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regon-my.sharepoint.com/personal/agregg9_uoregon_edu/Documents/Amy stuff/Winter24/CS407/WebScraper/CSVs/"/>
    </mc:Choice>
  </mc:AlternateContent>
  <xr:revisionPtr revIDLastSave="0" documentId="13_ncr:40009_{5B611C08-B425-514F-921B-ADF2D747E867}" xr6:coauthVersionLast="47" xr6:coauthVersionMax="47" xr10:uidLastSave="{00000000-0000-0000-0000-000000000000}"/>
  <bookViews>
    <workbookView xWindow="0" yWindow="0" windowWidth="28800" windowHeight="18000"/>
  </bookViews>
  <sheets>
    <sheet name="combinedWithFindPeo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B33" i="1"/>
  <c r="A13" i="1"/>
  <c r="B28" i="1"/>
  <c r="C28" i="1" s="1"/>
  <c r="B35" i="1"/>
  <c r="C35" i="1" s="1"/>
  <c r="B32" i="1"/>
  <c r="C32" i="1" s="1"/>
  <c r="B31" i="1"/>
  <c r="C31" i="1" s="1"/>
  <c r="C33" i="1"/>
  <c r="B29" i="1"/>
  <c r="C29" i="1" s="1"/>
  <c r="B27" i="1"/>
  <c r="C27" i="1" s="1"/>
  <c r="B24" i="1"/>
  <c r="C24" i="1" s="1"/>
  <c r="B36" i="1"/>
  <c r="C36" i="1" s="1"/>
  <c r="B25" i="1"/>
  <c r="C25" i="1" s="1"/>
  <c r="B34" i="1"/>
  <c r="C34" i="1" s="1"/>
  <c r="C30" i="1"/>
  <c r="B30" i="1"/>
  <c r="B26" i="1"/>
  <c r="C26" i="1" s="1"/>
  <c r="C19" i="1"/>
  <c r="C20" i="1" s="1"/>
  <c r="B19" i="1"/>
  <c r="B20" i="1" s="1"/>
  <c r="C10" i="1"/>
  <c r="C5" i="1" s="1"/>
  <c r="C9" i="1"/>
  <c r="C4" i="1" s="1"/>
  <c r="C8" i="1"/>
  <c r="C3" i="1" s="1"/>
  <c r="B10" i="1"/>
  <c r="B5" i="1"/>
  <c r="B4" i="1"/>
  <c r="B9" i="1"/>
  <c r="B3" i="1"/>
  <c r="B8" i="1"/>
  <c r="B13" i="1" l="1"/>
</calcChain>
</file>

<file path=xl/sharedStrings.xml><?xml version="1.0" encoding="utf-8"?>
<sst xmlns="http://schemas.openxmlformats.org/spreadsheetml/2006/main" count="101377" uniqueCount="25572">
  <si>
    <t>FIRST</t>
  </si>
  <si>
    <t>MIDDLE</t>
  </si>
  <si>
    <t>LAST</t>
  </si>
  <si>
    <t>HOME DEPARTMENT</t>
  </si>
  <si>
    <t>JOB TITLE</t>
  </si>
  <si>
    <t>POSITION CLASS</t>
  </si>
  <si>
    <t>TERM OF SVC</t>
  </si>
  <si>
    <t>PAY DEPARTMENT</t>
  </si>
  <si>
    <t>TOTAL PAY</t>
  </si>
  <si>
    <t>JOB TYPE</t>
  </si>
  <si>
    <t>JOB START DATE</t>
  </si>
  <si>
    <t>JOB STATUS</t>
  </si>
  <si>
    <t>JOB END DATE</t>
  </si>
  <si>
    <t>UNION STATUS</t>
  </si>
  <si>
    <t>ACADEMIC TITLE</t>
  </si>
  <si>
    <t>OA SALARY GRADE</t>
  </si>
  <si>
    <t>Name</t>
  </si>
  <si>
    <t>url</t>
  </si>
  <si>
    <t>Title</t>
  </si>
  <si>
    <t>Department</t>
  </si>
  <si>
    <t>Email Address</t>
  </si>
  <si>
    <t>Office Address</t>
  </si>
  <si>
    <t>Office Phone</t>
  </si>
  <si>
    <t>Erica</t>
  </si>
  <si>
    <t>L</t>
  </si>
  <si>
    <t>Abbe</t>
  </si>
  <si>
    <t>CAS Chemistry</t>
  </si>
  <si>
    <t>UF301 NonteachProf/Uncl 12mo .5+</t>
  </si>
  <si>
    <t xml:space="preserve"> Primary</t>
  </si>
  <si>
    <t>Active</t>
  </si>
  <si>
    <t>UNCLASSIFIED</t>
  </si>
  <si>
    <t>Managing Director, OCE</t>
  </si>
  <si>
    <t>OA07</t>
  </si>
  <si>
    <t>Erica Abbe</t>
  </si>
  <si>
    <t>https://www.uoregon.edu/findpeople/person/personid/5544</t>
  </si>
  <si>
    <t>Degree Progression Manager</t>
  </si>
  <si>
    <t>Academic Advising, Office of</t>
  </si>
  <si>
    <t>eabbe@uoregon.edu</t>
  </si>
  <si>
    <t>122 Oregon Hall
                                  5217 University of Oregon
                                  Eugene OR 97403-5217</t>
  </si>
  <si>
    <t>541-346-2206</t>
  </si>
  <si>
    <t>Laura</t>
  </si>
  <si>
    <t>Abbott</t>
  </si>
  <si>
    <t>SSEM Continuing &amp; Prof Educ</t>
  </si>
  <si>
    <t>NA</t>
  </si>
  <si>
    <t>HR Manager and Executive Asst</t>
  </si>
  <si>
    <t>OA05</t>
  </si>
  <si>
    <t>Laura Abbott</t>
  </si>
  <si>
    <t>https://www.uoregon.edu/findpeople/person/personid/145408</t>
  </si>
  <si>
    <t>Continuing and Professional Education</t>
  </si>
  <si>
    <t>labbott@uoregon.edu</t>
  </si>
  <si>
    <t>Not Available</t>
  </si>
  <si>
    <t>541-346-0431</t>
  </si>
  <si>
    <t>Sonja</t>
  </si>
  <si>
    <t xml:space="preserve"> </t>
  </si>
  <si>
    <t>CAS Human Physiology HPHY</t>
  </si>
  <si>
    <t>FHPTM Pro Tempore Hourly</t>
  </si>
  <si>
    <t>Terminated</t>
  </si>
  <si>
    <t>Pro Tem Rsch Asst Study Coord</t>
  </si>
  <si>
    <t>Sonja Abbott</t>
  </si>
  <si>
    <t>David</t>
  </si>
  <si>
    <t>T</t>
  </si>
  <si>
    <t>SOMD Music</t>
  </si>
  <si>
    <t>FFCAR Career .50+ FTE</t>
  </si>
  <si>
    <t>On Leave No Pay No Benefit</t>
  </si>
  <si>
    <t>Sr Instructor II, Double Bass</t>
  </si>
  <si>
    <t>David Abbott</t>
  </si>
  <si>
    <t>Vanessa</t>
  </si>
  <si>
    <t>Campus Planning and Facilities Mgmt</t>
  </si>
  <si>
    <t>Access Control Progrm Special.</t>
  </si>
  <si>
    <t>D0108 Administrative Program Spec</t>
  </si>
  <si>
    <t>Primary</t>
  </si>
  <si>
    <t>CLASSIFIED</t>
  </si>
  <si>
    <t>Vanessa Abbott</t>
  </si>
  <si>
    <t>https://www.uoregon.edu/findpeople/person/personid/26161</t>
  </si>
  <si>
    <t>Campus Planning and Facilities Management</t>
  </si>
  <si>
    <t>vabbott@uoregon.edu</t>
  </si>
  <si>
    <t>ID Card Services Office, 2 EMU
                                  1228 University of Oregon
                                  Eugene OR 97403-1228</t>
  </si>
  <si>
    <t>541-346-5446</t>
  </si>
  <si>
    <t>Jesse</t>
  </si>
  <si>
    <t>Abdenour</t>
  </si>
  <si>
    <t>Journalism &amp; Communication, School</t>
  </si>
  <si>
    <t>FFTTF Tenure-track Tenure Prof .50+ FTE</t>
  </si>
  <si>
    <t>Associate Professor</t>
  </si>
  <si>
    <t>Jesse Abdenour</t>
  </si>
  <si>
    <t>Ali</t>
  </si>
  <si>
    <t>Abdul-Sater</t>
  </si>
  <si>
    <t>EMU Erb Memorial Union</t>
  </si>
  <si>
    <t>KWVA Broadcast/Tele Engineer 1</t>
  </si>
  <si>
    <t>D2162 Broadcast/Tele Engineer 1</t>
  </si>
  <si>
    <t>Ali Abdul-Sater</t>
  </si>
  <si>
    <t>https://www.uoregon.edu/findpeople/person/personid/117468</t>
  </si>
  <si>
    <t>Erb Memorial Union</t>
  </si>
  <si>
    <t>alias@uoregon.edu</t>
  </si>
  <si>
    <t>045F EMU
                                  1228 University of Oregon
                                  Eugene OR 97403-1228</t>
  </si>
  <si>
    <t>541-346-4091</t>
  </si>
  <si>
    <t>Elliott</t>
  </si>
  <si>
    <t>Abe</t>
  </si>
  <si>
    <t>Rsch Institute of Neuroscience</t>
  </si>
  <si>
    <t>FFPDC Postdoctoral Scholar .50+ FTE</t>
  </si>
  <si>
    <t>Postdoctoral Scholar</t>
  </si>
  <si>
    <t>Elliott Abe</t>
  </si>
  <si>
    <t>Graeme</t>
  </si>
  <si>
    <t>Abel</t>
  </si>
  <si>
    <t>Athletics</t>
  </si>
  <si>
    <t>AF012 First/Mid Level Manager</t>
  </si>
  <si>
    <t>Head Women's Soccer Coach</t>
  </si>
  <si>
    <t>CCH2</t>
  </si>
  <si>
    <t>Graeme Abel</t>
  </si>
  <si>
    <t>https://www.uoregon.edu/findpeople/person/personid/199950</t>
  </si>
  <si>
    <t>Intercollegiate Athletics</t>
  </si>
  <si>
    <t>gabel@uoregon.edu</t>
  </si>
  <si>
    <t>Katie</t>
  </si>
  <si>
    <t>S</t>
  </si>
  <si>
    <t>Soccer Camp Coach</t>
  </si>
  <si>
    <t>TS901 Temporary Non-Regular</t>
  </si>
  <si>
    <t>Katie Abel</t>
  </si>
  <si>
    <t>Not Found</t>
  </si>
  <si>
    <t>Lisa</t>
  </si>
  <si>
    <t>M</t>
  </si>
  <si>
    <t>Abia-Smith</t>
  </si>
  <si>
    <t>Jordan Schnitzer Mus of Art</t>
  </si>
  <si>
    <t>Dir of Educational Outreach</t>
  </si>
  <si>
    <t>OA08</t>
  </si>
  <si>
    <t>Lisa Abia-Smith</t>
  </si>
  <si>
    <t>https://www.uoregon.edu/findpeople/person/personid/1380</t>
  </si>
  <si>
    <t>Jordan Schnitzer Museum of Art</t>
  </si>
  <si>
    <t>abia@uoregon.edu</t>
  </si>
  <si>
    <t>541-346-0966</t>
  </si>
  <si>
    <t>Jennifer</t>
  </si>
  <si>
    <t>C</t>
  </si>
  <si>
    <t>Ablow</t>
  </si>
  <si>
    <t>CAS Psychology</t>
  </si>
  <si>
    <t>Jennifer Ablow</t>
  </si>
  <si>
    <t>Ethan</t>
  </si>
  <si>
    <t>Abramowitz</t>
  </si>
  <si>
    <t>University Housing</t>
  </si>
  <si>
    <t>Facilities Services Coord</t>
  </si>
  <si>
    <t>D4118 Maintenance Laborer Coord</t>
  </si>
  <si>
    <t>Ethan Abramowitz</t>
  </si>
  <si>
    <t>https://www.uoregon.edu/findpeople/person/personid/100554</t>
  </si>
  <si>
    <t>ethana@uoregon.edu</t>
  </si>
  <si>
    <t>541-346-7562</t>
  </si>
  <si>
    <t>Krystal</t>
  </si>
  <si>
    <t>Abrams</t>
  </si>
  <si>
    <t>CAS Bio Teaching/Reseach</t>
  </si>
  <si>
    <t>Temp Teaching Assistant</t>
  </si>
  <si>
    <t>Krystal Abrams</t>
  </si>
  <si>
    <t>Michael</t>
  </si>
  <si>
    <t>R</t>
  </si>
  <si>
    <t>Abshere</t>
  </si>
  <si>
    <t>Ed Early Childhood CARES</t>
  </si>
  <si>
    <t>Trades/Maintenance Worker</t>
  </si>
  <si>
    <t>TS701 Temporary Svc/Maint</t>
  </si>
  <si>
    <t>Michael Abshere</t>
  </si>
  <si>
    <t>https://www.uoregon.edu/findpeople/person/personid/59463</t>
  </si>
  <si>
    <t>mabshere@uoregon.edu</t>
  </si>
  <si>
    <t>1500 W. 12th Ave.
                                  Eugene OR 97402</t>
  </si>
  <si>
    <t>Karen</t>
  </si>
  <si>
    <t>Adair</t>
  </si>
  <si>
    <t>Rsch Inst Ecol &amp; Evol Operations</t>
  </si>
  <si>
    <t>Karen Adair</t>
  </si>
  <si>
    <t>https://www.uoregon.edu/findpeople/person/personid/189469</t>
  </si>
  <si>
    <t>Pro Tem Research Associate</t>
  </si>
  <si>
    <t>Institute of Ecology and Evolution</t>
  </si>
  <si>
    <t>kadair@uoregon.edu</t>
  </si>
  <si>
    <t>360 Onyx Bridge
                                  5289 University of Oregon
                                  Eugene OR 97403-5289</t>
  </si>
  <si>
    <t>Crystal</t>
  </si>
  <si>
    <t>Adame</t>
  </si>
  <si>
    <t>EC Cares Faculty Academic Year</t>
  </si>
  <si>
    <t>Speech &amp; Language Pathologist</t>
  </si>
  <si>
    <t>Crystal Adame</t>
  </si>
  <si>
    <t>Erin</t>
  </si>
  <si>
    <t>Adams</t>
  </si>
  <si>
    <t>MNCH Operations</t>
  </si>
  <si>
    <t>Volunteer &amp; Office Coor - LD</t>
  </si>
  <si>
    <t>D0102 Office Assistant</t>
  </si>
  <si>
    <t>Erin Adams</t>
  </si>
  <si>
    <t>https://www.uoregon.edu/findpeople/person/personid/190089</t>
  </si>
  <si>
    <t>Volunteer &amp; Office Coordinator</t>
  </si>
  <si>
    <t>Museum of Natural and Cultural History</t>
  </si>
  <si>
    <t>eadams12@uoregon.edu</t>
  </si>
  <si>
    <t>541-346-1717</t>
  </si>
  <si>
    <t>Kai</t>
  </si>
  <si>
    <t>V</t>
  </si>
  <si>
    <t>Utility Electrician</t>
  </si>
  <si>
    <t>D4232 Utility Electrician</t>
  </si>
  <si>
    <t>Kai Adams</t>
  </si>
  <si>
    <t>https://www.uoregon.edu/findpeople/person/personid/166402</t>
  </si>
  <si>
    <t>kaiadams@uoregon.edu</t>
  </si>
  <si>
    <t>Utilities &amp; Energy, Central Power Station
                                  1276 University of Oregon
                                  Eugene OR 97403-1276</t>
  </si>
  <si>
    <t>541-346-1546</t>
  </si>
  <si>
    <t>Tyrone</t>
  </si>
  <si>
    <t>University Advancement</t>
  </si>
  <si>
    <t>Equipment and Operations Project Coordinator - LD</t>
  </si>
  <si>
    <t>D0810 Project Coordinator</t>
  </si>
  <si>
    <t>Tyrone Adams</t>
  </si>
  <si>
    <t>https://www.uoregon.edu/findpeople/person/personid/188986</t>
  </si>
  <si>
    <t>Equipment and Operations Proje</t>
  </si>
  <si>
    <t>tadams2@uoregon.edu</t>
  </si>
  <si>
    <t>1720 E 13th Ave., Ste 312
                                  1207 University of Oregon
                                  Eugene OR 97403-2253</t>
  </si>
  <si>
    <t>Mia</t>
  </si>
  <si>
    <t>CAS Administration</t>
  </si>
  <si>
    <t>Undergrad Prgm Coordinator</t>
  </si>
  <si>
    <t>D0107 Administrative Program Assist</t>
  </si>
  <si>
    <t>Mia Adams</t>
  </si>
  <si>
    <t>https://www.uoregon.edu/findpeople/person/personid/156961</t>
  </si>
  <si>
    <t>College of Arts and Sciences</t>
  </si>
  <si>
    <t>mial@uoregon.edu</t>
  </si>
  <si>
    <t>228 Oregon Hall
                                  1217 University of Oregon
                                  Eugene OR 97403-1217</t>
  </si>
  <si>
    <t>541-346-1285</t>
  </si>
  <si>
    <t>Kaitlyn</t>
  </si>
  <si>
    <t>Ed Special Education</t>
  </si>
  <si>
    <t>Academic Program Coordinator</t>
  </si>
  <si>
    <t>Kaitlyn Adams</t>
  </si>
  <si>
    <t>https://www.uoregon.edu/findpeople/person/personid/230080</t>
  </si>
  <si>
    <t>Special Education and Clinical Sciences</t>
  </si>
  <si>
    <t>kadams12@uoregon.edu</t>
  </si>
  <si>
    <t>340 HEDCO Education Bldg.
                                  5261 University of Oregon
                                  Eugene OR 97403-5261</t>
  </si>
  <si>
    <t>541-346-3167</t>
  </si>
  <si>
    <t>Mark</t>
  </si>
  <si>
    <t>CAS Business Office Grant Ops</t>
  </si>
  <si>
    <t>Accounting Technician</t>
  </si>
  <si>
    <t>C0201 Accounting Technician</t>
  </si>
  <si>
    <t>CAS Central Grant Administration</t>
  </si>
  <si>
    <t>Mark Adams</t>
  </si>
  <si>
    <t>https://www.uoregon.edu/findpeople/person/personid/2881</t>
  </si>
  <si>
    <t>Rsch Admin Coordinator 1</t>
  </si>
  <si>
    <t>MCAdams@uoregon.edu</t>
  </si>
  <si>
    <t>541-346-4184</t>
  </si>
  <si>
    <t>Michie</t>
  </si>
  <si>
    <t>Prospect Analyst</t>
  </si>
  <si>
    <t>C1117 Research Analyst 3</t>
  </si>
  <si>
    <t>Michie Adams</t>
  </si>
  <si>
    <t>Nathaniel</t>
  </si>
  <si>
    <t>H</t>
  </si>
  <si>
    <t>CAS Environmental Stds Operations</t>
  </si>
  <si>
    <t>Graduate Coordinator</t>
  </si>
  <si>
    <t>D0104 Office Specialist 2</t>
  </si>
  <si>
    <t>Secondary</t>
  </si>
  <si>
    <t>Nathaniel Adams</t>
  </si>
  <si>
    <t>Alton</t>
  </si>
  <si>
    <t>Assistant Football Coach</t>
  </si>
  <si>
    <t>Alton Adams</t>
  </si>
  <si>
    <t>Joliene</t>
  </si>
  <si>
    <t>NW Indian Lang Inst Ops</t>
  </si>
  <si>
    <t>Summer Institute Trails Coord</t>
  </si>
  <si>
    <t>TS301 Temporary Office Support</t>
  </si>
  <si>
    <t>Joliene Adams</t>
  </si>
  <si>
    <t>https://www.uoregon.edu/findpeople/person/personid/146368</t>
  </si>
  <si>
    <t>Northwest Indian Language Institute (NILI)</t>
  </si>
  <si>
    <t>jadams7@uoregon.edu</t>
  </si>
  <si>
    <t>CAS Related Expenses</t>
  </si>
  <si>
    <t>Academic Prgms Manager</t>
  </si>
  <si>
    <t>Mary</t>
  </si>
  <si>
    <t>AssocDir TalentRecruit&amp;Onboard</t>
  </si>
  <si>
    <t>Mary Adams</t>
  </si>
  <si>
    <t>https://www.uoregon.edu/findpeople/person/personid/60324</t>
  </si>
  <si>
    <t>Finance &amp; Administration</t>
  </si>
  <si>
    <t>mca@uoregon.edu</t>
  </si>
  <si>
    <t>1720 E 13th Ave Ste 312
                                  1207 University of Oregon
                                  Eugene OR 97403-1207</t>
  </si>
  <si>
    <t>541-346-2108</t>
  </si>
  <si>
    <t>Elizabeth</t>
  </si>
  <si>
    <t>A</t>
  </si>
  <si>
    <t>Elizabeth Adams</t>
  </si>
  <si>
    <t>Jenna</t>
  </si>
  <si>
    <t>Adams-Kalloch</t>
  </si>
  <si>
    <t>Sr Director State Affairs</t>
  </si>
  <si>
    <t>OA10</t>
  </si>
  <si>
    <t>Jenna Adams-Kalloch</t>
  </si>
  <si>
    <t>https://www.uoregon.edu/findpeople/person/personid/209699</t>
  </si>
  <si>
    <t>Board of Trustees</t>
  </si>
  <si>
    <t>jadamsk@uoregon.edu</t>
  </si>
  <si>
    <t>1720 E 13th Ave., Ste 312
                                  1207 University of Oregon
                                  Eugene OR 97403-1207</t>
  </si>
  <si>
    <t>Sarah</t>
  </si>
  <si>
    <t>J</t>
  </si>
  <si>
    <t>Adams-Schoen</t>
  </si>
  <si>
    <t>Law, School of</t>
  </si>
  <si>
    <t>Assistant Professor of Law</t>
  </si>
  <si>
    <t>Sarah Adams-Schoen</t>
  </si>
  <si>
    <t>Edward</t>
  </si>
  <si>
    <t>D</t>
  </si>
  <si>
    <t>Adamson</t>
  </si>
  <si>
    <t>CAS AEI American English Institute</t>
  </si>
  <si>
    <t>FPPTM Pro Tempore &lt;.50 FTE</t>
  </si>
  <si>
    <t>Pro Tem Affiliate Faculty</t>
  </si>
  <si>
    <t>Edward Adamson</t>
  </si>
  <si>
    <t>Angela</t>
  </si>
  <si>
    <t>Addae</t>
  </si>
  <si>
    <t>Angela Addae</t>
  </si>
  <si>
    <t>https://www.uoregon.edu/findpeople/person/personid/189677</t>
  </si>
  <si>
    <t>Law School</t>
  </si>
  <si>
    <t>aaddae@uoregon.edu</t>
  </si>
  <si>
    <t>541-346-1507</t>
  </si>
  <si>
    <t>Nicolas</t>
  </si>
  <si>
    <t>Addinton</t>
  </si>
  <si>
    <t>CAS Mathematics Operations</t>
  </si>
  <si>
    <t>Nicolas Addinton</t>
  </si>
  <si>
    <t>Donald</t>
  </si>
  <si>
    <t>Addison</t>
  </si>
  <si>
    <t>Solid Waste Manager</t>
  </si>
  <si>
    <t>Donald Addison</t>
  </si>
  <si>
    <t>Linda</t>
  </si>
  <si>
    <t>K</t>
  </si>
  <si>
    <t>Adkins</t>
  </si>
  <si>
    <t>Rsch Finance &amp; Business Admin Ops</t>
  </si>
  <si>
    <t>Accountant 1</t>
  </si>
  <si>
    <t>D1202 Accountant 1</t>
  </si>
  <si>
    <t>Linda Adkins</t>
  </si>
  <si>
    <t>https://www.uoregon.edu/findpeople/person/personid/1332</t>
  </si>
  <si>
    <t>Research Finance &amp; Business Administration</t>
  </si>
  <si>
    <t>adkinsl@uoregon.edu</t>
  </si>
  <si>
    <t>677 E. 12th Ave., Ste 500
                                  6213 University of Oregon
                                  Eugene OR 97403-6213</t>
  </si>
  <si>
    <t>541-346-8135</t>
  </si>
  <si>
    <t>Chandra</t>
  </si>
  <si>
    <t>E</t>
  </si>
  <si>
    <t>CBSO Business Operations</t>
  </si>
  <si>
    <t>Executive Support Specialist</t>
  </si>
  <si>
    <t>D0118 Executive Support Specialist 1</t>
  </si>
  <si>
    <t>Chandra Adkins</t>
  </si>
  <si>
    <t>Emily</t>
  </si>
  <si>
    <t>Adler Mosqueda</t>
  </si>
  <si>
    <t>Ed Communication Disorders &amp; Sci</t>
  </si>
  <si>
    <t>Clinical Asst Prof/Supervisor</t>
  </si>
  <si>
    <t>Emily Adler Mosqueda</t>
  </si>
  <si>
    <t>Robert</t>
  </si>
  <si>
    <t>Adsuara</t>
  </si>
  <si>
    <t>Finance &amp; Admn Shared Services</t>
  </si>
  <si>
    <t>Mail &amp; Whs Logistics Assistant</t>
  </si>
  <si>
    <t>D4140 Warehouse Worker</t>
  </si>
  <si>
    <t>Robert Adsuara</t>
  </si>
  <si>
    <t>Maria</t>
  </si>
  <si>
    <t>Agee</t>
  </si>
  <si>
    <t>University Health Services</t>
  </si>
  <si>
    <t>Dental Assistant 2</t>
  </si>
  <si>
    <t>E6391 Dental Assistant 2</t>
  </si>
  <si>
    <t>Maria Agee</t>
  </si>
  <si>
    <t>Matthias</t>
  </si>
  <si>
    <t>Agne</t>
  </si>
  <si>
    <t>Assistant Professor</t>
  </si>
  <si>
    <t>Matthias Agne</t>
  </si>
  <si>
    <t>https://www.uoregon.edu/findpeople/person/personid/239473</t>
  </si>
  <si>
    <t>Chemistry and Biochemistry</t>
  </si>
  <si>
    <t>agne@uoregon.edu</t>
  </si>
  <si>
    <t>541-346-0407</t>
  </si>
  <si>
    <t>Serena</t>
  </si>
  <si>
    <t>Agterber</t>
  </si>
  <si>
    <t>CAS Psych/Ctr Translation Neurosci</t>
  </si>
  <si>
    <t>FFPTM Pro Tempore .50+ FTE</t>
  </si>
  <si>
    <t>Pro Tem Project Coordinator 1</t>
  </si>
  <si>
    <t>Serena Agterber</t>
  </si>
  <si>
    <t>Anthony</t>
  </si>
  <si>
    <t>Aguayo</t>
  </si>
  <si>
    <t>Community Director</t>
  </si>
  <si>
    <t>OA03</t>
  </si>
  <si>
    <t>Anthony Aguayo</t>
  </si>
  <si>
    <t>https://www.uoregon.edu/findpeople/person/personid/181671</t>
  </si>
  <si>
    <t>aaguayo@uoregon.edu</t>
  </si>
  <si>
    <t>541-346-0763</t>
  </si>
  <si>
    <t>Nicholas</t>
  </si>
  <si>
    <t>Nicholas Aguayo</t>
  </si>
  <si>
    <t>Giovanni</t>
  </si>
  <si>
    <t>Aguilar</t>
  </si>
  <si>
    <t>Videographer 1</t>
  </si>
  <si>
    <t>D2175 Videographer 1</t>
  </si>
  <si>
    <t>Giovanni Aguilar</t>
  </si>
  <si>
    <t>Interim Football Video Coord</t>
  </si>
  <si>
    <t>Aguilar Cardenas</t>
  </si>
  <si>
    <t>Prospect Management Analyst</t>
  </si>
  <si>
    <t>Crystal Aguilar Cardenas</t>
  </si>
  <si>
    <t>B</t>
  </si>
  <si>
    <t>Aguilera</t>
  </si>
  <si>
    <t>CAS Sociology Operations</t>
  </si>
  <si>
    <t>Michael Aguilera</t>
  </si>
  <si>
    <t>Carlos</t>
  </si>
  <si>
    <t>Aguirre</t>
  </si>
  <si>
    <t>CAS History Operations</t>
  </si>
  <si>
    <t>Professor</t>
  </si>
  <si>
    <t>Carlos Aguirre</t>
  </si>
  <si>
    <t>https://www.uoregon.edu/findpeople/person/personid/492</t>
  </si>
  <si>
    <t>History</t>
  </si>
  <si>
    <t>caguirre@uoregon.edu</t>
  </si>
  <si>
    <t>333 McKenzie Hall
                                  1288 University of Oregon
                                  Eugene OR 97403-1288</t>
  </si>
  <si>
    <t>541-346-5905</t>
  </si>
  <si>
    <t>Ahlgren</t>
  </si>
  <si>
    <t>Custodian</t>
  </si>
  <si>
    <t>D4101 Custodian</t>
  </si>
  <si>
    <t>Laura Ahlgren</t>
  </si>
  <si>
    <t>Kyu-Ho</t>
  </si>
  <si>
    <t>Ahn</t>
  </si>
  <si>
    <t>DSGN Interior Architecture</t>
  </si>
  <si>
    <t>Kyu-Ho Ahn</t>
  </si>
  <si>
    <t>https://www.uoregon.edu/findpeople/person/personid/59224</t>
  </si>
  <si>
    <t>Architecture</t>
  </si>
  <si>
    <t>kahn@uoregon.edu</t>
  </si>
  <si>
    <t>251F Lawrence Hall
                                  1206 University Of Oregon
                                  Eugene OR 97403-1206</t>
  </si>
  <si>
    <t>541-346-2984</t>
  </si>
  <si>
    <t>Rachel</t>
  </si>
  <si>
    <t>Aitchison</t>
  </si>
  <si>
    <t>Ed intoCareers</t>
  </si>
  <si>
    <t>Research Analyst 2</t>
  </si>
  <si>
    <t>Rachel Aitchison</t>
  </si>
  <si>
    <t>Olanrewaju</t>
  </si>
  <si>
    <t>Akande</t>
  </si>
  <si>
    <t>Athletic Trainer</t>
  </si>
  <si>
    <t>OA06</t>
  </si>
  <si>
    <t>Olanrewaju Akande</t>
  </si>
  <si>
    <t>Shabnam</t>
  </si>
  <si>
    <t>Akhtari</t>
  </si>
  <si>
    <t>Shabnam Akhtari</t>
  </si>
  <si>
    <t>Mousumi</t>
  </si>
  <si>
    <t>Akter</t>
  </si>
  <si>
    <t>Rsch Inst of Molecular Biology</t>
  </si>
  <si>
    <t>Mousumi Akter</t>
  </si>
  <si>
    <t>Lailek</t>
  </si>
  <si>
    <t>I</t>
  </si>
  <si>
    <t>Al Samani Stewart</t>
  </si>
  <si>
    <t>D1117 Research Analyst 3</t>
  </si>
  <si>
    <t>Lailek Al Samani Stewart</t>
  </si>
  <si>
    <t>https://www.uoregon.edu/findpeople/person/personid/121645</t>
  </si>
  <si>
    <t>laileka@uoregon.edu</t>
  </si>
  <si>
    <t>541-346-6036</t>
  </si>
  <si>
    <t>Alaimo</t>
  </si>
  <si>
    <t>CAS English</t>
  </si>
  <si>
    <t>Professor of English</t>
  </si>
  <si>
    <t>Laura Alaimo</t>
  </si>
  <si>
    <t>Jacqueline</t>
  </si>
  <si>
    <t>Albert</t>
  </si>
  <si>
    <t>Grants/Contracts Technician</t>
  </si>
  <si>
    <t>D0202 Grants/Contracts Technician</t>
  </si>
  <si>
    <t>Jacqueline Albert</t>
  </si>
  <si>
    <t>Pimsupa</t>
  </si>
  <si>
    <t>Field Technician</t>
  </si>
  <si>
    <t>Pimsupa Albert</t>
  </si>
  <si>
    <t>Alexandre</t>
  </si>
  <si>
    <t>Albert-Galtier</t>
  </si>
  <si>
    <t>CAS Romance Languages</t>
  </si>
  <si>
    <t>FPRTD Retired &lt;.50 FTE</t>
  </si>
  <si>
    <t>Associate Professor of French</t>
  </si>
  <si>
    <t>Alexandre Albert-Galtier</t>
  </si>
  <si>
    <t>Arnita</t>
  </si>
  <si>
    <t>Albertson</t>
  </si>
  <si>
    <t>CAS CIS Computer &amp; Information Sci</t>
  </si>
  <si>
    <t>Undergraduate Program Coord</t>
  </si>
  <si>
    <t>Arnita Albertson</t>
  </si>
  <si>
    <t>https://www.uoregon.edu/findpeople/person/personid/101515</t>
  </si>
  <si>
    <t>arnita@uoregon.edu</t>
  </si>
  <si>
    <t>120 Deschutes Hall
                                  1202 University of Oregon
                                  Eugene OR 97403-1202</t>
  </si>
  <si>
    <t>541-346-1377</t>
  </si>
  <si>
    <t>Cassandra</t>
  </si>
  <si>
    <t>Albrecht</t>
  </si>
  <si>
    <t>CS Olum Child Development Center</t>
  </si>
  <si>
    <t>Early Childhood Assoc Teacher</t>
  </si>
  <si>
    <t>D2315 Early Childhood Asso Teacher</t>
  </si>
  <si>
    <t>Cassandra Albrecht</t>
  </si>
  <si>
    <t>https://www.uoregon.edu/findpeople/person/personid/157716</t>
  </si>
  <si>
    <t>Early Childhood Assist Teacher</t>
  </si>
  <si>
    <t>Vivian Olum Child Development Center</t>
  </si>
  <si>
    <t>calbrech@uoregon.edu</t>
  </si>
  <si>
    <t>Rebecca</t>
  </si>
  <si>
    <t>Albrich</t>
  </si>
  <si>
    <t>Information Services</t>
  </si>
  <si>
    <t>Data Center Operations Manager</t>
  </si>
  <si>
    <t>Rebecca Albrich</t>
  </si>
  <si>
    <t>https://www.uoregon.edu/findpeople/person/personid/2390</t>
  </si>
  <si>
    <t>bec@uoregon.edu</t>
  </si>
  <si>
    <t>122 Computing Center
                                  1212 University Of Oregon
                                  Eugene OR 97403-1205</t>
  </si>
  <si>
    <t>541-346-1739</t>
  </si>
  <si>
    <t>Daniel</t>
  </si>
  <si>
    <t>Com. Software Specialist</t>
  </si>
  <si>
    <t>C1463 Oper Systems-Network Analyst</t>
  </si>
  <si>
    <t>Daniel Albrich</t>
  </si>
  <si>
    <t>Jordi</t>
  </si>
  <si>
    <t>Alcaraz Rodriuez</t>
  </si>
  <si>
    <t>Rsch OACISS Ops</t>
  </si>
  <si>
    <t>PTm Rsch Associate OACISS</t>
  </si>
  <si>
    <t>Jordi Alcaraz Rodriuez</t>
  </si>
  <si>
    <t>Aldana Roers</t>
  </si>
  <si>
    <t>Instructor of Spanish</t>
  </si>
  <si>
    <t>Maria Aldana Roers</t>
  </si>
  <si>
    <t>Katharine</t>
  </si>
  <si>
    <t>Alderdice</t>
  </si>
  <si>
    <t>Business, College of</t>
  </si>
  <si>
    <t>Marketing &amp; Communications Mgr</t>
  </si>
  <si>
    <t>D2112 Public Info Representative 2</t>
  </si>
  <si>
    <t>Katharine Alderdice</t>
  </si>
  <si>
    <t>Diana</t>
  </si>
  <si>
    <t>Alderette</t>
  </si>
  <si>
    <t>Rsch Lewis Center for Neuroimaging</t>
  </si>
  <si>
    <t>Office Specialist 2</t>
  </si>
  <si>
    <t>C0104 Office Specialist 2</t>
  </si>
  <si>
    <t>Diana Alderette</t>
  </si>
  <si>
    <t>https://www.uoregon.edu/findpeople/person/personid/3619</t>
  </si>
  <si>
    <t>Lewis Center for Neuroimaging</t>
  </si>
  <si>
    <t>dalderet@uoregon.edu</t>
  </si>
  <si>
    <t>170 LISB
                                  5288 University of Oregon
                                  Eugene OR 97403-5288</t>
  </si>
  <si>
    <t>541-346-0337</t>
  </si>
  <si>
    <t>Craig</t>
  </si>
  <si>
    <t>Aldrich</t>
  </si>
  <si>
    <t>Craig Aldrich</t>
  </si>
  <si>
    <t>https://www.uoregon.edu/findpeople/person/personid/168930</t>
  </si>
  <si>
    <t>caldrich@uoregon.edu</t>
  </si>
  <si>
    <t>Facilites Services, 1295 Franklin Blvd.
                                  1276 University of Oregon
                                  Eugene OR 97403-1276</t>
  </si>
  <si>
    <t>541-346-2188</t>
  </si>
  <si>
    <t>Benjamin</t>
  </si>
  <si>
    <t>Aleman</t>
  </si>
  <si>
    <t>CAS Physics</t>
  </si>
  <si>
    <t>Associate Professor of Physics</t>
  </si>
  <si>
    <t>Benjamin Aleman</t>
  </si>
  <si>
    <t>Yvette</t>
  </si>
  <si>
    <t>Alex-Assensoh</t>
  </si>
  <si>
    <t>VP for Equity &amp; Inclusion</t>
  </si>
  <si>
    <t>AF011 Executive/Senior Level Manager</t>
  </si>
  <si>
    <t>VP for Equity and Inclusion</t>
  </si>
  <si>
    <t>Yvette Alex-Assensoh</t>
  </si>
  <si>
    <t>https://www.uoregon.edu/findpeople/person/personid/113685</t>
  </si>
  <si>
    <t>yalex@uoregon.edu</t>
  </si>
  <si>
    <t>401E Tykeson Hall
                                  6216 University of Oregon
                                  Eugene OR 97403-6216</t>
  </si>
  <si>
    <t>541-346-3175</t>
  </si>
  <si>
    <t>Michelle</t>
  </si>
  <si>
    <t>Alexander</t>
  </si>
  <si>
    <t>UESS Tykeson Operations</t>
  </si>
  <si>
    <t>Academic and Career Advisor</t>
  </si>
  <si>
    <t>OA04</t>
  </si>
  <si>
    <t>Michelle Alexander</t>
  </si>
  <si>
    <t>https://www.uoregon.edu/findpeople/person/personid/122401</t>
  </si>
  <si>
    <t>malexan2@uoregon.edu</t>
  </si>
  <si>
    <t>211A Hendricks Hall
                                  1298 University of Oregon
                                  Eugene OR 97403-1298</t>
  </si>
  <si>
    <t>Ashley</t>
  </si>
  <si>
    <t>Physical Education and Recreation</t>
  </si>
  <si>
    <t>Ashley Alexander</t>
  </si>
  <si>
    <t>https://www.uoregon.edu/findpeople/person/personid/228183</t>
  </si>
  <si>
    <t>ashleya1@uoregon.edu</t>
  </si>
  <si>
    <t>Margaret</t>
  </si>
  <si>
    <t>Library</t>
  </si>
  <si>
    <t>Core Systems Librarian</t>
  </si>
  <si>
    <t>Margaret Alexander</t>
  </si>
  <si>
    <t>https://www.uoregon.edu/findpeople/person/personid/200065</t>
  </si>
  <si>
    <t>UO Libraries</t>
  </si>
  <si>
    <t>malexan4@uoregon.edu</t>
  </si>
  <si>
    <t>Access Services Specialist</t>
  </si>
  <si>
    <t>C0302 Library Technician 3</t>
  </si>
  <si>
    <t>On Leave No Pay No Be</t>
  </si>
  <si>
    <t>Jennifer Alexander</t>
  </si>
  <si>
    <t>https://www.uoregon.edu/findpeople/person/personid/219673</t>
  </si>
  <si>
    <t>Lending Services Manager</t>
  </si>
  <si>
    <t>jalexa11@uoregon.edu</t>
  </si>
  <si>
    <t>541-346-0754</t>
  </si>
  <si>
    <t>Interim Lendin g Srvcs Evening &amp; Weekend Mngr</t>
  </si>
  <si>
    <t>Fatuma</t>
  </si>
  <si>
    <t>UO Ptld Off of Vice President</t>
  </si>
  <si>
    <t>Student Life Care Coord</t>
  </si>
  <si>
    <t>Fatuma Ali</t>
  </si>
  <si>
    <t>Hiba</t>
  </si>
  <si>
    <t>N</t>
  </si>
  <si>
    <t>DSGN Department of Art</t>
  </si>
  <si>
    <t>Hiba Ali</t>
  </si>
  <si>
    <t>https://www.uoregon.edu/findpeople/person/personid/204951</t>
  </si>
  <si>
    <t>Art Department</t>
  </si>
  <si>
    <t>hali3@uoregon.edu</t>
  </si>
  <si>
    <t>Peter</t>
  </si>
  <si>
    <t>Alilunas</t>
  </si>
  <si>
    <t>CAS Cinema Studies Operations</t>
  </si>
  <si>
    <t>Peter Alilunas</t>
  </si>
  <si>
    <t>https://www.uoregon.edu/findpeople/person/personid/12699</t>
  </si>
  <si>
    <t>Department of Cinema Studies</t>
  </si>
  <si>
    <t>pka@uoregon.edu</t>
  </si>
  <si>
    <t>105 PLC
                                  6223 University of Oregon
                                  Eugene OR 97403-6223</t>
  </si>
  <si>
    <t>Sharon</t>
  </si>
  <si>
    <t>Alitema</t>
  </si>
  <si>
    <t>DSGN Architecture</t>
  </si>
  <si>
    <t>Pro Tem Instructor</t>
  </si>
  <si>
    <t>Sharon Alitema</t>
  </si>
  <si>
    <t>Razan</t>
  </si>
  <si>
    <t>Alkhayat</t>
  </si>
  <si>
    <t>DSGN SAD Administration</t>
  </si>
  <si>
    <t>Business Operations Assistant</t>
  </si>
  <si>
    <t>Razan Alkhayat</t>
  </si>
  <si>
    <t>Allan</t>
  </si>
  <si>
    <t>CAS Comp Lit Program Operations</t>
  </si>
  <si>
    <t>Michael Allan</t>
  </si>
  <si>
    <t>https://www.uoregon.edu/findpeople/person/personid/58626</t>
  </si>
  <si>
    <t>Comparative Literature Department</t>
  </si>
  <si>
    <t>mallan@uoregon.edu</t>
  </si>
  <si>
    <t>358 PLC
                                  5242 University of Oregon
                                  Eugene OR 97403</t>
  </si>
  <si>
    <t>Allcock</t>
  </si>
  <si>
    <t>David Allcock</t>
  </si>
  <si>
    <t>James</t>
  </si>
  <si>
    <t>Allen</t>
  </si>
  <si>
    <t>Information Technology Consult</t>
  </si>
  <si>
    <t>TS501 Temporary Tech/Para-Prof</t>
  </si>
  <si>
    <t>James Allen</t>
  </si>
  <si>
    <t>https://www.uoregon.edu/findpeople/person/personid/40797</t>
  </si>
  <si>
    <t>Computer Science</t>
  </si>
  <si>
    <t>jallen3@uoregon.edu</t>
  </si>
  <si>
    <t>William</t>
  </si>
  <si>
    <t>Assistant Director, NSRC</t>
  </si>
  <si>
    <t>William Allen</t>
  </si>
  <si>
    <t>OTP Provost Ops</t>
  </si>
  <si>
    <t>Operations Manager &amp; Exec Asst</t>
  </si>
  <si>
    <t>Sarah Allen</t>
  </si>
  <si>
    <t>https://www.uoregon.edu/findpeople/person/personid/58203</t>
  </si>
  <si>
    <t>Office of the Provost</t>
  </si>
  <si>
    <t>caven@uoregon.edu</t>
  </si>
  <si>
    <t>541-346-3861</t>
  </si>
  <si>
    <t>Samantha</t>
  </si>
  <si>
    <t>Knight Campus Ops</t>
  </si>
  <si>
    <t>HR Coordinator</t>
  </si>
  <si>
    <t>Samantha Allen</t>
  </si>
  <si>
    <t>Assoc Dir of Student Services</t>
  </si>
  <si>
    <t>Rachel Allen</t>
  </si>
  <si>
    <t>https://www.uoregon.edu/findpeople/person/personid/24668</t>
  </si>
  <si>
    <t>Journalism and Communication</t>
  </si>
  <si>
    <t>rallen@uoregon.edu</t>
  </si>
  <si>
    <t>134F Allen Hall
                                  1275 University Of Oregon
                                  Eugene OR 97403-1275</t>
  </si>
  <si>
    <t>541-346-2171</t>
  </si>
  <si>
    <t>Jeffrey</t>
  </si>
  <si>
    <t>ProTem Instructor</t>
  </si>
  <si>
    <t>Jeffrey Allen</t>
  </si>
  <si>
    <t>Nicholas Allen</t>
  </si>
  <si>
    <t>Interim Assoc Dir RACS</t>
  </si>
  <si>
    <t>Mark Allen</t>
  </si>
  <si>
    <t>Charlotte</t>
  </si>
  <si>
    <t>KWVA General Manager</t>
  </si>
  <si>
    <t>Charlotte Allen</t>
  </si>
  <si>
    <t>https://www.uoregon.edu/findpeople/person/personid/1402</t>
  </si>
  <si>
    <t>cnisser@uoregon.edu</t>
  </si>
  <si>
    <t>045G EMU
                                  1228 University of Oregon
                                  Eugene OR 97403-1228</t>
  </si>
  <si>
    <t>541-346-5098</t>
  </si>
  <si>
    <t>Paul</t>
  </si>
  <si>
    <t>Assc Dir Exec Recruit Admiss</t>
  </si>
  <si>
    <t>Paul Allen</t>
  </si>
  <si>
    <t>Terry</t>
  </si>
  <si>
    <t>Equipment Support Engineer</t>
  </si>
  <si>
    <t>C1462 Info Technology Consultant</t>
  </si>
  <si>
    <t>Terry Allen</t>
  </si>
  <si>
    <t>Tiera</t>
  </si>
  <si>
    <t>CS-Printing Services</t>
  </si>
  <si>
    <t>Print Services Technician</t>
  </si>
  <si>
    <t>D2477 Print Services Technician</t>
  </si>
  <si>
    <t>Tiera Allen</t>
  </si>
  <si>
    <t>https://www.uoregon.edu/findpeople/person/personid/230624</t>
  </si>
  <si>
    <t>Print Services</t>
  </si>
  <si>
    <t>tallen6@uoregon.edu</t>
  </si>
  <si>
    <t>Kelly</t>
  </si>
  <si>
    <t>Catering Event Coordinator</t>
  </si>
  <si>
    <t>D9103 Food Service Coordinator</t>
  </si>
  <si>
    <t>Kelly Allen</t>
  </si>
  <si>
    <t>https://www.uoregon.edu/findpeople/person/personid/157434</t>
  </si>
  <si>
    <t>koallen@uoregon.edu</t>
  </si>
  <si>
    <t>General Maintenance Mechanic</t>
  </si>
  <si>
    <t>D4409 General Maintenance Mechanic</t>
  </si>
  <si>
    <t>Michael Allen</t>
  </si>
  <si>
    <t>Timothy</t>
  </si>
  <si>
    <t>Allenbauh</t>
  </si>
  <si>
    <t>Owner's Representative</t>
  </si>
  <si>
    <t>Timothy Allenbauh</t>
  </si>
  <si>
    <t>Allender</t>
  </si>
  <si>
    <t>Project Manager</t>
  </si>
  <si>
    <t>Sarah Allender</t>
  </si>
  <si>
    <t>Henry</t>
  </si>
  <si>
    <t>Alley</t>
  </si>
  <si>
    <t xml:space="preserve"> Secondary</t>
  </si>
  <si>
    <t>Professor Emeritus</t>
  </si>
  <si>
    <t>Henry Alley</t>
  </si>
  <si>
    <t>Markus</t>
  </si>
  <si>
    <t>Allgaier</t>
  </si>
  <si>
    <t>CAS Physics Faculty Support</t>
  </si>
  <si>
    <t>Markus Allgaier</t>
  </si>
  <si>
    <t>Allison-Smith</t>
  </si>
  <si>
    <t>UE301 NonteachProf/Uncl 9-11mo .5+</t>
  </si>
  <si>
    <t>Uni Phys Specialist Endocrin</t>
  </si>
  <si>
    <t>OA14</t>
  </si>
  <si>
    <t>Mary Allison-Smith</t>
  </si>
  <si>
    <t>https://www.uoregon.edu/findpeople/person/personid/135569</t>
  </si>
  <si>
    <t>allison@uoregon.edu</t>
  </si>
  <si>
    <t>541-346-2770</t>
  </si>
  <si>
    <t>Felipe</t>
  </si>
  <si>
    <t>Alonso</t>
  </si>
  <si>
    <t>Assoc Dir Career Plng &amp; Prof D</t>
  </si>
  <si>
    <t>Felipe Alonso</t>
  </si>
  <si>
    <t>https://www.uoregon.edu/findpeople/person/personid/131940</t>
  </si>
  <si>
    <t>Asst Dean for Career Planning</t>
  </si>
  <si>
    <t>falonso@uoregon.edu</t>
  </si>
  <si>
    <t>220B Knight Law Center
                                  1221 University of Oregon
                                  Eugene OR 97403-1221</t>
  </si>
  <si>
    <t>541-346-3809</t>
  </si>
  <si>
    <t>Julie</t>
  </si>
  <si>
    <t>Alonzo</t>
  </si>
  <si>
    <t>Ed Methodology, Policy &amp; Leadership</t>
  </si>
  <si>
    <t>Senior Lecturer II</t>
  </si>
  <si>
    <t>Julie Alonzo</t>
  </si>
  <si>
    <t>Yousef</t>
  </si>
  <si>
    <t>Alrahmani</t>
  </si>
  <si>
    <t>Divisional Budget Director</t>
  </si>
  <si>
    <t>Yousef Alrahmani</t>
  </si>
  <si>
    <t>https://www.uoregon.edu/findpeople/person/personid/3170</t>
  </si>
  <si>
    <t>Divisional Budget Dir, OVPRI</t>
  </si>
  <si>
    <t>yrahmani@uoregon.edu</t>
  </si>
  <si>
    <t>677 E 12th Ave., Ste 500
                                  6213 University of Oregon
                                  Eugene OR 97403-6213</t>
  </si>
  <si>
    <t>541-346-7774</t>
  </si>
  <si>
    <t>Margie</t>
  </si>
  <si>
    <t>Altekruse</t>
  </si>
  <si>
    <t>D0201 Accounting Technician</t>
  </si>
  <si>
    <t>Margie Altekruse</t>
  </si>
  <si>
    <t>Dana</t>
  </si>
  <si>
    <t>Altman</t>
  </si>
  <si>
    <t>Head Men's Basketball Coach</t>
  </si>
  <si>
    <t>Dana Altman</t>
  </si>
  <si>
    <t>https://www.uoregon.edu/findpeople/person/personid/81711</t>
  </si>
  <si>
    <t>daobb@uoregon.edu</t>
  </si>
  <si>
    <t>Casanova Center
                                  8835 University Of Oregon
                                  Eugene OR 97403</t>
  </si>
  <si>
    <t>541-346-4346</t>
  </si>
  <si>
    <t>HC Operations</t>
  </si>
  <si>
    <t>Rebecca Altman</t>
  </si>
  <si>
    <t>Ramon</t>
  </si>
  <si>
    <t>Alvarado</t>
  </si>
  <si>
    <t>CAS Philosophy Operations</t>
  </si>
  <si>
    <t>Ramon Alvarado</t>
  </si>
  <si>
    <t>Alvarado Jimenez</t>
  </si>
  <si>
    <t>Maria Alvarado Jimenez</t>
  </si>
  <si>
    <t>https://www.uoregon.edu/findpeople/person/personid/218859</t>
  </si>
  <si>
    <t>jimenez@uoregon.edu</t>
  </si>
  <si>
    <t>Facilities Services, 1295 Franklin Blvd.
                                  1276 University of Oregon
                                  Eugene OR 97403</t>
  </si>
  <si>
    <t>541-346-2653</t>
  </si>
  <si>
    <t>Carmen</t>
  </si>
  <si>
    <t>Y</t>
  </si>
  <si>
    <t>Alvarado Narano</t>
  </si>
  <si>
    <t>Cook 1</t>
  </si>
  <si>
    <t>D9116 Cook 1</t>
  </si>
  <si>
    <t>Carmen Alvarado Narano</t>
  </si>
  <si>
    <t>Robin</t>
  </si>
  <si>
    <t>Alvares</t>
  </si>
  <si>
    <t>Pro Tem Clinical Asst Prof/Supervisor</t>
  </si>
  <si>
    <t>Robin Alvares</t>
  </si>
  <si>
    <t>Alvarez</t>
  </si>
  <si>
    <t>C4101 Custodian</t>
  </si>
  <si>
    <t>William Alvarez</t>
  </si>
  <si>
    <t>Lynn</t>
  </si>
  <si>
    <t>Asst Dir Residential Dining</t>
  </si>
  <si>
    <t>Lynn Alvarez</t>
  </si>
  <si>
    <t>https://www.uoregon.edu/findpeople/person/personid/83244</t>
  </si>
  <si>
    <t>lynna@uoregon.edu</t>
  </si>
  <si>
    <t>Carson Dining Hall
                                  1220 University Of Oregon
                                  Eugene OR 97403-1220</t>
  </si>
  <si>
    <t>541-346-3502</t>
  </si>
  <si>
    <t>Food Service Worker 2</t>
  </si>
  <si>
    <t>D9101 Food Service Worker 2</t>
  </si>
  <si>
    <t>Nicholas Alvarez</t>
  </si>
  <si>
    <t>Brianna</t>
  </si>
  <si>
    <t>Temp - Food Service Worker 2</t>
  </si>
  <si>
    <t>Brianna Alvarez</t>
  </si>
  <si>
    <t>Alverson</t>
  </si>
  <si>
    <t>Ed SSET Sec Sp Ed &amp; Transition Prog</t>
  </si>
  <si>
    <t>Research Associate Professor</t>
  </si>
  <si>
    <t>Charlotte Alverson</t>
  </si>
  <si>
    <t>https://www.uoregon.edu/findpeople/person/personid/18965</t>
  </si>
  <si>
    <t>Secondary Special Education &amp; Transition Programs</t>
  </si>
  <si>
    <t>calverso@uoregon.edu</t>
  </si>
  <si>
    <t>205 Clinical Services Bldg
                                  5271 University Of Oregon
                                  Eugene OR 97403-5295</t>
  </si>
  <si>
    <t>541-346-1390</t>
  </si>
  <si>
    <t>Osmar</t>
  </si>
  <si>
    <t>G</t>
  </si>
  <si>
    <t>Alvez Gazo</t>
  </si>
  <si>
    <t>Ed Center for Equity Promotion</t>
  </si>
  <si>
    <t>Information Tech. Consultant 2</t>
  </si>
  <si>
    <t>Osmar Alvez Gazo</t>
  </si>
  <si>
    <t>https://www.uoregon.edu/findpeople/person/personid/144417</t>
  </si>
  <si>
    <t>Education</t>
  </si>
  <si>
    <t>oalvezg2@uoregon.edu</t>
  </si>
  <si>
    <t>Marcia</t>
  </si>
  <si>
    <t>Amaa</t>
  </si>
  <si>
    <t>Bilingual Research Aide</t>
  </si>
  <si>
    <t>Rsch Prevention Sci Inst Operations</t>
  </si>
  <si>
    <t>Marcia Amaa</t>
  </si>
  <si>
    <t>Balamurali</t>
  </si>
  <si>
    <t>Ambati</t>
  </si>
  <si>
    <t>Knight Campus Research</t>
  </si>
  <si>
    <t>FPCAR Career &lt;.50 FTE</t>
  </si>
  <si>
    <t>Research Professor</t>
  </si>
  <si>
    <t>Balamurali Ambati</t>
  </si>
  <si>
    <t>Ellen</t>
  </si>
  <si>
    <t>Ambron</t>
  </si>
  <si>
    <t>Executive Assistant to EMU Director</t>
  </si>
  <si>
    <t>D0119 Executive Support Specialist 2</t>
  </si>
  <si>
    <t>Ellen Ambron</t>
  </si>
  <si>
    <t>https://www.uoregon.edu/findpeople/person/personid/116120</t>
  </si>
  <si>
    <t>Executive Assistant to EMU Dir</t>
  </si>
  <si>
    <t>eambron@uoregon.edu</t>
  </si>
  <si>
    <t>541-346-1661</t>
  </si>
  <si>
    <t>Justin</t>
  </si>
  <si>
    <t>Information Tech Consultant 2</t>
  </si>
  <si>
    <t>D1462 Info Technology Consultant</t>
  </si>
  <si>
    <t>Justin Ambron</t>
  </si>
  <si>
    <t>https://www.uoregon.edu/findpeople/person/personid/137017</t>
  </si>
  <si>
    <t>jambron@uoregon.edu</t>
  </si>
  <si>
    <t>541-346-1692</t>
  </si>
  <si>
    <t>Jonathan</t>
  </si>
  <si>
    <t>Ambrose</t>
  </si>
  <si>
    <t>University Career Center</t>
  </si>
  <si>
    <t>Assoc Dir Employer Engagement</t>
  </si>
  <si>
    <t>Jonathan Ambrose</t>
  </si>
  <si>
    <t>Daniel Ambrose</t>
  </si>
  <si>
    <t>Richard</t>
  </si>
  <si>
    <t>Amell</t>
  </si>
  <si>
    <t>Plumber</t>
  </si>
  <si>
    <t>D4211 Plumber</t>
  </si>
  <si>
    <t>Richard Amell</t>
  </si>
  <si>
    <t>Angel</t>
  </si>
  <si>
    <t>Amores</t>
  </si>
  <si>
    <t>Research Associate</t>
  </si>
  <si>
    <t>Angel Amores</t>
  </si>
  <si>
    <t>https://www.uoregon.edu/findpeople/person/personid/2036</t>
  </si>
  <si>
    <t>Neuroscience</t>
  </si>
  <si>
    <t>amores@uoregon.edu</t>
  </si>
  <si>
    <t>326 Huestis Hall
                                  1254 University Of Oregon
                                  Eugene OR 97403-1205</t>
  </si>
  <si>
    <t>541-346-4495</t>
  </si>
  <si>
    <t>Adell</t>
  </si>
  <si>
    <t>Amos</t>
  </si>
  <si>
    <t>Adell Amos</t>
  </si>
  <si>
    <t>Nina</t>
  </si>
  <si>
    <t>Amstutz</t>
  </si>
  <si>
    <t>DSGN History of Art &amp; Architecture</t>
  </si>
  <si>
    <t>Nina Amstutz</t>
  </si>
  <si>
    <t>Daniele</t>
  </si>
  <si>
    <t>Amtmann</t>
  </si>
  <si>
    <t>Asst Director Career Readiness</t>
  </si>
  <si>
    <t>Daniele Amtmann</t>
  </si>
  <si>
    <t>Deborah</t>
  </si>
  <si>
    <t>Anders</t>
  </si>
  <si>
    <t>Admin Assistant, Gift Planning</t>
  </si>
  <si>
    <t>C0107 Administrative Program Assist</t>
  </si>
  <si>
    <t>Deborah Anders</t>
  </si>
  <si>
    <t>Tracey</t>
  </si>
  <si>
    <t>Anderson</t>
  </si>
  <si>
    <t>Early Childhood Assistant</t>
  </si>
  <si>
    <t>E2316 Early Childhood Assistant</t>
  </si>
  <si>
    <t>Tracey Anderson</t>
  </si>
  <si>
    <t>https://www.uoregon.edu/findpeople/person/personid/153875</t>
  </si>
  <si>
    <t>tanders6@uoregon.edu</t>
  </si>
  <si>
    <t>1500 W 12th Ave
                                  Eugene OR 97402-3705</t>
  </si>
  <si>
    <t>541-346-2927</t>
  </si>
  <si>
    <t>Traci</t>
  </si>
  <si>
    <t>Practitioner - Patternmaking</t>
  </si>
  <si>
    <t>Traci Anderson</t>
  </si>
  <si>
    <t>https://www.uoregon.edu/findpeople/person/personid/168849</t>
  </si>
  <si>
    <t>Business, Lundquist College of</t>
  </si>
  <si>
    <t>tracia@uoregon.edu</t>
  </si>
  <si>
    <t>Systems Administrator</t>
  </si>
  <si>
    <t>William Anderson</t>
  </si>
  <si>
    <t>Robyn</t>
  </si>
  <si>
    <t>Education Coordinator</t>
  </si>
  <si>
    <t>D2313 Education Program Assistant 2</t>
  </si>
  <si>
    <t>Robyn Anderson</t>
  </si>
  <si>
    <t>https://www.uoregon.edu/findpeople/person/personid/126738</t>
  </si>
  <si>
    <t>Operations Manager</t>
  </si>
  <si>
    <t>robyna@uoregon.edu</t>
  </si>
  <si>
    <t>541-346-1694</t>
  </si>
  <si>
    <t>Jodie</t>
  </si>
  <si>
    <t>D6391 Dental Assistant 2</t>
  </si>
  <si>
    <t>Jodie Anderson</t>
  </si>
  <si>
    <t>https://www.uoregon.edu/findpeople/person/personid/157816</t>
  </si>
  <si>
    <t>jodie@uoregon.edu</t>
  </si>
  <si>
    <t>541-346-2791</t>
  </si>
  <si>
    <t>CAS Creative Writing Operations</t>
  </si>
  <si>
    <t>Daniel Anderson</t>
  </si>
  <si>
    <t>Hope</t>
  </si>
  <si>
    <t>Concession Worker</t>
  </si>
  <si>
    <t>Hope Anderson</t>
  </si>
  <si>
    <t>Devyn</t>
  </si>
  <si>
    <t>Compliance Assistant</t>
  </si>
  <si>
    <t>Devyn Anderson</t>
  </si>
  <si>
    <t>Cameron</t>
  </si>
  <si>
    <t>Cook 2</t>
  </si>
  <si>
    <t>D9117 Cook 2</t>
  </si>
  <si>
    <t>Cameron Anderson</t>
  </si>
  <si>
    <t>https://www.uoregon.edu/findpeople/person/personid/179562</t>
  </si>
  <si>
    <t>camerona@uoregon.edu</t>
  </si>
  <si>
    <t>Aaron</t>
  </si>
  <si>
    <t>Aaron Anderson</t>
  </si>
  <si>
    <t>https://www.uoregon.edu/findpeople/person/personid/178997</t>
  </si>
  <si>
    <t>aander@uoregon.edu</t>
  </si>
  <si>
    <t>Kirsten</t>
  </si>
  <si>
    <t>CS Transportation</t>
  </si>
  <si>
    <t>Office Specialist 1</t>
  </si>
  <si>
    <t>D0103 Office Specialist 1</t>
  </si>
  <si>
    <t>Kirsten Anderson</t>
  </si>
  <si>
    <t>https://www.uoregon.edu/findpeople/person/personid/230322</t>
  </si>
  <si>
    <t>Transportation Services</t>
  </si>
  <si>
    <t>kander17@uoregon.edu</t>
  </si>
  <si>
    <t>Admin Program Assistant</t>
  </si>
  <si>
    <t>Julie Anderson</t>
  </si>
  <si>
    <t>https://www.uoregon.edu/findpeople/person/personid/81087</t>
  </si>
  <si>
    <t>English Department</t>
  </si>
  <si>
    <t>jlanders@uoregon.edu</t>
  </si>
  <si>
    <t>124 PLC
                                  1286 University of Oregon
                                  Eugene OR 97403-1286</t>
  </si>
  <si>
    <t>541-346-1504</t>
  </si>
  <si>
    <t>Susan</t>
  </si>
  <si>
    <t>CAS German and Scandinavian</t>
  </si>
  <si>
    <t>FFRTD Retired .50+ FTE</t>
  </si>
  <si>
    <t>Susan Anderson</t>
  </si>
  <si>
    <t>Sisy</t>
  </si>
  <si>
    <t>DSGN Student Services</t>
  </si>
  <si>
    <t>Coord Stdnt &amp; Alumni Relations</t>
  </si>
  <si>
    <t>Sisy Anderson</t>
  </si>
  <si>
    <t>Lauren</t>
  </si>
  <si>
    <t>Cataloging &amp; Collection Integration Project Lead LD</t>
  </si>
  <si>
    <t>D0302 Library Technician 3</t>
  </si>
  <si>
    <t>Lauren Anderson</t>
  </si>
  <si>
    <t>https://www.uoregon.edu/findpeople/person/personid/230066</t>
  </si>
  <si>
    <t>Director Warsaw Sports MktgCtr</t>
  </si>
  <si>
    <t>la7@uoregon.edu</t>
  </si>
  <si>
    <t>https://www.uoregon.edu/findpeople/person/personid/200157</t>
  </si>
  <si>
    <t>Cataloging &amp; Collection Integr</t>
  </si>
  <si>
    <t>lhuff3@uoregon.edu</t>
  </si>
  <si>
    <t>Drew</t>
  </si>
  <si>
    <t>Financial Manager</t>
  </si>
  <si>
    <t>Drew Anderson</t>
  </si>
  <si>
    <t>https://www.uoregon.edu/findpeople/person/personid/217434</t>
  </si>
  <si>
    <t>Finance &amp; Administration Shared Services</t>
  </si>
  <si>
    <t>dander12@uoregon.edu</t>
  </si>
  <si>
    <t>1715 Franklin Blvd., Rm 172D
                                  6233 University of Oregon
                                  Eugene OR 97403-6233</t>
  </si>
  <si>
    <t>541-346-7845</t>
  </si>
  <si>
    <t>John</t>
  </si>
  <si>
    <t>DSGN Landscape Architecture</t>
  </si>
  <si>
    <t>John Anderson</t>
  </si>
  <si>
    <t>Jordan</t>
  </si>
  <si>
    <t>Jordan Anderson</t>
  </si>
  <si>
    <t>Regan</t>
  </si>
  <si>
    <t>CAS Linguistics Operations</t>
  </si>
  <si>
    <t>Instructor of Ichishk ‚îú¬°in</t>
  </si>
  <si>
    <t>Regan Anderson</t>
  </si>
  <si>
    <t>OA11</t>
  </si>
  <si>
    <t>Maeve</t>
  </si>
  <si>
    <t>HR Talent Acq, Class &amp; Comp Admin</t>
  </si>
  <si>
    <t>Assoc Dir Univ Talent Acquis</t>
  </si>
  <si>
    <t>OA09</t>
  </si>
  <si>
    <t>Maeve Anderson</t>
  </si>
  <si>
    <t>https://www.uoregon.edu/findpeople/person/personid/145590</t>
  </si>
  <si>
    <t>Human Resources</t>
  </si>
  <si>
    <t>maeve@uoregon.edu</t>
  </si>
  <si>
    <t>677 E 12th Ave., Ste 400
                                  5210 University of Oregon
                                  Eugene OR 97403-5210</t>
  </si>
  <si>
    <t>541-346-2531</t>
  </si>
  <si>
    <t>Shannon</t>
  </si>
  <si>
    <t>Senior Instructor I</t>
  </si>
  <si>
    <t>Shannon Anderson</t>
  </si>
  <si>
    <t>Marlene</t>
  </si>
  <si>
    <t>Andrade</t>
  </si>
  <si>
    <t>Research Analyst 1</t>
  </si>
  <si>
    <t>Marlene Andrade</t>
  </si>
  <si>
    <t>https://www.uoregon.edu/findpeople/person/personid/233695</t>
  </si>
  <si>
    <t>Graduate Teaching Fellow</t>
  </si>
  <si>
    <t>Indigenous, Race, and Ethnic Studies</t>
  </si>
  <si>
    <t>marand@uoregon.edu</t>
  </si>
  <si>
    <t>Andreasen</t>
  </si>
  <si>
    <t>Sr. Vice President for Univers</t>
  </si>
  <si>
    <t>Michael Andreasen</t>
  </si>
  <si>
    <t>Gabrielle</t>
  </si>
  <si>
    <t>Andrew</t>
  </si>
  <si>
    <t>Academic Business Coordinator</t>
  </si>
  <si>
    <t>Gabrielle Andrew</t>
  </si>
  <si>
    <t>https://www.uoregon.edu/findpeople/person/personid/144058</t>
  </si>
  <si>
    <t>Knight Campus for Accelerating Scientific Impact</t>
  </si>
  <si>
    <t>gandrew@uoregon.edu</t>
  </si>
  <si>
    <t>77 Klamath Hall
                                  1210 University of Oregon
                                  Eugene OR 97403-1210</t>
  </si>
  <si>
    <t>541-346-4531</t>
  </si>
  <si>
    <t>Graduate Program Assistant</t>
  </si>
  <si>
    <t>CAS Biology</t>
  </si>
  <si>
    <t>Dexter</t>
  </si>
  <si>
    <t>Andrews</t>
  </si>
  <si>
    <t>CSI Assist Program Director</t>
  </si>
  <si>
    <t>Dexter Andrews</t>
  </si>
  <si>
    <t>AV Tech 1</t>
  </si>
  <si>
    <t>Jordan Andrews</t>
  </si>
  <si>
    <t>https://www.uoregon.edu/findpeople/person/personid/187532</t>
  </si>
  <si>
    <t>jandrews@uoregon.edu</t>
  </si>
  <si>
    <t>Leo</t>
  </si>
  <si>
    <t>Ed Ctr on Teaching &amp; Learning</t>
  </si>
  <si>
    <t>Research Coordination Assistant</t>
  </si>
  <si>
    <t>Leo Andrews</t>
  </si>
  <si>
    <t>https://www.uoregon.edu/findpeople/person/personid/229378</t>
  </si>
  <si>
    <t>Research Coordination Assistan</t>
  </si>
  <si>
    <t>Center on Teaching and Learning</t>
  </si>
  <si>
    <t>lbandrew@uoregon.edu</t>
  </si>
  <si>
    <t>Tabatha</t>
  </si>
  <si>
    <t>Data Collector</t>
  </si>
  <si>
    <t>Tabatha Andrews</t>
  </si>
  <si>
    <t>https://www.uoregon.edu/findpeople/person/personid/182512</t>
  </si>
  <si>
    <t>tabathaa@uoregon.edu</t>
  </si>
  <si>
    <t>Eric</t>
  </si>
  <si>
    <t>Andrews Jensen</t>
  </si>
  <si>
    <t>EDM Lab Administrator</t>
  </si>
  <si>
    <t>Eric Andrews Jensen</t>
  </si>
  <si>
    <t>https://www.uoregon.edu/findpeople/person/personid/24355</t>
  </si>
  <si>
    <t>eajensen@uoregon.edu</t>
  </si>
  <si>
    <t>460B McKenzie Hall
                                  1212 University Of Oregon
                                  Eugene OR 97403-1212</t>
  </si>
  <si>
    <t>541-346-9703</t>
  </si>
  <si>
    <t>Aneesh</t>
  </si>
  <si>
    <t>CAS Global Studies and Languages</t>
  </si>
  <si>
    <t>CAS GSL Implementation</t>
  </si>
  <si>
    <t>Executive Director</t>
  </si>
  <si>
    <t>OA12</t>
  </si>
  <si>
    <t>Aneesh Aneesh</t>
  </si>
  <si>
    <t>https://www.uoregon.edu/findpeople/person/personid/229658</t>
  </si>
  <si>
    <t>aaneesh@uoregon.edu</t>
  </si>
  <si>
    <t>Katelynn</t>
  </si>
  <si>
    <t>Research Analyst</t>
  </si>
  <si>
    <t>Katelynn Angel</t>
  </si>
  <si>
    <t>https://www.uoregon.edu/findpeople/person/personid/230197</t>
  </si>
  <si>
    <t>kga@uoregon.edu</t>
  </si>
  <si>
    <t>Claire</t>
  </si>
  <si>
    <t>Research Assistant</t>
  </si>
  <si>
    <t>Claire Angel</t>
  </si>
  <si>
    <t>https://www.uoregon.edu/findpeople/person/personid/230011</t>
  </si>
  <si>
    <t>cangel2@uoregon.edu</t>
  </si>
  <si>
    <t>Fanny</t>
  </si>
  <si>
    <t>Angeles</t>
  </si>
  <si>
    <t>Fanny Angeles</t>
  </si>
  <si>
    <t>Jacob</t>
  </si>
  <si>
    <t>Angier</t>
  </si>
  <si>
    <t>Assistant Baseball Coach</t>
  </si>
  <si>
    <t>CCH1</t>
  </si>
  <si>
    <t>Jacob Angier</t>
  </si>
  <si>
    <t>Armida</t>
  </si>
  <si>
    <t>Ango</t>
  </si>
  <si>
    <t>Armida Ango</t>
  </si>
  <si>
    <t>https://www.uoregon.edu/findpeople/person/personid/152934</t>
  </si>
  <si>
    <t>aango@uoregon.edu</t>
  </si>
  <si>
    <t>Facilities Services, 1295 Franklin Blvd.
                                  1276 University of Oregon
                                  Eugene OR 97403-1276</t>
  </si>
  <si>
    <t>541-346-2294</t>
  </si>
  <si>
    <t>Angulo</t>
  </si>
  <si>
    <t>Assistant Professor Marketing</t>
  </si>
  <si>
    <t>Ashley Angulo</t>
  </si>
  <si>
    <t>Eduardo</t>
  </si>
  <si>
    <t>Anguluno Pinto</t>
  </si>
  <si>
    <t>Pro Tem Radx Field Coordinator</t>
  </si>
  <si>
    <t>Eduardo Anguluno Pinto</t>
  </si>
  <si>
    <t>Anton</t>
  </si>
  <si>
    <t>Ed CHD Administration</t>
  </si>
  <si>
    <t>Pro Tem Research Assistant</t>
  </si>
  <si>
    <t>Jacqueline Anton</t>
  </si>
  <si>
    <t>https://www.uoregon.edu/findpeople/person/personid/220203</t>
  </si>
  <si>
    <t>Human Development</t>
  </si>
  <si>
    <t>janton@uoregon.edu</t>
  </si>
  <si>
    <t>Antonella</t>
  </si>
  <si>
    <t>Antonelli</t>
  </si>
  <si>
    <t>Pro Tempore Instructor</t>
  </si>
  <si>
    <t>Antonella Antonelli</t>
  </si>
  <si>
    <t>Lillian</t>
  </si>
  <si>
    <t>Aoki</t>
  </si>
  <si>
    <t>CAS ASU8 Operations</t>
  </si>
  <si>
    <t>CAS School of Comptr &amp; Data Science</t>
  </si>
  <si>
    <t>Research Data Scientist</t>
  </si>
  <si>
    <t>Lillian Aoki</t>
  </si>
  <si>
    <t>https://www.uoregon.edu/findpeople/person/personid/218606</t>
  </si>
  <si>
    <t>Environmental Studies</t>
  </si>
  <si>
    <t>laoki@uoregon.edu</t>
  </si>
  <si>
    <t>Dean</t>
  </si>
  <si>
    <t>Apostol</t>
  </si>
  <si>
    <t>Dean Apostol</t>
  </si>
  <si>
    <t>Cirila</t>
  </si>
  <si>
    <t>Appellof</t>
  </si>
  <si>
    <t>Cirila Appellof</t>
  </si>
  <si>
    <t>https://www.uoregon.edu/findpeople/person/personid/229438</t>
  </si>
  <si>
    <t>cirilaa@uoregon.edu</t>
  </si>
  <si>
    <t>541-346-2578</t>
  </si>
  <si>
    <t>Kamran</t>
  </si>
  <si>
    <t>Araghi</t>
  </si>
  <si>
    <t>Football Qual Control Analyst</t>
  </si>
  <si>
    <t>Kamran Araghi</t>
  </si>
  <si>
    <t>Aragon</t>
  </si>
  <si>
    <t>Custodial Services Coordinator</t>
  </si>
  <si>
    <t>D4103 Custodial Services Coordinator</t>
  </si>
  <si>
    <t>Albert Aragon</t>
  </si>
  <si>
    <t>https://www.uoregon.edu/findpeople/person/personid/166739</t>
  </si>
  <si>
    <t>aaragon@uoregon.edu</t>
  </si>
  <si>
    <t>035 Knight Campus
                                  6231 University of Oregon
                                  Eugene OR 97403-6231</t>
  </si>
  <si>
    <t>Stacy</t>
  </si>
  <si>
    <t>Arbuckle</t>
  </si>
  <si>
    <t>Pro Tem Lecturer</t>
  </si>
  <si>
    <t>Stacy Arbuckle</t>
  </si>
  <si>
    <t>Irene</t>
  </si>
  <si>
    <t>Arce-Gaxiola</t>
  </si>
  <si>
    <t>Temp Translator</t>
  </si>
  <si>
    <t>Irene Arce-Gaxiola</t>
  </si>
  <si>
    <t>https://www.uoregon.edu/findpeople/person/personid/117867</t>
  </si>
  <si>
    <t>iarcegax@uoregon.edu</t>
  </si>
  <si>
    <t>Archer</t>
  </si>
  <si>
    <t>IT Consultant</t>
  </si>
  <si>
    <t>Robert Archer</t>
  </si>
  <si>
    <t>University Communications</t>
  </si>
  <si>
    <t>Comm Exec Support Spec 2</t>
  </si>
  <si>
    <t>Jennifer Archer</t>
  </si>
  <si>
    <t>https://www.uoregon.edu/findpeople/person/personid/169003</t>
  </si>
  <si>
    <t>jdarcher@uoregon.edu</t>
  </si>
  <si>
    <t>7 Johnson Hall
                                  1239 University of Oregon
                                  Eugene OR 97403-1239</t>
  </si>
  <si>
    <t>541-346-3314</t>
  </si>
  <si>
    <t>Bonnie</t>
  </si>
  <si>
    <t>Ambati Research Lab</t>
  </si>
  <si>
    <t>Lab Manager</t>
  </si>
  <si>
    <t>Bonnie Archer</t>
  </si>
  <si>
    <t>https://www.uoregon.edu/findpeople/person/personid/203882</t>
  </si>
  <si>
    <t>barcher1@uoregon.edu</t>
  </si>
  <si>
    <t>M460 Knight Campus
                                  6231 University Of Oregon
                                  Eugene OR 9740366231</t>
  </si>
  <si>
    <t>541-346-7059</t>
  </si>
  <si>
    <t>Esteban</t>
  </si>
  <si>
    <t>Arciga</t>
  </si>
  <si>
    <t>Trades Maintenance Worker 2</t>
  </si>
  <si>
    <t>D4121 Trades/Maintenance Worker 2</t>
  </si>
  <si>
    <t>Esteban Arciga</t>
  </si>
  <si>
    <t>https://www.uoregon.edu/findpeople/person/personid/223665</t>
  </si>
  <si>
    <t>Trades Maintenance Coordinator</t>
  </si>
  <si>
    <t>estebana@uoregon.edu</t>
  </si>
  <si>
    <t>Jorjie</t>
  </si>
  <si>
    <t>Arden</t>
  </si>
  <si>
    <t>Rsch OMQ Op &amp; Phys Res</t>
  </si>
  <si>
    <t>Research and Outreach Coord</t>
  </si>
  <si>
    <t>E0104 Office Specialist 2</t>
  </si>
  <si>
    <t>Jorjie Arden</t>
  </si>
  <si>
    <t>https://www.uoregon.edu/findpeople/person/personid/179732</t>
  </si>
  <si>
    <t>Oregon Center for Optical, Molecular, and Quantum Science</t>
  </si>
  <si>
    <t>jarden@uoregon.edu</t>
  </si>
  <si>
    <t>240A Willamette Hall
                                  1274 University of Oregon
                                  Eugene OR 97403-1274</t>
  </si>
  <si>
    <t>541-346-4528</t>
  </si>
  <si>
    <t>Rafael</t>
  </si>
  <si>
    <t>Arias Anrano</t>
  </si>
  <si>
    <t>Senior Instr I of Spanish</t>
  </si>
  <si>
    <t>Rafael Arias Anrano</t>
  </si>
  <si>
    <t>JoAnn</t>
  </si>
  <si>
    <t>Arinder</t>
  </si>
  <si>
    <t>Education, College of</t>
  </si>
  <si>
    <t>E-Learn&amp; Classroom Tech Assist</t>
  </si>
  <si>
    <t>Ed COE Central Activities</t>
  </si>
  <si>
    <t>JoAnn Arinder</t>
  </si>
  <si>
    <t>Zena</t>
  </si>
  <si>
    <t>Ariola</t>
  </si>
  <si>
    <t>Zena Ariola</t>
  </si>
  <si>
    <t>Brooklynn</t>
  </si>
  <si>
    <t>Armesto-Larson</t>
  </si>
  <si>
    <t>Temp JD Admissions Counselor</t>
  </si>
  <si>
    <t>Brooklynn Armesto-Larson</t>
  </si>
  <si>
    <t>Shelby</t>
  </si>
  <si>
    <t>Armstron</t>
  </si>
  <si>
    <t>Asst Acrobatics&amp;Tumbling Coach</t>
  </si>
  <si>
    <t>Shelby Armstron</t>
  </si>
  <si>
    <t>Stacy Armstron</t>
  </si>
  <si>
    <t>Kelly Armstron</t>
  </si>
  <si>
    <t>Wonhee</t>
  </si>
  <si>
    <t>Arndt</t>
  </si>
  <si>
    <t>DSGN Product Design Program</t>
  </si>
  <si>
    <t>Wonhee Arndt</t>
  </si>
  <si>
    <t>https://www.uoregon.edu/findpeople/person/personid/62136</t>
  </si>
  <si>
    <t>Product Design</t>
  </si>
  <si>
    <t>wonheea@uoregon.edu</t>
  </si>
  <si>
    <t>101 Millrace 4
                                  5249 University of Oregon
                                  Eugene OR 97403-5249</t>
  </si>
  <si>
    <t>541-346-8108</t>
  </si>
  <si>
    <t>John Arndt</t>
  </si>
  <si>
    <t>https://www.uoregon.edu/findpeople/person/personid/59300</t>
  </si>
  <si>
    <t>jarndt@uoregon.edu</t>
  </si>
  <si>
    <t>541-346-1724</t>
  </si>
  <si>
    <t>Howard</t>
  </si>
  <si>
    <t>Arnett</t>
  </si>
  <si>
    <t>Law Juris Doctorate</t>
  </si>
  <si>
    <t>Professor of Practice</t>
  </si>
  <si>
    <t>Howard Arnett</t>
  </si>
  <si>
    <t>Zoe</t>
  </si>
  <si>
    <t>Arnold</t>
  </si>
  <si>
    <t>Coord Mmbship Srvc&amp;Comm Outrch</t>
  </si>
  <si>
    <t>Zoe Arnold</t>
  </si>
  <si>
    <t>Corrie</t>
  </si>
  <si>
    <t>Interim Athletic Trainer</t>
  </si>
  <si>
    <t>Corrie Arnold</t>
  </si>
  <si>
    <t>Roxanne</t>
  </si>
  <si>
    <t>Arnot-Copenhaver</t>
  </si>
  <si>
    <t>VPSL Admin Operations</t>
  </si>
  <si>
    <t>Executive Assistant to the VP</t>
  </si>
  <si>
    <t>Roxanne Arnot-Copenhaver</t>
  </si>
  <si>
    <t>Gillean</t>
  </si>
  <si>
    <t>Arnoux</t>
  </si>
  <si>
    <t>CAS Earth Sciences Operations</t>
  </si>
  <si>
    <t>Asst Director Seismic Ntwk Ops</t>
  </si>
  <si>
    <t>Gillean Arnoux</t>
  </si>
  <si>
    <t>https://www.uoregon.edu/findpeople/person/personid/107614</t>
  </si>
  <si>
    <t>Earth Sciences</t>
  </si>
  <si>
    <t>arnoux@uoregon.edu</t>
  </si>
  <si>
    <t>1600 Millrace Dr., Ste 246
                                  1272 University of Oregon
                                  Eugene OR 97403-1272</t>
  </si>
  <si>
    <t>Keri</t>
  </si>
  <si>
    <t>Aronson</t>
  </si>
  <si>
    <t>Sr Dir of Dev II Chief Dev Off</t>
  </si>
  <si>
    <t>Keri Aronson</t>
  </si>
  <si>
    <t>https://www.uoregon.edu/findpeople/person/personid/43235</t>
  </si>
  <si>
    <t>keria@uoregon.edu</t>
  </si>
  <si>
    <t>541-346-1890</t>
  </si>
  <si>
    <t>Michael Aronson</t>
  </si>
  <si>
    <t>Arp</t>
  </si>
  <si>
    <t>Justin Arp</t>
  </si>
  <si>
    <t>Beatriz</t>
  </si>
  <si>
    <t>Arraygae Lomeli</t>
  </si>
  <si>
    <t>Ed ECS Educ and Community Supports</t>
  </si>
  <si>
    <t>Beatriz Arraygae Lomeli</t>
  </si>
  <si>
    <t>Tina</t>
  </si>
  <si>
    <t>Arredondo</t>
  </si>
  <si>
    <t>Rsch Genomics Sequencing</t>
  </si>
  <si>
    <t>GC3F Research Assistant</t>
  </si>
  <si>
    <t>Tina Arredondo</t>
  </si>
  <si>
    <t>https://www.uoregon.edu/findpeople/person/personid/209071</t>
  </si>
  <si>
    <t>Genomics and Cell Characterization Core Facility (GC3F)</t>
  </si>
  <si>
    <t>tarredon@uoregon.edu</t>
  </si>
  <si>
    <t>Daisy</t>
  </si>
  <si>
    <t>Arriola</t>
  </si>
  <si>
    <t>Daisy Arriola</t>
  </si>
  <si>
    <t>https://www.uoregon.edu/findpeople/person/personid/143131</t>
  </si>
  <si>
    <t>darriola@uoregon.edu</t>
  </si>
  <si>
    <t>Arroo</t>
  </si>
  <si>
    <t>Duck Rides Program Specialist</t>
  </si>
  <si>
    <t>Rafael Arroo</t>
  </si>
  <si>
    <t>DSGN Planning, Public Policy, &amp; Mgt</t>
  </si>
  <si>
    <t>John Arroo</t>
  </si>
  <si>
    <t>Amy</t>
  </si>
  <si>
    <t>Amy Arroo</t>
  </si>
  <si>
    <t>Holly</t>
  </si>
  <si>
    <t>Arrow</t>
  </si>
  <si>
    <t>CRES</t>
  </si>
  <si>
    <t>Professor Emerita</t>
  </si>
  <si>
    <t>Holly Arrow</t>
  </si>
  <si>
    <t>Arruda</t>
  </si>
  <si>
    <t>Dining Services Manager/Chef</t>
  </si>
  <si>
    <t>Michael Arruda</t>
  </si>
  <si>
    <t>https://www.uoregon.edu/findpeople/person/personid/167694</t>
  </si>
  <si>
    <t>marruda@uoregon.edu</t>
  </si>
  <si>
    <t>Central Kitchen
                                  1220 University of Oregon
                                  Eugene OR 97403-1220</t>
  </si>
  <si>
    <t>Kaylee</t>
  </si>
  <si>
    <t>Arviso</t>
  </si>
  <si>
    <t>Office Coordinator and Executive Assistant</t>
  </si>
  <si>
    <t>Kaylee Arviso</t>
  </si>
  <si>
    <t>Lila</t>
  </si>
  <si>
    <t>Asa</t>
  </si>
  <si>
    <t>Event Staff</t>
  </si>
  <si>
    <t>Lila Asa</t>
  </si>
  <si>
    <t>https://www.uoregon.edu/findpeople/person/personid/199560</t>
  </si>
  <si>
    <t>lasa@uoregon.edu</t>
  </si>
  <si>
    <t>Pouya</t>
  </si>
  <si>
    <t>Asadi</t>
  </si>
  <si>
    <t>Rsch IFS Inst. Fundamental Sci Ops</t>
  </si>
  <si>
    <t>Pouya Asadi</t>
  </si>
  <si>
    <t>https://www.uoregon.edu/findpeople/person/personid/229036</t>
  </si>
  <si>
    <t>Institute for Fundamental Science</t>
  </si>
  <si>
    <t>pasadi@uoregon.edu</t>
  </si>
  <si>
    <t>455 Willamette Hall
                                  1274 University of Oregon
                                  Eugene OR 97403-1274</t>
  </si>
  <si>
    <t>Steven</t>
  </si>
  <si>
    <t>Asbur</t>
  </si>
  <si>
    <t>Steven Asbur</t>
  </si>
  <si>
    <t>Sandra</t>
  </si>
  <si>
    <t>F</t>
  </si>
  <si>
    <t>Ash</t>
  </si>
  <si>
    <t>Employee Services Specialist</t>
  </si>
  <si>
    <t>Sandra Ash</t>
  </si>
  <si>
    <t>Sara</t>
  </si>
  <si>
    <t>Pres Ombuds Ops</t>
  </si>
  <si>
    <t>Associate Ombudsperson</t>
  </si>
  <si>
    <t>Sara Ash</t>
  </si>
  <si>
    <t>https://www.uoregon.edu/findpeople/person/personid/218037</t>
  </si>
  <si>
    <t>Ombuds Program</t>
  </si>
  <si>
    <t>sash2@uoregon.edu</t>
  </si>
  <si>
    <t>University Of Oregon
                                  1685 E 17th Ave
                                  Eugene OR 97403-1918</t>
  </si>
  <si>
    <t>Ashford</t>
  </si>
  <si>
    <t>General Counsel Operations</t>
  </si>
  <si>
    <t>Associate General Counsel</t>
  </si>
  <si>
    <t>Craig Ashford</t>
  </si>
  <si>
    <t>Ina</t>
  </si>
  <si>
    <t>Asim</t>
  </si>
  <si>
    <t>Ina Asim</t>
  </si>
  <si>
    <t>Dorene</t>
  </si>
  <si>
    <t>Aslin Claton</t>
  </si>
  <si>
    <t>E9101 Food Service Worker 2</t>
  </si>
  <si>
    <t>Dorene Aslin Claton</t>
  </si>
  <si>
    <t>Yalda</t>
  </si>
  <si>
    <t>Asmate</t>
  </si>
  <si>
    <t>Instructor of Social Science</t>
  </si>
  <si>
    <t>Yalda Asmate</t>
  </si>
  <si>
    <t>Chandler</t>
  </si>
  <si>
    <t>Asnes</t>
  </si>
  <si>
    <t>Hettiaratchi Research Lab</t>
  </si>
  <si>
    <t>Chandler Asnes</t>
  </si>
  <si>
    <t>https://www.uoregon.edu/findpeople/person/personid/219170</t>
  </si>
  <si>
    <t>casnes@uoregon.edu</t>
  </si>
  <si>
    <t>Akwasi</t>
  </si>
  <si>
    <t>Assensoh</t>
  </si>
  <si>
    <t>Akwasi Assensoh</t>
  </si>
  <si>
    <t>Miranda</t>
  </si>
  <si>
    <t>Atkinson</t>
  </si>
  <si>
    <t>Dir College &amp; Career Advising</t>
  </si>
  <si>
    <t>Miranda Atkinson</t>
  </si>
  <si>
    <t>Virginia</t>
  </si>
  <si>
    <t>Atterberr</t>
  </si>
  <si>
    <t>Virginia Atterberr</t>
  </si>
  <si>
    <t>Shani</t>
  </si>
  <si>
    <t>Attrell</t>
  </si>
  <si>
    <t>Rsch Terrestrial Animal Care Srvcs</t>
  </si>
  <si>
    <t>Laboratory Animal Technician 2</t>
  </si>
  <si>
    <t>E6881 Laboratory Animal Technician 2</t>
  </si>
  <si>
    <t>Shani Attrell</t>
  </si>
  <si>
    <t>https://www.uoregon.edu/findpeople/person/personid/144166</t>
  </si>
  <si>
    <t>Terrestrial Animal Care Services</t>
  </si>
  <si>
    <t>sattrell@uoregon.edu</t>
  </si>
  <si>
    <t>113 Streisinger Hall
                                  5218 University of Oregon
                                  Eugene OR 97403-5218</t>
  </si>
  <si>
    <t>541-346-9741</t>
  </si>
  <si>
    <t>Au</t>
  </si>
  <si>
    <t>Application Infrastructure Engineer</t>
  </si>
  <si>
    <t>C1464 Analyst Programmer</t>
  </si>
  <si>
    <t>Edward Au</t>
  </si>
  <si>
    <t>https://www.uoregon.edu/findpeople/person/personid/236147</t>
  </si>
  <si>
    <t>Application Infrastructure Eng</t>
  </si>
  <si>
    <t>eau@uoregon.edu</t>
  </si>
  <si>
    <t>Melissa</t>
  </si>
  <si>
    <t>Aubin</t>
  </si>
  <si>
    <t>Melissa Aubin</t>
  </si>
  <si>
    <t>Helen</t>
  </si>
  <si>
    <t>Aucoin</t>
  </si>
  <si>
    <t>Knight Campus</t>
  </si>
  <si>
    <t>Event &amp; Special Project Mgr</t>
  </si>
  <si>
    <t>Helen Aucoin</t>
  </si>
  <si>
    <t>https://www.uoregon.edu/findpeople/person/personid/26456</t>
  </si>
  <si>
    <t>haucoin@uoregon.edu</t>
  </si>
  <si>
    <t>University of Oregon
                                  1505 Franklin Blvd
                                  Eugene OR 97403-1981</t>
  </si>
  <si>
    <t>Charles</t>
  </si>
  <si>
    <t>Augustine</t>
  </si>
  <si>
    <t>Instructor</t>
  </si>
  <si>
    <t>Charles Augustine</t>
  </si>
  <si>
    <t>Carter</t>
  </si>
  <si>
    <t>W</t>
  </si>
  <si>
    <t>Ause</t>
  </si>
  <si>
    <t>MNCH/OSMA Research Ops</t>
  </si>
  <si>
    <t>Pro Tem Cultural Resources Specialist</t>
  </si>
  <si>
    <t>Carter Ause</t>
  </si>
  <si>
    <t>Megan</t>
  </si>
  <si>
    <t>Austin</t>
  </si>
  <si>
    <t>Pro Tem Interim Ref Librarian</t>
  </si>
  <si>
    <t>Megan Austin</t>
  </si>
  <si>
    <t>https://www.uoregon.edu/findpeople/person/personid/156900</t>
  </si>
  <si>
    <t>meganaus@uoregon.edu</t>
  </si>
  <si>
    <t>Melodie</t>
  </si>
  <si>
    <t>Rsch Sponsored Projects Services</t>
  </si>
  <si>
    <t>Sr Sponsored Proj Admin</t>
  </si>
  <si>
    <t>Melodie Austin</t>
  </si>
  <si>
    <t>https://www.uoregon.edu/findpeople/person/personid/131853</t>
  </si>
  <si>
    <t>Sponsored Projects Services</t>
  </si>
  <si>
    <t>melodier@uoregon.edu</t>
  </si>
  <si>
    <t>677 E 12th Ave Suite 500
                                  5219 University Of Oregon
                                  Eugene OR 97403-5219</t>
  </si>
  <si>
    <t>541-346-5133</t>
  </si>
  <si>
    <t>Director of Communications</t>
  </si>
  <si>
    <t>David Austin</t>
  </si>
  <si>
    <t>Sean</t>
  </si>
  <si>
    <t>Sean Austin</t>
  </si>
  <si>
    <t>https://www.uoregon.edu/findpeople/person/personid/181411</t>
  </si>
  <si>
    <t>Educational and Community Supports</t>
  </si>
  <si>
    <t>seana@uoregon.edu</t>
  </si>
  <si>
    <t>Adriana</t>
  </si>
  <si>
    <t>Adriana Austin</t>
  </si>
  <si>
    <t>https://www.uoregon.edu/findpeople/person/personid/162198</t>
  </si>
  <si>
    <t>adrianaa@uoregon.edu</t>
  </si>
  <si>
    <t>Kendra</t>
  </si>
  <si>
    <t>Avenell-Hernandez</t>
  </si>
  <si>
    <t>Kendra Avenell-Hernandez</t>
  </si>
  <si>
    <t>Avers</t>
  </si>
  <si>
    <t>Infrastructure Engineer</t>
  </si>
  <si>
    <t>D1463 Oper Systems-Network Analyst</t>
  </si>
  <si>
    <t>Michael Avers</t>
  </si>
  <si>
    <t>https://www.uoregon.edu/findpeople/person/personid/230994</t>
  </si>
  <si>
    <t>mavers@uoregon.edu</t>
  </si>
  <si>
    <t>Pimwadee</t>
  </si>
  <si>
    <t>Awad</t>
  </si>
  <si>
    <t>PTm Rsch Programmer &amp; Data Mgr</t>
  </si>
  <si>
    <t>Pimwadee Awad</t>
  </si>
  <si>
    <t>https://www.uoregon.edu/findpeople/person/personid/229766</t>
  </si>
  <si>
    <t>Pro Tem Research Programmer</t>
  </si>
  <si>
    <t>Prevention Science Institute</t>
  </si>
  <si>
    <t>pawad@uoregon.edu</t>
  </si>
  <si>
    <t>Axtell</t>
  </si>
  <si>
    <t>Emily Axtell</t>
  </si>
  <si>
    <t>https://www.uoregon.edu/findpeople/person/personid/173157</t>
  </si>
  <si>
    <t>eaxtell@uoregon.edu</t>
  </si>
  <si>
    <t>Ayers</t>
  </si>
  <si>
    <t>Therapy Aide</t>
  </si>
  <si>
    <t>D6500 Therapy Aide</t>
  </si>
  <si>
    <t>Krystal Ayers</t>
  </si>
  <si>
    <t>https://www.uoregon.edu/findpeople/person/personid/217979</t>
  </si>
  <si>
    <t>kayers1@uoregon.edu</t>
  </si>
  <si>
    <t>Walter</t>
  </si>
  <si>
    <t>Baase</t>
  </si>
  <si>
    <t>Walter Baase</t>
  </si>
  <si>
    <t>Diane</t>
  </si>
  <si>
    <t>Babbitt</t>
  </si>
  <si>
    <t>Diane Babbitt</t>
  </si>
  <si>
    <t>Babcock</t>
  </si>
  <si>
    <t>Jennifer Babcock</t>
  </si>
  <si>
    <t>Jason</t>
  </si>
  <si>
    <t>P</t>
  </si>
  <si>
    <t>Babkes</t>
  </si>
  <si>
    <t>Pro Tem Instructor - SPM</t>
  </si>
  <si>
    <t>Jason Babkes</t>
  </si>
  <si>
    <t>Bacchi</t>
  </si>
  <si>
    <t>Ashley Bacchi</t>
  </si>
  <si>
    <t>Loic</t>
  </si>
  <si>
    <t>Bachelot</t>
  </si>
  <si>
    <t>Loic Bachelot</t>
  </si>
  <si>
    <t>https://www.uoregon.edu/findpeople/person/personid/231056</t>
  </si>
  <si>
    <t>Research Analyst Programmer</t>
  </si>
  <si>
    <t>lbachelo@uoregon.edu</t>
  </si>
  <si>
    <t>Brian</t>
  </si>
  <si>
    <t>Bachman</t>
  </si>
  <si>
    <t>Football Assistant</t>
  </si>
  <si>
    <t>Brian Bachman</t>
  </si>
  <si>
    <t>https://www.uoregon.edu/findpeople/person/personid/230447</t>
  </si>
  <si>
    <t>bbachma2@uoregon.edu</t>
  </si>
  <si>
    <t>Christina</t>
  </si>
  <si>
    <t>Bachmeier</t>
  </si>
  <si>
    <t>Christina Bachmeier</t>
  </si>
  <si>
    <t>Backus</t>
  </si>
  <si>
    <t>ADFA Trainer</t>
  </si>
  <si>
    <t>Elizabeth Backus</t>
  </si>
  <si>
    <t>Baden</t>
  </si>
  <si>
    <t>Refrigeration Mechanic</t>
  </si>
  <si>
    <t>D4470 Refrigeration Mechanic</t>
  </si>
  <si>
    <t>Jeffrey Baden</t>
  </si>
  <si>
    <t>Marley</t>
  </si>
  <si>
    <t>Badolati</t>
  </si>
  <si>
    <t>Faculty Support Coordinator</t>
  </si>
  <si>
    <t>Marley Badolati</t>
  </si>
  <si>
    <t>https://www.uoregon.edu/findpeople/person/personid/192081</t>
  </si>
  <si>
    <t>Creative Writing Program</t>
  </si>
  <si>
    <t>mbadolat@uoregon.edu</t>
  </si>
  <si>
    <t>216 Alder Bldg
                                  5243 University of Oregon
                                  Eugene OR 97403</t>
  </si>
  <si>
    <t>Baese-Berk</t>
  </si>
  <si>
    <t>CAS Dean's Office Administration</t>
  </si>
  <si>
    <t>Associate Dean for Student Success</t>
  </si>
  <si>
    <t>Melissa Baese-Berk</t>
  </si>
  <si>
    <t>Bagby</t>
  </si>
  <si>
    <t>Exhibitions Coord/Inst of Prac</t>
  </si>
  <si>
    <t>Jonathan Bagby</t>
  </si>
  <si>
    <t>KatarinaMarie</t>
  </si>
  <si>
    <t>Bahnsen-Reinhardt</t>
  </si>
  <si>
    <t>Assoc Dir Grad Std Experience</t>
  </si>
  <si>
    <t>KatarinaMarie Bahnsen-Reinhardt</t>
  </si>
  <si>
    <t>Baile</t>
  </si>
  <si>
    <t>Rsch Vice Pres Office Admin</t>
  </si>
  <si>
    <t>Executive Assistant</t>
  </si>
  <si>
    <t>Jennifer Baile</t>
  </si>
  <si>
    <t>Bain</t>
  </si>
  <si>
    <t>Jonathan Bain</t>
  </si>
  <si>
    <t>https://www.uoregon.edu/findpeople/person/personid/75439</t>
  </si>
  <si>
    <t>jbain@uoregon.edu</t>
  </si>
  <si>
    <t>Dining Services
                                  1220 University Of Oregon
                                  Eugene OR 97403-1220</t>
  </si>
  <si>
    <t>Heather</t>
  </si>
  <si>
    <t>Bair</t>
  </si>
  <si>
    <t>CAS Theatre Arts</t>
  </si>
  <si>
    <t>Costume Shop Manager</t>
  </si>
  <si>
    <t>Heather Bair</t>
  </si>
  <si>
    <t>Christy</t>
  </si>
  <si>
    <t>Baird</t>
  </si>
  <si>
    <t>EI/ECSE Specialist</t>
  </si>
  <si>
    <t>Christy Baird</t>
  </si>
  <si>
    <t>Barbara</t>
  </si>
  <si>
    <t>Sr Inst I of Organ/Harpsichord</t>
  </si>
  <si>
    <t>Barbara Baird</t>
  </si>
  <si>
    <t>Baker</t>
  </si>
  <si>
    <t>Rsch Oregon Inst of Marine Biology</t>
  </si>
  <si>
    <t>Laborer 1</t>
  </si>
  <si>
    <t>Alexander Baker</t>
  </si>
  <si>
    <t>Micah</t>
  </si>
  <si>
    <t>Senior Graphic Designer</t>
  </si>
  <si>
    <t>D2512 Senior Graphic Designer</t>
  </si>
  <si>
    <t>Micah Baker</t>
  </si>
  <si>
    <t>https://www.uoregon.edu/findpeople/person/personid/230336</t>
  </si>
  <si>
    <t>Counseling Psychology</t>
  </si>
  <si>
    <t>micahb22@uoregon.edu</t>
  </si>
  <si>
    <t>ED Education Studies</t>
  </si>
  <si>
    <t>Student Services Coordinator</t>
  </si>
  <si>
    <t>Keri Baker</t>
  </si>
  <si>
    <t>https://www.uoregon.edu/findpeople/person/personid/117962</t>
  </si>
  <si>
    <t>Education Studies</t>
  </si>
  <si>
    <t>kerib@uoregon.edu</t>
  </si>
  <si>
    <t>124 Lokey Education Bldg
                                  University Of Oregon
                                  Eugene OR 97403</t>
  </si>
  <si>
    <t>541-346-3404</t>
  </si>
  <si>
    <t>Andrew Baker</t>
  </si>
  <si>
    <t>Food Service Worker 1</t>
  </si>
  <si>
    <t>D9100 Food Service Worker 1</t>
  </si>
  <si>
    <t>Jacob Baker</t>
  </si>
  <si>
    <t>Academic Programs Assist</t>
  </si>
  <si>
    <t>Emily Baker</t>
  </si>
  <si>
    <t>https://www.uoregon.edu/findpeople/person/personid/179531</t>
  </si>
  <si>
    <t>ebaker6@uoregon.edu</t>
  </si>
  <si>
    <t>322 Pacific Hall
                                  5289 University of Oregon
                                  Eugene OR 97403-5289</t>
  </si>
  <si>
    <t>541-346-1537</t>
  </si>
  <si>
    <t>Wilma</t>
  </si>
  <si>
    <t>Wilma Baker</t>
  </si>
  <si>
    <t>https://www.uoregon.edu/findpeople/person/personid/3275</t>
  </si>
  <si>
    <t>Division of Student Life</t>
  </si>
  <si>
    <t>wilma@uoregon.edu</t>
  </si>
  <si>
    <t>103C Esslinger Hall
                                  1273 University Of Oregon
                                  Eugene OR 97403-1205</t>
  </si>
  <si>
    <t>541-346-3105</t>
  </si>
  <si>
    <t>OVPFA Office of VP Fin &amp; Admin</t>
  </si>
  <si>
    <t>Interim Executive Assistant</t>
  </si>
  <si>
    <t>Patrick</t>
  </si>
  <si>
    <t>Patrick Baker</t>
  </si>
  <si>
    <t>Arthur</t>
  </si>
  <si>
    <t>Arthur Baker</t>
  </si>
  <si>
    <t>Ryan</t>
  </si>
  <si>
    <t>Automotive Mechanic</t>
  </si>
  <si>
    <t>C4411 Auto Mechanic 2</t>
  </si>
  <si>
    <t>Ryan Baker</t>
  </si>
  <si>
    <t>https://www.uoregon.edu/findpeople/person/personid/3163</t>
  </si>
  <si>
    <t>rlbaker@uoregon.edu</t>
  </si>
  <si>
    <t>541-346-2300</t>
  </si>
  <si>
    <t>Jagdeep</t>
  </si>
  <si>
    <t>Bala</t>
  </si>
  <si>
    <t>Sr Instr II and Dir UG Studies</t>
  </si>
  <si>
    <t>Jagdeep Bala</t>
  </si>
  <si>
    <t>Julia</t>
  </si>
  <si>
    <t>Balboa</t>
  </si>
  <si>
    <t>Video Production Assistant</t>
  </si>
  <si>
    <t>Julia Balboa</t>
  </si>
  <si>
    <t>Monique</t>
  </si>
  <si>
    <t>Balbuena</t>
  </si>
  <si>
    <t>Monique Balbuena</t>
  </si>
  <si>
    <t>Sarrah</t>
  </si>
  <si>
    <t>Balcom</t>
  </si>
  <si>
    <t>Medical Assistant</t>
  </si>
  <si>
    <t>D6107 Medical Aide</t>
  </si>
  <si>
    <t>Sarrah Balcom</t>
  </si>
  <si>
    <t>Noel</t>
  </si>
  <si>
    <t>Balderston</t>
  </si>
  <si>
    <t>Softball Camp Coach</t>
  </si>
  <si>
    <t>Noel Balderston</t>
  </si>
  <si>
    <t>Baldwin</t>
  </si>
  <si>
    <t>Executive Support Specialist 2</t>
  </si>
  <si>
    <t>Ellen Baldwin</t>
  </si>
  <si>
    <t>https://www.uoregon.edu/findpeople/person/personid/183895</t>
  </si>
  <si>
    <t>Project Coordinator</t>
  </si>
  <si>
    <t>ebaldwin@uoregon.edu</t>
  </si>
  <si>
    <t>401 Tykeson Hall
                                  1245 University of Oregon
                                  Eugene OR 97403-1245</t>
  </si>
  <si>
    <t>541-346-3336</t>
  </si>
  <si>
    <t>Dare</t>
  </si>
  <si>
    <t>Dare Baldwin</t>
  </si>
  <si>
    <t>Grant</t>
  </si>
  <si>
    <t>Purchasing &amp; Contracting Services</t>
  </si>
  <si>
    <t>Senior Contracts Officer</t>
  </si>
  <si>
    <t>Grant Baldwin</t>
  </si>
  <si>
    <t>https://www.uoregon.edu/findpeople/person/personid/157660</t>
  </si>
  <si>
    <t>Purchasing and Contracting Services</t>
  </si>
  <si>
    <t>gbaldwin@uoregon.edu</t>
  </si>
  <si>
    <t>1600 Millrace Dr., Ste 306
                                  1995 University of Oregon
                                  Eugene OR 97403-1995</t>
  </si>
  <si>
    <t>541-346-0644</t>
  </si>
  <si>
    <t>Complex Facility Manager</t>
  </si>
  <si>
    <t>Jesse Baldwin</t>
  </si>
  <si>
    <t>https://www.uoregon.edu/findpeople/person/personid/187756</t>
  </si>
  <si>
    <t>jlb1@uoregon.edu</t>
  </si>
  <si>
    <t>311 Chiles Hall
                                  1208 University of Oregon
                                  Eugene OR 97403-1208</t>
  </si>
  <si>
    <t>541-346-4794</t>
  </si>
  <si>
    <t>Noriko</t>
  </si>
  <si>
    <t>Noriko Baldwin</t>
  </si>
  <si>
    <t>Jillian</t>
  </si>
  <si>
    <t>Balfour</t>
  </si>
  <si>
    <t>Tech Access and Support Spec</t>
  </si>
  <si>
    <t>Jillian Balfour</t>
  </si>
  <si>
    <t>https://www.uoregon.edu/findpeople/person/personid/136220</t>
  </si>
  <si>
    <t>jillian@uoregon.edu</t>
  </si>
  <si>
    <t>053 PLC
                                  1212 University of Oregon
                                  Eugene OR 97403-1212</t>
  </si>
  <si>
    <t>541-346-1735</t>
  </si>
  <si>
    <t>Tennen</t>
  </si>
  <si>
    <t>X</t>
  </si>
  <si>
    <t>Balikian</t>
  </si>
  <si>
    <t>Tennen Balikian</t>
  </si>
  <si>
    <t>https://www.uoregon.edu/findpeople/person/personid/236268</t>
  </si>
  <si>
    <t>tennen@uoregon.edu</t>
  </si>
  <si>
    <t>Anna</t>
  </si>
  <si>
    <t>Ball</t>
  </si>
  <si>
    <t>Anna Ball</t>
  </si>
  <si>
    <t>Heidi</t>
  </si>
  <si>
    <t>Heidi Ball</t>
  </si>
  <si>
    <t>Daniel Ball</t>
  </si>
  <si>
    <t>Felix</t>
  </si>
  <si>
    <t>Ballerstedt</t>
  </si>
  <si>
    <t>Felix Ballerstedt</t>
  </si>
  <si>
    <t>Oluwakemi</t>
  </si>
  <si>
    <t>Baloun</t>
  </si>
  <si>
    <t>CAS Women's Studies Operations</t>
  </si>
  <si>
    <t>Oluwakemi Baloun</t>
  </si>
  <si>
    <t>Balter</t>
  </si>
  <si>
    <t>EMU Craft Cntr Workshop Instru</t>
  </si>
  <si>
    <t>Daniel Balter</t>
  </si>
  <si>
    <t>Bame-Aldred</t>
  </si>
  <si>
    <t>Charles Bame-Aldred</t>
  </si>
  <si>
    <t>Jayanth</t>
  </si>
  <si>
    <t>Banavar</t>
  </si>
  <si>
    <t>Jayanth Banavar</t>
  </si>
  <si>
    <t>Banes</t>
  </si>
  <si>
    <t>David Banes</t>
  </si>
  <si>
    <t>https://www.uoregon.edu/findpeople/person/personid/60951</t>
  </si>
  <si>
    <t>dbanes@uoregon.edu</t>
  </si>
  <si>
    <t>Orion</t>
  </si>
  <si>
    <t>Banks</t>
  </si>
  <si>
    <t>Orion Banks</t>
  </si>
  <si>
    <t>Rebecca Banks</t>
  </si>
  <si>
    <t>Physical Therapist</t>
  </si>
  <si>
    <t>D6503 Physical Therapist</t>
  </si>
  <si>
    <t>Justin Banks</t>
  </si>
  <si>
    <t>https://www.uoregon.edu/findpeople/person/personid/169202</t>
  </si>
  <si>
    <t>banksj@uoregon.edu</t>
  </si>
  <si>
    <t>541-346-4401</t>
  </si>
  <si>
    <t>Waymon</t>
  </si>
  <si>
    <t>Waymon Banks</t>
  </si>
  <si>
    <t>https://www.uoregon.edu/findpeople/person/personid/121965</t>
  </si>
  <si>
    <t>waymonb@uoregon.edu</t>
  </si>
  <si>
    <t>Design &amp; Const., 1295 Franklin Blvd., Bldg 130
                                  1276 University of Oregon
                                  Eugene OR 97403</t>
  </si>
  <si>
    <t>541-346-2319</t>
  </si>
  <si>
    <t>DSGN Sustainable Cities Init Ops</t>
  </si>
  <si>
    <t>SCYP Program Director</t>
  </si>
  <si>
    <t>Megan Banks</t>
  </si>
  <si>
    <t>https://www.uoregon.edu/findpeople/person/personid/150661</t>
  </si>
  <si>
    <t>Sustainable Cities Initiative</t>
  </si>
  <si>
    <t>mbanks@uoregon.edu</t>
  </si>
  <si>
    <t>238 Hendricks Hall
                                  1209 University of Oregon
                                  Eugene OR 97403-1209</t>
  </si>
  <si>
    <t>541-346-6395</t>
  </si>
  <si>
    <t>Stephen</t>
  </si>
  <si>
    <t>Banse</t>
  </si>
  <si>
    <t>Assistant Research Professor</t>
  </si>
  <si>
    <t>Stephen Banse</t>
  </si>
  <si>
    <t>https://www.uoregon.edu/findpeople/person/personid/104474</t>
  </si>
  <si>
    <t>sbanse@uoregon.edu</t>
  </si>
  <si>
    <t>315 Pacific Hall
                                  5289 University Of Oregon
                                  Eugene OR 97403-5289</t>
  </si>
  <si>
    <t>541-346-0519</t>
  </si>
  <si>
    <t>Brandee</t>
  </si>
  <si>
    <t>Barbee</t>
  </si>
  <si>
    <t>Brandee Barbee</t>
  </si>
  <si>
    <t>https://www.uoregon.edu/findpeople/person/personid/187903</t>
  </si>
  <si>
    <t>brandeeb@uoregon.edu</t>
  </si>
  <si>
    <t>Matthew</t>
  </si>
  <si>
    <t>Barber</t>
  </si>
  <si>
    <t>Matthew Barber</t>
  </si>
  <si>
    <t>Nicola</t>
  </si>
  <si>
    <t>Nicola Barber</t>
  </si>
  <si>
    <t>Barbour</t>
  </si>
  <si>
    <t>Timothy Barbour</t>
  </si>
  <si>
    <t>James Barbour</t>
  </si>
  <si>
    <t>Vivian</t>
  </si>
  <si>
    <t>Vivian Barbour</t>
  </si>
  <si>
    <t>https://www.uoregon.edu/findpeople/person/personid/85561</t>
  </si>
  <si>
    <t>vivianb@uoregon.edu</t>
  </si>
  <si>
    <t>Barckle</t>
  </si>
  <si>
    <t>Program Mgr Alumni Engagemt</t>
  </si>
  <si>
    <t>Lauren Barckle</t>
  </si>
  <si>
    <t>Maresa</t>
  </si>
  <si>
    <t>Bareno-Lee</t>
  </si>
  <si>
    <t>Maresa Bareno-Lee</t>
  </si>
  <si>
    <t>https://www.uoregon.edu/findpeople/person/personid/190697</t>
  </si>
  <si>
    <t>maresab@uoregon.edu</t>
  </si>
  <si>
    <t>Alyssa</t>
  </si>
  <si>
    <t>Barker</t>
  </si>
  <si>
    <t>Alyssa Barker</t>
  </si>
  <si>
    <t>https://www.uoregon.edu/findpeople/person/personid/212781</t>
  </si>
  <si>
    <t>abarker2@uoregon.edu</t>
  </si>
  <si>
    <t>Communications Coordinator</t>
  </si>
  <si>
    <t>D2111 Public Info Representative 1</t>
  </si>
  <si>
    <t>Emily Barker</t>
  </si>
  <si>
    <t>https://www.uoregon.edu/findpeople/person/personid/163501</t>
  </si>
  <si>
    <t>ebarker8@uoregon.edu</t>
  </si>
  <si>
    <t>Barloon</t>
  </si>
  <si>
    <t>University Counseling Center</t>
  </si>
  <si>
    <t>Senior Staff Therapist</t>
  </si>
  <si>
    <t>Rachel Barloon</t>
  </si>
  <si>
    <t>Jared</t>
  </si>
  <si>
    <t>Barlow</t>
  </si>
  <si>
    <t>Exec Director Lundquist Admiss</t>
  </si>
  <si>
    <t>Jared Barlow</t>
  </si>
  <si>
    <t>Joseph</t>
  </si>
  <si>
    <t>Barnes</t>
  </si>
  <si>
    <t>Joseph Barnes</t>
  </si>
  <si>
    <t>Chloe</t>
  </si>
  <si>
    <t>Barnett</t>
  </si>
  <si>
    <t>HR Programs &amp; Services</t>
  </si>
  <si>
    <t>Learning &amp; Development Coord</t>
  </si>
  <si>
    <t>Chloe Barnett</t>
  </si>
  <si>
    <t>https://www.uoregon.edu/findpeople/person/personid/218688</t>
  </si>
  <si>
    <t>chloemb@uoregon.edu</t>
  </si>
  <si>
    <t>677 E 12th Ave Ste N400
                                  5210 University of Oregon
                                  Eugene OR 97401-5210</t>
  </si>
  <si>
    <t>541-346-2989</t>
  </si>
  <si>
    <t>Zachary</t>
  </si>
  <si>
    <t>Asst VP, Dig Strat &amp; Comm Init</t>
  </si>
  <si>
    <t>Zachary Barnett</t>
  </si>
  <si>
    <t>Karessa</t>
  </si>
  <si>
    <t>Laborer</t>
  </si>
  <si>
    <t>C4116 Laborer 2</t>
  </si>
  <si>
    <t>Karessa Barnett</t>
  </si>
  <si>
    <t>Barnhart</t>
  </si>
  <si>
    <t>Erin Barnhart</t>
  </si>
  <si>
    <t>https://www.uoregon.edu/findpeople/person/personid/72270</t>
  </si>
  <si>
    <t>P P P M</t>
  </si>
  <si>
    <t>ebarnhar@uoregon.edu</t>
  </si>
  <si>
    <t>541-346-2069</t>
  </si>
  <si>
    <t>Barnum</t>
  </si>
  <si>
    <t>Oper Systems-Network Analyst 2</t>
  </si>
  <si>
    <t>James Barnum</t>
  </si>
  <si>
    <t>https://www.uoregon.edu/findpeople/person/personid/114342</t>
  </si>
  <si>
    <t>jbarnum@uoregon.edu</t>
  </si>
  <si>
    <t>1715 Franklin Blvd., Rm 172N
                                  6233 University of Oregon
                                  Eugene OR 97403-6233</t>
  </si>
  <si>
    <t>541-346-2284</t>
  </si>
  <si>
    <t>Barr</t>
  </si>
  <si>
    <t>Laborer 2</t>
  </si>
  <si>
    <t>D4116 Laborer 2</t>
  </si>
  <si>
    <t>Michael Barr</t>
  </si>
  <si>
    <t>Barrett</t>
  </si>
  <si>
    <t>Concessions Worker</t>
  </si>
  <si>
    <t>Alyssa Barrett</t>
  </si>
  <si>
    <t>https://www.uoregon.edu/findpeople/person/personid/187408</t>
  </si>
  <si>
    <t>abarre13@uoregon.edu</t>
  </si>
  <si>
    <t>Karly</t>
  </si>
  <si>
    <t>EM Strategic Communications</t>
  </si>
  <si>
    <t>Public Info Representative 2</t>
  </si>
  <si>
    <t>Karly Barrett</t>
  </si>
  <si>
    <t>https://www.uoregon.edu/findpeople/person/personid/79942</t>
  </si>
  <si>
    <t>Student Services and Enrollment Management</t>
  </si>
  <si>
    <t>kbarrett@uoregon.edu</t>
  </si>
  <si>
    <t>541-346-2550</t>
  </si>
  <si>
    <t>Police Department</t>
  </si>
  <si>
    <t>Police Officer 1</t>
  </si>
  <si>
    <t>D5901 Police Officer 1</t>
  </si>
  <si>
    <t>Steven Barrett</t>
  </si>
  <si>
    <t>https://www.uoregon.edu/findpeople/person/personid/130981</t>
  </si>
  <si>
    <t>barretts@uoregon.edu</t>
  </si>
  <si>
    <t>2141 E 15th Ave
                                  1230 University of Oregon
                                  Eugene OR 97403-1230</t>
  </si>
  <si>
    <t>541-346-6127</t>
  </si>
  <si>
    <t>Z</t>
  </si>
  <si>
    <t>Paul Barrett</t>
  </si>
  <si>
    <t>Fraser</t>
  </si>
  <si>
    <t>Barron</t>
  </si>
  <si>
    <t>Data and Systems Manager</t>
  </si>
  <si>
    <t>D0812 Program Technician 1</t>
  </si>
  <si>
    <t>EM Registrar</t>
  </si>
  <si>
    <t>Fraser Barron</t>
  </si>
  <si>
    <t>Kersey</t>
  </si>
  <si>
    <t>Bars</t>
  </si>
  <si>
    <t>Painter</t>
  </si>
  <si>
    <t>D4209 Painter</t>
  </si>
  <si>
    <t>Kersey Bars</t>
  </si>
  <si>
    <t>Tracy</t>
  </si>
  <si>
    <t>Spec Assist to VP/HR Partner</t>
  </si>
  <si>
    <t>Tracy Bars</t>
  </si>
  <si>
    <t>https://www.uoregon.edu/findpeople/person/personid/1041</t>
  </si>
  <si>
    <t>tbars@uoregon.edu</t>
  </si>
  <si>
    <t>401F Tykeson Hall
                                  6216 University of Oregon
                                  Eugene OR 97403-6216</t>
  </si>
  <si>
    <t>541-346-3363</t>
  </si>
  <si>
    <t>Kevin</t>
  </si>
  <si>
    <t>Barsness</t>
  </si>
  <si>
    <t>Kevin Barsness</t>
  </si>
  <si>
    <t>Dante</t>
  </si>
  <si>
    <t>Bartee</t>
  </si>
  <si>
    <t>Football Analyst</t>
  </si>
  <si>
    <t>Dante Bartee</t>
  </si>
  <si>
    <t>https://www.uoregon.edu/findpeople/person/personid/231504</t>
  </si>
  <si>
    <t>Assistant Director of Football</t>
  </si>
  <si>
    <t>dbartee@uoregon.edu</t>
  </si>
  <si>
    <t>Bartell</t>
  </si>
  <si>
    <t>Studio Tech Product Design</t>
  </si>
  <si>
    <t>E2313 Education Program Assistant 2</t>
  </si>
  <si>
    <t>Michael Bartell</t>
  </si>
  <si>
    <t>Faith</t>
  </si>
  <si>
    <t>Barter</t>
  </si>
  <si>
    <t>Faith Barter</t>
  </si>
  <si>
    <t>Duncan</t>
  </si>
  <si>
    <t>Barth</t>
  </si>
  <si>
    <t>Interim Dir Sec Svcs&amp;Info Assr</t>
  </si>
  <si>
    <t>Duncan Barth</t>
  </si>
  <si>
    <t>https://www.uoregon.edu/findpeople/person/personid/1314</t>
  </si>
  <si>
    <t>dbarth@uoregon.edu</t>
  </si>
  <si>
    <t>132 Knight Library
                                  1299 University Of Oregon
                                  Eugene OR 97403-1205</t>
  </si>
  <si>
    <t>541-346-1902</t>
  </si>
  <si>
    <t>Bartlein</t>
  </si>
  <si>
    <t>CAS Geography Operations</t>
  </si>
  <si>
    <t>Patrick Bartlein</t>
  </si>
  <si>
    <t>Jacy</t>
  </si>
  <si>
    <t>Bartlett</t>
  </si>
  <si>
    <t>UESS Administration</t>
  </si>
  <si>
    <t>URDS Program Coordinator</t>
  </si>
  <si>
    <t>Jacy Bartlett</t>
  </si>
  <si>
    <t>https://www.uoregon.edu/findpeople/person/personid/132653</t>
  </si>
  <si>
    <t>Undergraduate Education and Student Success</t>
  </si>
  <si>
    <t>jacyb@uoregon.edu</t>
  </si>
  <si>
    <t>541-346-2144</t>
  </si>
  <si>
    <t>Senior MS Exchange Admin</t>
  </si>
  <si>
    <t>David Bartlett</t>
  </si>
  <si>
    <t>https://www.uoregon.edu/findpeople/person/personid/85357</t>
  </si>
  <si>
    <t>dlb@uoregon.edu</t>
  </si>
  <si>
    <t>245 Computing Center
                                  1212 University Of Oregon
                                  Eugene OR 97403-1212</t>
  </si>
  <si>
    <t>541-346-8121</t>
  </si>
  <si>
    <t>Barton</t>
  </si>
  <si>
    <t>DOS Operations</t>
  </si>
  <si>
    <t>Student Conduct Coordinator</t>
  </si>
  <si>
    <t>Sarah Barton</t>
  </si>
  <si>
    <t>https://www.uoregon.edu/findpeople/person/personid/98125</t>
  </si>
  <si>
    <t>Dean of Students, Office of the</t>
  </si>
  <si>
    <t>soller@uoregon.edu</t>
  </si>
  <si>
    <t>185 Oregon Hall
                                  5216 University of Oregon
                                  Eugene OR 97403-5216</t>
  </si>
  <si>
    <t>541-346-8105</t>
  </si>
  <si>
    <t>Bartow</t>
  </si>
  <si>
    <t>Business Affairs</t>
  </si>
  <si>
    <t>GE Payroll Specialist</t>
  </si>
  <si>
    <t>Keri Bartow</t>
  </si>
  <si>
    <t>https://www.uoregon.edu/findpeople/person/personid/3391</t>
  </si>
  <si>
    <t>kbartow1@uoregon.edu</t>
  </si>
  <si>
    <t>TUC, Floor 2
                                  PO Box 3237
                                  Eugene OR 97403-0237</t>
  </si>
  <si>
    <t>541-346-1101</t>
  </si>
  <si>
    <t>Bassham</t>
  </si>
  <si>
    <t>Senior Research Associate I</t>
  </si>
  <si>
    <t>Susan Bassham</t>
  </si>
  <si>
    <t>Bastian</t>
  </si>
  <si>
    <t>Dir Marketing &amp; Fan Experience</t>
  </si>
  <si>
    <t>Cameron Bastian</t>
  </si>
  <si>
    <t>Hannah</t>
  </si>
  <si>
    <t>Museum Educ for Studio Progrms</t>
  </si>
  <si>
    <t>Hannah Bastian</t>
  </si>
  <si>
    <t>Laurel</t>
  </si>
  <si>
    <t>Faculty Consultant</t>
  </si>
  <si>
    <t>Laurel Bastian</t>
  </si>
  <si>
    <t>https://www.uoregon.edu/findpeople/person/personid/207300</t>
  </si>
  <si>
    <t>lbastian@uoregon.edu</t>
  </si>
  <si>
    <t>407 Straub Hall
                                  6244 University Of Oregon
                                  Eugene OR 97403</t>
  </si>
  <si>
    <t>541-346-2278</t>
  </si>
  <si>
    <t>Rob</t>
  </si>
  <si>
    <t>Basto</t>
  </si>
  <si>
    <t>Asst Dir Business Operations</t>
  </si>
  <si>
    <t>Rob Basto</t>
  </si>
  <si>
    <t>https://www.uoregon.edu/findpeople/person/personid/1573</t>
  </si>
  <si>
    <t>rbasto@uoregon.edu</t>
  </si>
  <si>
    <t>Design &amp; Const., 1295 Franklin Blvd., Bldg 130
                                  1276 University of Oregon
                                  Eugene OR 97403-1276</t>
  </si>
  <si>
    <t>541-346-2326</t>
  </si>
  <si>
    <t>Melynn</t>
  </si>
  <si>
    <t>Bates</t>
  </si>
  <si>
    <t>Assoc Dean Finance&amp;Operations</t>
  </si>
  <si>
    <t>Melynn Bates</t>
  </si>
  <si>
    <t>https://www.uoregon.edu/findpeople/person/personid/117517</t>
  </si>
  <si>
    <t>Music</t>
  </si>
  <si>
    <t>melynn@uoregon.edu</t>
  </si>
  <si>
    <t>219P Frohnmayer Music Bldg
                                  1225 University of Oregon
                                  Eugene OR 97403-1225</t>
  </si>
  <si>
    <t>541-346-5144</t>
  </si>
  <si>
    <t>Shandon</t>
  </si>
  <si>
    <t>Director of Regional Support</t>
  </si>
  <si>
    <t>Shandon Bates</t>
  </si>
  <si>
    <t>https://www.uoregon.edu/findpeople/person/personid/101141</t>
  </si>
  <si>
    <t>shandon@uoregon.edu</t>
  </si>
  <si>
    <t>320A Lillis Hall
                                  1208 University of Oregon
                                  Eugene OR 97403-1208</t>
  </si>
  <si>
    <t>541-346-3814</t>
  </si>
  <si>
    <t>Patricia</t>
  </si>
  <si>
    <t>Bates-Wickman</t>
  </si>
  <si>
    <t>E0201 Accounting Technician</t>
  </si>
  <si>
    <t>Patricia Bates-Wickman</t>
  </si>
  <si>
    <t>Bath</t>
  </si>
  <si>
    <t>Jennifer Bath</t>
  </si>
  <si>
    <t>https://www.uoregon.edu/findpeople/person/personid/199150</t>
  </si>
  <si>
    <t>jbath@uoregon.edu</t>
  </si>
  <si>
    <t>Gay</t>
  </si>
  <si>
    <t>HR Retirement Plans Mgmt</t>
  </si>
  <si>
    <t>Retirement Plans Mngmt Dir</t>
  </si>
  <si>
    <t>Gay Bath</t>
  </si>
  <si>
    <t>Battin</t>
  </si>
  <si>
    <t>Melissa Battin</t>
  </si>
  <si>
    <t>Batzel</t>
  </si>
  <si>
    <t>BIIP Bioinformatics and Genomics</t>
  </si>
  <si>
    <t>Lecturer</t>
  </si>
  <si>
    <t>Peter Batzel</t>
  </si>
  <si>
    <t>Jessica</t>
  </si>
  <si>
    <t>Bauch</t>
  </si>
  <si>
    <t>Jessica Bauch</t>
  </si>
  <si>
    <t>https://www.uoregon.edu/findpeople/person/personid/231424</t>
  </si>
  <si>
    <t>jbauch@uoregon.edu</t>
  </si>
  <si>
    <t>Pierre-Laurent</t>
  </si>
  <si>
    <t>Baude</t>
  </si>
  <si>
    <t>Pro Tem Instructor SPM</t>
  </si>
  <si>
    <t>Pierre-Laurent Baude</t>
  </si>
  <si>
    <t>Bauer</t>
  </si>
  <si>
    <t>Sr Instructor II Finance</t>
  </si>
  <si>
    <t>Deborah Bauer</t>
  </si>
  <si>
    <t>Marion</t>
  </si>
  <si>
    <t>Interim Co-Director</t>
  </si>
  <si>
    <t>Marion Bauer</t>
  </si>
  <si>
    <t>Analyst Programmer</t>
  </si>
  <si>
    <t>Peter Bauer</t>
  </si>
  <si>
    <t>Randy</t>
  </si>
  <si>
    <t>Baumann</t>
  </si>
  <si>
    <t>Randy Baumann</t>
  </si>
  <si>
    <t>https://www.uoregon.edu/findpeople/person/personid/231347</t>
  </si>
  <si>
    <t>randyb@uoregon.edu</t>
  </si>
  <si>
    <t>Juliet</t>
  </si>
  <si>
    <t>Baxter</t>
  </si>
  <si>
    <t>Ed OESL Oregon Educ Sci Lab</t>
  </si>
  <si>
    <t>Associate Professor Emerita</t>
  </si>
  <si>
    <t>Juliet Baxter</t>
  </si>
  <si>
    <t>CRES Pro Tem Instructor</t>
  </si>
  <si>
    <t>Diane Baxter</t>
  </si>
  <si>
    <t>Mary Baxter</t>
  </si>
  <si>
    <t>Corinne</t>
  </si>
  <si>
    <t>Bayerl</t>
  </si>
  <si>
    <t>Corinne Bayerl</t>
  </si>
  <si>
    <t>Martha</t>
  </si>
  <si>
    <t>Bayless</t>
  </si>
  <si>
    <t>Martha Bayless</t>
  </si>
  <si>
    <t>Jeanne</t>
  </si>
  <si>
    <t>Bazzani</t>
  </si>
  <si>
    <t>Facilities Svcs Coordinator</t>
  </si>
  <si>
    <t>C4118 Maintenance Laborer Coord</t>
  </si>
  <si>
    <t>Jeanne Bazzani</t>
  </si>
  <si>
    <t>Beach</t>
  </si>
  <si>
    <t>University Contract Administrator</t>
  </si>
  <si>
    <t>Rebecca Beach</t>
  </si>
  <si>
    <t>Buyer</t>
  </si>
  <si>
    <t>C0794 Buyer 3</t>
  </si>
  <si>
    <t>Jamar</t>
  </si>
  <si>
    <t>Bean</t>
  </si>
  <si>
    <t>MCC Program Advisor</t>
  </si>
  <si>
    <t>Jamar Bean</t>
  </si>
  <si>
    <t>Beard</t>
  </si>
  <si>
    <t>Enterprise Systems Developer</t>
  </si>
  <si>
    <t>James Beard</t>
  </si>
  <si>
    <t>Pro Tem Practicum Supervisor</t>
  </si>
  <si>
    <t>Steven Beard</t>
  </si>
  <si>
    <t>Tiffany</t>
  </si>
  <si>
    <t>Beattie</t>
  </si>
  <si>
    <t>Ed School Psychology</t>
  </si>
  <si>
    <t>Tiffany Beattie</t>
  </si>
  <si>
    <t>Beavert</t>
  </si>
  <si>
    <t>UH301 NonteachProf/Uncl 12mo &lt;.5</t>
  </si>
  <si>
    <t>Distinguished Elder Educator</t>
  </si>
  <si>
    <t>Virginia Beavert</t>
  </si>
  <si>
    <t>Beck</t>
  </si>
  <si>
    <t>Asst Rsch Professor Data Sci</t>
  </si>
  <si>
    <t>Emily Beck</t>
  </si>
  <si>
    <t>https://www.uoregon.edu/findpeople/person/personid/156243</t>
  </si>
  <si>
    <t>ebeck8@uoregon.edu</t>
  </si>
  <si>
    <t>Joshua</t>
  </si>
  <si>
    <t>Associate Prof of Marketing</t>
  </si>
  <si>
    <t>Joshua Beck</t>
  </si>
  <si>
    <t>Debra</t>
  </si>
  <si>
    <t>Assoc VP &amp; Executive Director</t>
  </si>
  <si>
    <t>Debra Beck</t>
  </si>
  <si>
    <t>Bryson</t>
  </si>
  <si>
    <t>Interim Assistant Director Res Life</t>
  </si>
  <si>
    <t>Bryson Beck</t>
  </si>
  <si>
    <t>Intake &amp; Operations Specialist</t>
  </si>
  <si>
    <t>Jacob Beck</t>
  </si>
  <si>
    <t>Raphael</t>
  </si>
  <si>
    <t>ExecDirUOAA Assoc VP Alum Rel</t>
  </si>
  <si>
    <t>OA13</t>
  </si>
  <si>
    <t>Raphael Beck</t>
  </si>
  <si>
    <t>Janice</t>
  </si>
  <si>
    <t>Janice Beck</t>
  </si>
  <si>
    <t>https://www.uoregon.edu/findpeople/person/personid/49050</t>
  </si>
  <si>
    <t>janice@uoregon.edu</t>
  </si>
  <si>
    <t>Casanova Athletic Center
                                  2727 Leo Harris Parkway
                                  Eugene OR 97401-8835</t>
  </si>
  <si>
    <t>541-346-5776</t>
  </si>
  <si>
    <t>CAS Political Science Operations</t>
  </si>
  <si>
    <t>Erin Beck</t>
  </si>
  <si>
    <t>https://www.uoregon.edu/findpeople/person/personid/114770</t>
  </si>
  <si>
    <t>Political Science</t>
  </si>
  <si>
    <t>beck@uoregon.edu</t>
  </si>
  <si>
    <t>914 PLC
                                  1284 University Of Oregon
                                  Eugene OR 97403-1284</t>
  </si>
  <si>
    <t>541-346-4483</t>
  </si>
  <si>
    <t>Ctr Brain Injury Rsrch &amp; Training</t>
  </si>
  <si>
    <t>Research Informationist</t>
  </si>
  <si>
    <t>Laura Beck</t>
  </si>
  <si>
    <t>https://www.uoregon.edu/findpeople/person/personid/58510</t>
  </si>
  <si>
    <t>Center on Brain Injury Research and Training</t>
  </si>
  <si>
    <t>lbeck@uoregon.edu</t>
  </si>
  <si>
    <t>220C Rainier Bldg.
                                  6222 University of Oregon
                                  Eugene OR 97403-6222</t>
  </si>
  <si>
    <t>541-346-0598</t>
  </si>
  <si>
    <t>Alexis</t>
  </si>
  <si>
    <t>Becker</t>
  </si>
  <si>
    <t>Alexis Becker</t>
  </si>
  <si>
    <t>Food Service Coordinator</t>
  </si>
  <si>
    <t>Debra Becker</t>
  </si>
  <si>
    <t>https://www.uoregon.edu/findpeople/person/personid/3199</t>
  </si>
  <si>
    <t>debecker@uoregon.edu</t>
  </si>
  <si>
    <t>EMU Craft Center Workshop Inst</t>
  </si>
  <si>
    <t>Hannah Becker</t>
  </si>
  <si>
    <t>Systems Infrastructure Spclst</t>
  </si>
  <si>
    <t>D1464 Analyst Programmer</t>
  </si>
  <si>
    <t>Justin Becker</t>
  </si>
  <si>
    <t>Bradd</t>
  </si>
  <si>
    <t>Beckett</t>
  </si>
  <si>
    <t>Boat Captain</t>
  </si>
  <si>
    <t>E4515 Boat Operator</t>
  </si>
  <si>
    <t>Bradd Beckett</t>
  </si>
  <si>
    <t>https://www.uoregon.edu/findpeople/person/personid/231348</t>
  </si>
  <si>
    <t>Oregon Institute of Marine Biology</t>
  </si>
  <si>
    <t>braddb@uoregon.edu</t>
  </si>
  <si>
    <t>541-346-7270</t>
  </si>
  <si>
    <t>Derek</t>
  </si>
  <si>
    <t>Academic Programs Assistant</t>
  </si>
  <si>
    <t>CAS ASU7 Operations</t>
  </si>
  <si>
    <t>Derek Beckett</t>
  </si>
  <si>
    <t>https://www.uoregon.edu/findpeople/person/personid/54135</t>
  </si>
  <si>
    <t>derek1@uoregon.edu</t>
  </si>
  <si>
    <t>Beckman</t>
  </si>
  <si>
    <t>Admin Program Specialist</t>
  </si>
  <si>
    <t>Rachel Beckman</t>
  </si>
  <si>
    <t>https://www.uoregon.edu/findpeople/person/personid/187580</t>
  </si>
  <si>
    <t>rbeckman@uoregon.edu</t>
  </si>
  <si>
    <t>541-346-2271</t>
  </si>
  <si>
    <t>Jarwarski</t>
  </si>
  <si>
    <t>Beckum</t>
  </si>
  <si>
    <t>Asst Strength Condition Coach</t>
  </si>
  <si>
    <t>Jarwarski Beckum</t>
  </si>
  <si>
    <t>Beda</t>
  </si>
  <si>
    <t>Steven Beda</t>
  </si>
  <si>
    <t>https://www.uoregon.edu/findpeople/person/personid/154395</t>
  </si>
  <si>
    <t>sbeda@uoregon.edu</t>
  </si>
  <si>
    <t>307 McKenzie Hall
                                  1288 University of Oregon
                                  Eugene OR 97403-1288</t>
  </si>
  <si>
    <t>Bediner</t>
  </si>
  <si>
    <t>Tina Bediner</t>
  </si>
  <si>
    <t>Josephine</t>
  </si>
  <si>
    <t>Beebe</t>
  </si>
  <si>
    <t>D2316 Early Childhood Assistant</t>
  </si>
  <si>
    <t>Josephine Beebe</t>
  </si>
  <si>
    <t>https://www.uoregon.edu/findpeople/person/personid/220224</t>
  </si>
  <si>
    <t>jbeebe2@uoregon.edu</t>
  </si>
  <si>
    <t>541-232-9568</t>
  </si>
  <si>
    <t>Beecroft-Haffner</t>
  </si>
  <si>
    <t>Grants/Contracts Coordinator</t>
  </si>
  <si>
    <t>D0430 Grants/Contracts Coordinator</t>
  </si>
  <si>
    <t>Sarah Beecroft-Haffner</t>
  </si>
  <si>
    <t>https://www.uoregon.edu/findpeople/person/personid/71229</t>
  </si>
  <si>
    <t>Office Manager</t>
  </si>
  <si>
    <t>shaffner@uoregon.edu</t>
  </si>
  <si>
    <t>H140 Lokey Education Bldg
                                  1235 University of Oregon
                                  Eugene OR 97403-1235</t>
  </si>
  <si>
    <t>541-346-0920</t>
  </si>
  <si>
    <t>UF401 Office Support/Uncl 12mo .5+</t>
  </si>
  <si>
    <t>Interim Office Manager</t>
  </si>
  <si>
    <t>Teresa</t>
  </si>
  <si>
    <t>Beeler</t>
  </si>
  <si>
    <t>Sponsored Projects Admin 2</t>
  </si>
  <si>
    <t>Teresa Beeler</t>
  </si>
  <si>
    <t>https://www.uoregon.edu/findpeople/person/personid/186165</t>
  </si>
  <si>
    <t>tbeeler@uoregon.edu</t>
  </si>
  <si>
    <t>677 E 12th Ave., Ste 500
                                  5219 University of Oregon
                                  Eugene OR 97403-5219</t>
  </si>
  <si>
    <t>541-346-8852</t>
  </si>
  <si>
    <t>Beeson</t>
  </si>
  <si>
    <t>Procurement Card Manager</t>
  </si>
  <si>
    <t>John Beeson</t>
  </si>
  <si>
    <t>https://www.uoregon.edu/findpeople/person/personid/165214</t>
  </si>
  <si>
    <t>jgbeeson@uoregon.edu</t>
  </si>
  <si>
    <t>541-346-3735</t>
  </si>
  <si>
    <t>Began</t>
  </si>
  <si>
    <t>UESS Tutoring &amp; Acad Engagement Ctr</t>
  </si>
  <si>
    <t>Summer Bridge Learning Spec</t>
  </si>
  <si>
    <t>Martha Began</t>
  </si>
  <si>
    <t>Behr</t>
  </si>
  <si>
    <t>Video Analyst Assistant</t>
  </si>
  <si>
    <t>Amy Behr</t>
  </si>
  <si>
    <t>https://www.uoregon.edu/findpeople/person/personid/239724</t>
  </si>
  <si>
    <t>amybehr@uoregon.edu</t>
  </si>
  <si>
    <t>Beick</t>
  </si>
  <si>
    <t>Volleyball Camp Coach</t>
  </si>
  <si>
    <t>Timothy Beick</t>
  </si>
  <si>
    <t>Madison</t>
  </si>
  <si>
    <t>Beine</t>
  </si>
  <si>
    <t>EM Orientation Admin</t>
  </si>
  <si>
    <t>Coord for Orientation Programs</t>
  </si>
  <si>
    <t>Madison Beine</t>
  </si>
  <si>
    <t>https://www.uoregon.edu/findpeople/person/personid/228316</t>
  </si>
  <si>
    <t>Orientation Programs</t>
  </si>
  <si>
    <t>mbeine@uoregon.edu</t>
  </si>
  <si>
    <t>Belcher</t>
  </si>
  <si>
    <t>Rsch Greenhouse Operations</t>
  </si>
  <si>
    <t>Greenhouse Manager</t>
  </si>
  <si>
    <t>Susan Belcher</t>
  </si>
  <si>
    <t>Dietrich</t>
  </si>
  <si>
    <t>Belitz</t>
  </si>
  <si>
    <t>Dietrich Belitz</t>
  </si>
  <si>
    <t>Adam</t>
  </si>
  <si>
    <t>Bell</t>
  </si>
  <si>
    <t>Project Electrical Engineer</t>
  </si>
  <si>
    <t>D3253 Facilities Engineer 3</t>
  </si>
  <si>
    <t>Adam Bell</t>
  </si>
  <si>
    <t>https://www.uoregon.edu/findpeople/person/personid/230714</t>
  </si>
  <si>
    <t>abell5@uoregon.edu</t>
  </si>
  <si>
    <t>Theodore</t>
  </si>
  <si>
    <t>Theodore Bell</t>
  </si>
  <si>
    <t>Ed CIS Oregon</t>
  </si>
  <si>
    <t>Oregon CIS Director</t>
  </si>
  <si>
    <t>Matthew Bell</t>
  </si>
  <si>
    <t>Kristen</t>
  </si>
  <si>
    <t>Kristen Bell</t>
  </si>
  <si>
    <t>Ifanyichukwu</t>
  </si>
  <si>
    <t>Ifanyichukwu Bell</t>
  </si>
  <si>
    <t>Corrine</t>
  </si>
  <si>
    <t>Corrine Bell</t>
  </si>
  <si>
    <t>Christopher</t>
  </si>
  <si>
    <t>DSGN Historic Preservation</t>
  </si>
  <si>
    <t>Christopher Bell</t>
  </si>
  <si>
    <t>Betsy</t>
  </si>
  <si>
    <t>Betsy Bell</t>
  </si>
  <si>
    <t>Debra Bell</t>
  </si>
  <si>
    <t>https://www.uoregon.edu/findpeople/person/personid/2933</t>
  </si>
  <si>
    <t>debbell@uoregon.edu</t>
  </si>
  <si>
    <t>1715 Franklin Blvd., Rm 169
                                  6233 University of Oregon
                                  Eugene OR 97403-6233</t>
  </si>
  <si>
    <t>541-346-2268</t>
  </si>
  <si>
    <t>Spencer</t>
  </si>
  <si>
    <t>Bellerb</t>
  </si>
  <si>
    <t>Info Technology Consultant 2</t>
  </si>
  <si>
    <t>E1462 Info Technology Consultant</t>
  </si>
  <si>
    <t>Spencer Bellerb</t>
  </si>
  <si>
    <t>Jon</t>
  </si>
  <si>
    <t>Bellona</t>
  </si>
  <si>
    <t>Sr Instructor I of Audo Prod</t>
  </si>
  <si>
    <t>Jon Bellona</t>
  </si>
  <si>
    <t>https://www.uoregon.edu/findpeople/person/personid/67489</t>
  </si>
  <si>
    <t>jbellona@uoregon.edu</t>
  </si>
  <si>
    <t>124 Frohnmayer Music Bldg
                                  1225 University of Oregon
                                  Eugene OR 97403-1225</t>
  </si>
  <si>
    <t>541-346-7359</t>
  </si>
  <si>
    <t>SaurabhMilind</t>
  </si>
  <si>
    <t>Belsare</t>
  </si>
  <si>
    <t>SaurabhMilind Belsare</t>
  </si>
  <si>
    <t>Beltran</t>
  </si>
  <si>
    <t>EM Admissions</t>
  </si>
  <si>
    <t>Admissions Counselor</t>
  </si>
  <si>
    <t>Jennifer Beltran</t>
  </si>
  <si>
    <t>https://www.uoregon.edu/findpeople/person/personid/185350</t>
  </si>
  <si>
    <t>Admissions</t>
  </si>
  <si>
    <t>jbeltran@uoregon.edu</t>
  </si>
  <si>
    <t>Associate Director of Digital Design</t>
  </si>
  <si>
    <t>Timothy Beltran</t>
  </si>
  <si>
    <t>Bemiller</t>
  </si>
  <si>
    <t>Temp Fiscal and Travel Coordinator</t>
  </si>
  <si>
    <t>Andrew Bemiller</t>
  </si>
  <si>
    <t>Bemrose</t>
  </si>
  <si>
    <t>Gardner Research Lab</t>
  </si>
  <si>
    <t>Sr Research Assistant II</t>
  </si>
  <si>
    <t>Melissa Bemrose</t>
  </si>
  <si>
    <t>https://www.uoregon.edu/findpeople/person/personid/218566</t>
  </si>
  <si>
    <t>mbemrose@uoregon.edu</t>
  </si>
  <si>
    <t>Benafel</t>
  </si>
  <si>
    <t>David Benafel</t>
  </si>
  <si>
    <t>https://www.uoregon.edu/findpeople/person/personid/223362</t>
  </si>
  <si>
    <t>dbenafel@uoregon.edu</t>
  </si>
  <si>
    <t>Leah</t>
  </si>
  <si>
    <t>Benazzi</t>
  </si>
  <si>
    <t>Summer admin</t>
  </si>
  <si>
    <t>Leah Benazzi</t>
  </si>
  <si>
    <t>Benedick</t>
  </si>
  <si>
    <t>Grounds Maintenance Worker 2</t>
  </si>
  <si>
    <t>D4110 Grounds Maintenance Worker 2</t>
  </si>
  <si>
    <t>Randy Benedick</t>
  </si>
  <si>
    <t>https://www.uoregon.edu/findpeople/person/personid/129560</t>
  </si>
  <si>
    <t>randallb@uoregon.edu</t>
  </si>
  <si>
    <t>Jered</t>
  </si>
  <si>
    <t>Visitor Experience Coordinator</t>
  </si>
  <si>
    <t>Jered Benedick</t>
  </si>
  <si>
    <t>https://www.uoregon.edu/findpeople/person/personid/82465</t>
  </si>
  <si>
    <t>jbenedi3@uoregon.edu</t>
  </si>
  <si>
    <t>Benedict</t>
  </si>
  <si>
    <t>Assoc Director of Admissions</t>
  </si>
  <si>
    <t>David Benedict</t>
  </si>
  <si>
    <t>https://www.uoregon.edu/findpeople/person/personid/193009</t>
  </si>
  <si>
    <t>Assistant Dean of Admissions</t>
  </si>
  <si>
    <t>davidab@uoregon.edu</t>
  </si>
  <si>
    <t>214 Knight Law Center
                                  1221 University of Oregon
                                  Eugene OR 97403-1554</t>
  </si>
  <si>
    <t>541-346-1554</t>
  </si>
  <si>
    <t>Benefiel</t>
  </si>
  <si>
    <t>Executive Asst to the Dean</t>
  </si>
  <si>
    <t>Tiffany Benefiel</t>
  </si>
  <si>
    <t>https://www.uoregon.edu/findpeople/person/personid/94339</t>
  </si>
  <si>
    <t>benefiel@uoregon.edu</t>
  </si>
  <si>
    <t>219Q Frohnmayer Music Bldg
                                  1225 University Of Oregon
                                  Eugene OR 97403-1225</t>
  </si>
  <si>
    <t>541-346-5661</t>
  </si>
  <si>
    <t>Bengtson</t>
  </si>
  <si>
    <t>Mary Bengtson</t>
  </si>
  <si>
    <t>Tatia</t>
  </si>
  <si>
    <t>Benkonvich</t>
  </si>
  <si>
    <t>Assoc Dir of Development</t>
  </si>
  <si>
    <t>Tatia Benkonvich</t>
  </si>
  <si>
    <t>https://www.uoregon.edu/findpeople/person/personid/219167</t>
  </si>
  <si>
    <t>tatiab@uoregon.edu</t>
  </si>
  <si>
    <t>Bennett</t>
  </si>
  <si>
    <t>Karen Bennett</t>
  </si>
  <si>
    <t>Cora</t>
  </si>
  <si>
    <t>Dir, Student Orientation Prog</t>
  </si>
  <si>
    <t>Cora Bennett</t>
  </si>
  <si>
    <t>https://www.uoregon.edu/findpeople/person/personid/1324</t>
  </si>
  <si>
    <t>corab@uoregon.edu</t>
  </si>
  <si>
    <t>220D Unthank Hall
                                  5263 University of Oregon
                                  Eugene OR 97403-5263</t>
  </si>
  <si>
    <t>541-346-1142</t>
  </si>
  <si>
    <t>Glen</t>
  </si>
  <si>
    <t>Associate Director Pre-Award</t>
  </si>
  <si>
    <t>Glen Bennett</t>
  </si>
  <si>
    <t>https://www.uoregon.edu/findpeople/person/personid/1510</t>
  </si>
  <si>
    <t>gbennett@uoregon.edu</t>
  </si>
  <si>
    <t>6231 University of Oregon
                                  Eugene OR 97403-6231</t>
  </si>
  <si>
    <t>Sr Technology Service Desk Coord</t>
  </si>
  <si>
    <t>Robert Bennett</t>
  </si>
  <si>
    <t>https://www.uoregon.edu/findpeople/person/personid/3185</t>
  </si>
  <si>
    <t>Sr Technology Service Desk Coo</t>
  </si>
  <si>
    <t>rlb@uoregon.edu</t>
  </si>
  <si>
    <t>541-346-1767</t>
  </si>
  <si>
    <t>Sophia</t>
  </si>
  <si>
    <t>ProTem instrutor</t>
  </si>
  <si>
    <t>Sophia Bennett</t>
  </si>
  <si>
    <t>Allison</t>
  </si>
  <si>
    <t>Bennin</t>
  </si>
  <si>
    <t>Allison Bennin</t>
  </si>
  <si>
    <t>Ayasha</t>
  </si>
  <si>
    <t>Benninhoven</t>
  </si>
  <si>
    <t>Sr Assoc Dir of Dev, Acad Init</t>
  </si>
  <si>
    <t>Ayasha Benninhoven</t>
  </si>
  <si>
    <t>Danielle</t>
  </si>
  <si>
    <t>Benoit</t>
  </si>
  <si>
    <t>Lokey Dept Chair / Professor</t>
  </si>
  <si>
    <t>Danielle Benoit</t>
  </si>
  <si>
    <t>Renee</t>
  </si>
  <si>
    <t>Renee Benoit</t>
  </si>
  <si>
    <t>https://www.uoregon.edu/findpeople/person/personid/35265</t>
  </si>
  <si>
    <t>rbenoit@uoregon.edu</t>
  </si>
  <si>
    <t>541-346-5080</t>
  </si>
  <si>
    <t>Benson</t>
  </si>
  <si>
    <t>Community Coordinator</t>
  </si>
  <si>
    <t>Martha Benson</t>
  </si>
  <si>
    <t>Bentle</t>
  </si>
  <si>
    <t>UESS PathwayOregon</t>
  </si>
  <si>
    <t>Pathway Oregon Advisor</t>
  </si>
  <si>
    <t>Melissa Bentle</t>
  </si>
  <si>
    <t>Arkady</t>
  </si>
  <si>
    <t>Berenstein</t>
  </si>
  <si>
    <t>Arkady Berenstein</t>
  </si>
  <si>
    <t>Berg</t>
  </si>
  <si>
    <t>Electrical Sup &amp; Lig Sup</t>
  </si>
  <si>
    <t>Robert Berg</t>
  </si>
  <si>
    <t>Sebastian</t>
  </si>
  <si>
    <t>Bergen</t>
  </si>
  <si>
    <t>Laboratory Assistant</t>
  </si>
  <si>
    <t>Sebastian Bergen</t>
  </si>
  <si>
    <t>https://www.uoregon.edu/findpeople/person/personid/181097</t>
  </si>
  <si>
    <t>Courtesy Research Assistant</t>
  </si>
  <si>
    <t>sbergen@uoregon.edu</t>
  </si>
  <si>
    <t>Bergman</t>
  </si>
  <si>
    <t>Custodian-Operations</t>
  </si>
  <si>
    <t>Andrew Bergman</t>
  </si>
  <si>
    <t>https://www.uoregon.edu/findpeople/person/personid/49588</t>
  </si>
  <si>
    <t>bergman@uoregon.edu</t>
  </si>
  <si>
    <t>541-346-5422</t>
  </si>
  <si>
    <t>Carolyn</t>
  </si>
  <si>
    <t>Bergquist</t>
  </si>
  <si>
    <t>Carolyn Bergquist</t>
  </si>
  <si>
    <t>https://www.uoregon.edu/findpeople/person/personid/40791</t>
  </si>
  <si>
    <t>cjb@uoregon.edu</t>
  </si>
  <si>
    <t>243 PLC
                                  1286 University of Oregon
                                  Eugene OR 97403-1286</t>
  </si>
  <si>
    <t>541-346-2695</t>
  </si>
  <si>
    <t>Gerald</t>
  </si>
  <si>
    <t>Berk</t>
  </si>
  <si>
    <t>Gerald Berk</t>
  </si>
  <si>
    <t>Berke</t>
  </si>
  <si>
    <t>Senior Research Assistant I</t>
  </si>
  <si>
    <t>Jesse Berke</t>
  </si>
  <si>
    <t>Elliot</t>
  </si>
  <si>
    <t>Berkman</t>
  </si>
  <si>
    <t>Elliot Berkman</t>
  </si>
  <si>
    <t>Berman</t>
  </si>
  <si>
    <t>Pres Investn &amp; Civil Rights Comp Op</t>
  </si>
  <si>
    <t>Data Analyst/Case Coordinator</t>
  </si>
  <si>
    <t>Deborah Berman</t>
  </si>
  <si>
    <t>https://www.uoregon.edu/findpeople/person/personid/230751</t>
  </si>
  <si>
    <t>Investigations &amp; Civil Rights Compliance, Office of</t>
  </si>
  <si>
    <t>berman@uoregon.edu</t>
  </si>
  <si>
    <t>Bernard</t>
  </si>
  <si>
    <t>Identity Management Engineer</t>
  </si>
  <si>
    <t>Christopher Bernard</t>
  </si>
  <si>
    <t>Olivia</t>
  </si>
  <si>
    <t>CAS ASU6 Operations</t>
  </si>
  <si>
    <t>Olivia Bernard</t>
  </si>
  <si>
    <t>https://www.uoregon.edu/findpeople/person/personid/231397</t>
  </si>
  <si>
    <t>oliviab1@uoregon.edu</t>
  </si>
  <si>
    <t>College Of Arts And Sciences
                                  University Of Oregon
                                  Eugene OR 97403</t>
  </si>
  <si>
    <t>541-346-4560</t>
  </si>
  <si>
    <t>Ronelle</t>
  </si>
  <si>
    <t>Temp Medical Transcriptionist</t>
  </si>
  <si>
    <t>Ronelle Bernard</t>
  </si>
  <si>
    <t>Dominic</t>
  </si>
  <si>
    <t>Bernardo</t>
  </si>
  <si>
    <t>Access Services Technician</t>
  </si>
  <si>
    <t>Dominic Bernardo</t>
  </si>
  <si>
    <t>Bernards</t>
  </si>
  <si>
    <t>Jessica Bernards</t>
  </si>
  <si>
    <t>Berry</t>
  </si>
  <si>
    <t>Assoc Hd Wmns Bball Coach</t>
  </si>
  <si>
    <t>Jodie Berry</t>
  </si>
  <si>
    <t>https://www.uoregon.edu/findpeople/person/personid/136832</t>
  </si>
  <si>
    <t>jodieb@uoregon.edu</t>
  </si>
  <si>
    <t>541-346-5858</t>
  </si>
  <si>
    <t>Haylea</t>
  </si>
  <si>
    <t>IS Exec Support Specialist</t>
  </si>
  <si>
    <t>Haylea Berry</t>
  </si>
  <si>
    <t>https://www.uoregon.edu/findpeople/person/personid/135475</t>
  </si>
  <si>
    <t>hberry@uoregon.edu</t>
  </si>
  <si>
    <t>250H Computing Center
                                  1212 University of Oregon
                                  Eugene OR 97403-1212</t>
  </si>
  <si>
    <t>541-346-1791</t>
  </si>
  <si>
    <t>Tristian</t>
  </si>
  <si>
    <t>Laborer 2- LD</t>
  </si>
  <si>
    <t>Tristian Berry</t>
  </si>
  <si>
    <t>https://www.uoregon.edu/findpeople/person/personid/209870</t>
  </si>
  <si>
    <t>tberry@uoregon.edu</t>
  </si>
  <si>
    <t>63466 Boat Basin Rd
                                  Charleston OR 97420-6639</t>
  </si>
  <si>
    <t>541-346-7280</t>
  </si>
  <si>
    <t>Aurelie</t>
  </si>
  <si>
    <t>Bertin</t>
  </si>
  <si>
    <t>Aurelie Bertin</t>
  </si>
  <si>
    <t>Bertrand</t>
  </si>
  <si>
    <t>Asst Dir Retail Services</t>
  </si>
  <si>
    <t>Eric Bertrand</t>
  </si>
  <si>
    <t>https://www.uoregon.edu/findpeople/person/personid/130970</t>
  </si>
  <si>
    <t>ericber@uoregon.edu</t>
  </si>
  <si>
    <t>541-346-5315</t>
  </si>
  <si>
    <t>Tamara</t>
  </si>
  <si>
    <t>Beschorner</t>
  </si>
  <si>
    <t>FHCAR Career Hourly</t>
  </si>
  <si>
    <t>Multi-Hazards Field Tech 1</t>
  </si>
  <si>
    <t>Tamara Beschorner</t>
  </si>
  <si>
    <t>https://www.uoregon.edu/findpeople/person/personid/228598</t>
  </si>
  <si>
    <t>tsatterw@uoregon.edu</t>
  </si>
  <si>
    <t>Besler</t>
  </si>
  <si>
    <t>Senior Staff Psychologist</t>
  </si>
  <si>
    <t>Kristen Besler</t>
  </si>
  <si>
    <t>Best</t>
  </si>
  <si>
    <t>Director of Career Strategy</t>
  </si>
  <si>
    <t>Jessica Best</t>
  </si>
  <si>
    <t>https://www.uoregon.edu/findpeople/person/personid/1265</t>
  </si>
  <si>
    <t>bestje@uoregon.edu</t>
  </si>
  <si>
    <t>240E Lillis Hall
                                  1208 University of Oregon
                                  Eugene OR 97403-1208</t>
  </si>
  <si>
    <t>541-346-1672</t>
  </si>
  <si>
    <t>Bethel</t>
  </si>
  <si>
    <t>Office Assistant</t>
  </si>
  <si>
    <t>Sophia Bethel</t>
  </si>
  <si>
    <t>https://www.uoregon.edu/findpeople/person/personid/229520</t>
  </si>
  <si>
    <t>sbethel@uoregon.edu</t>
  </si>
  <si>
    <t>Vergina</t>
  </si>
  <si>
    <t>Vergina Bethel</t>
  </si>
  <si>
    <t>Arron</t>
  </si>
  <si>
    <t>Bevan</t>
  </si>
  <si>
    <t>Arron Bevan</t>
  </si>
  <si>
    <t>Tricia</t>
  </si>
  <si>
    <t>Bevans</t>
  </si>
  <si>
    <t>Sr Instructor of Mathematics</t>
  </si>
  <si>
    <t>Tricia Bevans</t>
  </si>
  <si>
    <t>Bever</t>
  </si>
  <si>
    <t>Senior Payroll Accountant</t>
  </si>
  <si>
    <t>D1207 Fiscal Coordinator 2</t>
  </si>
  <si>
    <t>Eric Bever</t>
  </si>
  <si>
    <t>https://www.uoregon.edu/findpeople/person/personid/143028</t>
  </si>
  <si>
    <t>ebever@uoregon.edu</t>
  </si>
  <si>
    <t>541-346-0839</t>
  </si>
  <si>
    <t>Emma</t>
  </si>
  <si>
    <t>Beverl</t>
  </si>
  <si>
    <t>Events Worker</t>
  </si>
  <si>
    <t>Emma Beverl</t>
  </si>
  <si>
    <t>Team Driver</t>
  </si>
  <si>
    <t>Megan Beverl</t>
  </si>
  <si>
    <t>Alida</t>
  </si>
  <si>
    <t>Bevirt</t>
  </si>
  <si>
    <t>Studio Tech Metalsmith&amp;Jewelry</t>
  </si>
  <si>
    <t>Alida Bevirt</t>
  </si>
  <si>
    <t>https://www.uoregon.edu/findpeople/person/personid/20947</t>
  </si>
  <si>
    <t>alidab@uoregon.edu</t>
  </si>
  <si>
    <t>Northsite C
                                  5232 University of Oregon
                                  Eugene OR 97403-5232</t>
  </si>
  <si>
    <t>Ward</t>
  </si>
  <si>
    <t>Biaggne</t>
  </si>
  <si>
    <t>Videographer</t>
  </si>
  <si>
    <t>C2176 Videographer 2</t>
  </si>
  <si>
    <t>Ward Biaggne</t>
  </si>
  <si>
    <t>Gina</t>
  </si>
  <si>
    <t>Biancarosa</t>
  </si>
  <si>
    <t>Professor &amp; Swindells Chair</t>
  </si>
  <si>
    <t>Gina Biancarosa</t>
  </si>
  <si>
    <t>Elyas</t>
  </si>
  <si>
    <t>Bianchi</t>
  </si>
  <si>
    <t>Multi-Hazards Field Technician 1</t>
  </si>
  <si>
    <t>Elyas Bianchi</t>
  </si>
  <si>
    <t>https://www.uoregon.edu/findpeople/person/personid/172474</t>
  </si>
  <si>
    <t>Multi-Hazards Field Technician</t>
  </si>
  <si>
    <t>ebianchi@uoregon.edu</t>
  </si>
  <si>
    <t>Bicakci</t>
  </si>
  <si>
    <t>Matthew Bicakci</t>
  </si>
  <si>
    <t>Caitlin</t>
  </si>
  <si>
    <t>Biddulph</t>
  </si>
  <si>
    <t>Sr Assoc Director of Exec Admissions</t>
  </si>
  <si>
    <t>Caitlin Biddulph</t>
  </si>
  <si>
    <t>https://www.uoregon.edu/findpeople/person/personid/230954</t>
  </si>
  <si>
    <t>Sr Assoc Director of Exec Admi</t>
  </si>
  <si>
    <t>biddulph@uoregon.edu</t>
  </si>
  <si>
    <t>503-412-3705</t>
  </si>
  <si>
    <t>Rafal</t>
  </si>
  <si>
    <t>Bielski</t>
  </si>
  <si>
    <t>Rafal Bielski</t>
  </si>
  <si>
    <t>Billinton</t>
  </si>
  <si>
    <t>DSGN Facilities Services</t>
  </si>
  <si>
    <t>Asst Dean Facilities&amp;Planning</t>
  </si>
  <si>
    <t>Jeffrey Billinton</t>
  </si>
  <si>
    <t>Ilya</t>
  </si>
  <si>
    <t>Bindeman</t>
  </si>
  <si>
    <t>Ilya Bindeman</t>
  </si>
  <si>
    <t>Binder</t>
  </si>
  <si>
    <t>Susan Binder</t>
  </si>
  <si>
    <t>https://www.uoregon.edu/findpeople/person/personid/2763</t>
  </si>
  <si>
    <t>sbinder@uoregon.edu</t>
  </si>
  <si>
    <t>Binford</t>
  </si>
  <si>
    <t>Staff Attorney, DV Clinic</t>
  </si>
  <si>
    <t>Paul Binford</t>
  </si>
  <si>
    <t>https://www.uoregon.edu/findpeople/person/personid/229404</t>
  </si>
  <si>
    <t>pbinford@uoregon.edu</t>
  </si>
  <si>
    <t>Bingham</t>
  </si>
  <si>
    <t>Brian Bingham</t>
  </si>
  <si>
    <t>Lindsey</t>
  </si>
  <si>
    <t>Supp Svcs for Stdt Athlet</t>
  </si>
  <si>
    <t>Academic Advisor</t>
  </si>
  <si>
    <t>Lindsey Bingham</t>
  </si>
  <si>
    <t>https://www.uoregon.edu/findpeople/person/personid/189648</t>
  </si>
  <si>
    <t>Services for Student Athletes</t>
  </si>
  <si>
    <t>lbingham@uoregon.edu</t>
  </si>
  <si>
    <t>Jaqua Academic Centern
                                  University of Oregon
                                  Eugene OR 97403-2575</t>
  </si>
  <si>
    <t>541-346-8863</t>
  </si>
  <si>
    <t>Victoria</t>
  </si>
  <si>
    <t>Binnin</t>
  </si>
  <si>
    <t>DSGN Inst Policy Research &amp; Engage</t>
  </si>
  <si>
    <t>RARE Program Coordinator</t>
  </si>
  <si>
    <t>D0816 Program Representative 1</t>
  </si>
  <si>
    <t>Victoria Binnin</t>
  </si>
  <si>
    <t>Biondo</t>
  </si>
  <si>
    <t>Director On-Campus Recruiting</t>
  </si>
  <si>
    <t>Patrick Biondo</t>
  </si>
  <si>
    <t>Learon</t>
  </si>
  <si>
    <t>Bird</t>
  </si>
  <si>
    <t>Learon Bird</t>
  </si>
  <si>
    <t>Tehya</t>
  </si>
  <si>
    <t>Tehya Bird</t>
  </si>
  <si>
    <t>https://www.uoregon.edu/findpeople/person/personid/202170</t>
  </si>
  <si>
    <t>tbird@uoregon.edu</t>
  </si>
  <si>
    <t>Christopher Bird</t>
  </si>
  <si>
    <t>Pamela</t>
  </si>
  <si>
    <t>Birrell</t>
  </si>
  <si>
    <t>Pamela Birrell</t>
  </si>
  <si>
    <t>Bishop</t>
  </si>
  <si>
    <t>Jeffrey Bishop</t>
  </si>
  <si>
    <t>Daphney</t>
  </si>
  <si>
    <t>Bitana</t>
  </si>
  <si>
    <t>Associate  Director Development</t>
  </si>
  <si>
    <t>Daphney Bitana</t>
  </si>
  <si>
    <t>Bivins</t>
  </si>
  <si>
    <t>E Bivins</t>
  </si>
  <si>
    <t>Thomas</t>
  </si>
  <si>
    <t>Thomas Bivins</t>
  </si>
  <si>
    <t>Carl</t>
  </si>
  <si>
    <t>Bjerre</t>
  </si>
  <si>
    <t>Carl Bjerre</t>
  </si>
  <si>
    <t>Linsey</t>
  </si>
  <si>
    <t>Bjorklund</t>
  </si>
  <si>
    <t>PAST - Human Resources Ops</t>
  </si>
  <si>
    <t>Recruitment Specialist</t>
  </si>
  <si>
    <t>PAST - Finance Operations</t>
  </si>
  <si>
    <t>Linsey Bjorklund</t>
  </si>
  <si>
    <t>Bjorngard Basane</t>
  </si>
  <si>
    <t>Emma Bjorngard Basane</t>
  </si>
  <si>
    <t>O</t>
  </si>
  <si>
    <t>Bjornstad</t>
  </si>
  <si>
    <t>Rsch Admin Coordinator 2</t>
  </si>
  <si>
    <t>Joseph Bjornstad</t>
  </si>
  <si>
    <t>Black</t>
  </si>
  <si>
    <t>CAS Business Office Purchasing Ops</t>
  </si>
  <si>
    <t>Christopher Black</t>
  </si>
  <si>
    <t>Facilities Manager</t>
  </si>
  <si>
    <t>Joseph Black</t>
  </si>
  <si>
    <t>Yolonda</t>
  </si>
  <si>
    <t>Learning Specialist</t>
  </si>
  <si>
    <t>Yolonda Black</t>
  </si>
  <si>
    <t>Shelley</t>
  </si>
  <si>
    <t>Shelley Black</t>
  </si>
  <si>
    <t>Carey</t>
  </si>
  <si>
    <t>Temp Grants/Contracts Coord.</t>
  </si>
  <si>
    <t>Carey Black</t>
  </si>
  <si>
    <t>https://www.uoregon.edu/findpeople/person/personid/219396</t>
  </si>
  <si>
    <t>Institute of Molecular Biology</t>
  </si>
  <si>
    <t>careyb@uoregon.edu</t>
  </si>
  <si>
    <t>Blackburn</t>
  </si>
  <si>
    <t>Jessica Blackburn</t>
  </si>
  <si>
    <t>https://www.uoregon.edu/findpeople/person/personid/147230</t>
  </si>
  <si>
    <t>jblackb3@uoregon.edu</t>
  </si>
  <si>
    <t>Jennifer Blackburn</t>
  </si>
  <si>
    <t>Redskye</t>
  </si>
  <si>
    <t>Blackhorn</t>
  </si>
  <si>
    <t>Redskye Blackhorn</t>
  </si>
  <si>
    <t>Blackwell</t>
  </si>
  <si>
    <t>David Blackwell</t>
  </si>
  <si>
    <t>Lab Technician 1</t>
  </si>
  <si>
    <t>Noel Blackwell</t>
  </si>
  <si>
    <t>https://www.uoregon.edu/findpeople/person/personid/49949</t>
  </si>
  <si>
    <t>noelb@uoregon.edu</t>
  </si>
  <si>
    <t>Blade</t>
  </si>
  <si>
    <t>Assoc VP Academic Admin &amp; COS</t>
  </si>
  <si>
    <t>Allison Blade</t>
  </si>
  <si>
    <t>https://www.uoregon.edu/findpeople/person/personid/230199</t>
  </si>
  <si>
    <t>ablade@uoregon.edu</t>
  </si>
  <si>
    <t>455 Oregon Hall
                                  University Of Oregon
                                  Eugene OR 97403</t>
  </si>
  <si>
    <t>541-346-3516</t>
  </si>
  <si>
    <t>Marquis</t>
  </si>
  <si>
    <t>Blaine</t>
  </si>
  <si>
    <t>Marquis Blaine</t>
  </si>
  <si>
    <t>Blair</t>
  </si>
  <si>
    <t>Research Administrative Coord</t>
  </si>
  <si>
    <t>Jennifer Blair</t>
  </si>
  <si>
    <t>Natasha</t>
  </si>
  <si>
    <t>Blaircobb</t>
  </si>
  <si>
    <t>Development Project Coord</t>
  </si>
  <si>
    <t>D2140 Univ Dev Proj Coordinator 1</t>
  </si>
  <si>
    <t>Natasha Blaircobb</t>
  </si>
  <si>
    <t>Dominique</t>
  </si>
  <si>
    <t>Blais</t>
  </si>
  <si>
    <t>Regional Admissions Counselor</t>
  </si>
  <si>
    <t>Dominique Blais</t>
  </si>
  <si>
    <t>Blake</t>
  </si>
  <si>
    <t>Museum Facilities &amp; Sec Admin</t>
  </si>
  <si>
    <t>Christopher Blake</t>
  </si>
  <si>
    <t>Morgan</t>
  </si>
  <si>
    <t>Morgan Blake</t>
  </si>
  <si>
    <t>https://www.uoregon.edu/findpeople/person/personid/129634</t>
  </si>
  <si>
    <t>mablake@uoregon.edu</t>
  </si>
  <si>
    <t>Blakele</t>
  </si>
  <si>
    <t>Steven Blakele</t>
  </si>
  <si>
    <t>Molly</t>
  </si>
  <si>
    <t>Blancett</t>
  </si>
  <si>
    <t>Media Relations Manager</t>
  </si>
  <si>
    <t>Molly Blancett</t>
  </si>
  <si>
    <t>https://www.uoregon.edu/findpeople/person/personid/145344</t>
  </si>
  <si>
    <t>blancett@uoregon.edu</t>
  </si>
  <si>
    <t>Ford Alumni Center, Ste 209
                                  1239 University Of Oregon
                                  Eugene OR 97403-1239</t>
  </si>
  <si>
    <t>541-346-9134</t>
  </si>
  <si>
    <t>Blanchard</t>
  </si>
  <si>
    <t>HLC Holden Operations</t>
  </si>
  <si>
    <t>Coord Ldrshp Dvlp&amp;Comm Engagmt</t>
  </si>
  <si>
    <t>Sarah Blanchard</t>
  </si>
  <si>
    <t>https://www.uoregon.edu/findpeople/person/personid/109280</t>
  </si>
  <si>
    <t>Student Employee Coordinator</t>
  </si>
  <si>
    <t>sblancha@uoregon.edu</t>
  </si>
  <si>
    <t>5210 University of Oregon
                                  677 E 12th Ave Ste N400
                                  Eugene OR 97403-5210</t>
  </si>
  <si>
    <t>541-346-2649</t>
  </si>
  <si>
    <t>Temp Development Assistant</t>
  </si>
  <si>
    <t>Blancher</t>
  </si>
  <si>
    <t>C0793 Buyer 2</t>
  </si>
  <si>
    <t>Paul Blancher</t>
  </si>
  <si>
    <t>https://www.uoregon.edu/findpeople/person/personid/2864</t>
  </si>
  <si>
    <t>pblanche@uoregon.edu</t>
  </si>
  <si>
    <t>1715 Franklin Blvd., Rm 107
                                  6233 University of Oregon
                                  Eugene OR 97403-6233</t>
  </si>
  <si>
    <t>541-346-2202</t>
  </si>
  <si>
    <t>Bland</t>
  </si>
  <si>
    <t>Michael Bland</t>
  </si>
  <si>
    <t>Douglas</t>
  </si>
  <si>
    <t>Douglas Bland</t>
  </si>
  <si>
    <t>George</t>
  </si>
  <si>
    <t>Bleekman</t>
  </si>
  <si>
    <t>George Bleekman</t>
  </si>
  <si>
    <t>https://www.uoregon.edu/findpeople/person/personid/131756</t>
  </si>
  <si>
    <t>gmbleek@uoregon.edu</t>
  </si>
  <si>
    <t>1276 University Of Oregon
                                  Eugene OR 97403-1276</t>
  </si>
  <si>
    <t>Jody</t>
  </si>
  <si>
    <t>Bleisch</t>
  </si>
  <si>
    <t>System Analyst</t>
  </si>
  <si>
    <t>Jody Bleisch</t>
  </si>
  <si>
    <t>https://www.uoregon.edu/findpeople/person/personid/42065</t>
  </si>
  <si>
    <t>jbleisch@uoregon.edu</t>
  </si>
  <si>
    <t>TUC, Floor 1
                                  PO Box 3237
                                  Eugene OR 97403-0237</t>
  </si>
  <si>
    <t>541-346-1102</t>
  </si>
  <si>
    <t>Blick</t>
  </si>
  <si>
    <t>Asst Reg Stat Rept &amp; Analysis</t>
  </si>
  <si>
    <t>David Blick</t>
  </si>
  <si>
    <t>Mitchell</t>
  </si>
  <si>
    <t>Block</t>
  </si>
  <si>
    <t>Mitchell Block</t>
  </si>
  <si>
    <t>Bruce</t>
  </si>
  <si>
    <t>Blonien</t>
  </si>
  <si>
    <t>Dean, Lundquist College of Business</t>
  </si>
  <si>
    <t>Bruce Blonien</t>
  </si>
  <si>
    <t>Blood</t>
  </si>
  <si>
    <t>Assoc AD Finance &amp; Admin</t>
  </si>
  <si>
    <t>William Blood</t>
  </si>
  <si>
    <t>https://www.uoregon.edu/findpeople/person/personid/166762</t>
  </si>
  <si>
    <t>wblood@uoregon.edu</t>
  </si>
  <si>
    <t>Bloom</t>
  </si>
  <si>
    <t>Pharmacist</t>
  </si>
  <si>
    <t>E6260 Pharmacist</t>
  </si>
  <si>
    <t>Molly Bloom</t>
  </si>
  <si>
    <t>https://www.uoregon.edu/findpeople/person/personid/200143</t>
  </si>
  <si>
    <t>molly@uoregon.edu</t>
  </si>
  <si>
    <t>541-346-2798</t>
  </si>
  <si>
    <t>SID - Temp</t>
  </si>
  <si>
    <t>Mark Bloom</t>
  </si>
  <si>
    <t>https://www.uoregon.edu/findpeople/person/personid/39877</t>
  </si>
  <si>
    <t>mbloom10@uoregon.edu</t>
  </si>
  <si>
    <t>Janet</t>
  </si>
  <si>
    <t>Pro Tem Instr Practicum Spvsr</t>
  </si>
  <si>
    <t>Janet Bloom</t>
  </si>
  <si>
    <t>Bloomfeldt</t>
  </si>
  <si>
    <t>Carl Bloomfeldt</t>
  </si>
  <si>
    <t>https://www.uoregon.edu/findpeople/person/personid/168428</t>
  </si>
  <si>
    <t>Fiscal Coordinator 2</t>
  </si>
  <si>
    <t>cbloomfe@uoregon.edu</t>
  </si>
  <si>
    <t>541-346-2164</t>
  </si>
  <si>
    <t>Katelin</t>
  </si>
  <si>
    <t>Bloomfield</t>
  </si>
  <si>
    <t>Katelin Bloomfield</t>
  </si>
  <si>
    <t>https://www.uoregon.edu/findpeople/person/personid/229939</t>
  </si>
  <si>
    <t>katelinb@uoregon.edu</t>
  </si>
  <si>
    <t>Blum</t>
  </si>
  <si>
    <t>CAS ASU2 Operations</t>
  </si>
  <si>
    <t>Operations Coordinator</t>
  </si>
  <si>
    <t>Christopher Blum</t>
  </si>
  <si>
    <t>Asst Dir of Strategic Comm</t>
  </si>
  <si>
    <t>Marlene Blum</t>
  </si>
  <si>
    <t>https://www.uoregon.edu/findpeople/person/personid/143181</t>
  </si>
  <si>
    <t>Assoc Dir Strategic Comm Prod</t>
  </si>
  <si>
    <t>marleneb@uoregon.edu</t>
  </si>
  <si>
    <t>1715 Franklin Blvd., Rm 195
                                  1203 University of Oregon
                                  Eugene OR 97403-1203</t>
  </si>
  <si>
    <t>541-346-1415</t>
  </si>
  <si>
    <t>Blutreich</t>
  </si>
  <si>
    <t>Assistant Track &amp; Field Coach</t>
  </si>
  <si>
    <t>Brian Blutreich</t>
  </si>
  <si>
    <t>https://www.uoregon.edu/findpeople/person/personid/229690</t>
  </si>
  <si>
    <t>brianblu@uoregon.edu</t>
  </si>
  <si>
    <t>Francesca</t>
  </si>
  <si>
    <t>Blythe</t>
  </si>
  <si>
    <t>Accountant 2</t>
  </si>
  <si>
    <t>E1203 Accountant 2</t>
  </si>
  <si>
    <t>Francesca Blythe</t>
  </si>
  <si>
    <t>Celeste</t>
  </si>
  <si>
    <t>Executive Asstant/Office Mgr</t>
  </si>
  <si>
    <t>Celeste Blythe</t>
  </si>
  <si>
    <t>https://www.uoregon.edu/findpeople/person/personid/156735</t>
  </si>
  <si>
    <t>cblythe@uoregon.edu</t>
  </si>
  <si>
    <t>541-346-4269</t>
  </si>
  <si>
    <t>Finance Manager</t>
  </si>
  <si>
    <t>Bockholt</t>
  </si>
  <si>
    <t>Camp Trainer</t>
  </si>
  <si>
    <t>Justin Bockholt</t>
  </si>
  <si>
    <t>https://www.uoregon.edu/findpeople/person/personid/192137</t>
  </si>
  <si>
    <t>jbockhol@uoregon.edu</t>
  </si>
  <si>
    <t>Boehm</t>
  </si>
  <si>
    <t>Deputy Director of Archaeological Science</t>
  </si>
  <si>
    <t>Andrew Boehm</t>
  </si>
  <si>
    <t>https://www.uoregon.edu/findpeople/person/personid/133204</t>
  </si>
  <si>
    <t>Deputy Director of Archaeologi</t>
  </si>
  <si>
    <t>arb@uoregon.edu</t>
  </si>
  <si>
    <t>541-346-3109</t>
  </si>
  <si>
    <t>Rsch AQACS Ops</t>
  </si>
  <si>
    <t>D6881 Laboratory Animal Technician 2</t>
  </si>
  <si>
    <t>Serena Boehm</t>
  </si>
  <si>
    <t>https://www.uoregon.edu/findpeople/person/personid/166448</t>
  </si>
  <si>
    <t>Aquatic Animal Care Services</t>
  </si>
  <si>
    <t>sboehm@uoregon.edu</t>
  </si>
  <si>
    <t>541-346-4512</t>
  </si>
  <si>
    <t>Brandon</t>
  </si>
  <si>
    <t>Boehme</t>
  </si>
  <si>
    <t>Sponsored Projects Admin 1</t>
  </si>
  <si>
    <t>Brandon Boehme</t>
  </si>
  <si>
    <t>https://www.uoregon.edu/findpeople/person/personid/199042</t>
  </si>
  <si>
    <t>bboehme@uoregon.edu</t>
  </si>
  <si>
    <t>541-346-0707</t>
  </si>
  <si>
    <t>Ashley Boehme</t>
  </si>
  <si>
    <t>https://www.uoregon.edu/findpeople/person/personid/178577</t>
  </si>
  <si>
    <t>Sr Sponsored Projects Admin</t>
  </si>
  <si>
    <t>aboehme@uoregon.edu</t>
  </si>
  <si>
    <t>541-346-4885</t>
  </si>
  <si>
    <t>Amanda</t>
  </si>
  <si>
    <t>Boehriner</t>
  </si>
  <si>
    <t>Amanda Boehriner</t>
  </si>
  <si>
    <t>Boerst</t>
  </si>
  <si>
    <t>Jeffrey Boerst</t>
  </si>
  <si>
    <t>Boettcher</t>
  </si>
  <si>
    <t>Shannon Boettcher</t>
  </si>
  <si>
    <t>Bogart</t>
  </si>
  <si>
    <t>DGE Global Studies Institute</t>
  </si>
  <si>
    <t>Global Engagement Programs Coordinator</t>
  </si>
  <si>
    <t>Laura Bogart</t>
  </si>
  <si>
    <t>Bogart-Monteith</t>
  </si>
  <si>
    <t>Angela Bogart-Monteith</t>
  </si>
  <si>
    <t>Bryan</t>
  </si>
  <si>
    <t>Boggs</t>
  </si>
  <si>
    <t>Lecturer Physics Advanced Lab</t>
  </si>
  <si>
    <t>Bryan Boggs</t>
  </si>
  <si>
    <t>https://www.uoregon.edu/findpeople/person/personid/75656</t>
  </si>
  <si>
    <t>Physics Department</t>
  </si>
  <si>
    <t>bsboggs@uoregon.edu</t>
  </si>
  <si>
    <t>43 Willamette Hall
                                  1274 University Of Oregon
                                  Eugene OR 97403-1274</t>
  </si>
  <si>
    <t>541-346-5296</t>
  </si>
  <si>
    <t>Instructor/Dir of Honors Prgm</t>
  </si>
  <si>
    <t>Eric Boggs</t>
  </si>
  <si>
    <t>Bogle</t>
  </si>
  <si>
    <t>Christopher Bogle</t>
  </si>
  <si>
    <t>Brendan</t>
  </si>
  <si>
    <t>Bohannan</t>
  </si>
  <si>
    <t>Brendan Bohannan</t>
  </si>
  <si>
    <t>Bohls</t>
  </si>
  <si>
    <t>Elizabeth Bohls</t>
  </si>
  <si>
    <t>https://www.uoregon.edu/findpeople/person/personid/507</t>
  </si>
  <si>
    <t>ebohls@uoregon.edu</t>
  </si>
  <si>
    <t>263 PLC
                                  1286 University of Oregon
                                  Eugene OR 97403-1286</t>
  </si>
  <si>
    <t>541-346-5484</t>
  </si>
  <si>
    <t>Karin</t>
  </si>
  <si>
    <t>Bolender Hart</t>
  </si>
  <si>
    <t>Karin Bolender Hart</t>
  </si>
  <si>
    <t>Dorothy</t>
  </si>
  <si>
    <t>Bollman</t>
  </si>
  <si>
    <t>B0430 Grants/Contracts Coordinator</t>
  </si>
  <si>
    <t>Dorothy Bollman</t>
  </si>
  <si>
    <t>Bolls</t>
  </si>
  <si>
    <t>Carpenter</t>
  </si>
  <si>
    <t>D4207 Carpenter</t>
  </si>
  <si>
    <t>Patrick Bolls</t>
  </si>
  <si>
    <t>Catherine</t>
  </si>
  <si>
    <t>Bolster</t>
  </si>
  <si>
    <t>Temp Fill-In KWAX Announcer</t>
  </si>
  <si>
    <t>TS301 Temporary Professional</t>
  </si>
  <si>
    <t>Catherine Bolster</t>
  </si>
  <si>
    <t>Gregory</t>
  </si>
  <si>
    <t>Bolt</t>
  </si>
  <si>
    <t>Communications Specialist</t>
  </si>
  <si>
    <t>C2112 Public Info Representative 2</t>
  </si>
  <si>
    <t>Gregory Bolt</t>
  </si>
  <si>
    <t>Madeline</t>
  </si>
  <si>
    <t>Madeline Bolt</t>
  </si>
  <si>
    <t>https://www.uoregon.edu/findpeople/person/personid/131333</t>
  </si>
  <si>
    <t>mbolt@uoregon.edu</t>
  </si>
  <si>
    <t>541-346-1527</t>
  </si>
  <si>
    <t>Trever</t>
  </si>
  <si>
    <t>Bolton</t>
  </si>
  <si>
    <t>DJ Performance</t>
  </si>
  <si>
    <t>Trever Bolton</t>
  </si>
  <si>
    <t>https://www.uoregon.edu/findpeople/person/personid/183291</t>
  </si>
  <si>
    <t>tbolton@uoregon.edu</t>
  </si>
  <si>
    <t>Info Technology Consultant</t>
  </si>
  <si>
    <t>Elliott Bolton</t>
  </si>
  <si>
    <t>Bonamici</t>
  </si>
  <si>
    <t>Thomas Bonamici</t>
  </si>
  <si>
    <t>Lori</t>
  </si>
  <si>
    <t>Bond</t>
  </si>
  <si>
    <t>Assistant Director</t>
  </si>
  <si>
    <t>Lori Bond</t>
  </si>
  <si>
    <t>https://www.uoregon.edu/findpeople/person/personid/3076</t>
  </si>
  <si>
    <t>Assoc Dir, MossStChldrn'sCen</t>
  </si>
  <si>
    <t>lbond@uoregon.edu</t>
  </si>
  <si>
    <t>1685 Moss St
                                  1228 University Of Oregon
                                  Eugene OR 97403-1205</t>
  </si>
  <si>
    <t>541-346-4384</t>
  </si>
  <si>
    <t>Margarita</t>
  </si>
  <si>
    <t>Bonebrake</t>
  </si>
  <si>
    <t>Student Health Benefits Spec</t>
  </si>
  <si>
    <t>Margarita Bonebrake</t>
  </si>
  <si>
    <t>https://www.uoregon.edu/findpeople/person/personid/174520</t>
  </si>
  <si>
    <t>mbone@uoregon.edu</t>
  </si>
  <si>
    <t>541-346-2832</t>
  </si>
  <si>
    <t>Bonin</t>
  </si>
  <si>
    <t>Sharon Bonin</t>
  </si>
  <si>
    <t>https://www.uoregon.edu/findpeople/person/personid/74237</t>
  </si>
  <si>
    <t>sbonin@uoregon.edu</t>
  </si>
  <si>
    <t>Casanova Athletic Center
                                  8835 University Of Oregon
                                  Eugene OR 97403-8835</t>
  </si>
  <si>
    <t>541-346-7496</t>
  </si>
  <si>
    <t>Bonine</t>
  </si>
  <si>
    <t>John Bonine</t>
  </si>
  <si>
    <t>Grace</t>
  </si>
  <si>
    <t>Bonner</t>
  </si>
  <si>
    <t>FFVST Visiting .50+ FTE</t>
  </si>
  <si>
    <t>Visiting Asst Prof of Poetry</t>
  </si>
  <si>
    <t>Grace Bonner</t>
  </si>
  <si>
    <t>Bonomini</t>
  </si>
  <si>
    <t>Human Resources Specialist</t>
  </si>
  <si>
    <t>OA02</t>
  </si>
  <si>
    <t>Teresa Bonomini</t>
  </si>
  <si>
    <t>https://www.uoregon.edu/findpeople/person/personid/188934</t>
  </si>
  <si>
    <t>bonomini@uoregon.edu</t>
  </si>
  <si>
    <t>541-346-2671</t>
  </si>
  <si>
    <t>Bonomini-Smith</t>
  </si>
  <si>
    <t>HR Human Resources</t>
  </si>
  <si>
    <t>HR Operations</t>
  </si>
  <si>
    <t>Sr Assoc Dir of HR Operations</t>
  </si>
  <si>
    <t>Catherine Bonomini-Smith</t>
  </si>
  <si>
    <t>https://www.uoregon.edu/findpeople/person/personid/140084</t>
  </si>
  <si>
    <t>cbonomin@uoregon.edu</t>
  </si>
  <si>
    <t>541-346-2032</t>
  </si>
  <si>
    <t>Sandy</t>
  </si>
  <si>
    <t>Booker</t>
  </si>
  <si>
    <t>Travel Technician-LD</t>
  </si>
  <si>
    <t>Sandy Booker</t>
  </si>
  <si>
    <t>https://www.uoregon.edu/findpeople/person/personid/103061</t>
  </si>
  <si>
    <t>sandyb7@uoregon.edu</t>
  </si>
  <si>
    <t>541-346-3118</t>
  </si>
  <si>
    <t>Bryon</t>
  </si>
  <si>
    <t>UF701 SvcMaint/Uncl 12mo .5+</t>
  </si>
  <si>
    <t>Asst Dir Catering Conf Svcs</t>
  </si>
  <si>
    <t>Bryon Booker</t>
  </si>
  <si>
    <t>Tyler</t>
  </si>
  <si>
    <t>Boorman</t>
  </si>
  <si>
    <t>Pro Tem Instructor Academic Music</t>
  </si>
  <si>
    <t>Tyler Boorman</t>
  </si>
  <si>
    <t>Boosiner</t>
  </si>
  <si>
    <t>Technical Science Administration</t>
  </si>
  <si>
    <t>Director-Technical Svcs Admin</t>
  </si>
  <si>
    <t>John Boosiner</t>
  </si>
  <si>
    <t>Jenne</t>
  </si>
  <si>
    <t>Jenne Boosiner</t>
  </si>
  <si>
    <t>Booth</t>
  </si>
  <si>
    <t>Sandra Booth</t>
  </si>
  <si>
    <t>https://www.uoregon.edu/findpeople/person/personid/3596</t>
  </si>
  <si>
    <t>sbooth@uoregon.edu</t>
  </si>
  <si>
    <t>Patient Services Representative</t>
  </si>
  <si>
    <t>Julie Booth</t>
  </si>
  <si>
    <t>https://www.uoregon.edu/findpeople/person/personid/231365</t>
  </si>
  <si>
    <t>Patient Services Representativ</t>
  </si>
  <si>
    <t>boothja@uoregon.edu</t>
  </si>
  <si>
    <t>Dennis</t>
  </si>
  <si>
    <t>Borchers</t>
  </si>
  <si>
    <t>Dennis Borchers</t>
  </si>
  <si>
    <t>Borden</t>
  </si>
  <si>
    <t>Contracts Officer</t>
  </si>
  <si>
    <t>Jeffrey Borden</t>
  </si>
  <si>
    <t>Visiting Assistant Professor</t>
  </si>
  <si>
    <t>David Borden</t>
  </si>
  <si>
    <t>Krista</t>
  </si>
  <si>
    <t>Borg</t>
  </si>
  <si>
    <t>Director, Student Fin Svcs</t>
  </si>
  <si>
    <t>Krista Borg</t>
  </si>
  <si>
    <t>https://www.uoregon.edu/findpeople/person/personid/1462</t>
  </si>
  <si>
    <t>KBorg@uoregon.edu</t>
  </si>
  <si>
    <t>541-346-3120</t>
  </si>
  <si>
    <t>Boriskin</t>
  </si>
  <si>
    <t>Laboratory Aide</t>
  </si>
  <si>
    <t>E6805 Laboratory Aide</t>
  </si>
  <si>
    <t>Benjamin Boriskin</t>
  </si>
  <si>
    <t>Anne</t>
  </si>
  <si>
    <t>Borland</t>
  </si>
  <si>
    <t>Instructor Outdoor Pursuit Pgr</t>
  </si>
  <si>
    <t>Anne Borland</t>
  </si>
  <si>
    <t>Bornstein</t>
  </si>
  <si>
    <t>CAS Anthropology Operations</t>
  </si>
  <si>
    <t>Erica Bornstein</t>
  </si>
  <si>
    <t>Borson</t>
  </si>
  <si>
    <t>Software Developer Rsch Asst</t>
  </si>
  <si>
    <t>Daniel Borson</t>
  </si>
  <si>
    <t>https://www.uoregon.edu/findpeople/person/personid/178785</t>
  </si>
  <si>
    <t>Software Developer Sr Rsch Ass</t>
  </si>
  <si>
    <t>dborson@uoregon.edu</t>
  </si>
  <si>
    <t>233 Lokey Education Bldg
                                  1235 University of Oregon
                                  Eugene OR 97403-1235</t>
  </si>
  <si>
    <t>541-346-2083</t>
  </si>
  <si>
    <t>Boscha</t>
  </si>
  <si>
    <t>Senior Instructor II</t>
  </si>
  <si>
    <t>Tina Boscha</t>
  </si>
  <si>
    <t>https://www.uoregon.edu/findpeople/person/personid/3183</t>
  </si>
  <si>
    <t>tinarb@uoregon.edu</t>
  </si>
  <si>
    <t>236 PLC
                                  1286 University Of Oregon
                                  Eugene OR 97403-1286</t>
  </si>
  <si>
    <t>541-346-0056</t>
  </si>
  <si>
    <t>Kerby</t>
  </si>
  <si>
    <t>Boschee</t>
  </si>
  <si>
    <t>Academic Programs Manager</t>
  </si>
  <si>
    <t>Kerby Boschee</t>
  </si>
  <si>
    <t>Boshart</t>
  </si>
  <si>
    <t>Learning Systems Administrator</t>
  </si>
  <si>
    <t>Timothy Boshart</t>
  </si>
  <si>
    <t>BensonMoka</t>
  </si>
  <si>
    <t>Bosire</t>
  </si>
  <si>
    <t>BensonMoka Bosire</t>
  </si>
  <si>
    <t>Jack</t>
  </si>
  <si>
    <t>Boss</t>
  </si>
  <si>
    <t>Professor of Theory/Comp</t>
  </si>
  <si>
    <t>Jack Boss</t>
  </si>
  <si>
    <t>https://www.uoregon.edu/findpeople/person/personid/314</t>
  </si>
  <si>
    <t>jfboss@uoregon.edu</t>
  </si>
  <si>
    <t>208 Frohnmayer Music Bldg
                                  1225 University Of Oregon
                                  Eugene OR 97403-1225</t>
  </si>
  <si>
    <t>541-346-5654</t>
  </si>
  <si>
    <t>Bostwick</t>
  </si>
  <si>
    <t>SOMD Bach Festival</t>
  </si>
  <si>
    <t>Assoc Director of Development</t>
  </si>
  <si>
    <t>Lisa Bostwick</t>
  </si>
  <si>
    <t>https://www.uoregon.edu/findpeople/person/personid/200423</t>
  </si>
  <si>
    <t>Sr Assoc Dir of Development</t>
  </si>
  <si>
    <t>Oregon Bach Festival</t>
  </si>
  <si>
    <t>lisalbos@uoregon.edu</t>
  </si>
  <si>
    <t>121D Frohnmayer Music Bldg
                                  1225 University of Oregon
                                  Eugene OR 97403-1225</t>
  </si>
  <si>
    <t>541-346-1324</t>
  </si>
  <si>
    <t>Boswell</t>
  </si>
  <si>
    <t>William Boswell</t>
  </si>
  <si>
    <t>https://www.uoregon.edu/findpeople/person/personid/219279</t>
  </si>
  <si>
    <t>wboswell@uoregon.edu</t>
  </si>
  <si>
    <t>Bosworth</t>
  </si>
  <si>
    <t>Prgm Asst for the OOCDR</t>
  </si>
  <si>
    <t>Austin Bosworth</t>
  </si>
  <si>
    <t>https://www.uoregon.edu/findpeople/person/personid/164652</t>
  </si>
  <si>
    <t>aboswor2@uoregon.edu</t>
  </si>
  <si>
    <t>President's Office</t>
  </si>
  <si>
    <t>Sr Exec Assist to President</t>
  </si>
  <si>
    <t>Margaret Bosworth</t>
  </si>
  <si>
    <t>Roberta</t>
  </si>
  <si>
    <t>Bothel</t>
  </si>
  <si>
    <t>Sr Technology Support Analyst</t>
  </si>
  <si>
    <t>Roberta Bothel</t>
  </si>
  <si>
    <t>Samuel</t>
  </si>
  <si>
    <t>Bothun</t>
  </si>
  <si>
    <t>Digitization Technician</t>
  </si>
  <si>
    <t>Samuel Bothun</t>
  </si>
  <si>
    <t>Lucius</t>
  </si>
  <si>
    <t>Bottaro</t>
  </si>
  <si>
    <t>Lucius Bottaro</t>
  </si>
  <si>
    <t>Bottem</t>
  </si>
  <si>
    <t>Ops Manager and Exec Asst</t>
  </si>
  <si>
    <t>Laura Bottem</t>
  </si>
  <si>
    <t>https://www.uoregon.edu/findpeople/person/personid/145516</t>
  </si>
  <si>
    <t>lbottem@uoregon.edu</t>
  </si>
  <si>
    <t>10 Johnson Hall
                                  1239 University Of Oregon
                                  Eugene OR 97403-1239</t>
  </si>
  <si>
    <t>541-346-1315</t>
  </si>
  <si>
    <t>Bottorff</t>
  </si>
  <si>
    <t>Sr Dir of Academic Advising</t>
  </si>
  <si>
    <t>Heather Bottorff</t>
  </si>
  <si>
    <t>https://www.uoregon.edu/findpeople/person/personid/1383</t>
  </si>
  <si>
    <t>bottorff@uoregon.edu</t>
  </si>
  <si>
    <t>203H Peterson Hall
                                  1208 University Of Oregon
                                  Eugene OR 97403-1205</t>
  </si>
  <si>
    <t>541-346-3415</t>
  </si>
  <si>
    <t>Irina</t>
  </si>
  <si>
    <t>Botvinnik</t>
  </si>
  <si>
    <t>Information Systems Developer</t>
  </si>
  <si>
    <t>Irina Botvinnik</t>
  </si>
  <si>
    <t>https://www.uoregon.edu/findpeople/person/personid/76144</t>
  </si>
  <si>
    <t>ibotvinn@uoregon.edu</t>
  </si>
  <si>
    <t>320B Lillis
                                  1208 University of Oregon
                                  Eugene OR 97403-1208</t>
  </si>
  <si>
    <t>541-346-3564</t>
  </si>
  <si>
    <t>Boris</t>
  </si>
  <si>
    <t>Boris Botvinnik</t>
  </si>
  <si>
    <t>https://www.uoregon.edu/findpeople/person/personid/244</t>
  </si>
  <si>
    <t>Mathematics</t>
  </si>
  <si>
    <t>botvinn@uoregon.edu</t>
  </si>
  <si>
    <t>304 Fenton Hall
                                  1222 University Of Oregon
                                  Eugene OR 97403-1222</t>
  </si>
  <si>
    <t>541-346-5636</t>
  </si>
  <si>
    <t>Boudreau</t>
  </si>
  <si>
    <t>David Boudreau</t>
  </si>
  <si>
    <t>https://www.uoregon.edu/findpeople/person/personid/230555</t>
  </si>
  <si>
    <t>Development Assistant</t>
  </si>
  <si>
    <t>davidbou@uoregon.edu</t>
  </si>
  <si>
    <t>541-346-0353</t>
  </si>
  <si>
    <t>Boula</t>
  </si>
  <si>
    <t>ELP Senior Instructor II</t>
  </si>
  <si>
    <t>Margaret Boula</t>
  </si>
  <si>
    <t>Tevis</t>
  </si>
  <si>
    <t>Boulware</t>
  </si>
  <si>
    <t>ITSM Program Manager</t>
  </si>
  <si>
    <t>Tevis Boulware</t>
  </si>
  <si>
    <t>https://www.uoregon.edu/findpeople/person/personid/193084</t>
  </si>
  <si>
    <t>boulware@uoregon.edu</t>
  </si>
  <si>
    <t>541-346-1781</t>
  </si>
  <si>
    <t>Marilyn</t>
  </si>
  <si>
    <t>Bourke</t>
  </si>
  <si>
    <t>Early Childhood Asst Intermit</t>
  </si>
  <si>
    <t>Marilyn Bourke</t>
  </si>
  <si>
    <t>https://www.uoregon.edu/findpeople/person/personid/209241</t>
  </si>
  <si>
    <t>marilynb@uoregon.edu</t>
  </si>
  <si>
    <t>Bouse</t>
  </si>
  <si>
    <t>Dir of Tech for OEM, Assc Reg</t>
  </si>
  <si>
    <t>James Bouse</t>
  </si>
  <si>
    <t>Boutell</t>
  </si>
  <si>
    <t>Assoc Dir of Graduate Affairs</t>
  </si>
  <si>
    <t>Amy Boutell</t>
  </si>
  <si>
    <t>https://www.uoregon.edu/findpeople/person/personid/177575</t>
  </si>
  <si>
    <t>Director GradAffairs&amp;StdtExper</t>
  </si>
  <si>
    <t>aboutell@uoregon.edu</t>
  </si>
  <si>
    <t>214A Allen Hall
                                  1275 University of Oregon
                                  Eugene OR 97403</t>
  </si>
  <si>
    <t>541-346-6304</t>
  </si>
  <si>
    <t>Lara</t>
  </si>
  <si>
    <t>Bovilsk</t>
  </si>
  <si>
    <t>Lara Bovilsk</t>
  </si>
  <si>
    <t>Rachelle</t>
  </si>
  <si>
    <t>Bowden</t>
  </si>
  <si>
    <t>Rachelle Bowden</t>
  </si>
  <si>
    <t>https://www.uoregon.edu/findpeople/person/personid/188202</t>
  </si>
  <si>
    <t>rbowden2@uoregon.edu</t>
  </si>
  <si>
    <t>Amy Bowden</t>
  </si>
  <si>
    <t>Deanna</t>
  </si>
  <si>
    <t>Coor Procurement Capital Asset</t>
  </si>
  <si>
    <t>Deanna Bowden</t>
  </si>
  <si>
    <t>https://www.uoregon.edu/findpeople/person/personid/1134</t>
  </si>
  <si>
    <t>deanna@uoregon.edu</t>
  </si>
  <si>
    <t>103B Esslinger Hall
                                  1273 University of Oregon
                                  Eugene OR 97403-1273</t>
  </si>
  <si>
    <t>541-346-1027</t>
  </si>
  <si>
    <t>Bowditch</t>
  </si>
  <si>
    <t>CAS Classics</t>
  </si>
  <si>
    <t>P Bowditch</t>
  </si>
  <si>
    <t>Bower</t>
  </si>
  <si>
    <t>George Bower</t>
  </si>
  <si>
    <t>Bowerman</t>
  </si>
  <si>
    <t>Professor - Department Head</t>
  </si>
  <si>
    <t>Bruce Bowerman</t>
  </si>
  <si>
    <t>Bowers</t>
  </si>
  <si>
    <t>Media Services</t>
  </si>
  <si>
    <t>William Bowers</t>
  </si>
  <si>
    <t>https://www.uoregon.edu/findpeople/person/personid/38869</t>
  </si>
  <si>
    <t>wbowers2@uoregon.edu</t>
  </si>
  <si>
    <t>CAS ASU3 Operations</t>
  </si>
  <si>
    <t>Assoc Director Academic Supt</t>
  </si>
  <si>
    <t>Melissa Bowers</t>
  </si>
  <si>
    <t>https://www.uoregon.edu/findpeople/person/personid/152586</t>
  </si>
  <si>
    <t>bowersm@uoregon.edu</t>
  </si>
  <si>
    <t>124 PLC
                                  1286 University Of Oregon
                                  Eugene OR 97403</t>
  </si>
  <si>
    <t>541-346-1506</t>
  </si>
  <si>
    <t>Brandy</t>
  </si>
  <si>
    <t>Brandy Bowers</t>
  </si>
  <si>
    <t>https://www.uoregon.edu/findpeople/person/personid/176918</t>
  </si>
  <si>
    <t>bowersb@uoregon.edu</t>
  </si>
  <si>
    <t>Stephanie</t>
  </si>
  <si>
    <t>Stephanie Bowers</t>
  </si>
  <si>
    <t>Bowman</t>
  </si>
  <si>
    <t>Technology Marketing Manager</t>
  </si>
  <si>
    <t>Jon Bowman</t>
  </si>
  <si>
    <t>https://www.uoregon.edu/findpeople/person/personid/127592</t>
  </si>
  <si>
    <t>Digital Communications Manager</t>
  </si>
  <si>
    <t>jbowman2@uoregon.edu</t>
  </si>
  <si>
    <t>1720 E 13th Ave., Ste 312
                                  2253 University of Oregon
                                  Eugene OR 97403-2253</t>
  </si>
  <si>
    <t>541-346-5022</t>
  </si>
  <si>
    <t>Recruitment Consultant</t>
  </si>
  <si>
    <t>Sara Bowman</t>
  </si>
  <si>
    <t>https://www.uoregon.edu/findpeople/person/personid/61420</t>
  </si>
  <si>
    <t>Senior Recruitment Consultant</t>
  </si>
  <si>
    <t>sarabow1@uoregon.edu</t>
  </si>
  <si>
    <t>541-346-2346</t>
  </si>
  <si>
    <t>Marcin</t>
  </si>
  <si>
    <t>Bownik</t>
  </si>
  <si>
    <t>Marcin Bownik</t>
  </si>
  <si>
    <t>https://www.uoregon.edu/findpeople/person/personid/631</t>
  </si>
  <si>
    <t>mbownik@uoregon.edu</t>
  </si>
  <si>
    <t>323 Fenton Hall
                                  1222 University Of Oregon
                                  Eugene OR 97403-1222</t>
  </si>
  <si>
    <t>541-346-5622</t>
  </si>
  <si>
    <t>Suzanne</t>
  </si>
  <si>
    <t>Box</t>
  </si>
  <si>
    <t>Student Records Specialist</t>
  </si>
  <si>
    <t>Suzanne Box</t>
  </si>
  <si>
    <t>Boxx</t>
  </si>
  <si>
    <t>Videographer/Production Coord</t>
  </si>
  <si>
    <t>D2176 Videographer 2</t>
  </si>
  <si>
    <t>Jacob Boxx</t>
  </si>
  <si>
    <t>https://www.uoregon.edu/findpeople/person/personid/204771</t>
  </si>
  <si>
    <t>boxx@uoregon.edu</t>
  </si>
  <si>
    <t>541-346-9707</t>
  </si>
  <si>
    <t>Boyan</t>
  </si>
  <si>
    <t>Joseph Boyan</t>
  </si>
  <si>
    <t>https://www.uoregon.edu/findpeople/person/personid/100779</t>
  </si>
  <si>
    <t>boyan@uoregon.edu</t>
  </si>
  <si>
    <t>Boyd</t>
  </si>
  <si>
    <t>William Boyd</t>
  </si>
  <si>
    <t>Terri</t>
  </si>
  <si>
    <t>Classroom Support Coordinator</t>
  </si>
  <si>
    <t>Terri Boyd</t>
  </si>
  <si>
    <t>https://www.uoregon.edu/findpeople/person/personid/230081</t>
  </si>
  <si>
    <t>terrib@uoregon.edu</t>
  </si>
  <si>
    <t>Elijah</t>
  </si>
  <si>
    <t>Elijah Boyd</t>
  </si>
  <si>
    <t>https://www.uoregon.edu/findpeople/person/personid/220019</t>
  </si>
  <si>
    <t>ejboyd@uoregon.edu</t>
  </si>
  <si>
    <t>Mika</t>
  </si>
  <si>
    <t>Studio Tech Printmaking/Fibers</t>
  </si>
  <si>
    <t>Mika Boyd</t>
  </si>
  <si>
    <t>Assoc VP Federal Affairs</t>
  </si>
  <si>
    <t>Elizabeth Boyd</t>
  </si>
  <si>
    <t>Director of Programming &amp; Admi</t>
  </si>
  <si>
    <t>James Boyd</t>
  </si>
  <si>
    <t>https://www.uoregon.edu/findpeople/person/personid/218968</t>
  </si>
  <si>
    <t>jwboyd@uoregon.edu</t>
  </si>
  <si>
    <t>975 E 18th St., Rm 203
                                  1257 University of Oregon
                                  Eugene OR 97403-1257</t>
  </si>
  <si>
    <t>541-346-1354</t>
  </si>
  <si>
    <t>Kimberly</t>
  </si>
  <si>
    <t>Kimberly Boyd</t>
  </si>
  <si>
    <t>Boykin</t>
  </si>
  <si>
    <t>Data Center Systems Specialist</t>
  </si>
  <si>
    <t>Aaron Boykin</t>
  </si>
  <si>
    <t>https://www.uoregon.edu/findpeople/person/personid/220022</t>
  </si>
  <si>
    <t>aboykin@uoregon.edu</t>
  </si>
  <si>
    <t>541-346-9720</t>
  </si>
  <si>
    <t>Donna</t>
  </si>
  <si>
    <t>C0108 Administrative Program Spec</t>
  </si>
  <si>
    <t>Donna Boykin</t>
  </si>
  <si>
    <t>https://www.uoregon.edu/findpeople/person/personid/219765</t>
  </si>
  <si>
    <t>dboykin@uoregon.edu</t>
  </si>
  <si>
    <t>541-346-3518</t>
  </si>
  <si>
    <t>Boyt</t>
  </si>
  <si>
    <t>Zachary Boyt</t>
  </si>
  <si>
    <t>Shirley</t>
  </si>
  <si>
    <t>Brabham</t>
  </si>
  <si>
    <t>Asst Dir/Office &amp; Cafe Manager</t>
  </si>
  <si>
    <t>Shirley Brabham</t>
  </si>
  <si>
    <t>https://www.uoregon.edu/findpeople/person/personid/3495</t>
  </si>
  <si>
    <t>shirleyb@uoregon.edu</t>
  </si>
  <si>
    <t>1615 E 13th Ave., Rm 228
                                  1237 University of Oregon
                                  Eugene OR 97403-1237</t>
  </si>
  <si>
    <t>541-346-1144</t>
  </si>
  <si>
    <t>Willie</t>
  </si>
  <si>
    <t>Brac</t>
  </si>
  <si>
    <t>Communications Worker</t>
  </si>
  <si>
    <t>Willie Brac</t>
  </si>
  <si>
    <t>Constance</t>
  </si>
  <si>
    <t>Brad</t>
  </si>
  <si>
    <t>Assoc Dean for Finance &amp; Admin</t>
  </si>
  <si>
    <t>Constance Brad</t>
  </si>
  <si>
    <t>Bradbeer</t>
  </si>
  <si>
    <t>Christopher Bradbeer</t>
  </si>
  <si>
    <t>Scott</t>
  </si>
  <si>
    <t>Bradford</t>
  </si>
  <si>
    <t>Scott Bradford</t>
  </si>
  <si>
    <t>Yvonne</t>
  </si>
  <si>
    <t>Rsch Neuro ZFIN Group</t>
  </si>
  <si>
    <t>Yvonne Bradford</t>
  </si>
  <si>
    <t>https://www.uoregon.edu/findpeople/person/personid/2085</t>
  </si>
  <si>
    <t>ybradfor@uoregon.edu</t>
  </si>
  <si>
    <t>1254 University of Oregon
                                  1600 Millrace Dr Ste 335
                                  Eugene OR 97403-1995</t>
  </si>
  <si>
    <t>Bradle</t>
  </si>
  <si>
    <t>Campus Parking Representative</t>
  </si>
  <si>
    <t>D5550 Parking Services Representativ</t>
  </si>
  <si>
    <t>Mark Bradle</t>
  </si>
  <si>
    <t>Kerry</t>
  </si>
  <si>
    <t>Kerry Bradle</t>
  </si>
  <si>
    <t>Enterprise Applications Admin</t>
  </si>
  <si>
    <t>Rebecca Bradle</t>
  </si>
  <si>
    <t>Dylan</t>
  </si>
  <si>
    <t>Bragg</t>
  </si>
  <si>
    <t>Dylan Bragg</t>
  </si>
  <si>
    <t>https://www.uoregon.edu/findpeople/person/personid/3281</t>
  </si>
  <si>
    <t>dbragg@uoregon.edu</t>
  </si>
  <si>
    <t>237 Lokey Education Bld
                                  1235 University of Oregon
                                  Eugene OR 97403-1235</t>
  </si>
  <si>
    <t>541-346-9147</t>
  </si>
  <si>
    <t>Museum Design Services Manager</t>
  </si>
  <si>
    <t>Michael Bragg</t>
  </si>
  <si>
    <t>Braiker</t>
  </si>
  <si>
    <t>Administrative Coordinator CMAE</t>
  </si>
  <si>
    <t>Olivia Braiker</t>
  </si>
  <si>
    <t>Braman</t>
  </si>
  <si>
    <t>Eric Braman</t>
  </si>
  <si>
    <t>Bramel</t>
  </si>
  <si>
    <t>Data Analyst</t>
  </si>
  <si>
    <t>Jody Bramel</t>
  </si>
  <si>
    <t>https://www.uoregon.edu/findpeople/person/personid/219916</t>
  </si>
  <si>
    <t>jodyb@uoregon.edu</t>
  </si>
  <si>
    <t>Bramer</t>
  </si>
  <si>
    <t>Lisa Bramer</t>
  </si>
  <si>
    <t>https://www.uoregon.edu/findpeople/person/personid/214872</t>
  </si>
  <si>
    <t>Knight Campus Graduate Internship Program</t>
  </si>
  <si>
    <t>lbramer@uoregon.edu</t>
  </si>
  <si>
    <t>Ronald</t>
  </si>
  <si>
    <t>Bramhall</t>
  </si>
  <si>
    <t>Assoc Vice Prov Academic Exec</t>
  </si>
  <si>
    <t>Ronald Bramhall</t>
  </si>
  <si>
    <t>Bradley</t>
  </si>
  <si>
    <t>Branam</t>
  </si>
  <si>
    <t>Bradley Branam</t>
  </si>
  <si>
    <t>https://www.uoregon.edu/findpeople/person/personid/115154</t>
  </si>
  <si>
    <t>Theatre Arts</t>
  </si>
  <si>
    <t>bbranam@uoregon.edu</t>
  </si>
  <si>
    <t>208 Villard Hall
                                  1231 University of Oregon
                                  Eugene OR 97403-1231</t>
  </si>
  <si>
    <t>541-346-4185</t>
  </si>
  <si>
    <t>Brand</t>
  </si>
  <si>
    <t>Hannah Brand</t>
  </si>
  <si>
    <t>https://www.uoregon.edu/findpeople/person/personid/188314</t>
  </si>
  <si>
    <t>hbrand@uoregon.edu</t>
  </si>
  <si>
    <t>Emily Brand</t>
  </si>
  <si>
    <t>https://www.uoregon.edu/findpeople/person/personid/234660</t>
  </si>
  <si>
    <t>ebrand1@uoregon.edu</t>
  </si>
  <si>
    <t>Melory</t>
  </si>
  <si>
    <t>Brandao</t>
  </si>
  <si>
    <t>Melory Brandao</t>
  </si>
  <si>
    <t>Brandenstein</t>
  </si>
  <si>
    <t>SFYCA Liaison</t>
  </si>
  <si>
    <t>Mary Brandenstein</t>
  </si>
  <si>
    <t>Brandow</t>
  </si>
  <si>
    <t>Derek Brandow</t>
  </si>
  <si>
    <t>Zacory</t>
  </si>
  <si>
    <t>Branham</t>
  </si>
  <si>
    <t>Zacory Branham</t>
  </si>
  <si>
    <t>Ioannis</t>
  </si>
  <si>
    <t>Branikas</t>
  </si>
  <si>
    <t>Ioannis Branikas</t>
  </si>
  <si>
    <t>Ernestine</t>
  </si>
  <si>
    <t>Brannon</t>
  </si>
  <si>
    <t>UESS Admin Operations</t>
  </si>
  <si>
    <t>Education and Outreach Coordinator</t>
  </si>
  <si>
    <t>Ernestine Brannon</t>
  </si>
  <si>
    <t>Branscomb</t>
  </si>
  <si>
    <t>FHRTD Retired Hourly</t>
  </si>
  <si>
    <t>Allan Branscomb</t>
  </si>
  <si>
    <t>Paula</t>
  </si>
  <si>
    <t>Braswell</t>
  </si>
  <si>
    <t>Director of Admissions</t>
  </si>
  <si>
    <t>Paula Braswell</t>
  </si>
  <si>
    <t>https://www.uoregon.edu/findpeople/person/personid/48357</t>
  </si>
  <si>
    <t>Robert Donald Clark Honors College</t>
  </si>
  <si>
    <t>paulab@uoregon.edu</t>
  </si>
  <si>
    <t>124 Chapman Hall
                                  1293 University Of Oregon
                                  Eugene OR 97403-1293</t>
  </si>
  <si>
    <t>541-346-2593</t>
  </si>
  <si>
    <t>Brau</t>
  </si>
  <si>
    <t>James Brau</t>
  </si>
  <si>
    <t>Lindsay</t>
  </si>
  <si>
    <t>Braun</t>
  </si>
  <si>
    <t>Lindsay Braun</t>
  </si>
  <si>
    <t>https://www.uoregon.edu/findpeople/person/personid/71811</t>
  </si>
  <si>
    <t>lfbraun@uoregon.edu</t>
  </si>
  <si>
    <t>365 McKenzie Hall
                                  1288 University Of Oregon
                                  Eugene OR 97403-1205</t>
  </si>
  <si>
    <t>541-346-4838</t>
  </si>
  <si>
    <t>Victoria Braun</t>
  </si>
  <si>
    <t>https://www.uoregon.edu/findpeople/person/personid/178518</t>
  </si>
  <si>
    <t>Managing Director</t>
  </si>
  <si>
    <t>Center for Translational Neuroscience</t>
  </si>
  <si>
    <t>vbraun@uoregon.edu</t>
  </si>
  <si>
    <t>250 Lisb
                                  University Of Oregon
                                  Eugene OR 97403</t>
  </si>
  <si>
    <t>CAS Int'l Studies Operations</t>
  </si>
  <si>
    <t>Yvonne Braun</t>
  </si>
  <si>
    <t>Brauner</t>
  </si>
  <si>
    <t>Domestic Violence Clin Fellow</t>
  </si>
  <si>
    <t>Samantha Brauner</t>
  </si>
  <si>
    <t>https://www.uoregon.edu/findpeople/person/personid/117275</t>
  </si>
  <si>
    <t>brauner@uoregon.edu</t>
  </si>
  <si>
    <t>Beverly</t>
  </si>
  <si>
    <t>Bray</t>
  </si>
  <si>
    <t>Coordinator of Aquatics</t>
  </si>
  <si>
    <t>Beverly Bray</t>
  </si>
  <si>
    <t>https://www.uoregon.edu/findpeople/person/personid/42139</t>
  </si>
  <si>
    <t>bbray@uoregon.edu</t>
  </si>
  <si>
    <t>93A Student Rec Center
                                  1273 University of Oregon
                                  Eugene OR 97403-1273</t>
  </si>
  <si>
    <t>541-346-9360</t>
  </si>
  <si>
    <t>Michael Bray</t>
  </si>
  <si>
    <t>Ariel</t>
  </si>
  <si>
    <t>Brazfield</t>
  </si>
  <si>
    <t>Program Manager</t>
  </si>
  <si>
    <t>Ariel Brazfield</t>
  </si>
  <si>
    <t>https://www.uoregon.edu/findpeople/person/personid/1370</t>
  </si>
  <si>
    <t>ariel@uoregon.edu</t>
  </si>
  <si>
    <t>Baker Center
                                  1277 University Of Oregon
                                  Eugene OR 97403-1205</t>
  </si>
  <si>
    <t>541-346-3537</t>
  </si>
  <si>
    <t>Breach</t>
  </si>
  <si>
    <t>Event Manager</t>
  </si>
  <si>
    <t>Matthew Breach</t>
  </si>
  <si>
    <t>Breaux</t>
  </si>
  <si>
    <t>Bldg Automation Sys Field Supr</t>
  </si>
  <si>
    <t>Stacy Breaux</t>
  </si>
  <si>
    <t>https://www.uoregon.edu/findpeople/person/personid/156901</t>
  </si>
  <si>
    <t>sbreaux@uoregon.edu</t>
  </si>
  <si>
    <t>541-346-2304</t>
  </si>
  <si>
    <t>Lacey</t>
  </si>
  <si>
    <t>Exec Asst to VP of Rsch&amp;Innov</t>
  </si>
  <si>
    <t>Lacey Breaux</t>
  </si>
  <si>
    <t>https://www.uoregon.edu/findpeople/person/personid/231579</t>
  </si>
  <si>
    <t>Office for Research and Innovation</t>
  </si>
  <si>
    <t>lbreaux@uoregon.edu</t>
  </si>
  <si>
    <t>541-346-1636</t>
  </si>
  <si>
    <t>Breen</t>
  </si>
  <si>
    <t>James Breen</t>
  </si>
  <si>
    <t>Brence</t>
  </si>
  <si>
    <t>Steven Brence</t>
  </si>
  <si>
    <t>Colin</t>
  </si>
  <si>
    <t>Brennan</t>
  </si>
  <si>
    <t>Colin Brennan</t>
  </si>
  <si>
    <t>https://www.uoregon.edu/findpeople/person/personid/169029</t>
  </si>
  <si>
    <t>brennan@uoregon.edu</t>
  </si>
  <si>
    <t>Design &amp; Const., 1295 Franklin Blvd. Bldg 130
                                  1276 University of Oregon
                                  Eugene OR 97403-1276</t>
  </si>
  <si>
    <t>541-346-8242</t>
  </si>
  <si>
    <t>Brenner</t>
  </si>
  <si>
    <t>Labor Ed &amp; Research Ctr</t>
  </si>
  <si>
    <t>Mark Brenner</t>
  </si>
  <si>
    <t>https://www.uoregon.edu/findpeople/person/personid/187372</t>
  </si>
  <si>
    <t>Labor Education and Research Center</t>
  </si>
  <si>
    <t>mbrenner@uoregon.edu</t>
  </si>
  <si>
    <t>503-412-3723</t>
  </si>
  <si>
    <t>PA Announcer</t>
  </si>
  <si>
    <t>Jordan Brenner</t>
  </si>
  <si>
    <t>Mathis</t>
  </si>
  <si>
    <t>Brewinton</t>
  </si>
  <si>
    <t>Assoc Dir Promo&amp;Gameday Exper</t>
  </si>
  <si>
    <t>Mathis Brewinton</t>
  </si>
  <si>
    <t>Brey</t>
  </si>
  <si>
    <t>Co-Director EC CARES</t>
  </si>
  <si>
    <t>Heather Brey</t>
  </si>
  <si>
    <t>Andra</t>
  </si>
  <si>
    <t>Brichacek Roe</t>
  </si>
  <si>
    <t>Director of Communication</t>
  </si>
  <si>
    <t>Andra Brichacek Roe</t>
  </si>
  <si>
    <t>https://www.uoregon.edu/findpeople/person/personid/38033</t>
  </si>
  <si>
    <t>andra@uoregon.edu</t>
  </si>
  <si>
    <t>1715 Franklin Blvd., Rm 121
                                  1275 University of Oregon
                                  Eugene OR 97403</t>
  </si>
  <si>
    <t>541-346-5977</t>
  </si>
  <si>
    <t>Erik</t>
  </si>
  <si>
    <t>Bridgeford</t>
  </si>
  <si>
    <t>EM Financial Aid Operations</t>
  </si>
  <si>
    <t>Erik Bridgeford</t>
  </si>
  <si>
    <t>https://www.uoregon.edu/findpeople/person/personid/60066</t>
  </si>
  <si>
    <t>Financial Aid and Scholarships</t>
  </si>
  <si>
    <t>ebridge@uoregon.edu</t>
  </si>
  <si>
    <t>260 Oregon Hall
                                  1278 University of Oregon
                                  Eugene OR 97403-1278</t>
  </si>
  <si>
    <t>541-346-1192</t>
  </si>
  <si>
    <t>Bridgham</t>
  </si>
  <si>
    <t>Scott Bridgham</t>
  </si>
  <si>
    <t>Briggs</t>
  </si>
  <si>
    <t>Purchasing Technician</t>
  </si>
  <si>
    <t>Eric Briggs</t>
  </si>
  <si>
    <t>Alexandra</t>
  </si>
  <si>
    <t>Marketing &amp; Comms Specialist</t>
  </si>
  <si>
    <t>Alexandra Briggs</t>
  </si>
  <si>
    <t>Wyatt</t>
  </si>
  <si>
    <t>Assistant Strength &amp; Conditioning Coach</t>
  </si>
  <si>
    <t>Wyatt Briggs</t>
  </si>
  <si>
    <t>https://www.uoregon.edu/findpeople/person/personid/230506</t>
  </si>
  <si>
    <t>Assistant Strength &amp; Condition</t>
  </si>
  <si>
    <t>wbriggs@uoregon.edu</t>
  </si>
  <si>
    <t>Tylar</t>
  </si>
  <si>
    <t>Receptionist</t>
  </si>
  <si>
    <t>Tylar Briggs</t>
  </si>
  <si>
    <t>https://www.uoregon.edu/findpeople/person/personid/230597</t>
  </si>
  <si>
    <t>tylar@uoregon.edu</t>
  </si>
  <si>
    <t>Myka</t>
  </si>
  <si>
    <t>Myka Briggs</t>
  </si>
  <si>
    <t>https://www.uoregon.edu/findpeople/person/personid/216206</t>
  </si>
  <si>
    <t>mbriggs@uoregon.edu</t>
  </si>
  <si>
    <t>Bright</t>
  </si>
  <si>
    <t>Barbara Bright</t>
  </si>
  <si>
    <t>Brinkle</t>
  </si>
  <si>
    <t>Director of Teaching and Learning Tech</t>
  </si>
  <si>
    <t>Carl Brinkle</t>
  </si>
  <si>
    <t>Brinton</t>
  </si>
  <si>
    <t>Executive Director, ENR Center</t>
  </si>
  <si>
    <t>Heather Brinton</t>
  </si>
  <si>
    <t>https://www.uoregon.edu/findpeople/person/personid/1096</t>
  </si>
  <si>
    <t>hbrinton@uoregon.edu</t>
  </si>
  <si>
    <t>225D Knight Law Ctr
                                  1221 University Of Oregon
                                  Eugene OR 97403-1221</t>
  </si>
  <si>
    <t>541-346-3741</t>
  </si>
  <si>
    <t>Christal</t>
  </si>
  <si>
    <t>Bristol</t>
  </si>
  <si>
    <t>Christal Bristol</t>
  </si>
  <si>
    <t>Emmily</t>
  </si>
  <si>
    <t>Assist Director Communications</t>
  </si>
  <si>
    <t>Emmily Bristol</t>
  </si>
  <si>
    <t>Communications Generalist</t>
  </si>
  <si>
    <t>Bristow-Tallmade</t>
  </si>
  <si>
    <t>Susan Bristow-Tallmade</t>
  </si>
  <si>
    <t>Courtney</t>
  </si>
  <si>
    <t>Broadstone</t>
  </si>
  <si>
    <t>Head Women's Tennis Coach</t>
  </si>
  <si>
    <t>Courtney Broadstone</t>
  </si>
  <si>
    <t>https://www.uoregon.edu/findpeople/person/personid/187954</t>
  </si>
  <si>
    <t>cnagle@uoregon.edu</t>
  </si>
  <si>
    <t>Natalie</t>
  </si>
  <si>
    <t>Broadus-Beard</t>
  </si>
  <si>
    <t>Dir Actv Talent Acq Mgt&amp;Succes</t>
  </si>
  <si>
    <t>Natalie Broadus-Beard</t>
  </si>
  <si>
    <t>McKenzie</t>
  </si>
  <si>
    <t>Brock</t>
  </si>
  <si>
    <t>Ticket Assistant</t>
  </si>
  <si>
    <t>McKenzie Brock</t>
  </si>
  <si>
    <t>Interim Manager of Res Ops</t>
  </si>
  <si>
    <t>Gregory Brock</t>
  </si>
  <si>
    <t>Katherine</t>
  </si>
  <si>
    <t>Patient Services Specialist: Clinical</t>
  </si>
  <si>
    <t>Katherine Brock</t>
  </si>
  <si>
    <t>Brock-Jones</t>
  </si>
  <si>
    <t>ProTem Instructor SPM</t>
  </si>
  <si>
    <t>Elizabeth Brock-Jones</t>
  </si>
  <si>
    <t>https://www.uoregon.edu/findpeople/person/personid/106449</t>
  </si>
  <si>
    <t>ebrock@uoregon.edu</t>
  </si>
  <si>
    <t>Skyler</t>
  </si>
  <si>
    <t>Brocker-Knapp</t>
  </si>
  <si>
    <t>Skyler Brocker-Knapp</t>
  </si>
  <si>
    <t>Broders</t>
  </si>
  <si>
    <t>Director of Development</t>
  </si>
  <si>
    <t>Jonathan Broders</t>
  </si>
  <si>
    <t>Valerie</t>
  </si>
  <si>
    <t>Brogden</t>
  </si>
  <si>
    <t>Rsch CAMCOR Administration</t>
  </si>
  <si>
    <t>FIB-SEM Lab Manager</t>
  </si>
  <si>
    <t>Valerie Brogden</t>
  </si>
  <si>
    <t>https://www.uoregon.edu/findpeople/person/personid/197853</t>
  </si>
  <si>
    <t>CAMCOR</t>
  </si>
  <si>
    <t>vbrogden@uoregon.edu</t>
  </si>
  <si>
    <t>Bromle</t>
  </si>
  <si>
    <t>Katherine Bromle</t>
  </si>
  <si>
    <t>Kaleigh</t>
  </si>
  <si>
    <t>Bronson</t>
  </si>
  <si>
    <t>Ed Ctr for Prev of Abuse &amp; Neglect</t>
  </si>
  <si>
    <t>Research Analyst 3</t>
  </si>
  <si>
    <t>Kaleigh Bronson</t>
  </si>
  <si>
    <t>https://www.uoregon.edu/findpeople/person/personid/239216</t>
  </si>
  <si>
    <t>Rsch Assist/Implementation Coo</t>
  </si>
  <si>
    <t>kbron@uoregon.edu</t>
  </si>
  <si>
    <t>Geri</t>
  </si>
  <si>
    <t>Brooks</t>
  </si>
  <si>
    <t>Police Officer</t>
  </si>
  <si>
    <t>Geri Brooks</t>
  </si>
  <si>
    <t>https://www.uoregon.edu/findpeople/person/personid/141981</t>
  </si>
  <si>
    <t>gbrooks2@uoregon.edu</t>
  </si>
  <si>
    <t>2141 E 15th Ave.
                                  6220 University of Oregon
                                  Eugene OR 97403-6220</t>
  </si>
  <si>
    <t>541-346-5758</t>
  </si>
  <si>
    <t>Angeli</t>
  </si>
  <si>
    <t>Event Coordinator</t>
  </si>
  <si>
    <t>E0108 Administrative Program Spec</t>
  </si>
  <si>
    <t>Angeli Brooks</t>
  </si>
  <si>
    <t>https://www.uoregon.edu/findpeople/person/personid/141034</t>
  </si>
  <si>
    <t>abrooks4@uoregon.edu</t>
  </si>
  <si>
    <t>401 D Tykeson Hall
                                  6216 University Of Oregon
                                  Eugene OR 97403-6216</t>
  </si>
  <si>
    <t>541-346-5180</t>
  </si>
  <si>
    <t>Alijah</t>
  </si>
  <si>
    <t>Alijah Brooks</t>
  </si>
  <si>
    <t>Managing Editor Dig/Ed Content</t>
  </si>
  <si>
    <t>Jennifer Brooks</t>
  </si>
  <si>
    <t>Kay</t>
  </si>
  <si>
    <t>Rare/Spec Mater Cata/Meta Tech</t>
  </si>
  <si>
    <t>Kay Brooks</t>
  </si>
  <si>
    <t>Mary Brooks</t>
  </si>
  <si>
    <t>https://www.uoregon.edu/findpeople/person/personid/219472</t>
  </si>
  <si>
    <t>mbrooks1@uoregon.edu</t>
  </si>
  <si>
    <t>Safety and Risk Services</t>
  </si>
  <si>
    <t>Fire Safety Officer</t>
  </si>
  <si>
    <t>D0813 Program Technician 2</t>
  </si>
  <si>
    <t>Michael Brooks</t>
  </si>
  <si>
    <t>https://www.uoregon.edu/findpeople/person/personid/208036</t>
  </si>
  <si>
    <t>Safety &amp; Risk Services</t>
  </si>
  <si>
    <t>mbrooks3@uoregon.edu</t>
  </si>
  <si>
    <t>541-346-5573</t>
  </si>
  <si>
    <t>Sr Assoc VP, Director Fin Aid</t>
  </si>
  <si>
    <t>James Brooks</t>
  </si>
  <si>
    <t>Leanne</t>
  </si>
  <si>
    <t>Asst AD Academic Eligibility</t>
  </si>
  <si>
    <t>Leanne Brooks</t>
  </si>
  <si>
    <t>https://www.uoregon.edu/findpeople/person/personid/769</t>
  </si>
  <si>
    <t>lrbrooks@uoregon.edu</t>
  </si>
  <si>
    <t>Casanova Athletic Center
                                  2727 Leo Harris Pkwy
                                  Eugene OR 97401-8835</t>
  </si>
  <si>
    <t>541-346-2255</t>
  </si>
  <si>
    <t>Assoc Athletic Trainer, Rehab Coordinator</t>
  </si>
  <si>
    <t>Stephanie Brooks</t>
  </si>
  <si>
    <t>https://www.uoregon.edu/findpeople/person/personid/1283</t>
  </si>
  <si>
    <t>Assoc Athletic Trainer, Rehab</t>
  </si>
  <si>
    <t>slb@uoregon.edu</t>
  </si>
  <si>
    <t>541-346-5515</t>
  </si>
  <si>
    <t>Rosalie</t>
  </si>
  <si>
    <t>Broomfield</t>
  </si>
  <si>
    <t>Behavioral Health Consultant</t>
  </si>
  <si>
    <t>Rosalie Broomfield</t>
  </si>
  <si>
    <t>Brosnan</t>
  </si>
  <si>
    <t>Ryan Brosnan</t>
  </si>
  <si>
    <t>https://www.uoregon.edu/findpeople/person/personid/192974</t>
  </si>
  <si>
    <t>rbrosnan@uoregon.edu</t>
  </si>
  <si>
    <t>Brost</t>
  </si>
  <si>
    <t>Division of Global Engagement</t>
  </si>
  <si>
    <t>Global Engagement Progs Coord</t>
  </si>
  <si>
    <t>Courtney Brost</t>
  </si>
  <si>
    <t>https://www.uoregon.edu/findpeople/person/personid/223361</t>
  </si>
  <si>
    <t>cbrost@uoregon.edu</t>
  </si>
  <si>
    <t>Oregon Hall Suite 300W
                                  University Of Oregon
                                  Eugene OR 97403</t>
  </si>
  <si>
    <t>Theresa</t>
  </si>
  <si>
    <t>Brostowitz</t>
  </si>
  <si>
    <t>Asst Dir College&amp;Career Advsg</t>
  </si>
  <si>
    <t>Theresa Brostowitz</t>
  </si>
  <si>
    <t>Brothers</t>
  </si>
  <si>
    <t>Director of Development, LCB</t>
  </si>
  <si>
    <t>Robert Brothers</t>
  </si>
  <si>
    <t>Brott</t>
  </si>
  <si>
    <t>Lead Software Engineer</t>
  </si>
  <si>
    <t>Patrick Brott</t>
  </si>
  <si>
    <t>Brouh</t>
  </si>
  <si>
    <t>Buyer 3</t>
  </si>
  <si>
    <t>D0794 Buyer 3</t>
  </si>
  <si>
    <t>Tracey Brouh</t>
  </si>
  <si>
    <t>Broussard</t>
  </si>
  <si>
    <t>UESS Advising Operations</t>
  </si>
  <si>
    <t>Scott Broussard</t>
  </si>
  <si>
    <t>Brown</t>
  </si>
  <si>
    <t>Ed Counseling, Family &amp; Human Srvcs</t>
  </si>
  <si>
    <t>CFT Clinic Dir/Sr Lecturer I</t>
  </si>
  <si>
    <t>Tiffany Brown</t>
  </si>
  <si>
    <t>Sueann</t>
  </si>
  <si>
    <t>Sueann Brown</t>
  </si>
  <si>
    <t>Steven Brown</t>
  </si>
  <si>
    <t>https://www.uoregon.edu/findpeople/person/personid/375</t>
  </si>
  <si>
    <t>stb@uoregon.edu</t>
  </si>
  <si>
    <t>354 PLC
                                  1249 University of Oregon
                                  Eugene OR 97403</t>
  </si>
  <si>
    <t>541-346-4016</t>
  </si>
  <si>
    <t>Sebastian Brown</t>
  </si>
  <si>
    <t>https://www.uoregon.edu/findpeople/person/personid/229578</t>
  </si>
  <si>
    <t>sbrown27@uoregon.edu</t>
  </si>
  <si>
    <t>Morgan Brown</t>
  </si>
  <si>
    <t>Associate Director EDM</t>
  </si>
  <si>
    <t>Michelle Brown</t>
  </si>
  <si>
    <t>https://www.uoregon.edu/findpeople/person/personid/2863</t>
  </si>
  <si>
    <t>mab@uoregon.edu</t>
  </si>
  <si>
    <t>441 McKenzie Hall
                                  1212 University of Oregon
                                  Eugene OR 97403-1212</t>
  </si>
  <si>
    <t>541-346-1172</t>
  </si>
  <si>
    <t>Michael Brown</t>
  </si>
  <si>
    <t>Kirby</t>
  </si>
  <si>
    <t>Kirby Brown</t>
  </si>
  <si>
    <t>https://www.uoregon.edu/findpeople/person/personid/100168</t>
  </si>
  <si>
    <t>kbrown@uoregon.edu</t>
  </si>
  <si>
    <t>330 PLC
                                  1286 University Of Oregon
                                  Eugene OR 97403-1286</t>
  </si>
  <si>
    <t>541-346-5819</t>
  </si>
  <si>
    <t>Keith</t>
  </si>
  <si>
    <t>SOMD Music Performance Operations</t>
  </si>
  <si>
    <t>Keith Brown</t>
  </si>
  <si>
    <t>Kathleen</t>
  </si>
  <si>
    <t>Accounts Receivable Manager</t>
  </si>
  <si>
    <t>Kathleen Brown</t>
  </si>
  <si>
    <t>https://www.uoregon.edu/findpeople/person/personid/143779</t>
  </si>
  <si>
    <t>kbrown4@uoregon.edu</t>
  </si>
  <si>
    <t>541-346-1196</t>
  </si>
  <si>
    <t>Operations Manager/Exec Asst</t>
  </si>
  <si>
    <t>Jessica Brown</t>
  </si>
  <si>
    <t>https://www.uoregon.edu/findpeople/person/personid/9908</t>
  </si>
  <si>
    <t>jdbb@uoregon.edu</t>
  </si>
  <si>
    <t>302A Peterson Hall
                                  1208 University Of Oregon
                                  Eugene OR 97403-1205</t>
  </si>
  <si>
    <t>541-346-8837</t>
  </si>
  <si>
    <t>Jerrel</t>
  </si>
  <si>
    <t>Interim Conduct and Care Coordinator</t>
  </si>
  <si>
    <t>Jerrel Brown</t>
  </si>
  <si>
    <t>Assoc Dir, Donor Experience</t>
  </si>
  <si>
    <t>Jeffrey Brown</t>
  </si>
  <si>
    <t>Jason Brown</t>
  </si>
  <si>
    <t>https://www.uoregon.edu/findpeople/person/personid/102651</t>
  </si>
  <si>
    <t>brownj11@uoregon.edu</t>
  </si>
  <si>
    <t>208 Alder Bldg
                                  5243 University of Oregon
                                  Eugene OR 97403-5243</t>
  </si>
  <si>
    <t>541-346-0510</t>
  </si>
  <si>
    <t>Asst Director Athletic Comms</t>
  </si>
  <si>
    <t>Christopher Brown</t>
  </si>
  <si>
    <t>Anne Brown</t>
  </si>
  <si>
    <t>Andiel</t>
  </si>
  <si>
    <t>Instr Gospel Choirs &amp; Ensemb</t>
  </si>
  <si>
    <t>Andiel Brown</t>
  </si>
  <si>
    <t>https://www.uoregon.edu/findpeople/person/personid/12053</t>
  </si>
  <si>
    <t>abrown10@uoregon.edu</t>
  </si>
  <si>
    <t>128 Frohnmayer Music Bldg
                                  1225 University Of Oregon
                                  Eugene OR 97403-1225</t>
  </si>
  <si>
    <t>541-346-3792</t>
  </si>
  <si>
    <t>Asst Dir for Business &amp; Events</t>
  </si>
  <si>
    <t>Amanda Brown</t>
  </si>
  <si>
    <t>https://www.uoregon.edu/findpeople/person/personid/141934</t>
  </si>
  <si>
    <t>abrown13@uoregon.edu</t>
  </si>
  <si>
    <t>6K Student Rec Center
                                  1273 University of Oregon
                                  Eugene OR 97403-1273</t>
  </si>
  <si>
    <t>541-346-1180</t>
  </si>
  <si>
    <t>Dir Fin and Business Admin</t>
  </si>
  <si>
    <t>Holly Brown</t>
  </si>
  <si>
    <t>https://www.uoregon.edu/findpeople/person/personid/132534</t>
  </si>
  <si>
    <t>hollyjm@uoregon.edu</t>
  </si>
  <si>
    <t>541-346-8828</t>
  </si>
  <si>
    <t>PathwayOregon Advisor</t>
  </si>
  <si>
    <t>William Brown</t>
  </si>
  <si>
    <t>Asst VP Advancement Operations</t>
  </si>
  <si>
    <t>Heather Brown</t>
  </si>
  <si>
    <t>Mary Brown</t>
  </si>
  <si>
    <t>Electronic Resources Acquisitions Specialist</t>
  </si>
  <si>
    <t>Shannon Brown</t>
  </si>
  <si>
    <t>https://www.uoregon.edu/findpeople/person/personid/230789</t>
  </si>
  <si>
    <t>Electronic Resources Acquisiti</t>
  </si>
  <si>
    <t>sbrown28@uoregon.edu</t>
  </si>
  <si>
    <t>Sarai</t>
  </si>
  <si>
    <t>Sarai Brown</t>
  </si>
  <si>
    <t>https://www.uoregon.edu/findpeople/person/personid/198788</t>
  </si>
  <si>
    <t>sbrown14@uoregon.edu</t>
  </si>
  <si>
    <t>Pamela Brown</t>
  </si>
  <si>
    <t>https://www.uoregon.edu/findpeople/person/personid/194325</t>
  </si>
  <si>
    <t>pbrown3@uoregon.edu</t>
  </si>
  <si>
    <t>CAS Business Office General Ops</t>
  </si>
  <si>
    <t>CAS Special Operations</t>
  </si>
  <si>
    <t>Nicholas Brown</t>
  </si>
  <si>
    <t>Athletics Video System Analyst</t>
  </si>
  <si>
    <t>Mitchell Brown</t>
  </si>
  <si>
    <t>Kenten</t>
  </si>
  <si>
    <t>Events</t>
  </si>
  <si>
    <t>Kenten Brown</t>
  </si>
  <si>
    <t>https://www.uoregon.edu/findpeople/person/personid/60415</t>
  </si>
  <si>
    <t>kentenb@uoregon.edu</t>
  </si>
  <si>
    <t>Daniel Brown</t>
  </si>
  <si>
    <t>Alex</t>
  </si>
  <si>
    <t>Technology Service Desk Coordinator</t>
  </si>
  <si>
    <t>Alex Brown</t>
  </si>
  <si>
    <t>Locksmith</t>
  </si>
  <si>
    <t>D4227 Locksmith</t>
  </si>
  <si>
    <t>Angela Brown</t>
  </si>
  <si>
    <t>Austin Brown</t>
  </si>
  <si>
    <t>Lead Data Collector</t>
  </si>
  <si>
    <t>Benjamin Brown</t>
  </si>
  <si>
    <t>Jennifer Brown</t>
  </si>
  <si>
    <t>Tamara Brown</t>
  </si>
  <si>
    <t>https://www.uoregon.edu/findpeople/person/personid/238645</t>
  </si>
  <si>
    <t>tambro@uoregon.edu</t>
  </si>
  <si>
    <t>435 PLC
                                  1287 University of Oregon
                                  Eugene OR 97403</t>
  </si>
  <si>
    <t>541-346-4614</t>
  </si>
  <si>
    <t>Anastasia</t>
  </si>
  <si>
    <t>Brownin O'Haan</t>
  </si>
  <si>
    <t>Anastasia Brownin O'Haan</t>
  </si>
  <si>
    <t>Brozek</t>
  </si>
  <si>
    <t>Carl Brozek</t>
  </si>
  <si>
    <t>LJane</t>
  </si>
  <si>
    <t>Brubaker</t>
  </si>
  <si>
    <t>Trades/Maint Coord.</t>
  </si>
  <si>
    <t>D4123 Trades/Maintenance Coordinator</t>
  </si>
  <si>
    <t>LJane Brubaker</t>
  </si>
  <si>
    <t>Pro Tem CLIA Lab Assistant</t>
  </si>
  <si>
    <t>Rachel Bruce</t>
  </si>
  <si>
    <t>https://www.uoregon.edu/findpeople/person/personid/229294</t>
  </si>
  <si>
    <t>rlbruce@uoregon.edu</t>
  </si>
  <si>
    <t>Assoc Director App Rsch</t>
  </si>
  <si>
    <t>Joshua Bruce</t>
  </si>
  <si>
    <t>George Bruce</t>
  </si>
  <si>
    <t>Bruckner</t>
  </si>
  <si>
    <t>Joseph Bruckner</t>
  </si>
  <si>
    <t>Assoc Dir Annual Philanthropy</t>
  </si>
  <si>
    <t>Erica Bruckner</t>
  </si>
  <si>
    <t>https://www.uoregon.edu/findpeople/person/personid/169109</t>
  </si>
  <si>
    <t>epcross@uoregon.edu</t>
  </si>
  <si>
    <t>541-346-2118</t>
  </si>
  <si>
    <t>Brundae</t>
  </si>
  <si>
    <t>Melissa Brundae</t>
  </si>
  <si>
    <t>Brundan</t>
  </si>
  <si>
    <t>Katherine Brundan</t>
  </si>
  <si>
    <t>Jon Brundan</t>
  </si>
  <si>
    <t>Emerald</t>
  </si>
  <si>
    <t>Brunett</t>
  </si>
  <si>
    <t>Emerald Brunett</t>
  </si>
  <si>
    <t>Brunkan</t>
  </si>
  <si>
    <t>Assoc Prof of Choral Music Ed</t>
  </si>
  <si>
    <t>Melissa Brunkan</t>
  </si>
  <si>
    <t>https://www.uoregon.edu/findpeople/person/personid/176318</t>
  </si>
  <si>
    <t>mbrunkan@uoregon.edu</t>
  </si>
  <si>
    <t>541-346-3769</t>
  </si>
  <si>
    <t>Trevor</t>
  </si>
  <si>
    <t>Brunnenmeer</t>
  </si>
  <si>
    <t>Trevor Brunnenmeer</t>
  </si>
  <si>
    <t>Bruno</t>
  </si>
  <si>
    <t>Admissions Specialist</t>
  </si>
  <si>
    <t>Charlotte Bruno</t>
  </si>
  <si>
    <t>https://www.uoregon.edu/findpeople/person/personid/3718</t>
  </si>
  <si>
    <t>bruno@uoregon.edu</t>
  </si>
  <si>
    <t>541-346-1297</t>
  </si>
  <si>
    <t>Brunson</t>
  </si>
  <si>
    <t>OEMBA Ops Support Specialist</t>
  </si>
  <si>
    <t>Keri Brunson</t>
  </si>
  <si>
    <t>https://www.uoregon.edu/findpeople/person/personid/178562</t>
  </si>
  <si>
    <t>kbrunso2@uoregon.edu</t>
  </si>
  <si>
    <t>503-412-3777</t>
  </si>
  <si>
    <t>Jeanine</t>
  </si>
  <si>
    <t>Brush</t>
  </si>
  <si>
    <t>Clinical Supervisor</t>
  </si>
  <si>
    <t>Jeanine Brush</t>
  </si>
  <si>
    <t>Brusse</t>
  </si>
  <si>
    <t>OMB Sr Assistant - Percussion</t>
  </si>
  <si>
    <t>Micah Brusse</t>
  </si>
  <si>
    <t>Bryant</t>
  </si>
  <si>
    <t>Online Education Instructional Designer</t>
  </si>
  <si>
    <t>Jason Bryant</t>
  </si>
  <si>
    <t>https://www.uoregon.edu/findpeople/person/personid/230151</t>
  </si>
  <si>
    <t>Online Education Instructional</t>
  </si>
  <si>
    <t>jbryant4@uoregon.edu</t>
  </si>
  <si>
    <t>University of Oregon
                                  1415 Kincaid St
                                  Eugene OR 97403-1243</t>
  </si>
  <si>
    <t>Kristy</t>
  </si>
  <si>
    <t>Bryant-Ber</t>
  </si>
  <si>
    <t>Kristy Bryant-Ber</t>
  </si>
  <si>
    <t>Jeremy</t>
  </si>
  <si>
    <t>Analyst Programmer 1</t>
  </si>
  <si>
    <t>Jeremy Bryant-Ber</t>
  </si>
  <si>
    <t>Buccieri</t>
  </si>
  <si>
    <t>Lending Srv Evening &amp; Wknd Mgr</t>
  </si>
  <si>
    <t>Dante Buccieri</t>
  </si>
  <si>
    <t>Freedom</t>
  </si>
  <si>
    <t>Buchanan</t>
  </si>
  <si>
    <t>Information Tech Consultant 1</t>
  </si>
  <si>
    <t>Freedom Buchanan</t>
  </si>
  <si>
    <t>https://www.uoregon.edu/findpeople/person/personid/206413</t>
  </si>
  <si>
    <t>freedomb@uoregon.edu</t>
  </si>
  <si>
    <t>541-346-9722</t>
  </si>
  <si>
    <t>Gabriel</t>
  </si>
  <si>
    <t>Buchbinder</t>
  </si>
  <si>
    <t>Visiting Asst Prof of Finance</t>
  </si>
  <si>
    <t>Gabriel Buchbinder</t>
  </si>
  <si>
    <t>Bucher</t>
  </si>
  <si>
    <t>Event Crew Member</t>
  </si>
  <si>
    <t>William Bucher</t>
  </si>
  <si>
    <t>https://www.uoregon.edu/findpeople/person/personid/160098</t>
  </si>
  <si>
    <t>Building Services Coordinator</t>
  </si>
  <si>
    <t>wbucher@uoregon.edu</t>
  </si>
  <si>
    <t>Buck</t>
  </si>
  <si>
    <t>Daniel Buck</t>
  </si>
  <si>
    <t>Buckle</t>
  </si>
  <si>
    <t>Assoc Prof, Venerable Chair</t>
  </si>
  <si>
    <t>James Buckle</t>
  </si>
  <si>
    <t>Kelle</t>
  </si>
  <si>
    <t>Bucolo</t>
  </si>
  <si>
    <t>UESS AEC Operations</t>
  </si>
  <si>
    <t>Temp Sign Language Interpreter</t>
  </si>
  <si>
    <t>Kelle Bucolo</t>
  </si>
  <si>
    <t>https://www.uoregon.edu/findpeople/person/personid/123389</t>
  </si>
  <si>
    <t>Accessible Education Center</t>
  </si>
  <si>
    <t>kelleb@uoregon.edu</t>
  </si>
  <si>
    <t>Budd</t>
  </si>
  <si>
    <t>Ed Family and Human Services</t>
  </si>
  <si>
    <t>Elizabeth Budd</t>
  </si>
  <si>
    <t>Resident Services Specialist</t>
  </si>
  <si>
    <t>Adam Budd</t>
  </si>
  <si>
    <t>https://www.uoregon.edu/findpeople/person/personid/51184</t>
  </si>
  <si>
    <t>budd@uoregon.edu</t>
  </si>
  <si>
    <t>541-346-4776</t>
  </si>
  <si>
    <t>Buduris</t>
  </si>
  <si>
    <t>Amanda Buduris</t>
  </si>
  <si>
    <t>Budzik</t>
  </si>
  <si>
    <t>Small Projects &amp; Cap Imp Mngr</t>
  </si>
  <si>
    <t>Bruce Budzik</t>
  </si>
  <si>
    <t>https://www.uoregon.edu/findpeople/person/personid/113859</t>
  </si>
  <si>
    <t>bbbudzik@uoregon.edu</t>
  </si>
  <si>
    <t>Design &amp; Const., 1295 Franklin Blvd.. Bldg 130
                                  1276 University of Oregon
                                  Eugene OR 97403-1276</t>
  </si>
  <si>
    <t>541-346-8834</t>
  </si>
  <si>
    <t>Dustin</t>
  </si>
  <si>
    <t>Buehler</t>
  </si>
  <si>
    <t>Dustin Buehler</t>
  </si>
  <si>
    <t>Jamie</t>
  </si>
  <si>
    <t>Bufalino</t>
  </si>
  <si>
    <t>Assoc Dean for Student Success</t>
  </si>
  <si>
    <t>Jamie Bufalino</t>
  </si>
  <si>
    <t>https://www.uoregon.edu/findpeople/person/personid/85674</t>
  </si>
  <si>
    <t>bufalino@uoregon.edu</t>
  </si>
  <si>
    <t>Bronwyn</t>
  </si>
  <si>
    <t>Buffalino</t>
  </si>
  <si>
    <t>SOMD Receptionist</t>
  </si>
  <si>
    <t>Bronwyn Buffalino</t>
  </si>
  <si>
    <t>https://www.uoregon.edu/findpeople/person/personid/168506</t>
  </si>
  <si>
    <t>bronwynb@uoregon.edu</t>
  </si>
  <si>
    <t>541-346-3761</t>
  </si>
  <si>
    <t>Vincent</t>
  </si>
  <si>
    <t>Buffalo</t>
  </si>
  <si>
    <t>Vincent Buffalo</t>
  </si>
  <si>
    <t>Bugonian</t>
  </si>
  <si>
    <t>D0792 Buyer 1</t>
  </si>
  <si>
    <t>Jeffrey Bugonian</t>
  </si>
  <si>
    <t>Bui</t>
  </si>
  <si>
    <t>Education Project Assistant</t>
  </si>
  <si>
    <t>Alyssa Bui</t>
  </si>
  <si>
    <t>https://www.uoregon.edu/findpeople/person/personid/182790</t>
  </si>
  <si>
    <t>abui5@uoregon.edu</t>
  </si>
  <si>
    <t>Michele</t>
  </si>
  <si>
    <t>Bulgatz</t>
  </si>
  <si>
    <t>Michele Bulgatz</t>
  </si>
  <si>
    <t>Bulkle</t>
  </si>
  <si>
    <t>Testing Center Operations</t>
  </si>
  <si>
    <t>Director Testing Center</t>
  </si>
  <si>
    <t>Jeffrey Bulkle</t>
  </si>
  <si>
    <t>Denise</t>
  </si>
  <si>
    <t>Bullard</t>
  </si>
  <si>
    <t>BI Ballmer Institute Operations</t>
  </si>
  <si>
    <t>Denise Bullard</t>
  </si>
  <si>
    <t>Bullock</t>
  </si>
  <si>
    <t>Alexander Bullock</t>
  </si>
  <si>
    <t>Ed DESTNY Admin</t>
  </si>
  <si>
    <t>Tracy Bullock</t>
  </si>
  <si>
    <t>https://www.uoregon.edu/findpeople/person/personid/157970</t>
  </si>
  <si>
    <t>Early Intervention</t>
  </si>
  <si>
    <t>tbullock@uoregon.edu</t>
  </si>
  <si>
    <t>230U HEDCO Education Bldg
                                  5251 University of Oregon
                                  Eugene OR 97403-5251</t>
  </si>
  <si>
    <t>541-346-4474</t>
  </si>
  <si>
    <t>Canon</t>
  </si>
  <si>
    <t>Bullock-Lombos</t>
  </si>
  <si>
    <t>Temp - Food Service Worker 1</t>
  </si>
  <si>
    <t>Canon Bullock-Lombos</t>
  </si>
  <si>
    <t>Bumardner</t>
  </si>
  <si>
    <t>University Auditor Operations</t>
  </si>
  <si>
    <t>IT Auditor II</t>
  </si>
  <si>
    <t>Katherine Bumardner</t>
  </si>
  <si>
    <t>Bungum</t>
  </si>
  <si>
    <t>CAS Related Operations</t>
  </si>
  <si>
    <t>Assoc Dir Donor Rel &amp; Steward</t>
  </si>
  <si>
    <t>Sarah Bungum</t>
  </si>
  <si>
    <t>https://www.uoregon.edu/findpeople/person/personid/2819</t>
  </si>
  <si>
    <t>sarahb@uoregon.edu</t>
  </si>
  <si>
    <t>204 Agate Hall
                                  1245 University of Oregon
                                  Eugene OR 97403-1245</t>
  </si>
  <si>
    <t>541-346-0045</t>
  </si>
  <si>
    <t>Bunker</t>
  </si>
  <si>
    <t>Camp Coach</t>
  </si>
  <si>
    <t>Alexandra Bunker</t>
  </si>
  <si>
    <t>Bunn</t>
  </si>
  <si>
    <t>PTm Clinical Asst Professor</t>
  </si>
  <si>
    <t>Michelle Bunn</t>
  </si>
  <si>
    <t>Sharece</t>
  </si>
  <si>
    <t>Asst Dir for External Comm &amp; Mrktng</t>
  </si>
  <si>
    <t>Sharece Bunn</t>
  </si>
  <si>
    <t>https://www.uoregon.edu/findpeople/person/personid/63253</t>
  </si>
  <si>
    <t>Asst Dir for External Comm &amp; M</t>
  </si>
  <si>
    <t>sharece@uoregon.edu</t>
  </si>
  <si>
    <t>1715 Franklin Blvd., Rm 171A
                                  1203 university of Oregon
                                  Eugene OR 97403-1203</t>
  </si>
  <si>
    <t>541-346-1409</t>
  </si>
  <si>
    <t>Burck</t>
  </si>
  <si>
    <t>Emma Burck</t>
  </si>
  <si>
    <t>Marissa</t>
  </si>
  <si>
    <t>Burden-Dke</t>
  </si>
  <si>
    <t>Chemistry Teaching Labs Coord</t>
  </si>
  <si>
    <t>Marissa Burden-Dke</t>
  </si>
  <si>
    <t>JoLynn</t>
  </si>
  <si>
    <t>Burdett</t>
  </si>
  <si>
    <t>C1207 Fiscal Coordinator 2</t>
  </si>
  <si>
    <t>JoLynn Burdett</t>
  </si>
  <si>
    <t>https://www.uoregon.edu/findpeople/person/personid/21224</t>
  </si>
  <si>
    <t>jburdett@uoregon.edu</t>
  </si>
  <si>
    <t>217B Huestis Hall
                                  1254 University Of Oregon
                                  Eugene OR 97403-1205</t>
  </si>
  <si>
    <t>541-346-5018</t>
  </si>
  <si>
    <t>Burdick</t>
  </si>
  <si>
    <t>Warehouse Worker</t>
  </si>
  <si>
    <t>James Burdick</t>
  </si>
  <si>
    <t>Burek</t>
  </si>
  <si>
    <t>Replay Operator</t>
  </si>
  <si>
    <t>Ronald Burek</t>
  </si>
  <si>
    <t>Burgess</t>
  </si>
  <si>
    <t>Building Sciences Tech</t>
  </si>
  <si>
    <t>D3902 Environ Health Safety Pro 2</t>
  </si>
  <si>
    <t>Jack Burgess</t>
  </si>
  <si>
    <t>https://www.uoregon.edu/findpeople/person/personid/189168</t>
  </si>
  <si>
    <t>jburges2@uoregon.edu</t>
  </si>
  <si>
    <t>541-346-2512</t>
  </si>
  <si>
    <t>Campus Patrol Officer</t>
  </si>
  <si>
    <t>D5520 Campus Patrol Officer</t>
  </si>
  <si>
    <t>Anthony Burgess</t>
  </si>
  <si>
    <t>Kyna</t>
  </si>
  <si>
    <t>Burgett</t>
  </si>
  <si>
    <t>Senior Assistant Director</t>
  </si>
  <si>
    <t>Kyna Burgett</t>
  </si>
  <si>
    <t>https://www.uoregon.edu/findpeople/person/personid/933</t>
  </si>
  <si>
    <t>kmbacon@uoregon.edu</t>
  </si>
  <si>
    <t>282 Oregon Hall
                                  1278 University of Oregon
                                  Eugene OR 97403-1278</t>
  </si>
  <si>
    <t>541-346-1173</t>
  </si>
  <si>
    <t>Kellen</t>
  </si>
  <si>
    <t>Burggren</t>
  </si>
  <si>
    <t>Kellen Burggren</t>
  </si>
  <si>
    <t>Alison</t>
  </si>
  <si>
    <t>Director LCNI</t>
  </si>
  <si>
    <t>Alison Burggren</t>
  </si>
  <si>
    <t>Burham</t>
  </si>
  <si>
    <t>Angela Burham</t>
  </si>
  <si>
    <t>https://www.uoregon.edu/findpeople/person/personid/3342</t>
  </si>
  <si>
    <t>Educational Methodology, Policy, and Leadership</t>
  </si>
  <si>
    <t>burham@uoregon.edu</t>
  </si>
  <si>
    <t>102 Lokey Education Bldg
                                  5267 University Of Oregon
                                  Eugene OR 97403-5295</t>
  </si>
  <si>
    <t>541-346-1492</t>
  </si>
  <si>
    <t>Burke</t>
  </si>
  <si>
    <t>Megan Burke</t>
  </si>
  <si>
    <t>Marcilynn</t>
  </si>
  <si>
    <t>Dean of Law</t>
  </si>
  <si>
    <t>Marcilynn Burke</t>
  </si>
  <si>
    <t>https://www.uoregon.edu/findpeople/person/personid/169360</t>
  </si>
  <si>
    <t>maburke@uoregon.edu</t>
  </si>
  <si>
    <t>105E Knight Law Center
                                  1221 University Of Oregon
                                  Eugene OR 97403-1221</t>
  </si>
  <si>
    <t>541-346-3836</t>
  </si>
  <si>
    <t>Krista Burke</t>
  </si>
  <si>
    <t>Madelaine</t>
  </si>
  <si>
    <t>Burkert</t>
  </si>
  <si>
    <t>Madelaine Burkert</t>
  </si>
  <si>
    <t>Joel</t>
  </si>
  <si>
    <t>Burks</t>
  </si>
  <si>
    <t>Network Engineer</t>
  </si>
  <si>
    <t>Joel Burks</t>
  </si>
  <si>
    <t>https://www.uoregon.edu/findpeople/person/personid/199110</t>
  </si>
  <si>
    <t>burksj@uoregon.edu</t>
  </si>
  <si>
    <t>541-346-1091</t>
  </si>
  <si>
    <t>Alfredo</t>
  </si>
  <si>
    <t>Burlando</t>
  </si>
  <si>
    <t>CAS Economics</t>
  </si>
  <si>
    <t>Alfredo Burlando</t>
  </si>
  <si>
    <t>https://www.uoregon.edu/findpeople/person/personid/85690</t>
  </si>
  <si>
    <t>Economics</t>
  </si>
  <si>
    <t>burlando@uoregon.edu</t>
  </si>
  <si>
    <t>513 PLC
                                  1285 University Of Oregon
                                  Eugene OR 97403-1285</t>
  </si>
  <si>
    <t>541-346-1351</t>
  </si>
  <si>
    <t>Burnett</t>
  </si>
  <si>
    <t>HR Classification &amp; Compensation</t>
  </si>
  <si>
    <t>Class &amp; Comp Specialist</t>
  </si>
  <si>
    <t>McKenzie Burnett</t>
  </si>
  <si>
    <t>Toni</t>
  </si>
  <si>
    <t>Burnette</t>
  </si>
  <si>
    <t>Bulk Mail Program Specialist</t>
  </si>
  <si>
    <t>Toni Burnette</t>
  </si>
  <si>
    <t>https://www.uoregon.edu/findpeople/person/personid/2937</t>
  </si>
  <si>
    <t>tburnett@uoregon.edu</t>
  </si>
  <si>
    <t>Baker Downtown Center
                                  1296 University Of Oregon
                                  Eugene OR 97403-1205</t>
  </si>
  <si>
    <t>541-346-1689</t>
  </si>
  <si>
    <t>Burns</t>
  </si>
  <si>
    <t>TMW 2</t>
  </si>
  <si>
    <t>C4121 Trades/Maintenance Worker 2</t>
  </si>
  <si>
    <t>Scott Burns</t>
  </si>
  <si>
    <t>Brooke</t>
  </si>
  <si>
    <t>Athletic Equipment Coordinator</t>
  </si>
  <si>
    <t>D0715 Athletic Equipment Coordinator</t>
  </si>
  <si>
    <t>Brooke Burns</t>
  </si>
  <si>
    <t>https://www.uoregon.edu/findpeople/person/personid/193700</t>
  </si>
  <si>
    <t>Philosophy Department</t>
  </si>
  <si>
    <t>bburns8@uoregon.edu</t>
  </si>
  <si>
    <t>221 Susan Campbell Hall
                                  1295 University of Oregon
                                  Eugene OR 97403-1295</t>
  </si>
  <si>
    <t>Jacquelyn</t>
  </si>
  <si>
    <t>Burr</t>
  </si>
  <si>
    <t>Jacquelyn Burr</t>
  </si>
  <si>
    <t>E2315 Early Childhood Asso Teacher</t>
  </si>
  <si>
    <t>Shannon Burr</t>
  </si>
  <si>
    <t>https://www.uoregon.edu/findpeople/person/personid/178548</t>
  </si>
  <si>
    <t>sburr@uoregon.edu</t>
  </si>
  <si>
    <t>1500 W 12th Ave.
                                  Eugene OR 97403</t>
  </si>
  <si>
    <t>Burride</t>
  </si>
  <si>
    <t>Web Communications Tech</t>
  </si>
  <si>
    <t>John Burride</t>
  </si>
  <si>
    <t>Burrouhs</t>
  </si>
  <si>
    <t>General Manager</t>
  </si>
  <si>
    <t>Brian Burrouhs</t>
  </si>
  <si>
    <t>Burton</t>
  </si>
  <si>
    <t>Jennifer Burton</t>
  </si>
  <si>
    <t>https://www.uoregon.edu/findpeople/person/personid/1232</t>
  </si>
  <si>
    <t>jenb@uoregon.edu</t>
  </si>
  <si>
    <t>401H Tykeson Hall
                                  6216 University of Oregon
                                  Eugene OR 97403-6216</t>
  </si>
  <si>
    <t>541-346-9167</t>
  </si>
  <si>
    <t>Burzell</t>
  </si>
  <si>
    <t>Manager USS</t>
  </si>
  <si>
    <t>Douglas Burzell</t>
  </si>
  <si>
    <t>Chad</t>
  </si>
  <si>
    <t>Bush</t>
  </si>
  <si>
    <t>Art Dept Coordinator</t>
  </si>
  <si>
    <t>Chad Bush</t>
  </si>
  <si>
    <t>https://www.uoregon.edu/findpeople/person/personid/3436</t>
  </si>
  <si>
    <t>Art Program Specialist</t>
  </si>
  <si>
    <t>College of Design</t>
  </si>
  <si>
    <t>chad@uoregon.edu</t>
  </si>
  <si>
    <t>254 Lawrence Hall
                                  5249 University of Oregon
                                  Eugene OR 97403-5249</t>
  </si>
  <si>
    <t>541-346-3618</t>
  </si>
  <si>
    <t>Jaden</t>
  </si>
  <si>
    <t>Busier</t>
  </si>
  <si>
    <t>Jaden Busier</t>
  </si>
  <si>
    <t>https://www.uoregon.edu/findpeople/person/personid/156565</t>
  </si>
  <si>
    <t>jadenb@uoregon.edu</t>
  </si>
  <si>
    <t>Busse</t>
  </si>
  <si>
    <t>Daniel Busse</t>
  </si>
  <si>
    <t>Roger</t>
  </si>
  <si>
    <t>Rippey Professor of Practice</t>
  </si>
  <si>
    <t>Roger Busse</t>
  </si>
  <si>
    <t>Bussel</t>
  </si>
  <si>
    <t>Michael Bussel</t>
  </si>
  <si>
    <t>Bustamante</t>
  </si>
  <si>
    <t>Michael Bustamante</t>
  </si>
  <si>
    <t>https://www.uoregon.edu/findpeople/person/personid/130858</t>
  </si>
  <si>
    <t>mbustama@uoregon.edu</t>
  </si>
  <si>
    <t>Butler</t>
  </si>
  <si>
    <t>Asst AD for Information Tech</t>
  </si>
  <si>
    <t>Christopher Butler</t>
  </si>
  <si>
    <t>Acting VPFA</t>
  </si>
  <si>
    <t>Deborah Butler</t>
  </si>
  <si>
    <t>https://www.uoregon.edu/findpeople/person/personid/19154</t>
  </si>
  <si>
    <t>Assoc VP Campus Svcs &amp; COS</t>
  </si>
  <si>
    <t>deborahb@uoregon.edu</t>
  </si>
  <si>
    <t>103 Johnson Hall
                                  1283 University of Oregon
                                  Eugene OR 97403-1283</t>
  </si>
  <si>
    <t>541-346-3046</t>
  </si>
  <si>
    <t>Charles Butler</t>
  </si>
  <si>
    <t>Dir of Facilities Services</t>
  </si>
  <si>
    <t>Jeffrey Butler</t>
  </si>
  <si>
    <t>Research Associate/Hist Preser</t>
  </si>
  <si>
    <t>Heather Butler</t>
  </si>
  <si>
    <t>Retirement Payroll Specialist</t>
  </si>
  <si>
    <t>James Butler</t>
  </si>
  <si>
    <t>Button</t>
  </si>
  <si>
    <t>Anthony Button</t>
  </si>
  <si>
    <t>https://www.uoregon.edu/findpeople/person/personid/145896</t>
  </si>
  <si>
    <t>abutton@uoregon.edu</t>
  </si>
  <si>
    <t>2141 E 15th Ave
                                  University of Oregon
                                  Eugene OR 97403</t>
  </si>
  <si>
    <t>541-346-7211</t>
  </si>
  <si>
    <t>Butts</t>
  </si>
  <si>
    <t>David Butts</t>
  </si>
  <si>
    <t>Kristin</t>
  </si>
  <si>
    <t>Buxton</t>
  </si>
  <si>
    <t>Science Librarian</t>
  </si>
  <si>
    <t>Kristin Buxton</t>
  </si>
  <si>
    <t>https://www.uoregon.edu/findpeople/person/personid/178374</t>
  </si>
  <si>
    <t>Head of Science Liaisons</t>
  </si>
  <si>
    <t>kbuxton@uoregon.edu</t>
  </si>
  <si>
    <t>B050 Price Science Commons
                                  1299 University of Oregon
                                  Eugene OR 97403-1299</t>
  </si>
  <si>
    <t>541-346-2654</t>
  </si>
  <si>
    <t>Kelsey</t>
  </si>
  <si>
    <t>Buzzell</t>
  </si>
  <si>
    <t>Kelsey Buzzell</t>
  </si>
  <si>
    <t>Sandee</t>
  </si>
  <si>
    <t>Bybee</t>
  </si>
  <si>
    <t>Dir of Internal Communications</t>
  </si>
  <si>
    <t>Sandee Bybee</t>
  </si>
  <si>
    <t>https://www.uoregon.edu/findpeople/person/personid/148674</t>
  </si>
  <si>
    <t>sandeeb@uoregon.edu</t>
  </si>
  <si>
    <t>677 E 12th Ave., Ste 400
                                  5210 University Of Oregon
                                  Eugene OR 97403-5210</t>
  </si>
  <si>
    <t>541-346-3000</t>
  </si>
  <si>
    <t>Office Specialist</t>
  </si>
  <si>
    <t>Sophia Bybee</t>
  </si>
  <si>
    <t>Corynne</t>
  </si>
  <si>
    <t>Byers</t>
  </si>
  <si>
    <t>Speech Lang Path/Asst Clin Pro</t>
  </si>
  <si>
    <t>Corynne Byers</t>
  </si>
  <si>
    <t>Arkeem</t>
  </si>
  <si>
    <t>Byrd</t>
  </si>
  <si>
    <t>Coord Student-Athlete Develpmt</t>
  </si>
  <si>
    <t>Arkeem Byrd</t>
  </si>
  <si>
    <t>Cabaniss</t>
  </si>
  <si>
    <t>John Cabaniss</t>
  </si>
  <si>
    <t>https://www.uoregon.edu/findpeople/person/personid/47633</t>
  </si>
  <si>
    <t>jcabanis@uoregon.edu</t>
  </si>
  <si>
    <t>Cabinte</t>
  </si>
  <si>
    <t>DGE Global Educ Oregon Admin</t>
  </si>
  <si>
    <t>Summer Faculty Lead</t>
  </si>
  <si>
    <t>Ryan Cabinte</t>
  </si>
  <si>
    <t>Frederick</t>
  </si>
  <si>
    <t>Cable</t>
  </si>
  <si>
    <t>Security Officer/MOA</t>
  </si>
  <si>
    <t>D5522 Campus Sec/Public Sfty Officer</t>
  </si>
  <si>
    <t>Frederick Cable</t>
  </si>
  <si>
    <t>Cadaret</t>
  </si>
  <si>
    <t>Law LLM</t>
  </si>
  <si>
    <t>Law Undergrad Program</t>
  </si>
  <si>
    <t>David Cadaret</t>
  </si>
  <si>
    <t>https://www.uoregon.edu/findpeople/person/personid/36058</t>
  </si>
  <si>
    <t>cadaret@uoregon.edu</t>
  </si>
  <si>
    <t>306D Knight Law Center
                                  1221 University Of Oregon
                                  Eugene OR 97403-1221</t>
  </si>
  <si>
    <t>541-346-8907</t>
  </si>
  <si>
    <t>Shane</t>
  </si>
  <si>
    <t>Cadden</t>
  </si>
  <si>
    <t>Enrollment Management</t>
  </si>
  <si>
    <t>Exec Assist &amp; Ops Manager</t>
  </si>
  <si>
    <t>Shane Cadden</t>
  </si>
  <si>
    <t>https://www.uoregon.edu/findpeople/person/personid/230213</t>
  </si>
  <si>
    <t>caddens@uoregon.edu</t>
  </si>
  <si>
    <t>541-346-3491</t>
  </si>
  <si>
    <t>Cadwalader</t>
  </si>
  <si>
    <t>Brian Cadwalader</t>
  </si>
  <si>
    <t>https://www.uoregon.edu/findpeople/person/personid/119380</t>
  </si>
  <si>
    <t>bcadwala@uoregon.edu</t>
  </si>
  <si>
    <t>Cady</t>
  </si>
  <si>
    <t>Joshua Cady</t>
  </si>
  <si>
    <t>Nicholas Cady</t>
  </si>
  <si>
    <t>Cagno</t>
  </si>
  <si>
    <t>Events and Scheduling Coord</t>
  </si>
  <si>
    <t>Brooke Cagno</t>
  </si>
  <si>
    <t>https://www.uoregon.edu/findpeople/person/personid/5652</t>
  </si>
  <si>
    <t>Operations and Events Manager</t>
  </si>
  <si>
    <t>bcagno@uoregon.edu</t>
  </si>
  <si>
    <t>121F Frohnmayer Music Bldg
                                  1225 University Of Oregon
                                  Eugene OR 97403-1225</t>
  </si>
  <si>
    <t>541-346-5648</t>
  </si>
  <si>
    <t>Cori</t>
  </si>
  <si>
    <t>Cahoon</t>
  </si>
  <si>
    <t>Cori Cahoon</t>
  </si>
  <si>
    <t>https://www.uoregon.edu/findpeople/person/personid/186166</t>
  </si>
  <si>
    <t>ccahoon@uoregon.edu</t>
  </si>
  <si>
    <t>375 Streisinger Hall
                                  1229 University of Oregon
                                  Eugene OR 97403-1229</t>
  </si>
  <si>
    <t>Saritza</t>
  </si>
  <si>
    <t>Cajiga Samano</t>
  </si>
  <si>
    <t>OYSP Resident Advisor</t>
  </si>
  <si>
    <t>Saritza Cajiga Samano</t>
  </si>
  <si>
    <t>Blanca</t>
  </si>
  <si>
    <t>Calderon Valencia</t>
  </si>
  <si>
    <t>Blanca Calderon Valencia</t>
  </si>
  <si>
    <t>https://www.uoregon.edu/findpeople/person/personid/219674</t>
  </si>
  <si>
    <t>blancac@uoregon.edu</t>
  </si>
  <si>
    <t>Alec</t>
  </si>
  <si>
    <t>Caldwell</t>
  </si>
  <si>
    <t>Alec Caldwell</t>
  </si>
  <si>
    <t>https://www.uoregon.edu/findpeople/person/personid/209613</t>
  </si>
  <si>
    <t>acaldwel@uoregon.edu</t>
  </si>
  <si>
    <t>541-346-4689</t>
  </si>
  <si>
    <t>Kathryn</t>
  </si>
  <si>
    <t>Cale</t>
  </si>
  <si>
    <t>D0205 Payroll Technician</t>
  </si>
  <si>
    <t>Kathryn Cale</t>
  </si>
  <si>
    <t>Kenneth</t>
  </si>
  <si>
    <t>Calhoon</t>
  </si>
  <si>
    <t>Professor of German &amp; COLT</t>
  </si>
  <si>
    <t>Kenneth Calhoon</t>
  </si>
  <si>
    <t>Cristina</t>
  </si>
  <si>
    <t>Cristina Calhoon</t>
  </si>
  <si>
    <t>Calhoun</t>
  </si>
  <si>
    <t>Director of Ticket Sales, MKA</t>
  </si>
  <si>
    <t>Matthew Calhoun</t>
  </si>
  <si>
    <t>Callahan</t>
  </si>
  <si>
    <t>Thomas Callahan</t>
  </si>
  <si>
    <t>Damien</t>
  </si>
  <si>
    <t>Damien Callahan</t>
  </si>
  <si>
    <t>Callander</t>
  </si>
  <si>
    <t>Head Registrar &amp;  MOL Mgr</t>
  </si>
  <si>
    <t>Miranda Callander</t>
  </si>
  <si>
    <t>https://www.uoregon.edu/findpeople/person/personid/114205</t>
  </si>
  <si>
    <t>HeadRgstra&amp;ShrdVsnsLoanPrgmMgr</t>
  </si>
  <si>
    <t>mirandac@uoregon.edu</t>
  </si>
  <si>
    <t>541-346-0970</t>
  </si>
  <si>
    <t>Callawa</t>
  </si>
  <si>
    <t>DGE Department Administration</t>
  </si>
  <si>
    <t>Assist Dir for Global Programs</t>
  </si>
  <si>
    <t>Benjamin Callawa</t>
  </si>
  <si>
    <t>Glenda</t>
  </si>
  <si>
    <t>Glenda Callawa</t>
  </si>
  <si>
    <t>Carissa</t>
  </si>
  <si>
    <t>Callihan</t>
  </si>
  <si>
    <t>Carissa Callihan</t>
  </si>
  <si>
    <t>https://www.uoregon.edu/findpeople/person/personid/70531</t>
  </si>
  <si>
    <t>carissac@uoregon.edu</t>
  </si>
  <si>
    <t>541-346-4958</t>
  </si>
  <si>
    <t>Callister</t>
  </si>
  <si>
    <t>Jacob Callister</t>
  </si>
  <si>
    <t>Cambra</t>
  </si>
  <si>
    <t>Human Resource Specialist</t>
  </si>
  <si>
    <t>Emily Cambra</t>
  </si>
  <si>
    <t>Alisha</t>
  </si>
  <si>
    <t>Camden</t>
  </si>
  <si>
    <t>Assistant Museum Registrar</t>
  </si>
  <si>
    <t>Alisha Camden</t>
  </si>
  <si>
    <t>Rachel Cameron</t>
  </si>
  <si>
    <t>https://www.uoregon.edu/findpeople/person/personid/80225</t>
  </si>
  <si>
    <t>rcameron@uoregon.edu</t>
  </si>
  <si>
    <t>170A Lokey Education Bldg
                                  1215 University of Oregon
                                  Eugene OR 97403-1215</t>
  </si>
  <si>
    <t>541-346-3982</t>
  </si>
  <si>
    <t>Jallene</t>
  </si>
  <si>
    <t>Cammack</t>
  </si>
  <si>
    <t>A/R Accountant - LD</t>
  </si>
  <si>
    <t>D1203 Accountant 2</t>
  </si>
  <si>
    <t>Jallene Cammack</t>
  </si>
  <si>
    <t>https://www.uoregon.edu/findpeople/person/personid/2728</t>
  </si>
  <si>
    <t>JCammack@uoregon.edu</t>
  </si>
  <si>
    <t>541-346-1089</t>
  </si>
  <si>
    <t>Campbell</t>
  </si>
  <si>
    <t>James Campbell</t>
  </si>
  <si>
    <t>Elizabeth Campbell</t>
  </si>
  <si>
    <t>Tammi</t>
  </si>
  <si>
    <t>Tammi Campbell</t>
  </si>
  <si>
    <t>https://www.uoregon.edu/findpeople/person/personid/231275</t>
  </si>
  <si>
    <t>tammi@uoregon.edu</t>
  </si>
  <si>
    <t>Toni Campbell</t>
  </si>
  <si>
    <t>DSGN Office of the Dean</t>
  </si>
  <si>
    <t>Business Coordinator</t>
  </si>
  <si>
    <t>Linda Campbell</t>
  </si>
  <si>
    <t>Damon</t>
  </si>
  <si>
    <t>Acquisitions Librarian</t>
  </si>
  <si>
    <t>Damon Campbell</t>
  </si>
  <si>
    <t>https://www.uoregon.edu/findpeople/person/personid/129483</t>
  </si>
  <si>
    <t>dcamp@uoregon.edu</t>
  </si>
  <si>
    <t>121G Knight Library
                                  1299 University Of Oregon
                                  Eugene OR 97403-1299</t>
  </si>
  <si>
    <t>541-346-3062</t>
  </si>
  <si>
    <t>Event Fire Protection Mgr</t>
  </si>
  <si>
    <t>Charles Campbell</t>
  </si>
  <si>
    <t>https://www.uoregon.edu/findpeople/person/personid/1490</t>
  </si>
  <si>
    <t>Events Assistant</t>
  </si>
  <si>
    <t>ccamp@uoregon.edu</t>
  </si>
  <si>
    <t>677 E 12th Ave, Ste 400
                                  5224 University Of Oregon
                                  Eugene OR 97403-5224</t>
  </si>
  <si>
    <t>541-346-3270</t>
  </si>
  <si>
    <t>HR Generalist</t>
  </si>
  <si>
    <t>Hannah Campbell</t>
  </si>
  <si>
    <t>https://www.uoregon.edu/findpeople/person/personid/50080</t>
  </si>
  <si>
    <t>Talent Acquisition Manager</t>
  </si>
  <si>
    <t>Central Business Services Office</t>
  </si>
  <si>
    <t>hcamp@uoregon.edu</t>
  </si>
  <si>
    <t>Sr Asst Dir Wellbeing&amp;Fitness</t>
  </si>
  <si>
    <t>Jessica Campbell</t>
  </si>
  <si>
    <t>https://www.uoregon.edu/findpeople/person/personid/128771</t>
  </si>
  <si>
    <t>jlg@uoregon.edu</t>
  </si>
  <si>
    <t>21C Student Rec Center
                                  1273 University of Oregon
                                  Eugene OR 97403-1273</t>
  </si>
  <si>
    <t>541-346-1058</t>
  </si>
  <si>
    <t>Jonathon</t>
  </si>
  <si>
    <t>Associate Director of Finance</t>
  </si>
  <si>
    <t>Jonathon Campbell</t>
  </si>
  <si>
    <t>Kathy</t>
  </si>
  <si>
    <t>Admin Mgr - Personnel &amp; Grants</t>
  </si>
  <si>
    <t>Kathy Campbell</t>
  </si>
  <si>
    <t>MacGregor</t>
  </si>
  <si>
    <t>MacGregor Campbell</t>
  </si>
  <si>
    <t>Scot</t>
  </si>
  <si>
    <t>D4410 Auto Mechanic 1</t>
  </si>
  <si>
    <t>Scot Campbell</t>
  </si>
  <si>
    <t>Briana</t>
  </si>
  <si>
    <t>Briana Campbell</t>
  </si>
  <si>
    <t>Carson</t>
  </si>
  <si>
    <t>Carson Campbell</t>
  </si>
  <si>
    <t>https://www.uoregon.edu/findpeople/person/personid/239334</t>
  </si>
  <si>
    <t>General Counsel, Office of</t>
  </si>
  <si>
    <t>carsongc@uoregon.edu</t>
  </si>
  <si>
    <t>541-346-3418</t>
  </si>
  <si>
    <t>PT Srvcs Front Office Coord</t>
  </si>
  <si>
    <t>Sara Campbell</t>
  </si>
  <si>
    <t>https://www.uoregon.edu/findpeople/person/personid/230526</t>
  </si>
  <si>
    <t>saracamp@uoregon.edu</t>
  </si>
  <si>
    <t>Campbell Holmes</t>
  </si>
  <si>
    <t>Assist Director of Adv Comm</t>
  </si>
  <si>
    <t>Julie Campbell Holmes</t>
  </si>
  <si>
    <t>https://www.uoregon.edu/findpeople/person/personid/230306</t>
  </si>
  <si>
    <t>juliech@uoregon.edu</t>
  </si>
  <si>
    <t>1720 E 13th Ave., Ste 119
                                  1270 University of Oregon
                                  Eugene OR 97403-1270</t>
  </si>
  <si>
    <t>Christian</t>
  </si>
  <si>
    <t>Campos</t>
  </si>
  <si>
    <t>Christian Campos</t>
  </si>
  <si>
    <t>https://www.uoregon.edu/findpeople/person/personid/79500</t>
  </si>
  <si>
    <t>camposc@uoregon.edu</t>
  </si>
  <si>
    <t>Armando</t>
  </si>
  <si>
    <t>Armando Campos</t>
  </si>
  <si>
    <t>Alycia</t>
  </si>
  <si>
    <t>Canavan</t>
  </si>
  <si>
    <t>Alycia Canavan</t>
  </si>
  <si>
    <t>Zakaius</t>
  </si>
  <si>
    <t>Candelaria Busier</t>
  </si>
  <si>
    <t>Zakaius Candelaria Busier</t>
  </si>
  <si>
    <t>https://www.uoregon.edu/findpeople/person/personid/230358</t>
  </si>
  <si>
    <t>zakaiusc@uoregon.edu</t>
  </si>
  <si>
    <t>Cannon</t>
  </si>
  <si>
    <t>Katherine Cannon</t>
  </si>
  <si>
    <t>Sherry</t>
  </si>
  <si>
    <t>Cantlen</t>
  </si>
  <si>
    <t>Relief Dental Hygienist</t>
  </si>
  <si>
    <t>Sherry Cantlen</t>
  </si>
  <si>
    <t>https://www.uoregon.edu/findpeople/person/personid/219018</t>
  </si>
  <si>
    <t>scantlen@uoregon.edu</t>
  </si>
  <si>
    <t>541-346-2039</t>
  </si>
  <si>
    <t>Joey</t>
  </si>
  <si>
    <t>Capadona</t>
  </si>
  <si>
    <t>Chief Preparator</t>
  </si>
  <si>
    <t>Joey Capadona</t>
  </si>
  <si>
    <t>https://www.uoregon.edu/findpeople/person/personid/129610</t>
  </si>
  <si>
    <t>Exhibition Dsgnr&amp;Hd Preparator</t>
  </si>
  <si>
    <t>jcapadon@uoregon.edu</t>
  </si>
  <si>
    <t>541-346-0975</t>
  </si>
  <si>
    <t>Capell</t>
  </si>
  <si>
    <t>Temp Research Analyst 3</t>
  </si>
  <si>
    <t>Nicholas Capell</t>
  </si>
  <si>
    <t>Lynne</t>
  </si>
  <si>
    <t>Capra</t>
  </si>
  <si>
    <t>Lynne Capra</t>
  </si>
  <si>
    <t>Daniela</t>
  </si>
  <si>
    <t>Cardenas-Riumallo</t>
  </si>
  <si>
    <t>Daniela Cardenas-Riumallo</t>
  </si>
  <si>
    <t>Cardinaux</t>
  </si>
  <si>
    <t>Alexander Cardinaux</t>
  </si>
  <si>
    <t>Care</t>
  </si>
  <si>
    <t>Patricia Care</t>
  </si>
  <si>
    <t>Professor of Env Studies/Geog</t>
  </si>
  <si>
    <t>Mark Care</t>
  </si>
  <si>
    <t>Carlsen</t>
  </si>
  <si>
    <t>UESS SAIL</t>
  </si>
  <si>
    <t>Administrative Coordinator</t>
  </si>
  <si>
    <t>Michael Carlsen</t>
  </si>
  <si>
    <t>https://www.uoregon.edu/findpeople/person/personid/170335</t>
  </si>
  <si>
    <t>mcarlsen@uoregon.edu</t>
  </si>
  <si>
    <t>Carlson</t>
  </si>
  <si>
    <t xml:space="preserve">Assistant Director of Donor Recognition and </t>
  </si>
  <si>
    <t>Anna Carlson</t>
  </si>
  <si>
    <t>https://www.uoregon.edu/findpeople/person/personid/112391</t>
  </si>
  <si>
    <t>Assistant Director of Donor Re</t>
  </si>
  <si>
    <t>acarlso9@uoregon.edu</t>
  </si>
  <si>
    <t>541-346-3904</t>
  </si>
  <si>
    <t>Development Coordinator</t>
  </si>
  <si>
    <t>Khaila</t>
  </si>
  <si>
    <t>Carlstrom</t>
  </si>
  <si>
    <t>Asst Dir Academic Admin</t>
  </si>
  <si>
    <t>Khaila Carlstrom</t>
  </si>
  <si>
    <t>https://www.uoregon.edu/findpeople/person/personid/56108</t>
  </si>
  <si>
    <t>khaila@uoregon.edu</t>
  </si>
  <si>
    <t>122 Knight Campus
                                  6231 University of Oregon
                                  Eugene OR 97403-6231</t>
  </si>
  <si>
    <t>541-346-6493</t>
  </si>
  <si>
    <t>Carlton</t>
  </si>
  <si>
    <t>James Carlton</t>
  </si>
  <si>
    <t>Carmichael</t>
  </si>
  <si>
    <t>Assist Dir Regional Recruitmt</t>
  </si>
  <si>
    <t>Emily Carmichael</t>
  </si>
  <si>
    <t>Christine</t>
  </si>
  <si>
    <t>Rare &amp; General Serials Cataloger</t>
  </si>
  <si>
    <t>Christine Carmichael</t>
  </si>
  <si>
    <t>https://www.uoregon.edu/findpeople/person/personid/2533</t>
  </si>
  <si>
    <t>Rare &amp; General Serials Catalog</t>
  </si>
  <si>
    <t>christyc@uoregon.edu</t>
  </si>
  <si>
    <t>121 Knight Library
                                  1299 University Of Oregon
                                  Eugene OR 97403-1205</t>
  </si>
  <si>
    <t>541-346-1840</t>
  </si>
  <si>
    <t>Shelly</t>
  </si>
  <si>
    <t>Carnes</t>
  </si>
  <si>
    <t>Administrative Program Special</t>
  </si>
  <si>
    <t>Shelly Carnes</t>
  </si>
  <si>
    <t>Kathie</t>
  </si>
  <si>
    <t>Kathie Carpenter</t>
  </si>
  <si>
    <t>Justine</t>
  </si>
  <si>
    <t>Asst Dean &amp; Director MIBSS</t>
  </si>
  <si>
    <t>Justine Carpenter</t>
  </si>
  <si>
    <t>https://www.uoregon.edu/findpeople/person/personid/141906</t>
  </si>
  <si>
    <t>justcarp@uoregon.edu</t>
  </si>
  <si>
    <t>380 Oregon Hall
                                  5216 University of Oregon
                                  Eugene OR 97403-5216</t>
  </si>
  <si>
    <t>541-346-1123</t>
  </si>
  <si>
    <t>Ashley Carpenter</t>
  </si>
  <si>
    <t>https://www.uoregon.edu/findpeople/person/personid/218768</t>
  </si>
  <si>
    <t>ashleyc1@uoregon.edu</t>
  </si>
  <si>
    <t>Daniel Carpenter</t>
  </si>
  <si>
    <t>Carr</t>
  </si>
  <si>
    <t>Benjamin Carr</t>
  </si>
  <si>
    <t>Michaela</t>
  </si>
  <si>
    <t>Michaela Carr</t>
  </si>
  <si>
    <t>https://www.uoregon.edu/findpeople/person/personid/172632</t>
  </si>
  <si>
    <t>mcarr8@uoregon.edu</t>
  </si>
  <si>
    <t>Carrazco</t>
  </si>
  <si>
    <t>Erik Carrazco</t>
  </si>
  <si>
    <t>Jose</t>
  </si>
  <si>
    <t>Carreno-Garcia</t>
  </si>
  <si>
    <t>Jose Carreno-Garcia</t>
  </si>
  <si>
    <t>Carrier</t>
  </si>
  <si>
    <t>Mark Carrier</t>
  </si>
  <si>
    <t>Rosalind</t>
  </si>
  <si>
    <t>Rosalind Carrier</t>
  </si>
  <si>
    <t>https://www.uoregon.edu/findpeople/person/personid/2102</t>
  </si>
  <si>
    <t>rozzz@uoregon.edu</t>
  </si>
  <si>
    <t>255 Klamath Hall
                                  1229 University Of Oregon
                                  Eugene OR 97403-1229</t>
  </si>
  <si>
    <t>541-346-2546</t>
  </si>
  <si>
    <t>Carriere</t>
  </si>
  <si>
    <t>Research Scientist</t>
  </si>
  <si>
    <t>Jason Carriere</t>
  </si>
  <si>
    <t>https://www.uoregon.edu/findpeople/person/personid/2152</t>
  </si>
  <si>
    <t>jcarrier@uoregon.edu</t>
  </si>
  <si>
    <t>315 Streisinger Hall
                                  1254 University Of Oregon
                                  Eugene OR 97403-1205</t>
  </si>
  <si>
    <t>541-346-5994</t>
  </si>
  <si>
    <t>Dianna</t>
  </si>
  <si>
    <t>Carrizales-Enelmann</t>
  </si>
  <si>
    <t>Asst Dean Admin, Equity&amp;Inclus</t>
  </si>
  <si>
    <t>Dianna Carrizales-Enelmann</t>
  </si>
  <si>
    <t>Carroll</t>
  </si>
  <si>
    <t>Timothy Carroll</t>
  </si>
  <si>
    <t>Senior Instructor I of English</t>
  </si>
  <si>
    <t>Anna Carroll</t>
  </si>
  <si>
    <t>Megan Carson</t>
  </si>
  <si>
    <t>https://www.uoregon.edu/findpeople/person/personid/135416</t>
  </si>
  <si>
    <t>mcarson2@uoregon.edu</t>
  </si>
  <si>
    <t>Straub 075
                                  University Of Oregon
                                  Eugene OR 97403</t>
  </si>
  <si>
    <t>Kim</t>
  </si>
  <si>
    <t>DSGN SAE Administration</t>
  </si>
  <si>
    <t>Administrative Prog Specialist</t>
  </si>
  <si>
    <t>Kim Carson</t>
  </si>
  <si>
    <t>https://www.uoregon.edu/findpeople/person/personid/155095</t>
  </si>
  <si>
    <t>kcarson@uoregon.edu</t>
  </si>
  <si>
    <t>210 Lawrence Hall
                                  5249 University of Oregon
                                  Eugene OR 97403-5249</t>
  </si>
  <si>
    <t>541-346-8039</t>
  </si>
  <si>
    <t>Alison Carter</t>
  </si>
  <si>
    <t>Katrina</t>
  </si>
  <si>
    <t>Katrina Carter</t>
  </si>
  <si>
    <t>Elizabeth Carter</t>
  </si>
  <si>
    <t>Lab Animal Technician 1</t>
  </si>
  <si>
    <t>D6880 Laboratory Animal Technician 1</t>
  </si>
  <si>
    <t>Erin Carter</t>
  </si>
  <si>
    <t>https://www.uoregon.edu/findpeople/person/personid/135634</t>
  </si>
  <si>
    <t>enc@uoregon.edu</t>
  </si>
  <si>
    <t>Research Core Facilities
                                  Streisinger 111
                                  Eugene OR 97403</t>
  </si>
  <si>
    <t>541-346-0115</t>
  </si>
  <si>
    <t>Skylar</t>
  </si>
  <si>
    <t>Skylar Carter</t>
  </si>
  <si>
    <t>Cartularo</t>
  </si>
  <si>
    <t>Susan Cartularo</t>
  </si>
  <si>
    <t>https://www.uoregon.edu/findpeople/person/personid/115582</t>
  </si>
  <si>
    <t>scartula@uoregon.edu</t>
  </si>
  <si>
    <t>M137 EMU
                                  6203 University of Oregon
                                  Eugene OR 97403-6203</t>
  </si>
  <si>
    <t>541-346-6068</t>
  </si>
  <si>
    <t>Cartwriht</t>
  </si>
  <si>
    <t>Virginia Cartwriht</t>
  </si>
  <si>
    <t>Caruthers</t>
  </si>
  <si>
    <t>Senior Research Associate II</t>
  </si>
  <si>
    <t>Allison Caruthers</t>
  </si>
  <si>
    <t>https://www.uoregon.edu/findpeople/person/personid/2247</t>
  </si>
  <si>
    <t>ascaru@uoregon.edu</t>
  </si>
  <si>
    <t>503-412-3770</t>
  </si>
  <si>
    <t>Kristina</t>
  </si>
  <si>
    <t>Carver</t>
  </si>
  <si>
    <t>Kristina Carver</t>
  </si>
  <si>
    <t>Keegan</t>
  </si>
  <si>
    <t>Cary</t>
  </si>
  <si>
    <t>Interim Director SCRC</t>
  </si>
  <si>
    <t>Keegan Cary</t>
  </si>
  <si>
    <t>Mari</t>
  </si>
  <si>
    <t>Mari Cary</t>
  </si>
  <si>
    <t>Brannica</t>
  </si>
  <si>
    <t>Casabar</t>
  </si>
  <si>
    <t>EI/EC Special Educators Spclst</t>
  </si>
  <si>
    <t>Brannica Casabar</t>
  </si>
  <si>
    <t>Becky</t>
  </si>
  <si>
    <t>Casado</t>
  </si>
  <si>
    <t>ProTem Practicum Supervisor</t>
  </si>
  <si>
    <t>Becky Casado</t>
  </si>
  <si>
    <t>Cari</t>
  </si>
  <si>
    <t>Casarez</t>
  </si>
  <si>
    <t>Registered Nurse 1</t>
  </si>
  <si>
    <t>D6224 Registered Nurse 1</t>
  </si>
  <si>
    <t>Cari Casarez</t>
  </si>
  <si>
    <t>https://www.uoregon.edu/findpeople/person/personid/157937</t>
  </si>
  <si>
    <t>casarez@uoregon.edu</t>
  </si>
  <si>
    <t>Jim</t>
  </si>
  <si>
    <t>Casb</t>
  </si>
  <si>
    <t>Jim Casb</t>
  </si>
  <si>
    <t>Case</t>
  </si>
  <si>
    <t>Data and Program Assistant</t>
  </si>
  <si>
    <t>Christopher Case</t>
  </si>
  <si>
    <t>Satin</t>
  </si>
  <si>
    <t>UHC Sports Medicine/Phys Therapy</t>
  </si>
  <si>
    <t>PT Services Receptionist</t>
  </si>
  <si>
    <t>Satin Case</t>
  </si>
  <si>
    <t>Madelon</t>
  </si>
  <si>
    <t>Madelon Case</t>
  </si>
  <si>
    <t>Erika</t>
  </si>
  <si>
    <t>Erika Case</t>
  </si>
  <si>
    <t>Case-Zeitz</t>
  </si>
  <si>
    <t>Kathleen Case-Zeitz</t>
  </si>
  <si>
    <t>Melynda</t>
  </si>
  <si>
    <t>Casement</t>
  </si>
  <si>
    <t>Associate Prof Psychology</t>
  </si>
  <si>
    <t>Melynda Casement</t>
  </si>
  <si>
    <t>Glenn</t>
  </si>
  <si>
    <t>Cashel</t>
  </si>
  <si>
    <t>Rec Business Assistant - LD</t>
  </si>
  <si>
    <t>E0107 Administrative Program Assist</t>
  </si>
  <si>
    <t>Glenn Cashel</t>
  </si>
  <si>
    <t>https://www.uoregon.edu/findpeople/person/personid/3167</t>
  </si>
  <si>
    <t>gcashel@uoregon.edu</t>
  </si>
  <si>
    <t>103 Esslinger Hall
                                  1273 University of Oregon
                                  Eugene OR 97403-1273</t>
  </si>
  <si>
    <t>541-346-1263</t>
  </si>
  <si>
    <t>Cashen</t>
  </si>
  <si>
    <t>Asst Dir, Digi Comm and Strat</t>
  </si>
  <si>
    <t>Alexandra Cashen</t>
  </si>
  <si>
    <t>Cashman</t>
  </si>
  <si>
    <t>Katharine Cashman</t>
  </si>
  <si>
    <t>Ulrick</t>
  </si>
  <si>
    <t>Casimir</t>
  </si>
  <si>
    <t>Ulrick Casimir</t>
  </si>
  <si>
    <t>https://www.uoregon.edu/findpeople/person/personid/8689</t>
  </si>
  <si>
    <t>ucasimir@uoregon.edu</t>
  </si>
  <si>
    <t>208 Chapman Hall
                                  1293 University of Oregon
                                  Eugene OR 97403-1293</t>
  </si>
  <si>
    <t>541-346-3977</t>
  </si>
  <si>
    <t>Casle</t>
  </si>
  <si>
    <t>Psychiatry Front Office Coord</t>
  </si>
  <si>
    <t>Shannon Casle</t>
  </si>
  <si>
    <t>Maya</t>
  </si>
  <si>
    <t>Casper</t>
  </si>
  <si>
    <t>COVID-19 Response Analyst</t>
  </si>
  <si>
    <t>Maya Casper</t>
  </si>
  <si>
    <t>https://www.uoregon.edu/findpeople/person/personid/236112</t>
  </si>
  <si>
    <t>Family and Human Services</t>
  </si>
  <si>
    <t>mcasper@uoregon.edu</t>
  </si>
  <si>
    <t>Castaneda</t>
  </si>
  <si>
    <t>Debra Castaneda</t>
  </si>
  <si>
    <t>Brayan</t>
  </si>
  <si>
    <t>Castellanos</t>
  </si>
  <si>
    <t>Brayan Castellanos</t>
  </si>
  <si>
    <t>https://www.uoregon.edu/findpeople/person/personid/218256</t>
  </si>
  <si>
    <t>brayanc@uoregon.edu</t>
  </si>
  <si>
    <t>Miriam</t>
  </si>
  <si>
    <t>Castellon Jordan</t>
  </si>
  <si>
    <t>Academic &amp; Thesis Programs Mgr</t>
  </si>
  <si>
    <t>Miriam Castellon Jordan</t>
  </si>
  <si>
    <t>Estrellita</t>
  </si>
  <si>
    <t>Castille</t>
  </si>
  <si>
    <t>Pgrm Asst Prspct Mgt Analytics</t>
  </si>
  <si>
    <t>Estrellita Castille</t>
  </si>
  <si>
    <t>Castillo</t>
  </si>
  <si>
    <t>Daniel Castillo</t>
  </si>
  <si>
    <t>Lucas</t>
  </si>
  <si>
    <t>Castillo Delado</t>
  </si>
  <si>
    <t>Videographer 2</t>
  </si>
  <si>
    <t>Lucas Castillo Delado</t>
  </si>
  <si>
    <t>Castonuay</t>
  </si>
  <si>
    <t>Samuel Castonuay</t>
  </si>
  <si>
    <t>Naomi</t>
  </si>
  <si>
    <t>Castro</t>
  </si>
  <si>
    <t>Development Program Assistant</t>
  </si>
  <si>
    <t>Naomi Castro</t>
  </si>
  <si>
    <t>https://www.uoregon.edu/findpeople/person/personid/179779</t>
  </si>
  <si>
    <t>Patron and Community Engagemen</t>
  </si>
  <si>
    <t>npc@uoregon.edu</t>
  </si>
  <si>
    <t>203 Berwick Hall
                                  University Of Oregon
                                  Eugene OR 97403</t>
  </si>
  <si>
    <t>541-346-1286</t>
  </si>
  <si>
    <t>DucksRISE Program Asst - LD</t>
  </si>
  <si>
    <t>Sandra Castro</t>
  </si>
  <si>
    <t>Dulce</t>
  </si>
  <si>
    <t>Second-Year Advisor</t>
  </si>
  <si>
    <t>Dulce Castro</t>
  </si>
  <si>
    <t>Financial Aid Counselor</t>
  </si>
  <si>
    <t>Teresa Castro</t>
  </si>
  <si>
    <t>Luis</t>
  </si>
  <si>
    <t>Vocal Coach &amp; Accompanist</t>
  </si>
  <si>
    <t>Luis Castro</t>
  </si>
  <si>
    <t>Andres</t>
  </si>
  <si>
    <t>Castro Siller</t>
  </si>
  <si>
    <t>Andres Castro Siller</t>
  </si>
  <si>
    <t>Catania</t>
  </si>
  <si>
    <t>Dir of IT Programs &amp; Projects</t>
  </si>
  <si>
    <t>Kim Catania</t>
  </si>
  <si>
    <t>https://www.uoregon.edu/findpeople/person/personid/186739</t>
  </si>
  <si>
    <t>cataniak@uoregon.edu</t>
  </si>
  <si>
    <t>237 Computing Center
                                  1212 University of Oregon
                                  Eugene OR 97403-1212</t>
  </si>
  <si>
    <t>541-346-8029</t>
  </si>
  <si>
    <t>Cates</t>
  </si>
  <si>
    <t>Design Mgr and Staff Architect</t>
  </si>
  <si>
    <t>David Cates</t>
  </si>
  <si>
    <t>https://www.uoregon.edu/findpeople/person/personid/188157</t>
  </si>
  <si>
    <t>dcates@uoregon.edu</t>
  </si>
  <si>
    <t>Design &amp; Contr., 1295 Franklin Blvd Bldg 130
                                  1276 University of Oregon
                                  Eugene OR 97403-1276</t>
  </si>
  <si>
    <t>541-346-8238</t>
  </si>
  <si>
    <t>UESS Admin Program Assistant</t>
  </si>
  <si>
    <t>Morgan Cates</t>
  </si>
  <si>
    <t>https://www.uoregon.edu/findpeople/person/personid/230379</t>
  </si>
  <si>
    <t>mcates@uoregon.edu</t>
  </si>
  <si>
    <t>Catron</t>
  </si>
  <si>
    <t>American Sign Lang Instructor</t>
  </si>
  <si>
    <t>Christian Catron</t>
  </si>
  <si>
    <t>Kayleen</t>
  </si>
  <si>
    <t>Cautrell</t>
  </si>
  <si>
    <t>CAS Business Office Sen Director</t>
  </si>
  <si>
    <t>Interim Assoc Dir of Ops</t>
  </si>
  <si>
    <t>Kayleen Cautrell</t>
  </si>
  <si>
    <t>https://www.uoregon.edu/findpeople/person/personid/154685</t>
  </si>
  <si>
    <t>Associate Director of Operatio</t>
  </si>
  <si>
    <t>cautrell@uoregon.edu</t>
  </si>
  <si>
    <t>1720 E. 13th Ave, Ste 312
                                  1207 University of Oregon
                                  Eugene OR 97403-1207</t>
  </si>
  <si>
    <t>541-346-2024</t>
  </si>
  <si>
    <t>Travel Coordinator</t>
  </si>
  <si>
    <t>Cavanauh</t>
  </si>
  <si>
    <t>BI Ballmer Institute Instruction</t>
  </si>
  <si>
    <t>Daniel Cavanauh</t>
  </si>
  <si>
    <t>Football QualityControl Analyst</t>
  </si>
  <si>
    <t>Michael Cavanauh</t>
  </si>
  <si>
    <t>Cave</t>
  </si>
  <si>
    <t>Megan Cave</t>
  </si>
  <si>
    <t>https://www.uoregon.edu/findpeople/person/personid/3136</t>
  </si>
  <si>
    <t>Senior Research Assistant II</t>
  </si>
  <si>
    <t>mamedo@uoregon.edu</t>
  </si>
  <si>
    <t>209 EMPL
                                  1235 University of Oregon
                                  Eugene OR 97403-1235</t>
  </si>
  <si>
    <t>541-346-2421</t>
  </si>
  <si>
    <t>Kyle</t>
  </si>
  <si>
    <t>Cazares</t>
  </si>
  <si>
    <t>Kyle Cazares</t>
  </si>
  <si>
    <t>https://www.uoregon.edu/findpeople/person/personid/229574</t>
  </si>
  <si>
    <t>kcazares@uoregon.edu</t>
  </si>
  <si>
    <t>Cazzell</t>
  </si>
  <si>
    <t>Sean Cazzell</t>
  </si>
  <si>
    <t>Agnese</t>
  </si>
  <si>
    <t>Cebere</t>
  </si>
  <si>
    <t>Rsch Ctr Study of Women in Society</t>
  </si>
  <si>
    <t>Agnese Cebere</t>
  </si>
  <si>
    <t>https://www.uoregon.edu/findpeople/person/personid/197322</t>
  </si>
  <si>
    <t>CSWS Project Coord LD</t>
  </si>
  <si>
    <t>Center for the Study of Women in Society</t>
  </si>
  <si>
    <t>acebere@uoregon.edu</t>
  </si>
  <si>
    <t>254 Lawrence
                                  5232 University Of Oregon
                                  Eugene OR 97403-5232</t>
  </si>
  <si>
    <t>E0810 Project Coordinator</t>
  </si>
  <si>
    <t>Cecchini-Coe</t>
  </si>
  <si>
    <t>Dante Cecchini-Coe</t>
  </si>
  <si>
    <t>Temp Food Service Worker 1</t>
  </si>
  <si>
    <t>Giovanni Cecchini-Coe</t>
  </si>
  <si>
    <t>Marjorie</t>
  </si>
  <si>
    <t>Celona</t>
  </si>
  <si>
    <t>Marjorie Celona</t>
  </si>
  <si>
    <t>https://www.uoregon.edu/findpeople/person/personid/154212</t>
  </si>
  <si>
    <t>celona@uoregon.edu</t>
  </si>
  <si>
    <t>211 Alder Bldg
                                  5243 University of Oregon
                                  Eugene OR 97403-5243</t>
  </si>
  <si>
    <t>541-346-0540</t>
  </si>
  <si>
    <t>Cepek</t>
  </si>
  <si>
    <t>Anna Cepek</t>
  </si>
  <si>
    <t>Cervenka</t>
  </si>
  <si>
    <t>Interim Health Safety&amp;Risk Mgr</t>
  </si>
  <si>
    <t>Alyssa Cervenka</t>
  </si>
  <si>
    <t>https://www.uoregon.edu/findpeople/person/personid/188494</t>
  </si>
  <si>
    <t>Global Risk Manager</t>
  </si>
  <si>
    <t>cervenka@uoregon.edu</t>
  </si>
  <si>
    <t>300W Oregon Hall
                                  5209 University of Oregon
                                  Eugene OR 97403-5209</t>
  </si>
  <si>
    <t>541-346-1427</t>
  </si>
  <si>
    <t>Chacon</t>
  </si>
  <si>
    <t>Human Performance Alliance at OR</t>
  </si>
  <si>
    <t>Rsch Asst Human Perf Alliance</t>
  </si>
  <si>
    <t>Samantha Chacon</t>
  </si>
  <si>
    <t>https://www.uoregon.edu/findpeople/person/personid/144364</t>
  </si>
  <si>
    <t>sjchacon@uoregon.edu</t>
  </si>
  <si>
    <t>541-346-2571</t>
  </si>
  <si>
    <t>Chaderina</t>
  </si>
  <si>
    <t>Assistant Professor of Finance</t>
  </si>
  <si>
    <t>Maria Chaderina</t>
  </si>
  <si>
    <t>Chaffee</t>
  </si>
  <si>
    <t>Construction Project Manager 2</t>
  </si>
  <si>
    <t>D4271 Construction Project Manager 2</t>
  </si>
  <si>
    <t>Nathaniel Chaffee</t>
  </si>
  <si>
    <t>Chaix</t>
  </si>
  <si>
    <t>Manager, Design Library</t>
  </si>
  <si>
    <t>Karen Chaix</t>
  </si>
  <si>
    <t>Marcus</t>
  </si>
  <si>
    <t>Chaknova</t>
  </si>
  <si>
    <t>Marcus Chaknova</t>
  </si>
  <si>
    <t>Shankha</t>
  </si>
  <si>
    <t>Chakrabort</t>
  </si>
  <si>
    <t>Shankha Chakrabort</t>
  </si>
  <si>
    <t>Chalmers</t>
  </si>
  <si>
    <t>Professor of Finance</t>
  </si>
  <si>
    <t>John Chalmers</t>
  </si>
  <si>
    <t>Chamberlain</t>
  </si>
  <si>
    <t>David Chamberlain</t>
  </si>
  <si>
    <t>Chambers</t>
  </si>
  <si>
    <t>Scott Chambers</t>
  </si>
  <si>
    <t>Chambon</t>
  </si>
  <si>
    <t>Assistant Director OtP Comms</t>
  </si>
  <si>
    <t>Melissa Chambon</t>
  </si>
  <si>
    <t>Kayla</t>
  </si>
  <si>
    <t>Champaine</t>
  </si>
  <si>
    <t>Rsch RCS Operations</t>
  </si>
  <si>
    <t>Asst Dir Rsch Compliance Svcs</t>
  </si>
  <si>
    <t>Kayla Champaine</t>
  </si>
  <si>
    <t>Hana</t>
  </si>
  <si>
    <t>Chan</t>
  </si>
  <si>
    <t>Law Library Manager</t>
  </si>
  <si>
    <t>Hana Chan</t>
  </si>
  <si>
    <t>https://www.uoregon.edu/findpeople/person/personid/12992</t>
  </si>
  <si>
    <t>hchan2@uoregon.edu</t>
  </si>
  <si>
    <t>278C Knight Law Center
                                  1299 University Of Oregon
                                  Eugene OR 97403-1299</t>
  </si>
  <si>
    <t>541-346-8271</t>
  </si>
  <si>
    <t>Amaya</t>
  </si>
  <si>
    <t>Amaya Chan</t>
  </si>
  <si>
    <t>Spencer Chan</t>
  </si>
  <si>
    <t>Dir, Career Net, Mship&amp;Bus D</t>
  </si>
  <si>
    <t>James Chan</t>
  </si>
  <si>
    <t>DGE Ctr Applied Second Lang Studies</t>
  </si>
  <si>
    <t>Ryan Chan</t>
  </si>
  <si>
    <t>Roy</t>
  </si>
  <si>
    <t>CAS East Asian Language Literature</t>
  </si>
  <si>
    <t>Assoc Prof of Modern Chn Lit</t>
  </si>
  <si>
    <t>Roy Chan</t>
  </si>
  <si>
    <t>Hui-Shan</t>
  </si>
  <si>
    <t>Food Service Worker 3</t>
  </si>
  <si>
    <t>D9102 Food Service Worker 3</t>
  </si>
  <si>
    <t>Hui-Shan Chan</t>
  </si>
  <si>
    <t>Elisabeth</t>
  </si>
  <si>
    <t>Elisabeth Chan</t>
  </si>
  <si>
    <t>Kara</t>
  </si>
  <si>
    <t>Chanask</t>
  </si>
  <si>
    <t>Kara Chanask</t>
  </si>
  <si>
    <t>Kaira</t>
  </si>
  <si>
    <t>Asst Reg, Compliance &amp; Admin</t>
  </si>
  <si>
    <t>Kaira Chandler</t>
  </si>
  <si>
    <t>https://www.uoregon.edu/findpeople/person/personid/145059</t>
  </si>
  <si>
    <t>Registrar, Office of the</t>
  </si>
  <si>
    <t>kaira@uoregon.edu</t>
  </si>
  <si>
    <t>541-346-3184</t>
  </si>
  <si>
    <t>Chandos</t>
  </si>
  <si>
    <t>Web Application Programmer</t>
  </si>
  <si>
    <t>E1464 Analyst Programmer</t>
  </si>
  <si>
    <t>William Chandos</t>
  </si>
  <si>
    <t>Chane</t>
  </si>
  <si>
    <t>CAS ASU5 Operations</t>
  </si>
  <si>
    <t>Undergraduate Coordinator</t>
  </si>
  <si>
    <t>Jennifer Chane</t>
  </si>
  <si>
    <t>Jasmyne</t>
  </si>
  <si>
    <t>Channel</t>
  </si>
  <si>
    <t>Assoc Director Res Life ResExp</t>
  </si>
  <si>
    <t>Jasmyne Channel</t>
  </si>
  <si>
    <t>https://www.uoregon.edu/findpeople/person/personid/218501</t>
  </si>
  <si>
    <t>jasmynec@uoregon.edu</t>
  </si>
  <si>
    <t>541-346-4491</t>
  </si>
  <si>
    <t>Chaparro</t>
  </si>
  <si>
    <t>Erin Chaparro</t>
  </si>
  <si>
    <t>Chapman</t>
  </si>
  <si>
    <t>Christopher Chapman</t>
  </si>
  <si>
    <t>SOJC Center for Science Comm Rsch</t>
  </si>
  <si>
    <t>Daniel Chapman</t>
  </si>
  <si>
    <t>Psychiatrist</t>
  </si>
  <si>
    <t>Eric Chapman</t>
  </si>
  <si>
    <t>https://www.uoregon.edu/findpeople/person/personid/178517</t>
  </si>
  <si>
    <t>chapman@uoregon.edu</t>
  </si>
  <si>
    <t>541-346-2751</t>
  </si>
  <si>
    <t>Housing Interior Design Mgr</t>
  </si>
  <si>
    <t>Sarah Chapman</t>
  </si>
  <si>
    <t>https://www.uoregon.edu/findpeople/person/personid/219518</t>
  </si>
  <si>
    <t>schapma8@uoregon.edu</t>
  </si>
  <si>
    <t>1416 Columbia St
                                  1035 Justice Bean Hall Complex East
                                  Eugene OR 97403</t>
  </si>
  <si>
    <t>541-346-4221</t>
  </si>
  <si>
    <t>Trisha</t>
  </si>
  <si>
    <t>Trisha Chapman</t>
  </si>
  <si>
    <t>Cheryl</t>
  </si>
  <si>
    <t>Motor Specialist</t>
  </si>
  <si>
    <t>Cheryl Chapman</t>
  </si>
  <si>
    <t>Ajani</t>
  </si>
  <si>
    <t>Chappell</t>
  </si>
  <si>
    <t>Men's Basketball Camp Coach</t>
  </si>
  <si>
    <t>Ajani Chappell</t>
  </si>
  <si>
    <t>Anita</t>
  </si>
  <si>
    <t>Chari</t>
  </si>
  <si>
    <t>Anita Chari</t>
  </si>
  <si>
    <t>https://www.uoregon.edu/findpeople/person/personid/85696</t>
  </si>
  <si>
    <t>anitac@uoregon.edu</t>
  </si>
  <si>
    <t>928 PLC
                                  1284 University Of Oregon
                                  Eugene OR 97403-1284</t>
  </si>
  <si>
    <t>541-346-4752</t>
  </si>
  <si>
    <t>Catrina</t>
  </si>
  <si>
    <t>Chase</t>
  </si>
  <si>
    <t>Catrina Chase</t>
  </si>
  <si>
    <t>https://www.uoregon.edu/findpeople/person/personid/116087</t>
  </si>
  <si>
    <t>catrinac@uoregon.edu</t>
  </si>
  <si>
    <t>Joanna</t>
  </si>
  <si>
    <t>Joanna Chase</t>
  </si>
  <si>
    <t>https://www.uoregon.edu/findpeople/person/personid/230250</t>
  </si>
  <si>
    <t>jchase5@uoregon.edu</t>
  </si>
  <si>
    <t>C4209 Painter</t>
  </si>
  <si>
    <t>Richard Chase</t>
  </si>
  <si>
    <t>E4121 Trades/Maintenance Worker 2</t>
  </si>
  <si>
    <t>Robert Chase</t>
  </si>
  <si>
    <t>Registered Nurse 2</t>
  </si>
  <si>
    <t>D6225 Registered Nurse 2</t>
  </si>
  <si>
    <t>Tamara Chase</t>
  </si>
  <si>
    <t>Dayna</t>
  </si>
  <si>
    <t>Chatman</t>
  </si>
  <si>
    <t>Asst Professor Media Intersect</t>
  </si>
  <si>
    <t>Dayna Chatman</t>
  </si>
  <si>
    <t>Chavez</t>
  </si>
  <si>
    <t>Samantha Chavez</t>
  </si>
  <si>
    <t>Robert Chavez</t>
  </si>
  <si>
    <t>Assoc Professor in Advertising</t>
  </si>
  <si>
    <t>Christopher Chavez</t>
  </si>
  <si>
    <t>Rosaura</t>
  </si>
  <si>
    <t>Chavez-Jacuinde</t>
  </si>
  <si>
    <t>EI CMAE - Grad &amp; Post Grad Ops</t>
  </si>
  <si>
    <t>Dir, Cent Multicult Acad Exel</t>
  </si>
  <si>
    <t>Rosaura Chavez-Jacuinde</t>
  </si>
  <si>
    <t>Aida</t>
  </si>
  <si>
    <t>Chebbi</t>
  </si>
  <si>
    <t>Research Engineer</t>
  </si>
  <si>
    <t>Aida Chebbi</t>
  </si>
  <si>
    <t>https://www.uoregon.edu/findpeople/person/personid/218754</t>
  </si>
  <si>
    <t>achebbi@uoregon.edu</t>
  </si>
  <si>
    <t>Casey</t>
  </si>
  <si>
    <t>Check</t>
  </si>
  <si>
    <t>MIIP Admin</t>
  </si>
  <si>
    <t>Manager Polymer Program</t>
  </si>
  <si>
    <t>Casey Check</t>
  </si>
  <si>
    <t>https://www.uoregon.edu/findpeople/person/personid/104365</t>
  </si>
  <si>
    <t>ccheck@uoregon.edu</t>
  </si>
  <si>
    <t>86B Huestis Hall
                                  6231 University of Oregon
                                  Eugene OR 97403-6231</t>
  </si>
  <si>
    <t>541-346-9688</t>
  </si>
  <si>
    <t>Cheeseman</t>
  </si>
  <si>
    <t>Event  Experience Assistant</t>
  </si>
  <si>
    <t>Shelby Cheeseman</t>
  </si>
  <si>
    <t>Chen</t>
  </si>
  <si>
    <t>David Chen</t>
  </si>
  <si>
    <t>Samson</t>
  </si>
  <si>
    <t>System &amp; Network Administrator</t>
  </si>
  <si>
    <t>Samson Chen</t>
  </si>
  <si>
    <t>Catering Captain</t>
  </si>
  <si>
    <t>Kelly Chen</t>
  </si>
  <si>
    <t>Nancy</t>
  </si>
  <si>
    <t>Assoc Professor and Director</t>
  </si>
  <si>
    <t>Nancy Chen</t>
  </si>
  <si>
    <t>Mai-Lin</t>
  </si>
  <si>
    <t>Assoc Professor of Literature</t>
  </si>
  <si>
    <t>Mai-Lin Chen</t>
  </si>
  <si>
    <t>Joyce</t>
  </si>
  <si>
    <t>Joyce Chen</t>
  </si>
  <si>
    <t>https://www.uoregon.edu/findpeople/person/personid/238767</t>
  </si>
  <si>
    <t>jwchen@uoregon.edu</t>
  </si>
  <si>
    <t>541-346-0943</t>
  </si>
  <si>
    <t>Weijun</t>
  </si>
  <si>
    <t>CAS East Asian Lang &amp; Lit Dept</t>
  </si>
  <si>
    <t>Chinese Flagship Sr Inst II</t>
  </si>
  <si>
    <t>Weijun Chen</t>
  </si>
  <si>
    <t>Xiao</t>
  </si>
  <si>
    <t>Data Specialist</t>
  </si>
  <si>
    <t>Xiao Chen</t>
  </si>
  <si>
    <t>Charise</t>
  </si>
  <si>
    <t>Chene</t>
  </si>
  <si>
    <t>CAS Ethnic Studies Operations</t>
  </si>
  <si>
    <t>Charise Chene</t>
  </si>
  <si>
    <t>Nicole</t>
  </si>
  <si>
    <t>Cher</t>
  </si>
  <si>
    <t>Assoc Dir/ Clinical Director</t>
  </si>
  <si>
    <t>Nicole Cher</t>
  </si>
  <si>
    <t>Chernova</t>
  </si>
  <si>
    <t>Alexandra Chernova</t>
  </si>
  <si>
    <t>Cherr</t>
  </si>
  <si>
    <t>SOMD Dance</t>
  </si>
  <si>
    <t>Director of Music in Dance</t>
  </si>
  <si>
    <t>Christian Cherr</t>
  </si>
  <si>
    <t>Elena</t>
  </si>
  <si>
    <t>Chertok</t>
  </si>
  <si>
    <t>Serials Specialist</t>
  </si>
  <si>
    <t>Elena Chertok</t>
  </si>
  <si>
    <t>https://www.uoregon.edu/findpeople/person/personid/3053</t>
  </si>
  <si>
    <t>echertok@uoregon.edu</t>
  </si>
  <si>
    <t>275A Knight Law Center
                                  1221 University Of Oregon
                                  Eugene OR 97403-1205</t>
  </si>
  <si>
    <t>541-346-1659</t>
  </si>
  <si>
    <t>Phillip</t>
  </si>
  <si>
    <t>Chesbro</t>
  </si>
  <si>
    <t>Zero Waste Program Coordinator</t>
  </si>
  <si>
    <t>Phillip Chesbro</t>
  </si>
  <si>
    <t>Chesnut</t>
  </si>
  <si>
    <t>Personal Trainer</t>
  </si>
  <si>
    <t>Joshua Chesnut</t>
  </si>
  <si>
    <t>KwanLeon</t>
  </si>
  <si>
    <t>Cheun</t>
  </si>
  <si>
    <t>Assoc Professor of Percussion</t>
  </si>
  <si>
    <t>KwanLeon Cheun</t>
  </si>
  <si>
    <t>Chevalier</t>
  </si>
  <si>
    <t>Identity Management Team Lead</t>
  </si>
  <si>
    <t>Robert Chevalier</t>
  </si>
  <si>
    <t>Chicas-Cruz</t>
  </si>
  <si>
    <t>Kathleen Chicas-Cruz</t>
  </si>
  <si>
    <t>Childers</t>
  </si>
  <si>
    <t>Rebecca Childers</t>
  </si>
  <si>
    <t>Childs</t>
  </si>
  <si>
    <t>Interim Vice Provost, Acad Aff</t>
  </si>
  <si>
    <t>Henry Childs</t>
  </si>
  <si>
    <t>Isami</t>
  </si>
  <si>
    <t>Chin</t>
  </si>
  <si>
    <t>Isami Chin</t>
  </si>
  <si>
    <t>Chinn</t>
  </si>
  <si>
    <t>Assoc CIO for Customer Exp</t>
  </si>
  <si>
    <t>Patrick Chinn</t>
  </si>
  <si>
    <t>Stuart</t>
  </si>
  <si>
    <t>AssocDean Acad Affrs/Professor</t>
  </si>
  <si>
    <t>Stuart Chinn</t>
  </si>
  <si>
    <t>Chittenden</t>
  </si>
  <si>
    <t>BRP Operations</t>
  </si>
  <si>
    <t>Program Mgr &amp; Fee Book Admin</t>
  </si>
  <si>
    <t>Donna Chittenden</t>
  </si>
  <si>
    <t>https://www.uoregon.edu/findpeople/person/personid/846</t>
  </si>
  <si>
    <t>Prgm Manager &amp; Fee Book Admin</t>
  </si>
  <si>
    <t>Budget &amp; Resource Planning</t>
  </si>
  <si>
    <t>dmc@uoregon.edu</t>
  </si>
  <si>
    <t>306 Thompson University Center
                                  5239 University of Oregon
                                  Eugene OR 97403-5239</t>
  </si>
  <si>
    <t>541-346-2019</t>
  </si>
  <si>
    <t>Chivers</t>
  </si>
  <si>
    <t>Sarah Chivers</t>
  </si>
  <si>
    <t>Sung-Woo</t>
  </si>
  <si>
    <t>Cho</t>
  </si>
  <si>
    <t>ED Hedco Institute</t>
  </si>
  <si>
    <t>Assoc Vice Provost Acad Data</t>
  </si>
  <si>
    <t>Sung-Woo Cho</t>
  </si>
  <si>
    <t>https://www.uoregon.edu/findpeople/person/personid/200317</t>
  </si>
  <si>
    <t>swcho@uoregon.edu</t>
  </si>
  <si>
    <t>Sami</t>
  </si>
  <si>
    <t>Chohan</t>
  </si>
  <si>
    <t>Visiting Assistant Prof</t>
  </si>
  <si>
    <t>Sami Chohan</t>
  </si>
  <si>
    <t>Sooyoung</t>
  </si>
  <si>
    <t>Choi</t>
  </si>
  <si>
    <t>Sooyoung Choi</t>
  </si>
  <si>
    <t>https://www.uoregon.edu/findpeople/person/personid/188824</t>
  </si>
  <si>
    <t>Cashier 1</t>
  </si>
  <si>
    <t>schoi4@uoregon.edu</t>
  </si>
  <si>
    <t>Jee</t>
  </si>
  <si>
    <t>Asst Professor CIS</t>
  </si>
  <si>
    <t>Jee Choi</t>
  </si>
  <si>
    <t>Mandy</t>
  </si>
  <si>
    <t>Chon</t>
  </si>
  <si>
    <t>Ctr Student Involv Prog Dir</t>
  </si>
  <si>
    <t>Mandy Chon</t>
  </si>
  <si>
    <t>Choo</t>
  </si>
  <si>
    <t>Research Coordinator</t>
  </si>
  <si>
    <t>Samuel Choo</t>
  </si>
  <si>
    <t>Choquette</t>
  </si>
  <si>
    <t>Sr Instructor II/Grad Coord</t>
  </si>
  <si>
    <t>Robert Choquette</t>
  </si>
  <si>
    <t>Colleen</t>
  </si>
  <si>
    <t>Colleen Choquette</t>
  </si>
  <si>
    <t>Prakitchai</t>
  </si>
  <si>
    <t>Chotewutmontri</t>
  </si>
  <si>
    <t>Prakitchai Chotewutmontri</t>
  </si>
  <si>
    <t>Chouinard</t>
  </si>
  <si>
    <t>Rsch Ctr Adv Mat Charact in OR</t>
  </si>
  <si>
    <t>Julie Chouinard</t>
  </si>
  <si>
    <t>https://www.uoregon.edu/findpeople/person/personid/103060</t>
  </si>
  <si>
    <t>jbarkman@uoregon.edu</t>
  </si>
  <si>
    <t>74 Huestis Hall
                                  1241 University Of Oregon
                                  Eugene OR 97403-1241</t>
  </si>
  <si>
    <t>541-346-4580</t>
  </si>
  <si>
    <t>Christensen</t>
  </si>
  <si>
    <t>Assistant to the Registrar</t>
  </si>
  <si>
    <t>Theresa Christensen</t>
  </si>
  <si>
    <t>Dane</t>
  </si>
  <si>
    <t>Assoc Professor of Accounting</t>
  </si>
  <si>
    <t>Dane Christensen</t>
  </si>
  <si>
    <t>https://www.uoregon.edu/findpeople/person/personid/157917</t>
  </si>
  <si>
    <t>danec@uoregon.edu</t>
  </si>
  <si>
    <t>376 Lillis Hall
                                  1208 University of Oregon
                                  Eugene OR 97403-1208</t>
  </si>
  <si>
    <t>541-346-3383</t>
  </si>
  <si>
    <t>Kelley</t>
  </si>
  <si>
    <t>Rsch Research Development Svcs</t>
  </si>
  <si>
    <t>Dir of Research Communications</t>
  </si>
  <si>
    <t>Kelley Christensen</t>
  </si>
  <si>
    <t>https://www.uoregon.edu/findpeople/person/personid/219463</t>
  </si>
  <si>
    <t>Research Development Services</t>
  </si>
  <si>
    <t>kchriste@uoregon.edu</t>
  </si>
  <si>
    <t>676 E 12th Ave., Ste 500
                                  6211 University of Oregon
                                  Eugene OR 97403-6211</t>
  </si>
  <si>
    <t>541-346-2816</t>
  </si>
  <si>
    <t>Event Assistant</t>
  </si>
  <si>
    <t>Angela Christian</t>
  </si>
  <si>
    <t>https://www.uoregon.edu/findpeople/person/personid/145449</t>
  </si>
  <si>
    <t>angelac@uoregon.edu</t>
  </si>
  <si>
    <t>541-346-8815</t>
  </si>
  <si>
    <t>Stacey</t>
  </si>
  <si>
    <t>Stacey Christian</t>
  </si>
  <si>
    <t>Christie</t>
  </si>
  <si>
    <t>Web Content Associate</t>
  </si>
  <si>
    <t>Timothy Christie</t>
  </si>
  <si>
    <t>Celeste Christie</t>
  </si>
  <si>
    <t>https://www.uoregon.edu/findpeople/person/personid/199116</t>
  </si>
  <si>
    <t>Assistant Director Annual Phil</t>
  </si>
  <si>
    <t>celestek@uoregon.edu</t>
  </si>
  <si>
    <t>541-346-8312</t>
  </si>
  <si>
    <t>Assistant Director Annual Philanthropy</t>
  </si>
  <si>
    <t>Annie</t>
  </si>
  <si>
    <t>Christofferson</t>
  </si>
  <si>
    <t>Annie Christofferson</t>
  </si>
  <si>
    <t>https://www.uoregon.edu/findpeople/person/personid/181062</t>
  </si>
  <si>
    <t>achrist8@uoregon.edu</t>
  </si>
  <si>
    <t>541-346-0746</t>
  </si>
  <si>
    <t>Chronister</t>
  </si>
  <si>
    <t>Graduate School</t>
  </si>
  <si>
    <t>Vice Provost of Grad Studies</t>
  </si>
  <si>
    <t>Krista Chronister</t>
  </si>
  <si>
    <t>https://www.uoregon.edu/findpeople/person/personid/698</t>
  </si>
  <si>
    <t>kmg@uoregon.edu</t>
  </si>
  <si>
    <t>139 Susan Campbell Hall
                                  1219 University of Oregon
                                  Eugene OR 97403-1219</t>
  </si>
  <si>
    <t>541-346-2800</t>
  </si>
  <si>
    <t>Hung-Yun</t>
  </si>
  <si>
    <t>Chu</t>
  </si>
  <si>
    <t>Temporary Accompanist</t>
  </si>
  <si>
    <t>Hung-Yun Chu</t>
  </si>
  <si>
    <t>https://www.uoregon.edu/findpeople/person/personid/39984</t>
  </si>
  <si>
    <t>hc24164@uoregon.edu</t>
  </si>
  <si>
    <t>ChienHui</t>
  </si>
  <si>
    <t>Chuan</t>
  </si>
  <si>
    <t>ChienHui Chuan</t>
  </si>
  <si>
    <t>Chunn</t>
  </si>
  <si>
    <t>Sarah Chunn</t>
  </si>
  <si>
    <t>https://www.uoregon.edu/findpeople/person/personid/231400</t>
  </si>
  <si>
    <t>schunn@uoregon.edu</t>
  </si>
  <si>
    <t>541-346-1302</t>
  </si>
  <si>
    <t>Jaime</t>
  </si>
  <si>
    <t>Ciecalone</t>
  </si>
  <si>
    <t>Jaime Ciecalone</t>
  </si>
  <si>
    <t>https://www.uoregon.edu/findpeople/person/personid/124852</t>
  </si>
  <si>
    <t>jciecalo@uoregon.edu</t>
  </si>
  <si>
    <t>Cieslak</t>
  </si>
  <si>
    <t>Instructor of Management</t>
  </si>
  <si>
    <t>Thomas Cieslak</t>
  </si>
  <si>
    <t>Simone</t>
  </si>
  <si>
    <t>Ciglia</t>
  </si>
  <si>
    <t>Simone Ciglia</t>
  </si>
  <si>
    <t>Eren</t>
  </si>
  <si>
    <t>Cil</t>
  </si>
  <si>
    <t>Assoc Prof OPS &amp; Bus Analytics</t>
  </si>
  <si>
    <t>Eren Cil</t>
  </si>
  <si>
    <t>Cina</t>
  </si>
  <si>
    <t>Jeffrey Cina</t>
  </si>
  <si>
    <t>Camille</t>
  </si>
  <si>
    <t>Cioffi</t>
  </si>
  <si>
    <t>Research Assistant Professor</t>
  </si>
  <si>
    <t>Camille Cioffi</t>
  </si>
  <si>
    <t>https://www.uoregon.edu/findpeople/person/personid/65680</t>
  </si>
  <si>
    <t>ccioffi@uoregon.edu</t>
  </si>
  <si>
    <t>Ciokiewicz</t>
  </si>
  <si>
    <t>Academic &amp; Career Advisor</t>
  </si>
  <si>
    <t>Tyler Ciokiewicz</t>
  </si>
  <si>
    <t>https://www.uoregon.edu/findpeople/person/personid/230838</t>
  </si>
  <si>
    <t>tciokiew@uoregon.edu</t>
  </si>
  <si>
    <t>Cisler</t>
  </si>
  <si>
    <t>James Cisler</t>
  </si>
  <si>
    <t>https://www.uoregon.edu/findpeople/person/personid/143051</t>
  </si>
  <si>
    <t>jcisler@uoregon.edu</t>
  </si>
  <si>
    <t>541-346-4304</t>
  </si>
  <si>
    <t>Civiello</t>
  </si>
  <si>
    <t>Assoc Director HR&amp;Admin Svcs</t>
  </si>
  <si>
    <t>Michele Civiello</t>
  </si>
  <si>
    <t>https://www.uoregon.edu/findpeople/person/personid/143738</t>
  </si>
  <si>
    <t>Interim Assoc Director HR CBSO</t>
  </si>
  <si>
    <t>civiello@uoregon.edu</t>
  </si>
  <si>
    <t>350 Lillis Hall
                                  1208 University of Oregon
                                  Eugene OR 97403-1208</t>
  </si>
  <si>
    <t>541-346-2991</t>
  </si>
  <si>
    <t>Claiborne</t>
  </si>
  <si>
    <t>Customer Knowledge Manager</t>
  </si>
  <si>
    <t>Lisa Claiborne</t>
  </si>
  <si>
    <t>https://www.uoregon.edu/findpeople/person/personid/1185</t>
  </si>
  <si>
    <t>lsoren@uoregon.edu</t>
  </si>
  <si>
    <t>216A Baker Downtown Center
                                  1277 University of Oregon
                                  Eugene OR 97403-1277</t>
  </si>
  <si>
    <t>541-346-1240</t>
  </si>
  <si>
    <t>Clairmont</t>
  </si>
  <si>
    <t>Pro Tem Analytical Instr Spec</t>
  </si>
  <si>
    <t>Adam Clairmont</t>
  </si>
  <si>
    <t>Rosalee</t>
  </si>
  <si>
    <t>Clanton</t>
  </si>
  <si>
    <t>Landscape Maint Supervisor</t>
  </si>
  <si>
    <t>Rosalee Clanton</t>
  </si>
  <si>
    <t>https://www.uoregon.edu/findpeople/person/personid/219921</t>
  </si>
  <si>
    <t>rclanton@uoregon.edu</t>
  </si>
  <si>
    <t>541-346-7542</t>
  </si>
  <si>
    <t>Claric</t>
  </si>
  <si>
    <t>Academic Programs Assist ASU #2</t>
  </si>
  <si>
    <t>Rachel Claric</t>
  </si>
  <si>
    <t>https://www.uoregon.edu/findpeople/person/personid/54271</t>
  </si>
  <si>
    <t>Academic Programs Assist ASU #</t>
  </si>
  <si>
    <t>rclaric2@uoregon.edu</t>
  </si>
  <si>
    <t>175 PLC
                                  1285 University of Oregon
                                  Eugene OR 97403</t>
  </si>
  <si>
    <t>Shawn</t>
  </si>
  <si>
    <t>Clark</t>
  </si>
  <si>
    <t>Electrical/Control System Tech</t>
  </si>
  <si>
    <t>D4248 Electrical/Control System Tech</t>
  </si>
  <si>
    <t>Shawn Clark</t>
  </si>
  <si>
    <t>https://www.uoregon.edu/findpeople/person/personid/178134</t>
  </si>
  <si>
    <t>shawnc@uoregon.edu</t>
  </si>
  <si>
    <t>Intercultural Ed Coordinator</t>
  </si>
  <si>
    <t>EMU Mills International Center</t>
  </si>
  <si>
    <t>Sara Clark</t>
  </si>
  <si>
    <t>Ray</t>
  </si>
  <si>
    <t>Temporary Braddock Tutor</t>
  </si>
  <si>
    <t>Ray Clark</t>
  </si>
  <si>
    <t>https://www.uoregon.edu/findpeople/person/personid/176360</t>
  </si>
  <si>
    <t>rclark@uoregon.edu</t>
  </si>
  <si>
    <t>College Support Specialist</t>
  </si>
  <si>
    <t>Olivia Clark</t>
  </si>
  <si>
    <t>https://www.uoregon.edu/findpeople/person/personid/204557</t>
  </si>
  <si>
    <t>oclark@uoregon.edu</t>
  </si>
  <si>
    <t>Lillis 350
                                  University Of Oregon
                                  Eugene OR 97403</t>
  </si>
  <si>
    <t>Information Tech Consultant</t>
  </si>
  <si>
    <t>Michael Clark</t>
  </si>
  <si>
    <t>https://www.uoregon.edu/findpeople/person/personid/3344</t>
  </si>
  <si>
    <t>MLClark@uoregon.edu</t>
  </si>
  <si>
    <t>TUC, Floor 3
                                  PO Box 3237
                                  Eugene OR 97403-0237</t>
  </si>
  <si>
    <t>541-346-2030</t>
  </si>
  <si>
    <t>Mara</t>
  </si>
  <si>
    <t>E4101 Custodian</t>
  </si>
  <si>
    <t>Mara Clark</t>
  </si>
  <si>
    <t>https://www.uoregon.edu/findpeople/person/personid/102721</t>
  </si>
  <si>
    <t>maras@uoregon.edu</t>
  </si>
  <si>
    <t>Kathryn Clark</t>
  </si>
  <si>
    <t>https://www.uoregon.edu/findpeople/person/personid/3239</t>
  </si>
  <si>
    <t>kclark@uoregon.edu</t>
  </si>
  <si>
    <t>Kallone</t>
  </si>
  <si>
    <t>Kallone Clark</t>
  </si>
  <si>
    <t>Zero Waste Operations Asst</t>
  </si>
  <si>
    <t>Jeffrey Clark</t>
  </si>
  <si>
    <t>Sr. Research Assistant I</t>
  </si>
  <si>
    <t>Renee Clark</t>
  </si>
  <si>
    <t>https://www.uoregon.edu/findpeople/person/personid/42437</t>
  </si>
  <si>
    <t>reneec@uoregon.edu</t>
  </si>
  <si>
    <t>1307 Franklin Blvd
                                  1254 University of Oregon
                                  Eugene OR 97403-1254</t>
  </si>
  <si>
    <t>541-346-6028</t>
  </si>
  <si>
    <t>Chloe Clark</t>
  </si>
  <si>
    <t>https://www.uoregon.edu/findpeople/person/personid/229637</t>
  </si>
  <si>
    <t>cclark15@uoregon.edu</t>
  </si>
  <si>
    <t>Sergeant - Patrol</t>
  </si>
  <si>
    <t>Scott Clark</t>
  </si>
  <si>
    <t>https://www.uoregon.edu/findpeople/person/personid/42837</t>
  </si>
  <si>
    <t>sclark5@uoregon.edu</t>
  </si>
  <si>
    <t>2141 E 15th Ave
                                  1230 University Of Oregon
                                  Eugene OR 97403-1230</t>
  </si>
  <si>
    <t>541-346-3020</t>
  </si>
  <si>
    <t>Director, Vivian Olum Center</t>
  </si>
  <si>
    <t>Tamara Clark</t>
  </si>
  <si>
    <t>https://www.uoregon.edu/findpeople/person/personid/218062</t>
  </si>
  <si>
    <t>tamarac@uoregon.edu</t>
  </si>
  <si>
    <t>Vivian Olum Child Development Center, Rm 101
                                  5222 University of Oregon
                                  Eugene OR 97403-5222</t>
  </si>
  <si>
    <t>Threat Assessment Case Coordinator</t>
  </si>
  <si>
    <t>Shelly Clark</t>
  </si>
  <si>
    <t>https://www.uoregon.edu/findpeople/person/personid/219161</t>
  </si>
  <si>
    <t>Threat Assessment&amp;Clery Coord</t>
  </si>
  <si>
    <t>sclark16@uoregon.edu</t>
  </si>
  <si>
    <t>541-346-3223</t>
  </si>
  <si>
    <t>Benjamin Clark</t>
  </si>
  <si>
    <t>Asst Dir Assesment and Rsch</t>
  </si>
  <si>
    <t>Brian Clark</t>
  </si>
  <si>
    <t>https://www.uoregon.edu/findpeople/person/personid/69269</t>
  </si>
  <si>
    <t>Asst Dir Assesment &amp; Research</t>
  </si>
  <si>
    <t>clark13@uoregon.edu</t>
  </si>
  <si>
    <t>541-346-9285</t>
  </si>
  <si>
    <t>Ballmer Exec Assistant</t>
  </si>
  <si>
    <t>Dylan Clark</t>
  </si>
  <si>
    <t>https://www.uoregon.edu/findpeople/person/personid/229774</t>
  </si>
  <si>
    <t>Exec Assist. &amp; Office Manager</t>
  </si>
  <si>
    <t>Ballmer Institute</t>
  </si>
  <si>
    <t>dmclark@uoregon.edu</t>
  </si>
  <si>
    <t>Jennifer Clark</t>
  </si>
  <si>
    <t>https://www.uoregon.edu/findpeople/person/personid/155149</t>
  </si>
  <si>
    <t>jclark8@uoregon.edu</t>
  </si>
  <si>
    <t>541-346-5166</t>
  </si>
  <si>
    <t>Event Supervisor</t>
  </si>
  <si>
    <t>Daisy Clark</t>
  </si>
  <si>
    <t>Stephanie Clark</t>
  </si>
  <si>
    <t>https://www.uoregon.edu/findpeople/person/personid/100167</t>
  </si>
  <si>
    <t>sclark11@uoregon.edu</t>
  </si>
  <si>
    <t>374 PLC
                                  1286 University Of Oregon
                                  Eugene OR 97403-1286</t>
  </si>
  <si>
    <t>541-346-3960</t>
  </si>
  <si>
    <t>Riley</t>
  </si>
  <si>
    <t>Clarke</t>
  </si>
  <si>
    <t>FHUA Assign and Service Coord</t>
  </si>
  <si>
    <t>Riley Clarke</t>
  </si>
  <si>
    <t>https://www.uoregon.edu/findpeople/person/personid/229631</t>
  </si>
  <si>
    <t>rjclarke@uoregon.edu</t>
  </si>
  <si>
    <t>541-346-7535</t>
  </si>
  <si>
    <t>Asst Athletic Dir Event Ops</t>
  </si>
  <si>
    <t>Benjamin Clarke</t>
  </si>
  <si>
    <t>Resident Services Coordinator</t>
  </si>
  <si>
    <t>Kaylee Clarke</t>
  </si>
  <si>
    <t>Ed Academic Programs</t>
  </si>
  <si>
    <t>Business Manager</t>
  </si>
  <si>
    <t>Heidi Clarke</t>
  </si>
  <si>
    <t>https://www.uoregon.edu/findpeople/person/personid/62146</t>
  </si>
  <si>
    <t>hclarke@uoregon.edu</t>
  </si>
  <si>
    <t>541-346-0197</t>
  </si>
  <si>
    <t>Lora</t>
  </si>
  <si>
    <t>Clawson</t>
  </si>
  <si>
    <t>Arts &amp; Sciences, College of</t>
  </si>
  <si>
    <t>Lora Clawson</t>
  </si>
  <si>
    <t>Undergrad &amp; Curricular Coord</t>
  </si>
  <si>
    <t>Tucker</t>
  </si>
  <si>
    <t>Tucker Clawson</t>
  </si>
  <si>
    <t>https://www.uoregon.edu/findpeople/person/personid/83354</t>
  </si>
  <si>
    <t>clawsont@uoregon.edu</t>
  </si>
  <si>
    <t>541-346-2903</t>
  </si>
  <si>
    <t>Laraine</t>
  </si>
  <si>
    <t>Laraine Clawson</t>
  </si>
  <si>
    <t>Clayton</t>
  </si>
  <si>
    <t>Donald Clayton</t>
  </si>
  <si>
    <t>Cleare</t>
  </si>
  <si>
    <t>Admissions Counselor Lead</t>
  </si>
  <si>
    <t>Richard Cleare</t>
  </si>
  <si>
    <t>https://www.uoregon.edu/findpeople/person/personid/200095</t>
  </si>
  <si>
    <t>Asst Dir for Residency</t>
  </si>
  <si>
    <t>rcleare@uoregon.edu</t>
  </si>
  <si>
    <t>Alexandria</t>
  </si>
  <si>
    <t>Cleasb</t>
  </si>
  <si>
    <t>Sr Assoc Dir of Dvlpmnt, Foundation Rel</t>
  </si>
  <si>
    <t>Alexandria Cleasb</t>
  </si>
  <si>
    <t>Clement</t>
  </si>
  <si>
    <t>Dir MAcc/Sr Lec II</t>
  </si>
  <si>
    <t>Robin Clement</t>
  </si>
  <si>
    <t>Clements</t>
  </si>
  <si>
    <t>Sean Clements</t>
  </si>
  <si>
    <t>Donella-Elizabeth</t>
  </si>
  <si>
    <t>Cleveland</t>
  </si>
  <si>
    <t>Donella-Elizabeth Cleveland</t>
  </si>
  <si>
    <t>Tamera</t>
  </si>
  <si>
    <t>Clevener-McLauhlin</t>
  </si>
  <si>
    <t>Dental Hygienist</t>
  </si>
  <si>
    <t>E6396 Dental Hygienist</t>
  </si>
  <si>
    <t>Tamera Clevener-McLauhlin</t>
  </si>
  <si>
    <t>Clever</t>
  </si>
  <si>
    <t>Executive Asst AD, Compliance</t>
  </si>
  <si>
    <t>John Clever</t>
  </si>
  <si>
    <t>Mollie</t>
  </si>
  <si>
    <t>Clevidence-McCabe</t>
  </si>
  <si>
    <t>Technical Director</t>
  </si>
  <si>
    <t>Mollie Clevidence-McCabe</t>
  </si>
  <si>
    <t>https://www.uoregon.edu/findpeople/person/personid/128941</t>
  </si>
  <si>
    <t>mclevid2@uoregon.edu</t>
  </si>
  <si>
    <t>Cleviner</t>
  </si>
  <si>
    <t>Kara Cleviner</t>
  </si>
  <si>
    <t>Clifford</t>
  </si>
  <si>
    <t>Arena Utility Crewman</t>
  </si>
  <si>
    <t>Sarah Clifford</t>
  </si>
  <si>
    <t>https://www.uoregon.edu/findpeople/person/personid/178150</t>
  </si>
  <si>
    <t>nugget@uoregon.edu</t>
  </si>
  <si>
    <t>Matthew Knight Arena
                                  1776 E 13th Ave.
                                  Eugene OR 97403</t>
  </si>
  <si>
    <t>Puja</t>
  </si>
  <si>
    <t>Puja Clifford</t>
  </si>
  <si>
    <t>Cling</t>
  </si>
  <si>
    <t>Erin Cling</t>
  </si>
  <si>
    <t>https://www.uoregon.edu/findpeople/person/personid/154018</t>
  </si>
  <si>
    <t>ecling@uoregon.edu</t>
  </si>
  <si>
    <t>541-346-3206</t>
  </si>
  <si>
    <t>Clinton</t>
  </si>
  <si>
    <t>Amanda Clinton</t>
  </si>
  <si>
    <t>https://www.uoregon.edu/findpeople/person/personid/189678</t>
  </si>
  <si>
    <t>amandacl@uoregon.edu</t>
  </si>
  <si>
    <t>120 Willamette Hall
                                  1274 University of Oregon
                                  Eugene OR 97403-1274</t>
  </si>
  <si>
    <t>541-346-4846</t>
  </si>
  <si>
    <t>Arne</t>
  </si>
  <si>
    <t>Ops Mgr Athletic Facilities</t>
  </si>
  <si>
    <t>Arne Clinton</t>
  </si>
  <si>
    <t>https://www.uoregon.edu/findpeople/person/personid/115289</t>
  </si>
  <si>
    <t>aclinton@uoregon.edu</t>
  </si>
  <si>
    <t>Casanova Center
                                  University of Oregon
                                  Eugene OR 97403</t>
  </si>
  <si>
    <t>541-346-4435</t>
  </si>
  <si>
    <t>Clithero</t>
  </si>
  <si>
    <t>Assist Professor Marketing</t>
  </si>
  <si>
    <t>John Clithero</t>
  </si>
  <si>
    <t>Clothier</t>
  </si>
  <si>
    <t>Program Support Specialist</t>
  </si>
  <si>
    <t>Jeremy Clothier</t>
  </si>
  <si>
    <t>https://www.uoregon.edu/findpeople/person/personid/231513</t>
  </si>
  <si>
    <t>Provost's Administrative Service Team (PAST)</t>
  </si>
  <si>
    <t>jclo@uoregon.edu</t>
  </si>
  <si>
    <t>1715 Franklin Blvd., Rm 195
                                  6249 University of Oregon
                                  Eugene OR 97403</t>
  </si>
  <si>
    <t>541-346-1686</t>
  </si>
  <si>
    <t>Coakle</t>
  </si>
  <si>
    <t>Ed EMP&amp;L Administrator Lic. Program</t>
  </si>
  <si>
    <t>Paul Coakle</t>
  </si>
  <si>
    <t>Coates</t>
  </si>
  <si>
    <t>Fabrication Lab Technician</t>
  </si>
  <si>
    <t>D3172 Instrument Technician 3-Electr</t>
  </si>
  <si>
    <t>Thomas Coates</t>
  </si>
  <si>
    <t>Paulo</t>
  </si>
  <si>
    <t>Cobbe</t>
  </si>
  <si>
    <t>Sr Director Digital First Strategy</t>
  </si>
  <si>
    <t>Paulo Cobbe</t>
  </si>
  <si>
    <t>https://www.uoregon.edu/findpeople/person/personid/178713</t>
  </si>
  <si>
    <t>Sr Director Digital First Stra</t>
  </si>
  <si>
    <t>cobbe@uoregon.edu</t>
  </si>
  <si>
    <t>541-346-1940</t>
  </si>
  <si>
    <t>Business Intelligence Analyst</t>
  </si>
  <si>
    <t>Coble</t>
  </si>
  <si>
    <t>Admissions Coord</t>
  </si>
  <si>
    <t>Holly Coble</t>
  </si>
  <si>
    <t>Coburn</t>
  </si>
  <si>
    <t>Executive Admin Specialist</t>
  </si>
  <si>
    <t>Ariel Coburn</t>
  </si>
  <si>
    <t>Cochran</t>
  </si>
  <si>
    <t>Alexander Cochran</t>
  </si>
  <si>
    <t>Cody</t>
  </si>
  <si>
    <t>Assoc Dir of Facilities Svcs</t>
  </si>
  <si>
    <t>James Cody</t>
  </si>
  <si>
    <t>https://www.uoregon.edu/findpeople/person/personid/130059</t>
  </si>
  <si>
    <t>jimcody@uoregon.edu</t>
  </si>
  <si>
    <t>541-346-2302</t>
  </si>
  <si>
    <t>Coenen</t>
  </si>
  <si>
    <t>RARE Program Assistant</t>
  </si>
  <si>
    <t>Catherine Coenen</t>
  </si>
  <si>
    <t>Coffin</t>
  </si>
  <si>
    <t>Administrative Program Specialist</t>
  </si>
  <si>
    <t>Kathryn Coffin</t>
  </si>
  <si>
    <t>Cohalan</t>
  </si>
  <si>
    <t>Assist Vice President &amp; COS</t>
  </si>
  <si>
    <t>Julia Cohalan</t>
  </si>
  <si>
    <t>https://www.uoregon.edu/findpeople/person/personid/117298</t>
  </si>
  <si>
    <t>jcohalan@uoregon.edu</t>
  </si>
  <si>
    <t>219 Johnson Hall
                                  1226 University of Oregon
                                  Eugene OR 97403-1226</t>
  </si>
  <si>
    <t>541-346-3070</t>
  </si>
  <si>
    <t>Cohen</t>
  </si>
  <si>
    <t>Stephen Cohen</t>
  </si>
  <si>
    <t>Shaul</t>
  </si>
  <si>
    <t>Shaul Cohen</t>
  </si>
  <si>
    <t>https://www.uoregon.edu/findpeople/person/personid/393</t>
  </si>
  <si>
    <t>Geography</t>
  </si>
  <si>
    <t>scohen@uoregon.edu</t>
  </si>
  <si>
    <t>107G Condon Hall
                                  1251 University Of Oregon
                                  Eugene OR 97403-1205</t>
  </si>
  <si>
    <t>541-346-4500</t>
  </si>
  <si>
    <t>Pro Tem Rsch Asst Proj Coord</t>
  </si>
  <si>
    <t>Jason Cohen</t>
  </si>
  <si>
    <t>FFACT Acting Asst Professor .50+ FTE</t>
  </si>
  <si>
    <t>Assistant Professor Sci Comm</t>
  </si>
  <si>
    <t>Alexandra Cohen</t>
  </si>
  <si>
    <t>Operations Specialist</t>
  </si>
  <si>
    <t>Cassandra Cohen</t>
  </si>
  <si>
    <t>Buyer 1</t>
  </si>
  <si>
    <t>Marissa Cohen</t>
  </si>
  <si>
    <t>https://www.uoregon.edu/findpeople/person/personid/237172</t>
  </si>
  <si>
    <t>mrco@uoregon.edu</t>
  </si>
  <si>
    <t>Cohen-Rencountre</t>
  </si>
  <si>
    <t>Rebecca Cohen-Rencountre</t>
  </si>
  <si>
    <t>Cohn</t>
  </si>
  <si>
    <t>Sr Assoc AD for Development</t>
  </si>
  <si>
    <t>Henry Cohn</t>
  </si>
  <si>
    <t>Coir</t>
  </si>
  <si>
    <t>Alexis Coir</t>
  </si>
  <si>
    <t>Colachico</t>
  </si>
  <si>
    <t>Communications Assistant</t>
  </si>
  <si>
    <t>Mark Colachico</t>
  </si>
  <si>
    <t>Colas</t>
  </si>
  <si>
    <t>Mark Colas</t>
  </si>
  <si>
    <t>Colb</t>
  </si>
  <si>
    <t>CAS Religious Studies Operations</t>
  </si>
  <si>
    <t>Frederick Colb</t>
  </si>
  <si>
    <t>Colbert</t>
  </si>
  <si>
    <t>Phillip Colbert</t>
  </si>
  <si>
    <t>Greg</t>
  </si>
  <si>
    <t>Cole</t>
  </si>
  <si>
    <t>Network Administrator</t>
  </si>
  <si>
    <t>Greg Cole</t>
  </si>
  <si>
    <t>https://www.uoregon.edu/findpeople/person/personid/2444</t>
  </si>
  <si>
    <t>gcole@uoregon.edu</t>
  </si>
  <si>
    <t>541-346-3933</t>
  </si>
  <si>
    <t>Jill</t>
  </si>
  <si>
    <t>Baseball PA Announcer</t>
  </si>
  <si>
    <t>Jill Cole</t>
  </si>
  <si>
    <t>https://www.uoregon.edu/findpeople/person/personid/220095</t>
  </si>
  <si>
    <t>jillcole@uoregon.edu</t>
  </si>
  <si>
    <t>Quinton</t>
  </si>
  <si>
    <t>Quinton Cole</t>
  </si>
  <si>
    <t>https://www.uoregon.edu/findpeople/person/personid/187948</t>
  </si>
  <si>
    <t>qcole@uoregon.edu</t>
  </si>
  <si>
    <t>Daren</t>
  </si>
  <si>
    <t>Daren Cole</t>
  </si>
  <si>
    <t>https://www.uoregon.edu/findpeople/person/personid/3537</t>
  </si>
  <si>
    <t>darenc@uoregon.edu</t>
  </si>
  <si>
    <t>Coleman</t>
  </si>
  <si>
    <t>Ashley Coleman</t>
  </si>
  <si>
    <t>Lydia</t>
  </si>
  <si>
    <t>DSGN Portland Program Admin</t>
  </si>
  <si>
    <t>Dept Coordinator Art &amp; Arch</t>
  </si>
  <si>
    <t>Lydia Coleman</t>
  </si>
  <si>
    <t>Computational Scientist</t>
  </si>
  <si>
    <t>Michael Coleman</t>
  </si>
  <si>
    <t>Matthew Coleman</t>
  </si>
  <si>
    <t>Dir of Business Ops &amp; Analysis</t>
  </si>
  <si>
    <t>Joseph Coleman</t>
  </si>
  <si>
    <t>Coleman-Hulbert</t>
  </si>
  <si>
    <t>Sr Rsch Asst I-Mgr-PhillipsLab</t>
  </si>
  <si>
    <t>Anna Coleman-Hulbert</t>
  </si>
  <si>
    <t>https://www.uoregon.edu/findpeople/person/personid/145951</t>
  </si>
  <si>
    <t>Sr Rsch Asst I/Mgr-PhillipsLab</t>
  </si>
  <si>
    <t>acoleman@uoregon.edu</t>
  </si>
  <si>
    <t>317 Pacific Hall
                                  5289 University Of Oregon
                                  Eugene OR 97403-5295</t>
  </si>
  <si>
    <t>Coles</t>
  </si>
  <si>
    <t>Kathryn Coles</t>
  </si>
  <si>
    <t>Andrea</t>
  </si>
  <si>
    <t>Coles-Berre</t>
  </si>
  <si>
    <t>Andrea Coles-Berre</t>
  </si>
  <si>
    <t>Sylvia</t>
  </si>
  <si>
    <t>Collazo</t>
  </si>
  <si>
    <t>EI/EC Special Educators Specialist</t>
  </si>
  <si>
    <t>Sylvia Collazo</t>
  </si>
  <si>
    <t>Collins</t>
  </si>
  <si>
    <t>Lindsay Collins</t>
  </si>
  <si>
    <t>Analyst Programmer 2</t>
  </si>
  <si>
    <t>Laura Collins</t>
  </si>
  <si>
    <t>Bertha</t>
  </si>
  <si>
    <t>Collman</t>
  </si>
  <si>
    <t>Bertha Collman</t>
  </si>
  <si>
    <t>https://www.uoregon.edu/findpeople/person/personid/2685</t>
  </si>
  <si>
    <t>berthac@uoregon.edu</t>
  </si>
  <si>
    <t>Colmenares</t>
  </si>
  <si>
    <t>Carmen Colmenares</t>
  </si>
  <si>
    <t>https://www.uoregon.edu/findpeople/person/personid/3728</t>
  </si>
  <si>
    <t>carmenc@uoregon.edu</t>
  </si>
  <si>
    <t>Senorina</t>
  </si>
  <si>
    <t>Senorina Colmenares</t>
  </si>
  <si>
    <t>Colonia-Quesada</t>
  </si>
  <si>
    <t>Luis Colonia-Quesada</t>
  </si>
  <si>
    <t>https://www.uoregon.edu/findpeople/person/personid/144693</t>
  </si>
  <si>
    <t>lcolonia@uoregon.edu</t>
  </si>
  <si>
    <t>Jozenia</t>
  </si>
  <si>
    <t>Colorado-Resa</t>
  </si>
  <si>
    <t>Asst Dean Accred &amp; Acad Ops</t>
  </si>
  <si>
    <t>Jozenia Colorado-Resa</t>
  </si>
  <si>
    <t>Coluccio</t>
  </si>
  <si>
    <t>Research Assistant Lab Manager</t>
  </si>
  <si>
    <t>Alison Coluccio</t>
  </si>
  <si>
    <t>https://www.uoregon.edu/findpeople/person/personid/219236</t>
  </si>
  <si>
    <t>acolucci@uoregon.edu</t>
  </si>
  <si>
    <t>Combs</t>
  </si>
  <si>
    <t>Elizabeth Combs</t>
  </si>
  <si>
    <t>Michael Combs</t>
  </si>
  <si>
    <t>Comfort</t>
  </si>
  <si>
    <t>Alexander Comfort</t>
  </si>
  <si>
    <t>https://www.uoregon.edu/findpeople/person/personid/231203</t>
  </si>
  <si>
    <t>acomfort@uoregon.edu</t>
  </si>
  <si>
    <t>Commission</t>
  </si>
  <si>
    <t>UF101 Exec/Uncl 12mo .5+</t>
  </si>
  <si>
    <t>AVP/Chief Civil Rts &amp; Title IX</t>
  </si>
  <si>
    <t>Nicole Commission</t>
  </si>
  <si>
    <t>Compton</t>
  </si>
  <si>
    <t>IT Consultant 2</t>
  </si>
  <si>
    <t>Paul Compton</t>
  </si>
  <si>
    <t>https://www.uoregon.edu/findpeople/person/personid/40982</t>
  </si>
  <si>
    <t>Psychology Department</t>
  </si>
  <si>
    <t>pcompton@uoregon.edu</t>
  </si>
  <si>
    <t>363 Straub Hall
                                  1227 University of Oregon
                                  Eugene OR 97403-1227</t>
  </si>
  <si>
    <t>541-346-6300</t>
  </si>
  <si>
    <t>Lindan</t>
  </si>
  <si>
    <t>Comrada</t>
  </si>
  <si>
    <t>Lindan Comrada</t>
  </si>
  <si>
    <t>Condon</t>
  </si>
  <si>
    <t>David Condon</t>
  </si>
  <si>
    <t>Conle</t>
  </si>
  <si>
    <t>Team Lead: Web Dev and Design</t>
  </si>
  <si>
    <t>Sarah Conle</t>
  </si>
  <si>
    <t>Kathleen Conle</t>
  </si>
  <si>
    <t>Editorial Content &amp; Communications Specialist</t>
  </si>
  <si>
    <t>Katherine Conle</t>
  </si>
  <si>
    <t>Brian Conle</t>
  </si>
  <si>
    <t>Connoll</t>
  </si>
  <si>
    <t>Amy Connoll</t>
  </si>
  <si>
    <t>Conran</t>
  </si>
  <si>
    <t>James Conran</t>
  </si>
  <si>
    <t>Annalisa</t>
  </si>
  <si>
    <t>Conro</t>
  </si>
  <si>
    <t>Financial Analyst</t>
  </si>
  <si>
    <t>Annalisa Conro</t>
  </si>
  <si>
    <t>Contreras</t>
  </si>
  <si>
    <t>Senior Instructor I of Spanish</t>
  </si>
  <si>
    <t>Jeffrey Contreras</t>
  </si>
  <si>
    <t>Minerva</t>
  </si>
  <si>
    <t>Contreras Vasques</t>
  </si>
  <si>
    <t>Minerva Contreras Vasques</t>
  </si>
  <si>
    <t>Conwa</t>
  </si>
  <si>
    <t>Jesse Conwa</t>
  </si>
  <si>
    <t>Cook</t>
  </si>
  <si>
    <t>Robert Cook</t>
  </si>
  <si>
    <t>https://www.uoregon.edu/findpeople/person/personid/129635</t>
  </si>
  <si>
    <t>rcook@uoregon.edu</t>
  </si>
  <si>
    <t>Housing Info Technology Mgr</t>
  </si>
  <si>
    <t>Matthew Cook</t>
  </si>
  <si>
    <t>Carrie</t>
  </si>
  <si>
    <t>Carrie Cook</t>
  </si>
  <si>
    <t>https://www.uoregon.edu/findpeople/person/personid/1509</t>
  </si>
  <si>
    <t>clintner@uoregon.edu</t>
  </si>
  <si>
    <t>Baker Center
                                  1277 University Of Oregon
                                  Eugene OR 97403-1277</t>
  </si>
  <si>
    <t>541-346-1230</t>
  </si>
  <si>
    <t>Alan</t>
  </si>
  <si>
    <t>Alan Cook</t>
  </si>
  <si>
    <t>https://www.uoregon.edu/findpeople/person/personid/12988</t>
  </si>
  <si>
    <t>PBIS Apps Training Team Lead</t>
  </si>
  <si>
    <t>acook11@uoregon.edu</t>
  </si>
  <si>
    <t>135N Lokey Education Bldg
                                  1235 University of Oregon
                                  Eugene OR 97403-1235</t>
  </si>
  <si>
    <t>541-346-2416</t>
  </si>
  <si>
    <t>Pro Term Research Assistant</t>
  </si>
  <si>
    <t>Emily Cook</t>
  </si>
  <si>
    <t>Ashley Cook</t>
  </si>
  <si>
    <t>Cook-Sneathen</t>
  </si>
  <si>
    <t>Amanda Cook-Sneathen</t>
  </si>
  <si>
    <t>Sheri</t>
  </si>
  <si>
    <t>Cooke</t>
  </si>
  <si>
    <t>Sheri Cooke</t>
  </si>
  <si>
    <t>Coole</t>
  </si>
  <si>
    <t>Shared Services Position Coord</t>
  </si>
  <si>
    <t>Corrine Coole</t>
  </si>
  <si>
    <t>Sarah Coole</t>
  </si>
  <si>
    <t>Coonan</t>
  </si>
  <si>
    <t>Pro Tem Instructor OEMBA</t>
  </si>
  <si>
    <t>James Coonan</t>
  </si>
  <si>
    <t>Leslie</t>
  </si>
  <si>
    <t>Coonrod</t>
  </si>
  <si>
    <t>BIIP Admin</t>
  </si>
  <si>
    <t>Sr Lecturer &amp; Assoc Director</t>
  </si>
  <si>
    <t>Leslie Coonrod</t>
  </si>
  <si>
    <t>https://www.uoregon.edu/findpeople/person/personid/29675</t>
  </si>
  <si>
    <t>coonrod@uoregon.edu</t>
  </si>
  <si>
    <t>261G Knight Campus
                                  6231 University of Oregon
                                  Eugene OR 97403-6231</t>
  </si>
  <si>
    <t>541-346-4173</t>
  </si>
  <si>
    <t>Cooper</t>
  </si>
  <si>
    <t>Asst Dir Promo &amp; Gameday Exper</t>
  </si>
  <si>
    <t>Camille Cooper</t>
  </si>
  <si>
    <t>Asst Dir of Communications</t>
  </si>
  <si>
    <t>Matthew Cooper</t>
  </si>
  <si>
    <t>Database &amp; Application Admin</t>
  </si>
  <si>
    <t>Brian Cooper</t>
  </si>
  <si>
    <t>Coplin</t>
  </si>
  <si>
    <t>Temp Interpreter</t>
  </si>
  <si>
    <t>Kelley Coplin</t>
  </si>
  <si>
    <t>https://www.uoregon.edu/findpeople/person/personid/48969</t>
  </si>
  <si>
    <t>kcoplin@uoregon.edu</t>
  </si>
  <si>
    <t>Adrian</t>
  </si>
  <si>
    <t>Coppae</t>
  </si>
  <si>
    <t>Adrian Coppae</t>
  </si>
  <si>
    <t>Christi</t>
  </si>
  <si>
    <t>Corbett</t>
  </si>
  <si>
    <t>Christi Corbett</t>
  </si>
  <si>
    <t>https://www.uoregon.edu/findpeople/person/personid/237016</t>
  </si>
  <si>
    <t>Events Coordinator</t>
  </si>
  <si>
    <t>corbettc@uoregon.edu</t>
  </si>
  <si>
    <t>541-346-3483</t>
  </si>
  <si>
    <t>Sierra</t>
  </si>
  <si>
    <t>Corbin</t>
  </si>
  <si>
    <t>Sierra Corbin</t>
  </si>
  <si>
    <t>Cordes</t>
  </si>
  <si>
    <t>Ashley Cordes</t>
  </si>
  <si>
    <t>Cordova-Arrinton</t>
  </si>
  <si>
    <t>Assistant Professor of Flute</t>
  </si>
  <si>
    <t>Jacqueline Cordova-Arrinton</t>
  </si>
  <si>
    <t>Keely</t>
  </si>
  <si>
    <t>Core</t>
  </si>
  <si>
    <t>Keely Core</t>
  </si>
  <si>
    <t>https://www.uoregon.edu/findpeople/person/personid/6547</t>
  </si>
  <si>
    <t>keelyc@uoregon.edu</t>
  </si>
  <si>
    <t>541-346-6029</t>
  </si>
  <si>
    <t>Cornell</t>
  </si>
  <si>
    <t>Curriculum &amp; Business Coord</t>
  </si>
  <si>
    <t>Emily Cornell</t>
  </si>
  <si>
    <t>https://www.uoregon.edu/findpeople/person/personid/2597</t>
  </si>
  <si>
    <t>Academic Specialist</t>
  </si>
  <si>
    <t>ecornell@uoregon.edu</t>
  </si>
  <si>
    <t>201 McKenzie Hall
                                  6223 University of Oregon
                                  Eugene OR 97403-6223</t>
  </si>
  <si>
    <t>541-346-8293</t>
  </si>
  <si>
    <t>Corner</t>
  </si>
  <si>
    <t>Donald Corner</t>
  </si>
  <si>
    <t>T.Bettina</t>
  </si>
  <si>
    <t>Cornwell</t>
  </si>
  <si>
    <t>Professor of Marketing</t>
  </si>
  <si>
    <t>T.Bettina Cornwell</t>
  </si>
  <si>
    <t>Corona</t>
  </si>
  <si>
    <t>Asst Director for Recruitment</t>
  </si>
  <si>
    <t>Jennifer Corona</t>
  </si>
  <si>
    <t>https://www.uoregon.edu/findpeople/person/personid/179441</t>
  </si>
  <si>
    <t>jwytcher@uoregon.edu</t>
  </si>
  <si>
    <t>256 Oregon Hall
                                  University Of Oregon
                                  Eugene OR 97403</t>
  </si>
  <si>
    <t>541-346-1630</t>
  </si>
  <si>
    <t>Lourdes</t>
  </si>
  <si>
    <t>Corona-Biorato</t>
  </si>
  <si>
    <t>Pro Tem Radx Assistant Field Coordinator</t>
  </si>
  <si>
    <t>Lourdes Corona-Biorato</t>
  </si>
  <si>
    <t>MariaEu</t>
  </si>
  <si>
    <t>Coronado</t>
  </si>
  <si>
    <t>MariaEu Coronado</t>
  </si>
  <si>
    <t>Correia</t>
  </si>
  <si>
    <t>Madison Correia</t>
  </si>
  <si>
    <t>Denice</t>
  </si>
  <si>
    <t>Correll</t>
  </si>
  <si>
    <t>Executive Assistant to Assist VP ASTI</t>
  </si>
  <si>
    <t>Denice Correll</t>
  </si>
  <si>
    <t>https://www.uoregon.edu/findpeople/person/personid/230591</t>
  </si>
  <si>
    <t>Executive Assistant to Assist</t>
  </si>
  <si>
    <t>denice@uoregon.edu</t>
  </si>
  <si>
    <t>541-731-7607</t>
  </si>
  <si>
    <t>Corrente</t>
  </si>
  <si>
    <t>Accountant</t>
  </si>
  <si>
    <t>Sara Corrente</t>
  </si>
  <si>
    <t>https://www.uoregon.edu/findpeople/person/personid/129292</t>
  </si>
  <si>
    <t>saram@uoregon.edu</t>
  </si>
  <si>
    <t>77 Klamath Hall
                                  1210 University Of Oregon
                                  Eugene OR 97403-1210</t>
  </si>
  <si>
    <t>541-346-4504</t>
  </si>
  <si>
    <t>Corridon</t>
  </si>
  <si>
    <t>Kevin Corridon</t>
  </si>
  <si>
    <t>https://www.uoregon.edu/findpeople/person/personid/199431</t>
  </si>
  <si>
    <t>corridon@uoregon.edu</t>
  </si>
  <si>
    <t>Julian</t>
  </si>
  <si>
    <t>Cortez</t>
  </si>
  <si>
    <t>Ticket Office Assistant</t>
  </si>
  <si>
    <t>Julian Cortez</t>
  </si>
  <si>
    <t>Jose Cortez</t>
  </si>
  <si>
    <t>Corwin</t>
  </si>
  <si>
    <t>Eric Corwin</t>
  </si>
  <si>
    <t>Cosb</t>
  </si>
  <si>
    <t>James Cosb</t>
  </si>
  <si>
    <t>Cosler</t>
  </si>
  <si>
    <t>Digital Media Production Spec</t>
  </si>
  <si>
    <t>Christopher Cosler</t>
  </si>
  <si>
    <t>Cosottile</t>
  </si>
  <si>
    <t>David Cosottile</t>
  </si>
  <si>
    <t>Lainey</t>
  </si>
  <si>
    <t>Costa</t>
  </si>
  <si>
    <t>Lainey Costa</t>
  </si>
  <si>
    <t>Costales</t>
  </si>
  <si>
    <t>Amy Costales</t>
  </si>
  <si>
    <t>Costilla</t>
  </si>
  <si>
    <t>Printing Trades Specialist</t>
  </si>
  <si>
    <t>J2470 Printing Trades Specialist</t>
  </si>
  <si>
    <t>Alonzo Costilla</t>
  </si>
  <si>
    <t>https://www.uoregon.edu/findpeople/person/personid/3542</t>
  </si>
  <si>
    <t>costilla@uoregon.edu</t>
  </si>
  <si>
    <t>541-346-2433</t>
  </si>
  <si>
    <t>Natalia</t>
  </si>
  <si>
    <t>Cota</t>
  </si>
  <si>
    <t>Payroll and Travel Coord</t>
  </si>
  <si>
    <t>Natalia Cota</t>
  </si>
  <si>
    <t>https://www.uoregon.edu/findpeople/person/personid/178686</t>
  </si>
  <si>
    <t>cota@uoregon.edu</t>
  </si>
  <si>
    <t>541-346-3572</t>
  </si>
  <si>
    <t>Cote</t>
  </si>
  <si>
    <t>Amanda Cote</t>
  </si>
  <si>
    <t>Janell</t>
  </si>
  <si>
    <t>Cottam</t>
  </si>
  <si>
    <t>Janell Cottam</t>
  </si>
  <si>
    <t>https://www.uoregon.edu/findpeople/person/personid/229591</t>
  </si>
  <si>
    <t>janellc@uoregon.edu</t>
  </si>
  <si>
    <t>Design &amp; Const., 1295 Franklin Bldv., Bldg 130
                                  1276 University of Oregon
                                  Eugene OR 97403-1276</t>
  </si>
  <si>
    <t>541-346-7536</t>
  </si>
  <si>
    <t>Cotton</t>
  </si>
  <si>
    <t>Joel Cotton</t>
  </si>
  <si>
    <t>https://www.uoregon.edu/findpeople/person/personid/131125</t>
  </si>
  <si>
    <t>jcotton@uoregon.edu</t>
  </si>
  <si>
    <t>Cottrell</t>
  </si>
  <si>
    <t>Kyle Cottrell</t>
  </si>
  <si>
    <t>https://www.uoregon.edu/findpeople/person/personid/230206</t>
  </si>
  <si>
    <t>kcottrel@uoregon.edu</t>
  </si>
  <si>
    <t>Manager, HR Service Center</t>
  </si>
  <si>
    <t>Michelle Cottrell</t>
  </si>
  <si>
    <t>https://www.uoregon.edu/findpeople/person/personid/80297</t>
  </si>
  <si>
    <t>mcottrel@uoregon.edu</t>
  </si>
  <si>
    <t>541-346-2952</t>
  </si>
  <si>
    <t>Coughlan</t>
  </si>
  <si>
    <t>Rsch ISE Inst Sustainable Environmt</t>
  </si>
  <si>
    <t>Michael Coughlan</t>
  </si>
  <si>
    <t>https://www.uoregon.edu/findpeople/person/personid/179729</t>
  </si>
  <si>
    <t>Institute for Resilient Organizations, Communities, and Environments</t>
  </si>
  <si>
    <t>mcoughla@uoregon.edu</t>
  </si>
  <si>
    <t>130 Hendricks Hall
                                  5247 University Of Oregon
                                  Eugene OR 97403-5247</t>
  </si>
  <si>
    <t>541-346-0675</t>
  </si>
  <si>
    <t>Coughlin</t>
  </si>
  <si>
    <t>Joshua Coughlin</t>
  </si>
  <si>
    <t>IT Analyst Programmer</t>
  </si>
  <si>
    <t>Matthew Coughlin</t>
  </si>
  <si>
    <t>Coughran</t>
  </si>
  <si>
    <t>Interim Associate Director, Financial Ops</t>
  </si>
  <si>
    <t>Ellen Coughran</t>
  </si>
  <si>
    <t>Gregg</t>
  </si>
  <si>
    <t>Coumas</t>
  </si>
  <si>
    <t>Grounds Maintenance Worker</t>
  </si>
  <si>
    <t>Gregg Coumas</t>
  </si>
  <si>
    <t>Cour</t>
  </si>
  <si>
    <t>Peter Cour</t>
  </si>
  <si>
    <t>Couture</t>
  </si>
  <si>
    <t>Veterans Benefits Coordinator</t>
  </si>
  <si>
    <t>Aaron Couture</t>
  </si>
  <si>
    <t>Covinton</t>
  </si>
  <si>
    <t>Samuel Covinton</t>
  </si>
  <si>
    <t>Dir of Athletic Facilities Sys</t>
  </si>
  <si>
    <t>Cowan</t>
  </si>
  <si>
    <t>Patricia Cowan</t>
  </si>
  <si>
    <t>Jackie</t>
  </si>
  <si>
    <t>Cowan-James</t>
  </si>
  <si>
    <t>Asst Director of Aquatics</t>
  </si>
  <si>
    <t>Jackie Cowan-James</t>
  </si>
  <si>
    <t>https://www.uoregon.edu/findpeople/person/personid/39854</t>
  </si>
  <si>
    <t>jackiec@uoregon.edu</t>
  </si>
  <si>
    <t>93B Student Rec Center
                                  1273 University of Oregon
                                  Eugene OR 97403-1273</t>
  </si>
  <si>
    <t>541-346-4112</t>
  </si>
  <si>
    <t>Cowans</t>
  </si>
  <si>
    <t>Danielle Cowans</t>
  </si>
  <si>
    <t>https://www.uoregon.edu/findpeople/person/personid/210252</t>
  </si>
  <si>
    <t>dcowans@uoregon.edu</t>
  </si>
  <si>
    <t>Kenlei</t>
  </si>
  <si>
    <t>Cowell</t>
  </si>
  <si>
    <t>Kenlei Cowell</t>
  </si>
  <si>
    <t>Cowles</t>
  </si>
  <si>
    <t>Mark Cowles</t>
  </si>
  <si>
    <t>https://www.uoregon.edu/findpeople/person/personid/144155</t>
  </si>
  <si>
    <t>mcowles@uoregon.edu</t>
  </si>
  <si>
    <t>Cowsill</t>
  </si>
  <si>
    <t>Catherine Cowsill</t>
  </si>
  <si>
    <t>Travis</t>
  </si>
  <si>
    <t>Cox</t>
  </si>
  <si>
    <t>Travis Cox</t>
  </si>
  <si>
    <t>https://www.uoregon.edu/findpeople/person/personid/231546</t>
  </si>
  <si>
    <t>travcox@uoregon.edu</t>
  </si>
  <si>
    <t>Nancy Cox</t>
  </si>
  <si>
    <t>https://www.uoregon.edu/findpeople/person/personid/168971</t>
  </si>
  <si>
    <t>coxn@uoregon.edu</t>
  </si>
  <si>
    <t>Courtney Cox</t>
  </si>
  <si>
    <t>MacKenzie</t>
  </si>
  <si>
    <t>Coyle</t>
  </si>
  <si>
    <t>E AsianArt PostGrad Mus Fellow</t>
  </si>
  <si>
    <t>MacKenzie Coyle</t>
  </si>
  <si>
    <t>https://www.uoregon.edu/findpeople/person/personid/191965</t>
  </si>
  <si>
    <t>mcoyle2@uoregon.edu</t>
  </si>
  <si>
    <t>541-346-0971</t>
  </si>
  <si>
    <t>Crabtree</t>
  </si>
  <si>
    <t>Associate Director ISSS</t>
  </si>
  <si>
    <t>Rebecca Crabtree</t>
  </si>
  <si>
    <t>Crafts</t>
  </si>
  <si>
    <t>Relief Registered Nurse</t>
  </si>
  <si>
    <t>Tamara Crafts</t>
  </si>
  <si>
    <t>https://www.uoregon.edu/findpeople/person/personid/3727</t>
  </si>
  <si>
    <t>tcrafts@uoregon.edu</t>
  </si>
  <si>
    <t>Carolyn Craig</t>
  </si>
  <si>
    <t>Lorelei</t>
  </si>
  <si>
    <t>Lorelei Craig</t>
  </si>
  <si>
    <t>https://www.uoregon.edu/findpeople/person/personid/189818</t>
  </si>
  <si>
    <t>lcraig@uoregon.edu</t>
  </si>
  <si>
    <t>Grad Enrollment Coordinator</t>
  </si>
  <si>
    <t>Sarah Craig</t>
  </si>
  <si>
    <t>https://www.uoregon.edu/findpeople/person/personid/2428</t>
  </si>
  <si>
    <t>scraig@uoregon.edu</t>
  </si>
  <si>
    <t>121 Susan Campbell Hall
                                  1219 University of Oregon
                                  Eugene OR 97403-1219</t>
  </si>
  <si>
    <t>541-346-2199</t>
  </si>
  <si>
    <t>Ann</t>
  </si>
  <si>
    <t>Asst Dir, Museum Ops and Ed</t>
  </si>
  <si>
    <t>Ann Craig</t>
  </si>
  <si>
    <t>https://www.uoregon.edu/findpeople/person/personid/2946</t>
  </si>
  <si>
    <t>Associate Director</t>
  </si>
  <si>
    <t>acraig@uoregon.edu</t>
  </si>
  <si>
    <t>1680 E 15th Ave Rm109A
                                  1224 University Of Oregon
                                  Eugene OR 97403-1224</t>
  </si>
  <si>
    <t>541-346-3116</t>
  </si>
  <si>
    <t>Arlene</t>
  </si>
  <si>
    <t>Crain</t>
  </si>
  <si>
    <t>Arlene Crain</t>
  </si>
  <si>
    <t>Crakes</t>
  </si>
  <si>
    <t>Manager of Investigations</t>
  </si>
  <si>
    <t>Vanessa Crakes</t>
  </si>
  <si>
    <t>https://www.uoregon.edu/findpeople/person/personid/103010</t>
  </si>
  <si>
    <t>vcrakes@uoregon.edu</t>
  </si>
  <si>
    <t>677 E 12th Ave., Ste 400
                                  5221 University of Oregon
                                  Eugene OR 97403-5221</t>
  </si>
  <si>
    <t>541-346-8795</t>
  </si>
  <si>
    <t>Devin</t>
  </si>
  <si>
    <t>Cramer</t>
  </si>
  <si>
    <t>Devin Cramer</t>
  </si>
  <si>
    <t>https://www.uoregon.edu/findpeople/person/personid/225896</t>
  </si>
  <si>
    <t>dcramer@uoregon.edu</t>
  </si>
  <si>
    <t>Jane</t>
  </si>
  <si>
    <t>Jane Cramer</t>
  </si>
  <si>
    <t>Rhea</t>
  </si>
  <si>
    <t>Rhea Cramer</t>
  </si>
  <si>
    <t>Cranford</t>
  </si>
  <si>
    <t>Pro Tem Instructor of Dance</t>
  </si>
  <si>
    <t>Barbara Cranford</t>
  </si>
  <si>
    <t>Cranor</t>
  </si>
  <si>
    <t>Grants/Contract Technician</t>
  </si>
  <si>
    <t>C0202 Grants/Contracts Technician</t>
  </si>
  <si>
    <t>Matthew Cranor</t>
  </si>
  <si>
    <t>Ursula</t>
  </si>
  <si>
    <t>Crawford</t>
  </si>
  <si>
    <t>EI/EC Spec Educators Spec</t>
  </si>
  <si>
    <t>Ursula Crawford</t>
  </si>
  <si>
    <t>Sr Assoc Dir for Admission Ops</t>
  </si>
  <si>
    <t>Paul Crawford</t>
  </si>
  <si>
    <t>https://www.uoregon.edu/findpeople/person/personid/188156</t>
  </si>
  <si>
    <t>pauljc@uoregon.edu</t>
  </si>
  <si>
    <t>220 Oregon Hall
                                  1217 University Of Oregon
                                  Eugene OR 97403-1217</t>
  </si>
  <si>
    <t>541-346-1273</t>
  </si>
  <si>
    <t>Feather</t>
  </si>
  <si>
    <t>DucksRISE Program Manager</t>
  </si>
  <si>
    <t>Feather Crawford</t>
  </si>
  <si>
    <t>https://www.uoregon.edu/findpeople/person/personid/4002</t>
  </si>
  <si>
    <t>feather@uoregon.edu</t>
  </si>
  <si>
    <t>337 Hendricks Hall
                                  1408 University Of Oregon
                                  Eugene OR 97403-1408</t>
  </si>
  <si>
    <t>541-346-2838</t>
  </si>
  <si>
    <t>Paige</t>
  </si>
  <si>
    <t>Paige Crawford</t>
  </si>
  <si>
    <t>https://www.uoregon.edu/findpeople/person/personid/179304</t>
  </si>
  <si>
    <t>pkc@uoregon.edu</t>
  </si>
  <si>
    <t>204 Johnson Hall
                                  1266 University of Oregon
                                  Eugene OR 97403-1266</t>
  </si>
  <si>
    <t>541-346-3339</t>
  </si>
  <si>
    <t>Cobee</t>
  </si>
  <si>
    <t>Cobee Crawford</t>
  </si>
  <si>
    <t>Cresko</t>
  </si>
  <si>
    <t>William Cresko</t>
  </si>
  <si>
    <t>Crespo</t>
  </si>
  <si>
    <t>Patrick Crespo</t>
  </si>
  <si>
    <t>https://www.uoregon.edu/findpeople/person/personid/218325</t>
  </si>
  <si>
    <t>pcrespo@uoregon.edu</t>
  </si>
  <si>
    <t>Cribbs</t>
  </si>
  <si>
    <t>Temp Custodian</t>
  </si>
  <si>
    <t>Ryan Cribbs</t>
  </si>
  <si>
    <t>https://www.uoregon.edu/findpeople/person/personid/231538</t>
  </si>
  <si>
    <t>cribbs@uoregon.edu</t>
  </si>
  <si>
    <t>Crider</t>
  </si>
  <si>
    <t>Instructor Mktg/Mgmt</t>
  </si>
  <si>
    <t>Kay Crider</t>
  </si>
  <si>
    <t>Crider-Phillips</t>
  </si>
  <si>
    <t>Machine Learning Analyst</t>
  </si>
  <si>
    <t>Grant Crider-Phillips</t>
  </si>
  <si>
    <t>https://www.uoregon.edu/findpeople/person/personid/115743</t>
  </si>
  <si>
    <t>criderg@uoregon.edu</t>
  </si>
  <si>
    <t>Criser</t>
  </si>
  <si>
    <t>Nurse Practitioner</t>
  </si>
  <si>
    <t>E6258 Mid-level Medical Practitioner</t>
  </si>
  <si>
    <t>Jessica Criser</t>
  </si>
  <si>
    <t>https://www.uoregon.edu/findpeople/person/personid/200399</t>
  </si>
  <si>
    <t>jcriser@uoregon.edu</t>
  </si>
  <si>
    <t>Marin</t>
  </si>
  <si>
    <t>Crist</t>
  </si>
  <si>
    <t>Marin Crist</t>
  </si>
  <si>
    <t>https://www.uoregon.edu/findpeople/person/personid/218974</t>
  </si>
  <si>
    <t>marinc@uoregon.edu</t>
  </si>
  <si>
    <t>Anca</t>
  </si>
  <si>
    <t>Cristea</t>
  </si>
  <si>
    <t>Anca Cristea</t>
  </si>
  <si>
    <t>Stefan</t>
  </si>
  <si>
    <t>Cristobal</t>
  </si>
  <si>
    <t>Stefan Cristobal</t>
  </si>
  <si>
    <t>Crivello</t>
  </si>
  <si>
    <t>Karen Crivello</t>
  </si>
  <si>
    <t>https://www.uoregon.edu/findpeople/person/personid/112818</t>
  </si>
  <si>
    <t>karenc@uoregon.edu</t>
  </si>
  <si>
    <t>135L Lokey Education Bldg
                                  1235 University Of Oregon
                                  Eugene OR 97403-1235</t>
  </si>
  <si>
    <t>541-346-2332</t>
  </si>
  <si>
    <t>Crockett</t>
  </si>
  <si>
    <t>Assoc Dir of Admin, Events</t>
  </si>
  <si>
    <t>Lauren Crockett</t>
  </si>
  <si>
    <t>https://www.uoregon.edu/findpeople/person/personid/91953</t>
  </si>
  <si>
    <t>lcrocket@uoregon.edu</t>
  </si>
  <si>
    <t>Karen Crockett</t>
  </si>
  <si>
    <t>https://www.uoregon.edu/findpeople/person/personid/74420</t>
  </si>
  <si>
    <t>crockett@uoregon.edu</t>
  </si>
  <si>
    <t>Cronce</t>
  </si>
  <si>
    <t>Jessica Cronce</t>
  </si>
  <si>
    <t>https://www.uoregon.edu/findpeople/person/personid/152399</t>
  </si>
  <si>
    <t>jcronce@uoregon.edu</t>
  </si>
  <si>
    <t>Hedco Education Bld, Suite 349
                                  5251 University Of Oregon
                                  Eugene OR 97403-5251</t>
  </si>
  <si>
    <t>541-346-2519</t>
  </si>
  <si>
    <t>Eden</t>
  </si>
  <si>
    <t>Cronk</t>
  </si>
  <si>
    <t>Assist Dir of Finance &amp; Admin</t>
  </si>
  <si>
    <t>Eden Cronk</t>
  </si>
  <si>
    <t>https://www.uoregon.edu/findpeople/person/personid/122663</t>
  </si>
  <si>
    <t>edenc@uoregon.edu</t>
  </si>
  <si>
    <t>541-346-3442</t>
  </si>
  <si>
    <t>Crooke</t>
  </si>
  <si>
    <t>Avamere Professor of Practice</t>
  </si>
  <si>
    <t>Michael Crooke</t>
  </si>
  <si>
    <t>Cross</t>
  </si>
  <si>
    <t>Theresa Cross</t>
  </si>
  <si>
    <t>Assoc Dir Dev Women in Flight</t>
  </si>
  <si>
    <t>Alexis Cross</t>
  </si>
  <si>
    <t>https://www.uoregon.edu/findpeople/person/personid/138010</t>
  </si>
  <si>
    <t>Dir LdrshpGiving&amp;SpecPrjcts</t>
  </si>
  <si>
    <t>across2@uoregon.edu</t>
  </si>
  <si>
    <t>Crosswhite</t>
  </si>
  <si>
    <t>James Crosswhite</t>
  </si>
  <si>
    <t>Crosthwaite</t>
  </si>
  <si>
    <t>Karen Crosthwaite</t>
  </si>
  <si>
    <t>Crow</t>
  </si>
  <si>
    <t>Sr Dir Business Ops and Admin</t>
  </si>
  <si>
    <t>Naomi Crow</t>
  </si>
  <si>
    <t>https://www.uoregon.edu/findpeople/person/personid/48356</t>
  </si>
  <si>
    <t>Assistant Vice President</t>
  </si>
  <si>
    <t>ncrow@uoregon.edu</t>
  </si>
  <si>
    <t>122C Knight Campus
                                  6231 University of Oregon
                                  Eugene OR 97403-6231</t>
  </si>
  <si>
    <t>541-346-2196</t>
  </si>
  <si>
    <t>Crowder</t>
  </si>
  <si>
    <t>Jennifer Crowder</t>
  </si>
  <si>
    <t>https://www.uoregon.edu/findpeople/person/personid/231360</t>
  </si>
  <si>
    <t>jcrowde5@uoregon.edu</t>
  </si>
  <si>
    <t>541-346-1306</t>
  </si>
  <si>
    <t>Crowe</t>
  </si>
  <si>
    <t>Assist Dir Physical Education</t>
  </si>
  <si>
    <t>Daniel Crowe</t>
  </si>
  <si>
    <t>Ryann</t>
  </si>
  <si>
    <t>Crowle</t>
  </si>
  <si>
    <t>Ryann Crowle</t>
  </si>
  <si>
    <t>Jessie</t>
  </si>
  <si>
    <t>Crown</t>
  </si>
  <si>
    <t>Jessie Crown</t>
  </si>
  <si>
    <t>https://www.uoregon.edu/findpeople/person/personid/230427</t>
  </si>
  <si>
    <t>jcrown@uoregon.edu</t>
  </si>
  <si>
    <t>Crownover</t>
  </si>
  <si>
    <t>Solutions Architect</t>
  </si>
  <si>
    <t>Lucas Crownover</t>
  </si>
  <si>
    <t>https://www.uoregon.edu/findpeople/person/personid/177803</t>
  </si>
  <si>
    <t>lcrown@uoregon.edu</t>
  </si>
  <si>
    <t>1600 Millrace Dr., Ste 202, Office 282
                                  1212 University of Oregon
                                  Eugene OR 97403-1205</t>
  </si>
  <si>
    <t>541-346-1726</t>
  </si>
  <si>
    <t>Crumb</t>
  </si>
  <si>
    <t>Professor of Comp &amp; Theory</t>
  </si>
  <si>
    <t>David Crumb</t>
  </si>
  <si>
    <t>Cuenca</t>
  </si>
  <si>
    <t>Career Readiness Coach</t>
  </si>
  <si>
    <t>Theresa Cuenca</t>
  </si>
  <si>
    <t>https://www.uoregon.edu/findpeople/person/personid/41546</t>
  </si>
  <si>
    <t>tcuenca@uoregon.edu</t>
  </si>
  <si>
    <t>50 Tykeson Hall
                                  1200 University of Oregon
                                  Eugene OR 97403-1200</t>
  </si>
  <si>
    <t>541-346-6034</t>
  </si>
  <si>
    <t>Abigail</t>
  </si>
  <si>
    <t>Cullen</t>
  </si>
  <si>
    <t>Abigail Cullen</t>
  </si>
  <si>
    <t>Sandi</t>
  </si>
  <si>
    <t>Cullimore</t>
  </si>
  <si>
    <t>Prevent Maint Program Assistnt</t>
  </si>
  <si>
    <t>Sandi Cullimore</t>
  </si>
  <si>
    <t>https://www.uoregon.edu/findpeople/person/personid/117665</t>
  </si>
  <si>
    <t>sandic@uoregon.edu</t>
  </si>
  <si>
    <t>541-346-9737</t>
  </si>
  <si>
    <t>Culver</t>
  </si>
  <si>
    <t>Kenneth Culver</t>
  </si>
  <si>
    <t>Cummins</t>
  </si>
  <si>
    <t>Director of Finance &amp; Operatio</t>
  </si>
  <si>
    <t>Sandy Cummins</t>
  </si>
  <si>
    <t>Cunninham</t>
  </si>
  <si>
    <t>Director, Branch Libraries</t>
  </si>
  <si>
    <t>Nancy Cunninham</t>
  </si>
  <si>
    <t>Miles</t>
  </si>
  <si>
    <t>Miles Cunninham</t>
  </si>
  <si>
    <t>Khasya</t>
  </si>
  <si>
    <t>OAA Academic Advisor</t>
  </si>
  <si>
    <t>Khasya Cunninham</t>
  </si>
  <si>
    <t>Dimitra</t>
  </si>
  <si>
    <t>Cupo</t>
  </si>
  <si>
    <t>Dimitra Cupo</t>
  </si>
  <si>
    <t>Curler</t>
  </si>
  <si>
    <t>Assoc Dir Enter Risk Mngmt</t>
  </si>
  <si>
    <t>Amanda Curler</t>
  </si>
  <si>
    <t>Curran</t>
  </si>
  <si>
    <t>Lacey Curran</t>
  </si>
  <si>
    <t>https://www.uoregon.edu/findpeople/person/personid/179313</t>
  </si>
  <si>
    <t>laceyc@uoregon.edu</t>
  </si>
  <si>
    <t>Curre</t>
  </si>
  <si>
    <t>Cresko Laboratory Manager and Data Scientist</t>
  </si>
  <si>
    <t>Mark Curre</t>
  </si>
  <si>
    <t>Currier</t>
  </si>
  <si>
    <t>HR Employee &amp; Labor Relations</t>
  </si>
  <si>
    <t>Associate Director of ELR</t>
  </si>
  <si>
    <t>Daniel Currier</t>
  </si>
  <si>
    <t>Curtin</t>
  </si>
  <si>
    <t>Patricia Curtin</t>
  </si>
  <si>
    <t>Classroom and Vid. Tech. Spc.</t>
  </si>
  <si>
    <t>Sean Curtin</t>
  </si>
  <si>
    <t>https://www.uoregon.edu/findpeople/person/personid/61463</t>
  </si>
  <si>
    <t>scurtin@uoregon.edu</t>
  </si>
  <si>
    <t>170 White Stag Building
                                  4038 University Of Oregon
                                  Portland OR 97403</t>
  </si>
  <si>
    <t>503-412-3750</t>
  </si>
  <si>
    <t>Consuelo</t>
  </si>
  <si>
    <t>Curtis</t>
  </si>
  <si>
    <t>Consuelo Curtis</t>
  </si>
  <si>
    <t>Custer</t>
  </si>
  <si>
    <t>Jessica Custer</t>
  </si>
  <si>
    <t>Kohl</t>
  </si>
  <si>
    <t>Cutler</t>
  </si>
  <si>
    <t>Kohl Cutler</t>
  </si>
  <si>
    <t>Rsch IROCE</t>
  </si>
  <si>
    <t>Naomi Cutler</t>
  </si>
  <si>
    <t>https://www.uoregon.edu/findpeople/person/personid/238718</t>
  </si>
  <si>
    <t>ncutler@uoregon.edu</t>
  </si>
  <si>
    <t>Cuttin-Jones</t>
  </si>
  <si>
    <t>Hannah Cuttin-Jones</t>
  </si>
  <si>
    <t>Cybula</t>
  </si>
  <si>
    <t>Acad &amp; Business Ops Specialist</t>
  </si>
  <si>
    <t>Carmen Cybula</t>
  </si>
  <si>
    <t>https://www.uoregon.edu/findpeople/person/personid/189128</t>
  </si>
  <si>
    <t>cybula@uoregon.edu</t>
  </si>
  <si>
    <t>541-346-8209</t>
  </si>
  <si>
    <t>Cycyk</t>
  </si>
  <si>
    <t>Lauren Cycyk</t>
  </si>
  <si>
    <t>https://www.uoregon.edu/findpeople/person/personid/162400</t>
  </si>
  <si>
    <t>Communication Disorders and Sciences</t>
  </si>
  <si>
    <t>lcycyk@uoregon.edu</t>
  </si>
  <si>
    <t>269 Hedco Education Bldg
                                  5284 University Of Oregon
                                  Eugene OR 97403-5295</t>
  </si>
  <si>
    <t>541-346-2149</t>
  </si>
  <si>
    <t>Kennedy</t>
  </si>
  <si>
    <t>Cyr</t>
  </si>
  <si>
    <t>Academic Prgms Assistant</t>
  </si>
  <si>
    <t>Kennedy Cyr</t>
  </si>
  <si>
    <t>https://www.uoregon.edu/findpeople/person/personid/230804</t>
  </si>
  <si>
    <t>kcyr@uoregon.edu</t>
  </si>
  <si>
    <t>Cziko</t>
  </si>
  <si>
    <t>Paul Cziko</t>
  </si>
  <si>
    <t>Daeges</t>
  </si>
  <si>
    <t>CAS ASU1 Operations</t>
  </si>
  <si>
    <t>Jennifer Daeges</t>
  </si>
  <si>
    <t>Dagostin</t>
  </si>
  <si>
    <t>Anna Dagostin</t>
  </si>
  <si>
    <t>Nadia</t>
  </si>
  <si>
    <t>Dahab</t>
  </si>
  <si>
    <t>Pro Tem Instructor - JD Program</t>
  </si>
  <si>
    <t>Nadia Dahab</t>
  </si>
  <si>
    <t>Dahl</t>
  </si>
  <si>
    <t>Instructor - Art</t>
  </si>
  <si>
    <t>Sonja Dahl</t>
  </si>
  <si>
    <t>https://www.uoregon.edu/findpeople/person/personid/45850</t>
  </si>
  <si>
    <t>sdahl@uoregon.edu</t>
  </si>
  <si>
    <t>Dahle</t>
  </si>
  <si>
    <t>Maintenance</t>
  </si>
  <si>
    <t>C4115 Laborer 1</t>
  </si>
  <si>
    <t>David Dahle</t>
  </si>
  <si>
    <t>Dahmen</t>
  </si>
  <si>
    <t>Nicole Dahmen</t>
  </si>
  <si>
    <t>Daily</t>
  </si>
  <si>
    <t>Jessica Daily</t>
  </si>
  <si>
    <t>Sabrina</t>
  </si>
  <si>
    <t>Dake</t>
  </si>
  <si>
    <t>Sabrina Dake</t>
  </si>
  <si>
    <t>https://www.uoregon.edu/findpeople/person/personid/7837</t>
  </si>
  <si>
    <t>sdake@uoregon.edu</t>
  </si>
  <si>
    <t>Dale</t>
  </si>
  <si>
    <t>Executive Coordinator</t>
  </si>
  <si>
    <t>Rachel Dale</t>
  </si>
  <si>
    <t>https://www.uoregon.edu/findpeople/person/personid/140283</t>
  </si>
  <si>
    <t>rdale@uoregon.edu</t>
  </si>
  <si>
    <t>541-346-5712</t>
  </si>
  <si>
    <t>Dallege</t>
  </si>
  <si>
    <t>Christine Dallege</t>
  </si>
  <si>
    <t>Dalton</t>
  </si>
  <si>
    <t>Dalton Research Lab</t>
  </si>
  <si>
    <t>Paul Dalton</t>
  </si>
  <si>
    <t>Daly</t>
  </si>
  <si>
    <t>Pro Tem Rsch Associate&amp;Analyst</t>
  </si>
  <si>
    <t>Pamela Daly</t>
  </si>
  <si>
    <t>Damewood</t>
  </si>
  <si>
    <t>User Support Representative</t>
  </si>
  <si>
    <t>Steven Damewood</t>
  </si>
  <si>
    <t>Alejandro</t>
  </si>
  <si>
    <t>Damian Serrano</t>
  </si>
  <si>
    <t>Alejandro Damian Serrano</t>
  </si>
  <si>
    <t>https://www.uoregon.edu/findpeople/person/personid/218798</t>
  </si>
  <si>
    <t>adamians@uoregon.edu</t>
  </si>
  <si>
    <t>Damiani</t>
  </si>
  <si>
    <t>Continuing Resource Specialist</t>
  </si>
  <si>
    <t>Laura Damiani</t>
  </si>
  <si>
    <t>https://www.uoregon.edu/findpeople/person/personid/3083</t>
  </si>
  <si>
    <t>ldamiani@uoregon.edu</t>
  </si>
  <si>
    <t>101C Knight Library
                                  1299 University of Oregon
                                  Eugene OR 97403-1299</t>
  </si>
  <si>
    <t>541-346-1821</t>
  </si>
  <si>
    <t>Danaher</t>
  </si>
  <si>
    <t>Brian Danaher</t>
  </si>
  <si>
    <t>Isla</t>
  </si>
  <si>
    <t>Contracts Technician 1</t>
  </si>
  <si>
    <t>Isla Dane</t>
  </si>
  <si>
    <t>https://www.uoregon.edu/findpeople/person/personid/86712</t>
  </si>
  <si>
    <t>isla@uoregon.edu</t>
  </si>
  <si>
    <t>541-346-3149</t>
  </si>
  <si>
    <t>Ernest</t>
  </si>
  <si>
    <t>Dangerfield</t>
  </si>
  <si>
    <t>Ernest Dangerfield</t>
  </si>
  <si>
    <t>Paolo</t>
  </si>
  <si>
    <t>Director Pro Dvlp&amp;Career Prep</t>
  </si>
  <si>
    <t>Paolo Daniele</t>
  </si>
  <si>
    <t>https://www.uoregon.edu/findpeople/person/personid/102901</t>
  </si>
  <si>
    <t>pdaniele@uoregon.edu</t>
  </si>
  <si>
    <t>134C Allen Hall
                                  1275 University of Oregon
                                  Eugene OR 97403-1275</t>
  </si>
  <si>
    <t>541-346-2461</t>
  </si>
  <si>
    <t>Daniell</t>
  </si>
  <si>
    <t>Alyssa Daniell</t>
  </si>
  <si>
    <t>https://www.uoregon.edu/findpeople/person/personid/229560</t>
  </si>
  <si>
    <t>adaniell@uoregon.edu</t>
  </si>
  <si>
    <t>Don</t>
  </si>
  <si>
    <t>Daniels</t>
  </si>
  <si>
    <t>Don Daniels</t>
  </si>
  <si>
    <t>CAS CLLAS Operations</t>
  </si>
  <si>
    <t>Digital Engagement Specialist- LD</t>
  </si>
  <si>
    <t>E2112 Public Info Representative 2</t>
  </si>
  <si>
    <t>Janice Daniels</t>
  </si>
  <si>
    <t>https://www.uoregon.edu/findpeople/person/personid/239247</t>
  </si>
  <si>
    <t>Digital Engagement Specialist-</t>
  </si>
  <si>
    <t>Center for Latino/a &amp; Latin American Studies</t>
  </si>
  <si>
    <t>janiced@uoregon.edu</t>
  </si>
  <si>
    <t>541-346-2808</t>
  </si>
  <si>
    <t>Danzer</t>
  </si>
  <si>
    <t>Associate Dir of Development</t>
  </si>
  <si>
    <t>Shelby Danzer</t>
  </si>
  <si>
    <t>https://www.uoregon.edu/findpeople/person/personid/137357</t>
  </si>
  <si>
    <t>sdanzer@uoregon.edu</t>
  </si>
  <si>
    <t>2800 NE Liberty Street
                                  University of Oregon
                                  Portland OR 97211</t>
  </si>
  <si>
    <t>Danzier</t>
  </si>
  <si>
    <t>Dir Development Communications</t>
  </si>
  <si>
    <t>Monique Danzier</t>
  </si>
  <si>
    <t>Daradics</t>
  </si>
  <si>
    <t>Dev &amp; Learning Strategist</t>
  </si>
  <si>
    <t>Christopher Daradics</t>
  </si>
  <si>
    <t>https://www.uoregon.edu/findpeople/person/personid/146372</t>
  </si>
  <si>
    <t>Applied Second Lang St</t>
  </si>
  <si>
    <t>cdaradic@uoregon.edu</t>
  </si>
  <si>
    <t>1600 Millrace Dr., Ste 201
                                  5290 University of Oregon
                                  Eugene OR 97403-5290</t>
  </si>
  <si>
    <t>541-346-5699</t>
  </si>
  <si>
    <t>Debbey</t>
  </si>
  <si>
    <t>Darc</t>
  </si>
  <si>
    <t>Debbey Darc</t>
  </si>
  <si>
    <t>Darland</t>
  </si>
  <si>
    <t>Karly Darland</t>
  </si>
  <si>
    <t>Gunawan</t>
  </si>
  <si>
    <t>Darmadi</t>
  </si>
  <si>
    <t>Enterprise Systems Integrator</t>
  </si>
  <si>
    <t>Gunawan Darmadi</t>
  </si>
  <si>
    <t>https://www.uoregon.edu/findpeople/person/personid/90881</t>
  </si>
  <si>
    <t>gdarmadi@uoregon.edu</t>
  </si>
  <si>
    <t>279 Computing Center
                                  1212 University Of Oregon
                                  Eugene OR 97403-1212</t>
  </si>
  <si>
    <t>541-346-1765</t>
  </si>
  <si>
    <t>Darwin Lopez</t>
  </si>
  <si>
    <t>Lillian Darwin Lopez</t>
  </si>
  <si>
    <t>Dassonville</t>
  </si>
  <si>
    <t>Paul Dassonville</t>
  </si>
  <si>
    <t>Manish</t>
  </si>
  <si>
    <t>Dasyani</t>
  </si>
  <si>
    <t>Manish Dasyani</t>
  </si>
  <si>
    <t>Daugenti</t>
  </si>
  <si>
    <t>Christian Daugenti</t>
  </si>
  <si>
    <t>Brittnie</t>
  </si>
  <si>
    <t>Daugherty</t>
  </si>
  <si>
    <t>Brittnie Daugherty</t>
  </si>
  <si>
    <t>Dawn</t>
  </si>
  <si>
    <t>Dave</t>
  </si>
  <si>
    <t>C5522 Campus Sec/Public Sfty Officer</t>
  </si>
  <si>
    <t>Dawn Dave</t>
  </si>
  <si>
    <t>ZionGrace</t>
  </si>
  <si>
    <t>Pharmacy Technician</t>
  </si>
  <si>
    <t>D6271 Pharmacy Technician 2</t>
  </si>
  <si>
    <t>ZionGrace David</t>
  </si>
  <si>
    <t>Network and Telecom Tech</t>
  </si>
  <si>
    <t>D1461 Equipment Systems Specialist</t>
  </si>
  <si>
    <t>Richard David</t>
  </si>
  <si>
    <t>Sidney</t>
  </si>
  <si>
    <t>Davidson</t>
  </si>
  <si>
    <t>University Physician</t>
  </si>
  <si>
    <t>Sidney Davidson</t>
  </si>
  <si>
    <t>https://www.uoregon.edu/findpeople/person/personid/93685</t>
  </si>
  <si>
    <t>siddavid@uoregon.edu</t>
  </si>
  <si>
    <t>Rsch Assistant Lab Manager</t>
  </si>
  <si>
    <t>Jennifer Davidson</t>
  </si>
  <si>
    <t>https://www.uoregon.edu/findpeople/person/personid/169216</t>
  </si>
  <si>
    <t>jend@uoregon.edu</t>
  </si>
  <si>
    <t>541-346-4613</t>
  </si>
  <si>
    <t>Tina Davidson</t>
  </si>
  <si>
    <t>https://www.uoregon.edu/findpeople/person/personid/173141</t>
  </si>
  <si>
    <t>University Contract Administra</t>
  </si>
  <si>
    <t>tinad@uoregon.edu</t>
  </si>
  <si>
    <t>1715 Franklin Blvd, Rm 249
                                  1260 University of Oregon
                                  Eugene OR 97403-1260</t>
  </si>
  <si>
    <t>541-346-2968</t>
  </si>
  <si>
    <t>Director of Athletic Medicine</t>
  </si>
  <si>
    <t>Craig Davidson</t>
  </si>
  <si>
    <t>https://www.uoregon.edu/findpeople/person/personid/86506</t>
  </si>
  <si>
    <t>cjdavid@uoregon.edu</t>
  </si>
  <si>
    <t>541-346-0565</t>
  </si>
  <si>
    <t>Julee</t>
  </si>
  <si>
    <t>Davies</t>
  </si>
  <si>
    <t>CAS Business Office CBO</t>
  </si>
  <si>
    <t>Talent Acquisition Specialist</t>
  </si>
  <si>
    <t>Julee Davies</t>
  </si>
  <si>
    <t>Asst Facilities Ops Manager</t>
  </si>
  <si>
    <t>Gregory Davies</t>
  </si>
  <si>
    <t>Amy Davies</t>
  </si>
  <si>
    <t>Davis</t>
  </si>
  <si>
    <t>Professor of Accounting</t>
  </si>
  <si>
    <t>Angela Davis</t>
  </si>
  <si>
    <t>Debra Davis</t>
  </si>
  <si>
    <t>Brandalee</t>
  </si>
  <si>
    <t>Legal Asst &amp; Admin Coord</t>
  </si>
  <si>
    <t>Brandalee Davis</t>
  </si>
  <si>
    <t>Cleo</t>
  </si>
  <si>
    <t>Cleo Davis</t>
  </si>
  <si>
    <t>Edward Davis</t>
  </si>
  <si>
    <t>Howard Davis</t>
  </si>
  <si>
    <t>Police Sergeant</t>
  </si>
  <si>
    <t>Jared Davis</t>
  </si>
  <si>
    <t>https://www.uoregon.edu/findpeople/person/personid/74989</t>
  </si>
  <si>
    <t>jmdavis@uoregon.edu</t>
  </si>
  <si>
    <t>541-346-9224</t>
  </si>
  <si>
    <t>Jennifer Davis</t>
  </si>
  <si>
    <t>John Davis</t>
  </si>
  <si>
    <t>Jonathan Davis</t>
  </si>
  <si>
    <t>https://www.uoregon.edu/findpeople/person/personid/182841</t>
  </si>
  <si>
    <t>jdavis5@uoregon.edu</t>
  </si>
  <si>
    <t>516 PLC
                                  1285 University Of Oregon
                                  Eugene OR 97403-1285</t>
  </si>
  <si>
    <t>Julianne</t>
  </si>
  <si>
    <t>Julianne Davis</t>
  </si>
  <si>
    <t>https://www.uoregon.edu/findpeople/person/personid/199515</t>
  </si>
  <si>
    <t>Digital Comm &amp; Market Special</t>
  </si>
  <si>
    <t>juls@uoregon.edu</t>
  </si>
  <si>
    <t>541-346-2396</t>
  </si>
  <si>
    <t>Liane</t>
  </si>
  <si>
    <t>OAA Petitions Coordinator</t>
  </si>
  <si>
    <t>Liane Davis</t>
  </si>
  <si>
    <t>https://www.uoregon.edu/findpeople/person/personid/3973</t>
  </si>
  <si>
    <t>lianei@uoregon.edu</t>
  </si>
  <si>
    <t>541-346-3211</t>
  </si>
  <si>
    <t>Lorraine</t>
  </si>
  <si>
    <t>Special Assistant to AD</t>
  </si>
  <si>
    <t>OA15</t>
  </si>
  <si>
    <t>Lorraine Davis</t>
  </si>
  <si>
    <t>Mark Davis</t>
  </si>
  <si>
    <t>https://www.uoregon.edu/findpeople/person/personid/116003</t>
  </si>
  <si>
    <t>mcdavis@uoregon.edu</t>
  </si>
  <si>
    <t>541-346-8327</t>
  </si>
  <si>
    <t>Maya Davis</t>
  </si>
  <si>
    <t>Exec Asst &amp; Strat Inits Coord</t>
  </si>
  <si>
    <t>Natalie Davis</t>
  </si>
  <si>
    <t>https://www.uoregon.edu/findpeople/person/personid/151258</t>
  </si>
  <si>
    <t>ndavis3@uoregon.edu</t>
  </si>
  <si>
    <t>541-346-2996</t>
  </si>
  <si>
    <t>Reed</t>
  </si>
  <si>
    <t>Reed Davis</t>
  </si>
  <si>
    <t>https://www.uoregon.edu/findpeople/person/personid/220148</t>
  </si>
  <si>
    <t>rdavis10@uoregon.edu</t>
  </si>
  <si>
    <t>677 E 12th Ave Ste N500
                                  Eugene OR 97401-3649</t>
  </si>
  <si>
    <t>541-346-3448</t>
  </si>
  <si>
    <t>Professor of Spanish</t>
  </si>
  <si>
    <t>Robert Davis</t>
  </si>
  <si>
    <t>Insurance Operations Manager</t>
  </si>
  <si>
    <t>Teresa Davis</t>
  </si>
  <si>
    <t>https://www.uoregon.edu/findpeople/person/personid/141384</t>
  </si>
  <si>
    <t>Asst Director,Billing Services</t>
  </si>
  <si>
    <t>davist@uoregon.edu</t>
  </si>
  <si>
    <t>541-346-2819</t>
  </si>
  <si>
    <t>Speech and Lang Pathologist</t>
  </si>
  <si>
    <t>Zachary Davis</t>
  </si>
  <si>
    <t>Toni Davis</t>
  </si>
  <si>
    <t>https://www.uoregon.edu/findpeople/person/personid/189463</t>
  </si>
  <si>
    <t>tonid@uoregon.edu</t>
  </si>
  <si>
    <t>Ricky</t>
  </si>
  <si>
    <t>Event Worker</t>
  </si>
  <si>
    <t>Ricky Davis</t>
  </si>
  <si>
    <t>Philip</t>
  </si>
  <si>
    <t>FIS Control Accountant</t>
  </si>
  <si>
    <t>Philip Davis</t>
  </si>
  <si>
    <t>Marcus Davis</t>
  </si>
  <si>
    <t>Jessica Davis</t>
  </si>
  <si>
    <t>https://www.uoregon.edu/findpeople/person/personid/230598</t>
  </si>
  <si>
    <t>jdavis27@uoregon.edu</t>
  </si>
  <si>
    <t>CAS ASU4 Operations</t>
  </si>
  <si>
    <t>Jeffrey Davis</t>
  </si>
  <si>
    <t>Hailey</t>
  </si>
  <si>
    <t>Hailey Davis</t>
  </si>
  <si>
    <t>Gabrielle Davis</t>
  </si>
  <si>
    <t>Breanna</t>
  </si>
  <si>
    <t>Breanna Davis</t>
  </si>
  <si>
    <t>Associate Professor-Strat Comm</t>
  </si>
  <si>
    <t>Donna Davis</t>
  </si>
  <si>
    <t>Garry</t>
  </si>
  <si>
    <t>Davlin</t>
  </si>
  <si>
    <t>Analyst/Programmer Level 2</t>
  </si>
  <si>
    <t>Garry Davlin</t>
  </si>
  <si>
    <t>https://www.uoregon.edu/findpeople/person/personid/2436</t>
  </si>
  <si>
    <t>Oregon Career Information System</t>
  </si>
  <si>
    <t>garryd@uoregon.edu</t>
  </si>
  <si>
    <t>328 E Broadway
                                  1244 University Of Oregon
                                  Eugene OR 97403-1205</t>
  </si>
  <si>
    <t>541-346-2341</t>
  </si>
  <si>
    <t>Dawson</t>
  </si>
  <si>
    <t>Assoc VP for Fac &amp; Ldrsp Dv</t>
  </si>
  <si>
    <t>Sierra Dawson</t>
  </si>
  <si>
    <t>https://www.uoregon.edu/findpeople/person/personid/2325</t>
  </si>
  <si>
    <t>sdawson@uoregon.edu</t>
  </si>
  <si>
    <t>215 Johnson Hall
                                  1258 University of Oregon
                                  Eugene OR 97403-1258</t>
  </si>
  <si>
    <t>541-346-6836</t>
  </si>
  <si>
    <t>Pro Tem Museum Curatorial Asst</t>
  </si>
  <si>
    <t>Amy Dawson</t>
  </si>
  <si>
    <t>Brent</t>
  </si>
  <si>
    <t>Brent Dawson</t>
  </si>
  <si>
    <t>Dustin Dawson</t>
  </si>
  <si>
    <t>Heather Dawson</t>
  </si>
  <si>
    <t>https://www.uoregon.edu/findpeople/person/personid/179286</t>
  </si>
  <si>
    <t>hdawson@uoregon.edu</t>
  </si>
  <si>
    <t>Matthew Dawson</t>
  </si>
  <si>
    <t>Research Technician</t>
  </si>
  <si>
    <t>Kit</t>
  </si>
  <si>
    <t>Day</t>
  </si>
  <si>
    <t>Application Platform Admin</t>
  </si>
  <si>
    <t>Kit Day</t>
  </si>
  <si>
    <t>Elizabeth Day</t>
  </si>
  <si>
    <t>https://www.uoregon.edu/findpeople/person/personid/228376</t>
  </si>
  <si>
    <t>eaday@uoregon.edu</t>
  </si>
  <si>
    <t>Kari</t>
  </si>
  <si>
    <t>Kari Day</t>
  </si>
  <si>
    <t>Scott Day</t>
  </si>
  <si>
    <t>De Anda</t>
  </si>
  <si>
    <t>Stephanie De Anda</t>
  </si>
  <si>
    <t>De Blander</t>
  </si>
  <si>
    <t>Rsch TMF Services</t>
  </si>
  <si>
    <t>Leah De Blander</t>
  </si>
  <si>
    <t>Alicia</t>
  </si>
  <si>
    <t>De Gonzalez</t>
  </si>
  <si>
    <t>Interim Dir Faculty &amp; Policy</t>
  </si>
  <si>
    <t>Alicia De Gonzalez</t>
  </si>
  <si>
    <t>Jeanette</t>
  </si>
  <si>
    <t>De Jon</t>
  </si>
  <si>
    <t>Jeanette De Jon</t>
  </si>
  <si>
    <t>Jovencio</t>
  </si>
  <si>
    <t>De La Paz</t>
  </si>
  <si>
    <t>Jovencio De La Paz</t>
  </si>
  <si>
    <t>https://www.uoregon.edu/findpeople/person/personid/154914</t>
  </si>
  <si>
    <t>jovencio@uoregon.edu</t>
  </si>
  <si>
    <t>110A Millrace 1
                                  5232 University of Oregon
                                  Eugene OR 97403-5232</t>
  </si>
  <si>
    <t>De Lant</t>
  </si>
  <si>
    <t>Studio Tech PDX Fabrication Lb</t>
  </si>
  <si>
    <t>Aaron De Lant</t>
  </si>
  <si>
    <t>De Lei</t>
  </si>
  <si>
    <t>Online Edu Instructional Designer</t>
  </si>
  <si>
    <t>Andrea De Lei</t>
  </si>
  <si>
    <t>https://www.uoregon.edu/findpeople/person/personid/230803</t>
  </si>
  <si>
    <t>Online Edu Instructional Desig</t>
  </si>
  <si>
    <t>adelei@uoregon.edu</t>
  </si>
  <si>
    <t>55 Plc
                                  1415 Kincaid St
                                  Eugene OR 97403-1243</t>
  </si>
  <si>
    <t>541-346-0774</t>
  </si>
  <si>
    <t>Lauretta</t>
  </si>
  <si>
    <t>De Renzo-Huter</t>
  </si>
  <si>
    <t>Senior Instr II of Italian</t>
  </si>
  <si>
    <t>Lauretta De Renzo-Huter</t>
  </si>
  <si>
    <t>De Rose</t>
  </si>
  <si>
    <t>Victoria De Rose</t>
  </si>
  <si>
    <t>DeCelles</t>
  </si>
  <si>
    <t>Patrick DeCelles</t>
  </si>
  <si>
    <t>https://www.uoregon.edu/findpeople/person/personid/3684</t>
  </si>
  <si>
    <t>patrickd@uoregon.edu</t>
  </si>
  <si>
    <t>Becket</t>
  </si>
  <si>
    <t>DeChant</t>
  </si>
  <si>
    <t>Trades/Maintenance Coord</t>
  </si>
  <si>
    <t>Becket DeChant</t>
  </si>
  <si>
    <t>https://www.uoregon.edu/findpeople/person/personid/169004</t>
  </si>
  <si>
    <t>becketd@uoregon.edu</t>
  </si>
  <si>
    <t>Luke</t>
  </si>
  <si>
    <t>DeDominces</t>
  </si>
  <si>
    <t>OMB Ensemble Asst</t>
  </si>
  <si>
    <t>Luke DeDominces</t>
  </si>
  <si>
    <t>https://www.uoregon.edu/findpeople/person/personid/159769</t>
  </si>
  <si>
    <t>ldedomin@uoregon.edu</t>
  </si>
  <si>
    <t>Shikhadeep</t>
  </si>
  <si>
    <t>DeFazio</t>
  </si>
  <si>
    <t>Asst Registrar for Technology</t>
  </si>
  <si>
    <t>Shikhadeep DeFazio</t>
  </si>
  <si>
    <t>DeGarmo</t>
  </si>
  <si>
    <t>David DeGarmo</t>
  </si>
  <si>
    <t>Mathew</t>
  </si>
  <si>
    <t>DeGauven</t>
  </si>
  <si>
    <t>Systems Infrastructure Spec</t>
  </si>
  <si>
    <t>Mathew DeGauven</t>
  </si>
  <si>
    <t>Enterprise Software Svcs Mgr</t>
  </si>
  <si>
    <t>William DeGauven</t>
  </si>
  <si>
    <t>Jacinda</t>
  </si>
  <si>
    <t>DeGiusti</t>
  </si>
  <si>
    <t>Jacinda DeGiusti</t>
  </si>
  <si>
    <t>https://www.uoregon.edu/findpeople/person/personid/35070</t>
  </si>
  <si>
    <t>jdegiust@uoregon.edu</t>
  </si>
  <si>
    <t>541-346-1253</t>
  </si>
  <si>
    <t>DeLane</t>
  </si>
  <si>
    <t>Program Representative 2</t>
  </si>
  <si>
    <t>D0817 Program Representative 2</t>
  </si>
  <si>
    <t>Megan DeLane</t>
  </si>
  <si>
    <t>DeMartini</t>
  </si>
  <si>
    <t>Assist AD Business Ops</t>
  </si>
  <si>
    <t>Michael DeMartini</t>
  </si>
  <si>
    <t>https://www.uoregon.edu/findpeople/person/personid/78414</t>
  </si>
  <si>
    <t>mdemart@uoregon.edu</t>
  </si>
  <si>
    <t>541-346-5720</t>
  </si>
  <si>
    <t>DeRosa</t>
  </si>
  <si>
    <t>Property Control Accountant</t>
  </si>
  <si>
    <t>Dylan DeRosa</t>
  </si>
  <si>
    <t>https://www.uoregon.edu/findpeople/person/personid/208529</t>
  </si>
  <si>
    <t>derosa@uoregon.edu</t>
  </si>
  <si>
    <t>TUC, Floor 2
                                  BO Box 3237
                                  Eugee OR 97403-0237</t>
  </si>
  <si>
    <t>541-346-3163</t>
  </si>
  <si>
    <t>DeStasio</t>
  </si>
  <si>
    <t>Scientific Programmer</t>
  </si>
  <si>
    <t>Krista DeStasio</t>
  </si>
  <si>
    <t>https://www.uoregon.edu/findpeople/person/personid/130999</t>
  </si>
  <si>
    <t>kdestasi@uoregon.edu</t>
  </si>
  <si>
    <t>DeTie</t>
  </si>
  <si>
    <t>Michael DeTie</t>
  </si>
  <si>
    <t>https://www.uoregon.edu/findpeople/person/personid/129631</t>
  </si>
  <si>
    <t>mdetie@uoregon.edu</t>
  </si>
  <si>
    <t>1720 E 13th Ave Ste 312
                                  1207 University Of Oregon
                                  Eugene OR 97403-1207</t>
  </si>
  <si>
    <t>541-346-5251</t>
  </si>
  <si>
    <t>DeVial</t>
  </si>
  <si>
    <t>Chair-Ctr Jour Inov Civic Eng</t>
  </si>
  <si>
    <t>Andrew DeVial</t>
  </si>
  <si>
    <t>IT Business Analyst</t>
  </si>
  <si>
    <t>Heather Dean</t>
  </si>
  <si>
    <t>https://www.uoregon.edu/findpeople/person/personid/179440</t>
  </si>
  <si>
    <t>hdean@uoregon.edu</t>
  </si>
  <si>
    <t>239 Computing Center
                                  1212 University of Oregon
                                  Eugene OR 97403-1212</t>
  </si>
  <si>
    <t>541-346-1725</t>
  </si>
  <si>
    <t>Director Recruiting Strategy</t>
  </si>
  <si>
    <t>Tyler Dean</t>
  </si>
  <si>
    <t>https://www.uoregon.edu/findpeople/person/personid/219839</t>
  </si>
  <si>
    <t>tmdean@uoregon.edu</t>
  </si>
  <si>
    <t>2727 Leo Harris Pkwy
                                  Eugene OR 97401-8835</t>
  </si>
  <si>
    <t>Deane</t>
  </si>
  <si>
    <t>Rsch Innovation Partners</t>
  </si>
  <si>
    <t>James Deane</t>
  </si>
  <si>
    <t>Dearer-Farthin</t>
  </si>
  <si>
    <t>Kathleen Dearer-Farthin</t>
  </si>
  <si>
    <t>Deariner</t>
  </si>
  <si>
    <t>Bryan Deariner</t>
  </si>
  <si>
    <t>Tekalign</t>
  </si>
  <si>
    <t>Debela</t>
  </si>
  <si>
    <t>Tekalign Debela</t>
  </si>
  <si>
    <t>https://www.uoregon.edu/findpeople/person/personid/218894</t>
  </si>
  <si>
    <t>debelatt@uoregon.edu</t>
  </si>
  <si>
    <t>Brigid</t>
  </si>
  <si>
    <t>Deck</t>
  </si>
  <si>
    <t>Temp Classified Lab Tech</t>
  </si>
  <si>
    <t>Brigid Deck</t>
  </si>
  <si>
    <t>https://www.uoregon.edu/findpeople/person/personid/176170</t>
  </si>
  <si>
    <t>bdeck@uoregon.edu</t>
  </si>
  <si>
    <t>Degnan</t>
  </si>
  <si>
    <t>David Degnan</t>
  </si>
  <si>
    <t>Mariah</t>
  </si>
  <si>
    <t>Deguzman</t>
  </si>
  <si>
    <t>COE Academic Advisor</t>
  </si>
  <si>
    <t>Mariah Deguzman</t>
  </si>
  <si>
    <t>https://www.uoregon.edu/findpeople/person/personid/218935</t>
  </si>
  <si>
    <t>mariahrd@uoregon.edu</t>
  </si>
  <si>
    <t>Executive Asst to the Deans</t>
  </si>
  <si>
    <t>Dehle</t>
  </si>
  <si>
    <t>PSY Clinic Director</t>
  </si>
  <si>
    <t>Crystal Dehle</t>
  </si>
  <si>
    <t>Darin</t>
  </si>
  <si>
    <t>Director Capital Construction</t>
  </si>
  <si>
    <t>Darin Dehle</t>
  </si>
  <si>
    <t>https://www.uoregon.edu/findpeople/person/personid/1655</t>
  </si>
  <si>
    <t>ddehle@uoregon.edu</t>
  </si>
  <si>
    <t>541-346-2282</t>
  </si>
  <si>
    <t>Eve</t>
  </si>
  <si>
    <t>Deierlin</t>
  </si>
  <si>
    <t>Advancement Assistant</t>
  </si>
  <si>
    <t>Eve Deierlin</t>
  </si>
  <si>
    <t>Deitz</t>
  </si>
  <si>
    <t>Charles Deitz</t>
  </si>
  <si>
    <t>Deku</t>
  </si>
  <si>
    <t>Asst Prof Neuroengineering</t>
  </si>
  <si>
    <t>Felix Deku</t>
  </si>
  <si>
    <t>Del Guercio</t>
  </si>
  <si>
    <t>Diane Del Guercio</t>
  </si>
  <si>
    <t>Dela Cruz</t>
  </si>
  <si>
    <t>CHC Forensics Operations</t>
  </si>
  <si>
    <t>Interim Forensics Ops Manager</t>
  </si>
  <si>
    <t>Elizabeth Dela Cruz</t>
  </si>
  <si>
    <t>Kraig</t>
  </si>
  <si>
    <t>Delana</t>
  </si>
  <si>
    <t>Kraig Delana</t>
  </si>
  <si>
    <t>Delane</t>
  </si>
  <si>
    <t>Thomas Delane</t>
  </si>
  <si>
    <t>Hanna</t>
  </si>
  <si>
    <t>Delgado</t>
  </si>
  <si>
    <t>Hanna Delgado</t>
  </si>
  <si>
    <t>https://www.uoregon.edu/findpeople/person/personid/201625</t>
  </si>
  <si>
    <t>hannad@uoregon.edu</t>
  </si>
  <si>
    <t>Delgado-Rile</t>
  </si>
  <si>
    <t>Dir Assessment &amp; Research</t>
  </si>
  <si>
    <t>Renee Delgado-Rile</t>
  </si>
  <si>
    <t>Marlitt</t>
  </si>
  <si>
    <t>Dellabouh</t>
  </si>
  <si>
    <t>Sr Graphic Designer</t>
  </si>
  <si>
    <t>Marlitt Dellabouh</t>
  </si>
  <si>
    <t>Carly</t>
  </si>
  <si>
    <t>Dellard</t>
  </si>
  <si>
    <t>Carly Dellard</t>
  </si>
  <si>
    <t>Delp</t>
  </si>
  <si>
    <t>Development Program Mgr OBF</t>
  </si>
  <si>
    <t>Sarah Delp</t>
  </si>
  <si>
    <t>Demblin</t>
  </si>
  <si>
    <t>Project Coordinator I</t>
  </si>
  <si>
    <t>Sarah Demblin</t>
  </si>
  <si>
    <t>Demsk</t>
  </si>
  <si>
    <t>Library Fiscal Coordinator</t>
  </si>
  <si>
    <t>Justin Demsk</t>
  </si>
  <si>
    <t>Denecke</t>
  </si>
  <si>
    <t>Export Control Officer</t>
  </si>
  <si>
    <t>Elizabeth Denecke</t>
  </si>
  <si>
    <t>Denn</t>
  </si>
  <si>
    <t>Jazz Camp Instructor</t>
  </si>
  <si>
    <t>Michael Denn</t>
  </si>
  <si>
    <t>Rachael</t>
  </si>
  <si>
    <t>Rachael Dennis</t>
  </si>
  <si>
    <t>https://www.uoregon.edu/findpeople/person/personid/231001</t>
  </si>
  <si>
    <t>rdennis2@uoregon.edu</t>
  </si>
  <si>
    <t>Densmore</t>
  </si>
  <si>
    <t>Kelly Densmore</t>
  </si>
  <si>
    <t>Dent</t>
  </si>
  <si>
    <t>Erin Dent</t>
  </si>
  <si>
    <t>Denton</t>
  </si>
  <si>
    <t>Admin Program Coordinator</t>
  </si>
  <si>
    <t>Erica Denton</t>
  </si>
  <si>
    <t>Olivia Denton</t>
  </si>
  <si>
    <t>https://www.uoregon.edu/findpeople/person/personid/141746</t>
  </si>
  <si>
    <t>odenton@uoregon.edu</t>
  </si>
  <si>
    <t>Deny</t>
  </si>
  <si>
    <t>Frederick Deny</t>
  </si>
  <si>
    <t>Derouen</t>
  </si>
  <si>
    <t>Temporary NR (Tutor)</t>
  </si>
  <si>
    <t>Derek Derouen</t>
  </si>
  <si>
    <t>DesPrez</t>
  </si>
  <si>
    <t>Executive Assistant to VP&amp;UL</t>
  </si>
  <si>
    <t>Rebecca DesPrez</t>
  </si>
  <si>
    <t>https://www.uoregon.edu/findpeople/person/personid/219288</t>
  </si>
  <si>
    <t>rebecca1@uoregon.edu</t>
  </si>
  <si>
    <t>Desban</t>
  </si>
  <si>
    <t>Laura Desban</t>
  </si>
  <si>
    <t>Audrey</t>
  </si>
  <si>
    <t>Desjarlais</t>
  </si>
  <si>
    <t>Audrey Desjarlais</t>
  </si>
  <si>
    <t>https://www.uoregon.edu/findpeople/person/personid/2980</t>
  </si>
  <si>
    <t>audreyde@uoregon.edu</t>
  </si>
  <si>
    <t>Deskin</t>
  </si>
  <si>
    <t>Ed BRT Behavioral Rsch &amp; Teaching</t>
  </si>
  <si>
    <t>Administrative Program Assist.</t>
  </si>
  <si>
    <t>Julianne Deskin</t>
  </si>
  <si>
    <t>Desmond</t>
  </si>
  <si>
    <t>Speech and Language Evaluator</t>
  </si>
  <si>
    <t>Susan Desmond</t>
  </si>
  <si>
    <t>Desvines</t>
  </si>
  <si>
    <t>Thomas Desvines</t>
  </si>
  <si>
    <t>Detweiler</t>
  </si>
  <si>
    <t>Lab Preparator</t>
  </si>
  <si>
    <t>D6870 Science Lab Preparator</t>
  </si>
  <si>
    <t>Mark Detweiler</t>
  </si>
  <si>
    <t>https://www.uoregon.edu/findpeople/person/personid/26814</t>
  </si>
  <si>
    <t>mdetweil@uoregon.edu</t>
  </si>
  <si>
    <t>Deurloo</t>
  </si>
  <si>
    <t>Donna Deurloo</t>
  </si>
  <si>
    <t>Deutschman</t>
  </si>
  <si>
    <t>Research Core Business Services</t>
  </si>
  <si>
    <t>Business Manager-Rsch Cores</t>
  </si>
  <si>
    <t>Stephanie Deutschman</t>
  </si>
  <si>
    <t>https://www.uoregon.edu/findpeople/person/personid/144374</t>
  </si>
  <si>
    <t>stephd@uoregon.edu</t>
  </si>
  <si>
    <t>52 Huestis Hall
                                  1241 University of Oregon
                                  Eugene OR 97403-1241</t>
  </si>
  <si>
    <t>541-346-3683</t>
  </si>
  <si>
    <t>Vidusha</t>
  </si>
  <si>
    <t>Devasthali</t>
  </si>
  <si>
    <t>Sr Dir Dev Foundation Relation</t>
  </si>
  <si>
    <t>Vidusha Devasthali</t>
  </si>
  <si>
    <t>https://www.uoregon.edu/findpeople/person/personid/76177</t>
  </si>
  <si>
    <t>vidusha@uoregon.edu</t>
  </si>
  <si>
    <t>541-346-5276</t>
  </si>
  <si>
    <t>Juanita</t>
  </si>
  <si>
    <t>Devereaux</t>
  </si>
  <si>
    <t>Senior Instr II of Spanish</t>
  </si>
  <si>
    <t>Juanita Devereaux</t>
  </si>
  <si>
    <t>Devlin</t>
  </si>
  <si>
    <t>Brianna Devlin</t>
  </si>
  <si>
    <t>https://www.uoregon.edu/findpeople/person/personid/229910</t>
  </si>
  <si>
    <t>bldevlin@uoregon.edu</t>
  </si>
  <si>
    <t>Therese</t>
  </si>
  <si>
    <t>Devoe</t>
  </si>
  <si>
    <t>Executive Assist to the Dean</t>
  </si>
  <si>
    <t>Therese Devoe</t>
  </si>
  <si>
    <t>https://www.uoregon.edu/findpeople/person/personid/231539</t>
  </si>
  <si>
    <t>Building &amp; Operations Manager</t>
  </si>
  <si>
    <t>t34devoe@uoregon.edu</t>
  </si>
  <si>
    <t>541-346-3632</t>
  </si>
  <si>
    <t>Dewsnup</t>
  </si>
  <si>
    <t>Julie Dewsnup</t>
  </si>
  <si>
    <t>https://www.uoregon.edu/findpeople/person/personid/2592</t>
  </si>
  <si>
    <t>dewsnup@uoregon.edu</t>
  </si>
  <si>
    <t>Dey</t>
  </si>
  <si>
    <t>Erin Dey</t>
  </si>
  <si>
    <t>Jaspreet</t>
  </si>
  <si>
    <t>Dhillon</t>
  </si>
  <si>
    <t>Jaspreet Dhillon</t>
  </si>
  <si>
    <t>Sofia</t>
  </si>
  <si>
    <t>Di Fiore</t>
  </si>
  <si>
    <t>Sofia Di Fiore</t>
  </si>
  <si>
    <t>Di Liberto</t>
  </si>
  <si>
    <t>Ptm Lecturer Practicum Suprsr</t>
  </si>
  <si>
    <t>Thomas Di Liberto</t>
  </si>
  <si>
    <t>DiBiase</t>
  </si>
  <si>
    <t>Asst Director, Alumni Events</t>
  </si>
  <si>
    <t>Julie DiBiase</t>
  </si>
  <si>
    <t>DiDomenico</t>
  </si>
  <si>
    <t>UESS Student Support Services</t>
  </si>
  <si>
    <t>SSS Adviser</t>
  </si>
  <si>
    <t>Mary DiDomenico</t>
  </si>
  <si>
    <t>DiNatale</t>
  </si>
  <si>
    <t>Grounds Keeper</t>
  </si>
  <si>
    <t>Stephen DiNatale</t>
  </si>
  <si>
    <t>DiNitto</t>
  </si>
  <si>
    <t>Rachel DiNitto</t>
  </si>
  <si>
    <t>https://www.uoregon.edu/findpeople/person/personid/149369</t>
  </si>
  <si>
    <t>East Asian Languages</t>
  </si>
  <si>
    <t>rdinitto@uoregon.edu</t>
  </si>
  <si>
    <t>301 Friendly Hall
                                  1248 University Of Oregon
                                  Eugene OR 97403-1248</t>
  </si>
  <si>
    <t>541-346-4012</t>
  </si>
  <si>
    <t>Diamond</t>
  </si>
  <si>
    <t>Interim CRES Program Manager</t>
  </si>
  <si>
    <t>Laura Diamond</t>
  </si>
  <si>
    <t>Nathan</t>
  </si>
  <si>
    <t>Community Service Officer</t>
  </si>
  <si>
    <t>Nathan Diamond</t>
  </si>
  <si>
    <t>https://www.uoregon.edu/findpeople/person/personid/160631</t>
  </si>
  <si>
    <t>ndiamond@uoregon.edu</t>
  </si>
  <si>
    <t>541-346-2919</t>
  </si>
  <si>
    <t>Alvaro</t>
  </si>
  <si>
    <t>Diaz</t>
  </si>
  <si>
    <t>Assoc Director of Business Ops</t>
  </si>
  <si>
    <t>Alvaro Diaz</t>
  </si>
  <si>
    <t>Marco</t>
  </si>
  <si>
    <t>Marco Diaz</t>
  </si>
  <si>
    <t>https://www.uoregon.edu/findpeople/person/personid/3267</t>
  </si>
  <si>
    <t>mdiaz@uoregon.edu</t>
  </si>
  <si>
    <t>Kim Diaz</t>
  </si>
  <si>
    <t>https://www.uoregon.edu/findpeople/person/personid/125536</t>
  </si>
  <si>
    <t>kdiaz@uoregon.edu</t>
  </si>
  <si>
    <t>541-346-6406</t>
  </si>
  <si>
    <t>Dicke</t>
  </si>
  <si>
    <t>Senior Instructor I of French</t>
  </si>
  <si>
    <t>Constance Dicke</t>
  </si>
  <si>
    <t>Cheyenne</t>
  </si>
  <si>
    <t>Dickenson</t>
  </si>
  <si>
    <t>Prop Control Inventory Spec</t>
  </si>
  <si>
    <t>D0709 Inventory Control Specialist</t>
  </si>
  <si>
    <t>Cheyenne Dickenson</t>
  </si>
  <si>
    <t>https://www.uoregon.edu/findpeople/person/personid/121302</t>
  </si>
  <si>
    <t>cdickens@uoregon.edu</t>
  </si>
  <si>
    <t>541-346-0827</t>
  </si>
  <si>
    <t>Dickerson</t>
  </si>
  <si>
    <t>Marissa Dickerson</t>
  </si>
  <si>
    <t>Dickinson</t>
  </si>
  <si>
    <t>IT Consultant 1</t>
  </si>
  <si>
    <t>Jacob Dickinson</t>
  </si>
  <si>
    <t>https://www.uoregon.edu/findpeople/person/personid/114373</t>
  </si>
  <si>
    <t>jdickins@uoregon.edu</t>
  </si>
  <si>
    <t>Services For Student Athletes
                                  1615 E 13th Ave
                                  Eugene OR 97403-2575</t>
  </si>
  <si>
    <t>541-346-5237</t>
  </si>
  <si>
    <t>Dicus</t>
  </si>
  <si>
    <t>Assoc Prof Classical Archaelogy</t>
  </si>
  <si>
    <t>Kevin Dicus</t>
  </si>
  <si>
    <t>Clinten</t>
  </si>
  <si>
    <t>Dieball</t>
  </si>
  <si>
    <t>Police Captain</t>
  </si>
  <si>
    <t>Clinten Dieball</t>
  </si>
  <si>
    <t>Estella</t>
  </si>
  <si>
    <t>Diegel</t>
  </si>
  <si>
    <t>Graphic Designer</t>
  </si>
  <si>
    <t>E2511 Graphic Designer</t>
  </si>
  <si>
    <t>Estella Diegel</t>
  </si>
  <si>
    <t>Diestler</t>
  </si>
  <si>
    <t>Senior Associate Director</t>
  </si>
  <si>
    <t>Mark Diestler</t>
  </si>
  <si>
    <t>https://www.uoregon.edu/findpeople/person/personid/129498</t>
  </si>
  <si>
    <t>diestler@uoregon.edu</t>
  </si>
  <si>
    <t>284 Oregon Hall
                                  1278 University of Oregon
                                  Eugene OR 97403-1278</t>
  </si>
  <si>
    <t>541-346-8945</t>
  </si>
  <si>
    <t>Dietz</t>
  </si>
  <si>
    <t>DSGN Energy Studies Building Lab</t>
  </si>
  <si>
    <t>Leslie Dietz</t>
  </si>
  <si>
    <t>Diez</t>
  </si>
  <si>
    <t>Jeffrey Diez</t>
  </si>
  <si>
    <t>Dikas</t>
  </si>
  <si>
    <t>Basic Needs Coordinator HFSN</t>
  </si>
  <si>
    <t>Nicholas Dikas</t>
  </si>
  <si>
    <t>Dillard</t>
  </si>
  <si>
    <t>Assistant Volleyball Coach</t>
  </si>
  <si>
    <t>Erika Dillard</t>
  </si>
  <si>
    <t>https://www.uoregon.edu/findpeople/person/personid/179143</t>
  </si>
  <si>
    <t>edillard@uoregon.edu</t>
  </si>
  <si>
    <t>Interim Head Wmns BVB Coach</t>
  </si>
  <si>
    <t>Jason Dillard</t>
  </si>
  <si>
    <t>https://www.uoregon.edu/findpeople/person/personid/217249</t>
  </si>
  <si>
    <t>Hd Wmn Beach VBall Coach</t>
  </si>
  <si>
    <t>jdillard@uoregon.edu</t>
  </si>
  <si>
    <t>Dillinham</t>
  </si>
  <si>
    <t>Kenneth Dillinham</t>
  </si>
  <si>
    <t>Dillon</t>
  </si>
  <si>
    <t>Kathleen Dillon</t>
  </si>
  <si>
    <t>Chief of Staff &amp; Sr Director of Operations</t>
  </si>
  <si>
    <t>Krista Dillon</t>
  </si>
  <si>
    <t>https://www.uoregon.edu/findpeople/person/personid/2044</t>
  </si>
  <si>
    <t>Chief of Staff &amp; Sr Director o</t>
  </si>
  <si>
    <t>kristam@uoregon.edu</t>
  </si>
  <si>
    <t>541-346-3588</t>
  </si>
  <si>
    <t>Jeremiah</t>
  </si>
  <si>
    <t>C4207 Carpenter</t>
  </si>
  <si>
    <t>Jeremiah Dillon</t>
  </si>
  <si>
    <t>https://www.uoregon.edu/findpeople/person/personid/3233</t>
  </si>
  <si>
    <t>dillon3@uoregon.edu</t>
  </si>
  <si>
    <t>541-650-4139</t>
  </si>
  <si>
    <t>Xinli</t>
  </si>
  <si>
    <t>Ding</t>
  </si>
  <si>
    <t>Xinli Ding</t>
  </si>
  <si>
    <t>Dinsmore</t>
  </si>
  <si>
    <t>Patricia Dinsmore</t>
  </si>
  <si>
    <t>Dinwoodie</t>
  </si>
  <si>
    <t>Morse Center</t>
  </si>
  <si>
    <t>Co-Director Wayne Morse Ctr</t>
  </si>
  <si>
    <t>Rebecca Dinwoodie</t>
  </si>
  <si>
    <t>https://www.uoregon.edu/findpeople/person/personid/89472</t>
  </si>
  <si>
    <t>Wayne Morse Center for Law and Politics</t>
  </si>
  <si>
    <t>rcd@uoregon.edu</t>
  </si>
  <si>
    <t>280D Knight Law Center
                                  1221 University of Oregon
                                  Eugene OR 97403-1221</t>
  </si>
  <si>
    <t>541-346-3700</t>
  </si>
  <si>
    <t>Khodadad</t>
  </si>
  <si>
    <t>Dinyari</t>
  </si>
  <si>
    <t>Knight Campus GIP</t>
  </si>
  <si>
    <t>Director of Optics Programs</t>
  </si>
  <si>
    <t>Khodadad Dinyari</t>
  </si>
  <si>
    <t>Dipp</t>
  </si>
  <si>
    <t>Security Officer-Museum of Art</t>
  </si>
  <si>
    <t>Benjamin Dipp</t>
  </si>
  <si>
    <t>Bryce</t>
  </si>
  <si>
    <t>Dirks</t>
  </si>
  <si>
    <t>PTm Data Manager &amp; Rsch Asst</t>
  </si>
  <si>
    <t>Bryce Dirks</t>
  </si>
  <si>
    <t>https://www.uoregon.edu/findpeople/person/personid/133560</t>
  </si>
  <si>
    <t>brdirks@uoregon.edu</t>
  </si>
  <si>
    <t>1600 Millrace Dr Ste 105
                                  Eugene OR 97403-1995</t>
  </si>
  <si>
    <t>Carol</t>
  </si>
  <si>
    <t>Dissen</t>
  </si>
  <si>
    <t>Expert Reading Coach</t>
  </si>
  <si>
    <t>Carol Dissen</t>
  </si>
  <si>
    <t>https://www.uoregon.edu/findpeople/person/personid/1601</t>
  </si>
  <si>
    <t>cdissen@uoregon.edu</t>
  </si>
  <si>
    <t>503-640-5585</t>
  </si>
  <si>
    <t>Simon</t>
  </si>
  <si>
    <t>Ditton</t>
  </si>
  <si>
    <t>University Fire Marshal</t>
  </si>
  <si>
    <t>Simon Ditton</t>
  </si>
  <si>
    <t>Dixon</t>
  </si>
  <si>
    <t>Brianna Dixon</t>
  </si>
  <si>
    <t>Desktop Services Technician</t>
  </si>
  <si>
    <t>Donald Dixon</t>
  </si>
  <si>
    <t>Andre</t>
  </si>
  <si>
    <t>Djiffack</t>
  </si>
  <si>
    <t>Andre Djiffack</t>
  </si>
  <si>
    <t>https://www.uoregon.edu/findpeople/person/personid/585</t>
  </si>
  <si>
    <t>Romance Languages</t>
  </si>
  <si>
    <t>djiffack@uoregon.edu</t>
  </si>
  <si>
    <t>210 Friendly Hall
                                  1233 University of Oregon
                                  Eugene OR 97403-1233</t>
  </si>
  <si>
    <t>541-346-0958</t>
  </si>
  <si>
    <t>Joan</t>
  </si>
  <si>
    <t>Dobbie</t>
  </si>
  <si>
    <t>Joan Dobbie</t>
  </si>
  <si>
    <t>Bailey</t>
  </si>
  <si>
    <t>Dobbs</t>
  </si>
  <si>
    <t>Online Ed  Instructional Design</t>
  </si>
  <si>
    <t>Bailey Dobbs</t>
  </si>
  <si>
    <t>Dodge</t>
  </si>
  <si>
    <t>Fiscal Coordinator 1</t>
  </si>
  <si>
    <t>D1205 Fiscal Coordinator 1</t>
  </si>
  <si>
    <t>Suzanne Dodge</t>
  </si>
  <si>
    <t>https://www.uoregon.edu/findpeople/person/personid/3570</t>
  </si>
  <si>
    <t>sdodge@uoregon.edu</t>
  </si>
  <si>
    <t>Design &amp; Const., 1295 Franklin Bldv., Bldg 130
                                  1276 University of Oregon
                                  Eugene OR 97403</t>
  </si>
  <si>
    <t>541-346-7875</t>
  </si>
  <si>
    <t>Marla</t>
  </si>
  <si>
    <t>Dodson</t>
  </si>
  <si>
    <t>Interim Senior HR Generalist</t>
  </si>
  <si>
    <t>Marla Dodson</t>
  </si>
  <si>
    <t>Ralf</t>
  </si>
  <si>
    <t>Doerin</t>
  </si>
  <si>
    <t>Ralf Doerin</t>
  </si>
  <si>
    <t>Doerksen</t>
  </si>
  <si>
    <t>Work Study Payroll Specialist</t>
  </si>
  <si>
    <t>Austin Doerksen</t>
  </si>
  <si>
    <t>https://www.uoregon.edu/findpeople/person/personid/69147</t>
  </si>
  <si>
    <t>adoerkse@uoregon.edu</t>
  </si>
  <si>
    <t>541-346-1108</t>
  </si>
  <si>
    <t>Doerner</t>
  </si>
  <si>
    <t>Assistant Registrar</t>
  </si>
  <si>
    <t>Erin Doerner</t>
  </si>
  <si>
    <t>Rebekah</t>
  </si>
  <si>
    <t>Dohrman</t>
  </si>
  <si>
    <t>Rebekah Dohrman</t>
  </si>
  <si>
    <t>Beatrice</t>
  </si>
  <si>
    <t>Dohrn</t>
  </si>
  <si>
    <t>Director Nonprofit Clinic</t>
  </si>
  <si>
    <t>Beatrice Dohrn</t>
  </si>
  <si>
    <t>Dollarhide</t>
  </si>
  <si>
    <t>Clinical Operations Manager</t>
  </si>
  <si>
    <t>Michael Dollarhide</t>
  </si>
  <si>
    <t>https://www.uoregon.edu/findpeople/person/personid/131309</t>
  </si>
  <si>
    <t>Assistant Director - Clinical</t>
  </si>
  <si>
    <t>mdollar@uoregon.edu</t>
  </si>
  <si>
    <t>Dominuez</t>
  </si>
  <si>
    <t>Bonnie Dominuez</t>
  </si>
  <si>
    <t>Interim Chief Info Sec Officer</t>
  </si>
  <si>
    <t>Jose Dominuez</t>
  </si>
  <si>
    <t>Jessica Dominuez</t>
  </si>
  <si>
    <t>Donahoe</t>
  </si>
  <si>
    <t>Facilities Office Coordinator</t>
  </si>
  <si>
    <t>Sheri Donahoe</t>
  </si>
  <si>
    <t>https://www.uoregon.edu/findpeople/person/personid/1204</t>
  </si>
  <si>
    <t>sdonahoe@uoregon.edu</t>
  </si>
  <si>
    <t>M142B EMU
                                  1228 University of Oregon
                                  Eugene OR 97403-1228</t>
  </si>
  <si>
    <t>541-346-6070</t>
  </si>
  <si>
    <t>Donaldson</t>
  </si>
  <si>
    <t>Assoc Soc Sci Librarian/Ed</t>
  </si>
  <si>
    <t>Katherine Donaldson</t>
  </si>
  <si>
    <t>https://www.uoregon.edu/findpeople/person/personid/168429</t>
  </si>
  <si>
    <t>kdonalds@uoregon.edu</t>
  </si>
  <si>
    <t>291J Knight Library
                                  1299 University of Oregon
                                  Eugene OR 97403-1299</t>
  </si>
  <si>
    <t>541-346-4132</t>
  </si>
  <si>
    <t>Whitney</t>
  </si>
  <si>
    <t>Donielson</t>
  </si>
  <si>
    <t xml:space="preserve">Coordinator of Nontrad Student Engagement &amp; </t>
  </si>
  <si>
    <t>Whitney Donielson</t>
  </si>
  <si>
    <t>https://www.uoregon.edu/findpeople/person/personid/62626</t>
  </si>
  <si>
    <t>Coordinator of Nontrad Student</t>
  </si>
  <si>
    <t>whitneyd@uoregon.edu</t>
  </si>
  <si>
    <t>Office of The Dean of Students
                                  5216 University of Oregon
                                  Eugene OR 97403-5216</t>
  </si>
  <si>
    <t>541-346-1948</t>
  </si>
  <si>
    <t>Donle</t>
  </si>
  <si>
    <t>Rsch Material Science Institute</t>
  </si>
  <si>
    <t>James Donle</t>
  </si>
  <si>
    <t>Layce</t>
  </si>
  <si>
    <t>Donnell</t>
  </si>
  <si>
    <t>Layce Donnell</t>
  </si>
  <si>
    <t>Michael Donnell</t>
  </si>
  <si>
    <t>Donnin</t>
  </si>
  <si>
    <t>Director Risk Mgmt &amp; Insurance</t>
  </si>
  <si>
    <t>Debra Donnin</t>
  </si>
  <si>
    <t>Donor</t>
  </si>
  <si>
    <t>Micah Donor</t>
  </si>
  <si>
    <t>Drake</t>
  </si>
  <si>
    <t>Donovan</t>
  </si>
  <si>
    <t>Drake Donovan</t>
  </si>
  <si>
    <t>Geriann</t>
  </si>
  <si>
    <t>Doran</t>
  </si>
  <si>
    <t>Professor of Poetry</t>
  </si>
  <si>
    <t>Geriann Doran</t>
  </si>
  <si>
    <t>Dorantes</t>
  </si>
  <si>
    <t>Sr Academic Adviser SI Coord</t>
  </si>
  <si>
    <t>Angel Dorantes</t>
  </si>
  <si>
    <t>Dorjahn</t>
  </si>
  <si>
    <t>Assoc Dean of Finance &amp; Admin</t>
  </si>
  <si>
    <t>Renee Dorjahn</t>
  </si>
  <si>
    <t>https://www.uoregon.edu/findpeople/person/personid/83738</t>
  </si>
  <si>
    <t>dorjahn@uoregon.edu</t>
  </si>
  <si>
    <t>123 Chapman Hall
                                  1293 University Of Oregon
                                  Eugene OR 97403-1293</t>
  </si>
  <si>
    <t>541-346-5965</t>
  </si>
  <si>
    <t>Dorman</t>
  </si>
  <si>
    <t>Sr Assoc Director Stdt Engage</t>
  </si>
  <si>
    <t>Patricia Dorman</t>
  </si>
  <si>
    <t>Keenan</t>
  </si>
  <si>
    <t>Dorn</t>
  </si>
  <si>
    <t>Keenan Dorn</t>
  </si>
  <si>
    <t>https://www.uoregon.edu/findpeople/person/personid/123844</t>
  </si>
  <si>
    <t>kdorn@uoregon.edu</t>
  </si>
  <si>
    <t>Clary</t>
  </si>
  <si>
    <t>Dornath</t>
  </si>
  <si>
    <t>Pers and Admin Supp Spec</t>
  </si>
  <si>
    <t>Clary Dornath</t>
  </si>
  <si>
    <t>Dornbusch</t>
  </si>
  <si>
    <t>Angela Dornbusch</t>
  </si>
  <si>
    <t>https://www.uoregon.edu/findpeople/person/personid/115139</t>
  </si>
  <si>
    <t>adornbus@uoregon.edu</t>
  </si>
  <si>
    <t>340 HEDCO Education Bldg.
                                  5252 University of Oregon
                                  Eugene OR 97403-5252</t>
  </si>
  <si>
    <t>541-346-9637</t>
  </si>
  <si>
    <t>Dorsch</t>
  </si>
  <si>
    <t>Edward Dorsch</t>
  </si>
  <si>
    <t>Dorse</t>
  </si>
  <si>
    <t>Rebecca Dorse</t>
  </si>
  <si>
    <t>Dose</t>
  </si>
  <si>
    <t>Rsch Technical Services Operations</t>
  </si>
  <si>
    <t>Analyst Programmer 3</t>
  </si>
  <si>
    <t>David Dose</t>
  </si>
  <si>
    <t>https://www.uoregon.edu/findpeople/person/personid/2416</t>
  </si>
  <si>
    <t>Research Technology Services</t>
  </si>
  <si>
    <t>ddose@uoregon.edu</t>
  </si>
  <si>
    <t>677 E 12th Ave, Ste 500
                                  5219 University Of Oregon
                                  Eugene OR 97403-5219</t>
  </si>
  <si>
    <t>541-346-0965</t>
  </si>
  <si>
    <t>Doss</t>
  </si>
  <si>
    <t>Joel Doss</t>
  </si>
  <si>
    <t>Dossin</t>
  </si>
  <si>
    <t>Professor of Piano</t>
  </si>
  <si>
    <t>Alexandre Dossin</t>
  </si>
  <si>
    <t>Dotson</t>
  </si>
  <si>
    <t>Gregory Dotson</t>
  </si>
  <si>
    <t>E-Procurement Technician</t>
  </si>
  <si>
    <t>Christina Dotson</t>
  </si>
  <si>
    <t>Doty</t>
  </si>
  <si>
    <t>Ed Counseling Psychology</t>
  </si>
  <si>
    <t>Jennifer Doty</t>
  </si>
  <si>
    <t>Dougherty</t>
  </si>
  <si>
    <t>Asst Director Security Operations Center</t>
  </si>
  <si>
    <t>Ashley Dougherty</t>
  </si>
  <si>
    <t>https://www.uoregon.edu/findpeople/person/personid/18480</t>
  </si>
  <si>
    <t>Assoc Dir Security Ops Center</t>
  </si>
  <si>
    <t>amccrea@uoregon.edu</t>
  </si>
  <si>
    <t>2141 E. 15th Ave.
                                  6220 University of Oregon
                                  Eugene OR 97403-6220</t>
  </si>
  <si>
    <t>541-346-2992</t>
  </si>
  <si>
    <t>Director Hayward Field Ops</t>
  </si>
  <si>
    <t>Charles Dougherty</t>
  </si>
  <si>
    <t>https://www.uoregon.edu/findpeople/person/personid/13145</t>
  </si>
  <si>
    <t>cdougher@uoregon.edu</t>
  </si>
  <si>
    <t>Hayward Field
                                  Eugene OR 97403</t>
  </si>
  <si>
    <t>Dougherty Abbasi</t>
  </si>
  <si>
    <t>Asst Director Global Programs</t>
  </si>
  <si>
    <t>Elizabeth Dougherty Abbasi</t>
  </si>
  <si>
    <t>https://www.uoregon.edu/findpeople/person/personid/22921</t>
  </si>
  <si>
    <t>abbasi@uoregon.edu</t>
  </si>
  <si>
    <t>Oregon Hall 300W, Office 323
                                  University Of Oregon
                                  Eugene OR 97403</t>
  </si>
  <si>
    <t>541-346-3466</t>
  </si>
  <si>
    <t>Allaina</t>
  </si>
  <si>
    <t>Allaina Douglas</t>
  </si>
  <si>
    <t>Tech Assistance Specialist</t>
  </si>
  <si>
    <t>Joyce Douglas</t>
  </si>
  <si>
    <t>https://www.uoregon.edu/findpeople/person/personid/43376</t>
  </si>
  <si>
    <t>joyced2@uoregon.edu</t>
  </si>
  <si>
    <t>Dow</t>
  </si>
  <si>
    <t>Dir of Annual Philanthropy</t>
  </si>
  <si>
    <t>Robert Dow</t>
  </si>
  <si>
    <t>https://www.uoregon.edu/findpeople/person/personid/30268</t>
  </si>
  <si>
    <t>rdow@uoregon.edu</t>
  </si>
  <si>
    <t>1720 E 13th Ave., Ste 312
                                  1207 Unversity of Oregon
                                  Eugene OR 97403-1207</t>
  </si>
  <si>
    <t>541-346-3135</t>
  </si>
  <si>
    <t>Dowd</t>
  </si>
  <si>
    <t>John Dowd</t>
  </si>
  <si>
    <t>https://www.uoregon.edu/findpeople/person/personid/2013</t>
  </si>
  <si>
    <t>jbd@uoregon.edu</t>
  </si>
  <si>
    <t>306 Huestis Hall
                                  1254 University Of Oregon
                                  Eugene OR 97403-1205</t>
  </si>
  <si>
    <t>541-346-4506</t>
  </si>
  <si>
    <t>Downe</t>
  </si>
  <si>
    <t>Jessica Downe</t>
  </si>
  <si>
    <t>Frances</t>
  </si>
  <si>
    <t>Downin</t>
  </si>
  <si>
    <t>Occupational Therapist</t>
  </si>
  <si>
    <t>Frances Downin</t>
  </si>
  <si>
    <t>Doyle</t>
  </si>
  <si>
    <t>Asst AD for Marketing &amp; Sales</t>
  </si>
  <si>
    <t>Rachael Doyle</t>
  </si>
  <si>
    <t>Doyle-Guetlein</t>
  </si>
  <si>
    <t>Assistant Women's Soccer Coach</t>
  </si>
  <si>
    <t>Rachael Doyle-Guetlein</t>
  </si>
  <si>
    <t>https://www.uoregon.edu/findpeople/person/personid/200070</t>
  </si>
  <si>
    <t>rdoyle4@uoregon.edu</t>
  </si>
  <si>
    <t>Dracobl</t>
  </si>
  <si>
    <t>Alexander Dracobl</t>
  </si>
  <si>
    <t>Draeer</t>
  </si>
  <si>
    <t>Educational Research Prog Asst</t>
  </si>
  <si>
    <t>Annie Draeer</t>
  </si>
  <si>
    <t>Sorin</t>
  </si>
  <si>
    <t>Dragoiu</t>
  </si>
  <si>
    <t>Director of Financial Services</t>
  </si>
  <si>
    <t>Sorin Dragoiu</t>
  </si>
  <si>
    <t>https://www.uoregon.edu/findpeople/person/personid/156051</t>
  </si>
  <si>
    <t>sdragoiu@uoregon.edu</t>
  </si>
  <si>
    <t>M139 EMU
                                  6203 University of Oregon
                                  Eugene OR 97403-6203</t>
  </si>
  <si>
    <t>541-346-8134</t>
  </si>
  <si>
    <t>Christabelle</t>
  </si>
  <si>
    <t>Dragoo</t>
  </si>
  <si>
    <t>McNair Program Director</t>
  </si>
  <si>
    <t>Christabelle Dragoo</t>
  </si>
  <si>
    <t>https://www.uoregon.edu/findpeople/person/personid/65013</t>
  </si>
  <si>
    <t>christab@uoregon.edu</t>
  </si>
  <si>
    <t>14 PLC
                                  5256 University of Oregon
                                  Eugene OR 97403-5256</t>
  </si>
  <si>
    <t>541-346-2182</t>
  </si>
  <si>
    <t>Drakatos</t>
  </si>
  <si>
    <t>Assist Dir Misuse Prevention</t>
  </si>
  <si>
    <t>Alexis Drakatos</t>
  </si>
  <si>
    <t>https://www.uoregon.edu/findpeople/person/personid/80354</t>
  </si>
  <si>
    <t>alexiskd@uoregon.edu</t>
  </si>
  <si>
    <t>185 Oregon Hall
                                  University Of Oregon
                                  Eugene OR 97403</t>
  </si>
  <si>
    <t>541-346-1133</t>
  </si>
  <si>
    <t>Shiloh</t>
  </si>
  <si>
    <t>Shiloh Drake</t>
  </si>
  <si>
    <t>Michele Drake</t>
  </si>
  <si>
    <t>https://www.uoregon.edu/findpeople/person/personid/231363</t>
  </si>
  <si>
    <t>michele7@uoregon.edu</t>
  </si>
  <si>
    <t>541-346-1378</t>
  </si>
  <si>
    <t>Drakeford</t>
  </si>
  <si>
    <t>Amanda Drakeford</t>
  </si>
  <si>
    <t>Maxwell</t>
  </si>
  <si>
    <t>Drascher</t>
  </si>
  <si>
    <t>Maxwell Drascher</t>
  </si>
  <si>
    <t>Dray</t>
  </si>
  <si>
    <t>Emily Dray</t>
  </si>
  <si>
    <t>Dreilin</t>
  </si>
  <si>
    <t>Michael Dreilin</t>
  </si>
  <si>
    <t>Dresie</t>
  </si>
  <si>
    <t>Stephanie Dresie</t>
  </si>
  <si>
    <t>https://www.uoregon.edu/findpeople/person/personid/3687</t>
  </si>
  <si>
    <t>sdresie@uoregon.edu</t>
  </si>
  <si>
    <t>63466 Boat Basin Rd
                                  P.O. Box 5389
                                  Charleston OR 97420</t>
  </si>
  <si>
    <t>541-346-7281</t>
  </si>
  <si>
    <t>Gretchen</t>
  </si>
  <si>
    <t>Dir Ops Data Science Initiat</t>
  </si>
  <si>
    <t>Gretchen Drew</t>
  </si>
  <si>
    <t>https://www.uoregon.edu/findpeople/person/personid/69462</t>
  </si>
  <si>
    <t>Director of Strategic Initiati</t>
  </si>
  <si>
    <t>gdrew@uoregon.edu</t>
  </si>
  <si>
    <t>204 Pacific Hall
                                  1258 University Of Oregon
                                  Eugene OR 97403-1205</t>
  </si>
  <si>
    <t>541-346-2157</t>
  </si>
  <si>
    <t>Hans</t>
  </si>
  <si>
    <t>Dreyer</t>
  </si>
  <si>
    <t>Hans Dreyer</t>
  </si>
  <si>
    <t>https://www.uoregon.edu/findpeople/person/personid/62750</t>
  </si>
  <si>
    <t>Human Physiology</t>
  </si>
  <si>
    <t>hcdreyer@uoregon.edu</t>
  </si>
  <si>
    <t>161 Onyx Bridge
                                  1240 University of Oregon
                                  Eugene OR 97403-1240</t>
  </si>
  <si>
    <t>541-346-5775</t>
  </si>
  <si>
    <t>Dricken</t>
  </si>
  <si>
    <t>Science Lab Preparator</t>
  </si>
  <si>
    <t>C6870 Science Lab Preparator</t>
  </si>
  <si>
    <t>Mary Dricken</t>
  </si>
  <si>
    <t>https://www.uoregon.edu/findpeople/person/personid/2500</t>
  </si>
  <si>
    <t>mdricken@uoregon.edu</t>
  </si>
  <si>
    <t>160D Klamath Hall
                                  1253 University Of Oregon
                                  Eugene OR 97403-1253</t>
  </si>
  <si>
    <t>541-346-0689</t>
  </si>
  <si>
    <t>Driessen</t>
  </si>
  <si>
    <t>Rebecca Driessen</t>
  </si>
  <si>
    <t>https://www.uoregon.edu/findpeople/person/personid/122661</t>
  </si>
  <si>
    <t>rdriess5@uoregon.edu</t>
  </si>
  <si>
    <t>541-844-5385</t>
  </si>
  <si>
    <t>Driggs</t>
  </si>
  <si>
    <t>Work Control Program Assistant</t>
  </si>
  <si>
    <t>Carrie Driggs</t>
  </si>
  <si>
    <t>Tom</t>
  </si>
  <si>
    <t>Driscoll</t>
  </si>
  <si>
    <t>Director Univ Hsng Dining Svcs</t>
  </si>
  <si>
    <t>Tom Driscoll</t>
  </si>
  <si>
    <t>https://www.uoregon.edu/findpeople/person/personid/1476</t>
  </si>
  <si>
    <t>driscoll@uoregon.edu</t>
  </si>
  <si>
    <t>541-346-2666</t>
  </si>
  <si>
    <t>Foreign National Specialist</t>
  </si>
  <si>
    <t>Erin Driscoll</t>
  </si>
  <si>
    <t>https://www.uoregon.edu/findpeople/person/personid/114603</t>
  </si>
  <si>
    <t>erinlynn@uoregon.edu</t>
  </si>
  <si>
    <t>541-346-1122</t>
  </si>
  <si>
    <t>Aniko</t>
  </si>
  <si>
    <t>Drlik-Muehleck</t>
  </si>
  <si>
    <t>IPRE Applied Engagement Dir</t>
  </si>
  <si>
    <t>Aniko Drlik-Muehleck</t>
  </si>
  <si>
    <t>https://www.uoregon.edu/findpeople/person/personid/116159</t>
  </si>
  <si>
    <t>Policy Research and Engagement, Institute for</t>
  </si>
  <si>
    <t>aniko@uoregon.edu</t>
  </si>
  <si>
    <t>230 Hendricks Hall
                                  1209 University of Oregon
                                  Eugene OR 97403-1209</t>
  </si>
  <si>
    <t>Droscher</t>
  </si>
  <si>
    <t>Info Technology Consultant 1</t>
  </si>
  <si>
    <t>Benjamin Droscher</t>
  </si>
  <si>
    <t>Drummond</t>
  </si>
  <si>
    <t>Nicholas Drummond</t>
  </si>
  <si>
    <t>Head Women's Lacrosse Coach</t>
  </si>
  <si>
    <t>Jessica Drummond</t>
  </si>
  <si>
    <t>Sheryl</t>
  </si>
  <si>
    <t>Drushella</t>
  </si>
  <si>
    <t>Administrative Assistant</t>
  </si>
  <si>
    <t>Sheryl Drushella</t>
  </si>
  <si>
    <t>Meghann</t>
  </si>
  <si>
    <t>Dryer</t>
  </si>
  <si>
    <t>Meghann Dryer</t>
  </si>
  <si>
    <t>Du Bellier</t>
  </si>
  <si>
    <t>Maintenance Engineer</t>
  </si>
  <si>
    <t>D4204 Maintenance Electrician</t>
  </si>
  <si>
    <t>Clark Du Bellier</t>
  </si>
  <si>
    <t>https://www.uoregon.edu/findpeople/person/personid/47012</t>
  </si>
  <si>
    <t>clarkd@uoregon.edu</t>
  </si>
  <si>
    <t>541-346-5327</t>
  </si>
  <si>
    <t>Du Clos</t>
  </si>
  <si>
    <t>Kevin Du Clos</t>
  </si>
  <si>
    <t>DuBois</t>
  </si>
  <si>
    <t>Asst Professor Anthropology</t>
  </si>
  <si>
    <t>Leo DuBois</t>
  </si>
  <si>
    <t>Duberowski</t>
  </si>
  <si>
    <t>Payroll Manager</t>
  </si>
  <si>
    <t>Mary Duberowski</t>
  </si>
  <si>
    <t>Yoav</t>
  </si>
  <si>
    <t>Dubinsk</t>
  </si>
  <si>
    <t>Instructor of Sports Business</t>
  </si>
  <si>
    <t>Yoav Dubinsk</t>
  </si>
  <si>
    <t>Dudle</t>
  </si>
  <si>
    <t>Paul Dudle</t>
  </si>
  <si>
    <t>Christopher Dudle</t>
  </si>
  <si>
    <t>Dudukovic</t>
  </si>
  <si>
    <t>Sr Instructor I</t>
  </si>
  <si>
    <t>Nicole Dudukovic</t>
  </si>
  <si>
    <t>Duell</t>
  </si>
  <si>
    <t>Organ Institute Assistant</t>
  </si>
  <si>
    <t>Zachary Duell</t>
  </si>
  <si>
    <t>Dueppen</t>
  </si>
  <si>
    <t>Stephen Dueppen</t>
  </si>
  <si>
    <t>Josef</t>
  </si>
  <si>
    <t>Dufek</t>
  </si>
  <si>
    <t>Lillis Professor Volcanology</t>
  </si>
  <si>
    <t>Josef Dufek</t>
  </si>
  <si>
    <t>Duff</t>
  </si>
  <si>
    <t>Assoc Prof of Architecture</t>
  </si>
  <si>
    <t>Stephen Duff</t>
  </si>
  <si>
    <t>Serina</t>
  </si>
  <si>
    <t>Dugan</t>
  </si>
  <si>
    <t>Vendor Coordinator</t>
  </si>
  <si>
    <t>Serina Dugan</t>
  </si>
  <si>
    <t>https://www.uoregon.edu/findpeople/person/personid/199618</t>
  </si>
  <si>
    <t>serinaz@uoregon.edu</t>
  </si>
  <si>
    <t>541-346-3189</t>
  </si>
  <si>
    <t>Dugger</t>
  </si>
  <si>
    <t>Daniel Dugger</t>
  </si>
  <si>
    <t>Trina</t>
  </si>
  <si>
    <t>Duhaime</t>
  </si>
  <si>
    <t>EMU Craft Center Instructor</t>
  </si>
  <si>
    <t>Trina Duhaime</t>
  </si>
  <si>
    <t>Arica</t>
  </si>
  <si>
    <t>Duhrkoop-Galas</t>
  </si>
  <si>
    <t>Arica Duhrkoop-Galas</t>
  </si>
  <si>
    <t>Jameson</t>
  </si>
  <si>
    <t>Duke</t>
  </si>
  <si>
    <t>Jameson Duke</t>
  </si>
  <si>
    <t>Sarah Duke</t>
  </si>
  <si>
    <t>Dumas</t>
  </si>
  <si>
    <t>Co-Generation Engineer</t>
  </si>
  <si>
    <t>D4251 Co-Generation Engineer</t>
  </si>
  <si>
    <t>Robert Dumas</t>
  </si>
  <si>
    <t>Dumford</t>
  </si>
  <si>
    <t>Medical Aide</t>
  </si>
  <si>
    <t>Ashley Dumford</t>
  </si>
  <si>
    <t>Dunbar</t>
  </si>
  <si>
    <t>Administrative Program Spec</t>
  </si>
  <si>
    <t>Julie Dunbar</t>
  </si>
  <si>
    <t>https://www.uoregon.edu/findpeople/person/personid/143373</t>
  </si>
  <si>
    <t>jdunbar@uoregon.edu</t>
  </si>
  <si>
    <t>541-346-4485</t>
  </si>
  <si>
    <t>Rena</t>
  </si>
  <si>
    <t>Rena Dunbar</t>
  </si>
  <si>
    <t>https://www.uoregon.edu/findpeople/person/personid/160838</t>
  </si>
  <si>
    <t>renad@uoregon.edu</t>
  </si>
  <si>
    <t>541-346-0733</t>
  </si>
  <si>
    <t>Executive Support Specialist 1</t>
  </si>
  <si>
    <t>Pamela Duncan</t>
  </si>
  <si>
    <t>D0301 Library Technician 2</t>
  </si>
  <si>
    <t>Briana Duncan</t>
  </si>
  <si>
    <t>https://www.uoregon.edu/findpeople/person/personid/180930</t>
  </si>
  <si>
    <t>brianad@uoregon.edu</t>
  </si>
  <si>
    <t>541-346-1380</t>
  </si>
  <si>
    <t>Clinical Assoc Professor TLCS</t>
  </si>
  <si>
    <t>Kendra Duncan</t>
  </si>
  <si>
    <t>Fritz</t>
  </si>
  <si>
    <t>Pro Tem Instructor Accounting</t>
  </si>
  <si>
    <t>Fritz Duncan</t>
  </si>
  <si>
    <t>Sr Assc AD Operations &amp; Events</t>
  </si>
  <si>
    <t>Michael Duncan</t>
  </si>
  <si>
    <t>Assoc Director HR CAS Business Office</t>
  </si>
  <si>
    <t>Anna Duncan</t>
  </si>
  <si>
    <t>https://www.uoregon.edu/findpeople/person/personid/2999</t>
  </si>
  <si>
    <t>HR Communications Coordinator</t>
  </si>
  <si>
    <t>apuhn@uoregon.edu</t>
  </si>
  <si>
    <t>677 E 12th Ave Ste N400
                                  5210 University of Oregon
                                  Eugene OR 97403-5210</t>
  </si>
  <si>
    <t>541-346-2052</t>
  </si>
  <si>
    <t>Shaina</t>
  </si>
  <si>
    <t>Dunchus</t>
  </si>
  <si>
    <t>Catering Sales Manager</t>
  </si>
  <si>
    <t>Shaina Dunchus</t>
  </si>
  <si>
    <t>Gary</t>
  </si>
  <si>
    <t>Dunlap</t>
  </si>
  <si>
    <t>Gary Dunlap</t>
  </si>
  <si>
    <t>https://www.uoregon.edu/findpeople/person/personid/3112</t>
  </si>
  <si>
    <t>gdunlap@uoregon.edu</t>
  </si>
  <si>
    <t>Dunn</t>
  </si>
  <si>
    <t>Director of Facilities Svcs</t>
  </si>
  <si>
    <t>Stephen Dunn</t>
  </si>
  <si>
    <t>Michelle Dunn</t>
  </si>
  <si>
    <t>Physical/Occupation Therapist</t>
  </si>
  <si>
    <t>Jennifer Dunn</t>
  </si>
  <si>
    <t>Dunne</t>
  </si>
  <si>
    <t>Temp STE Assistant</t>
  </si>
  <si>
    <t>Karen Dunne</t>
  </si>
  <si>
    <t>Lorene</t>
  </si>
  <si>
    <t>Dunnihoo</t>
  </si>
  <si>
    <t>Sexual Violence Supp Svc</t>
  </si>
  <si>
    <t>Lorene Dunnihoo</t>
  </si>
  <si>
    <t>Moriah</t>
  </si>
  <si>
    <t>Dunnin</t>
  </si>
  <si>
    <t>Moriah Dunnin</t>
  </si>
  <si>
    <t>Dunsire</t>
  </si>
  <si>
    <t>Nicole Dunsire</t>
  </si>
  <si>
    <t>Ramakrishnan</t>
  </si>
  <si>
    <t>Durairaan</t>
  </si>
  <si>
    <t>Ramakrishnan Durairaan</t>
  </si>
  <si>
    <t>Duran</t>
  </si>
  <si>
    <t>Senior Lecturer I</t>
  </si>
  <si>
    <t>Karen Duran</t>
  </si>
  <si>
    <t>Lillian Duran</t>
  </si>
  <si>
    <t>Helen Duran</t>
  </si>
  <si>
    <t>Duroe</t>
  </si>
  <si>
    <t>Kathryn Duroe</t>
  </si>
  <si>
    <t>Durrell</t>
  </si>
  <si>
    <t>Keri Durrell</t>
  </si>
  <si>
    <t>https://www.uoregon.edu/findpeople/person/personid/22415</t>
  </si>
  <si>
    <t>kdurrell@uoregon.edu</t>
  </si>
  <si>
    <t>234 Oregon Hall
                                  5257 University Of Oregon
                                  Eugene OR 97403-5257</t>
  </si>
  <si>
    <t>541-346-3183</t>
  </si>
  <si>
    <t>Dusseau</t>
  </si>
  <si>
    <t>Senior Instructor I Managemnt</t>
  </si>
  <si>
    <t>David Dusseau</t>
  </si>
  <si>
    <t>Dussell</t>
  </si>
  <si>
    <t>Keith Dussell</t>
  </si>
  <si>
    <t>https://www.uoregon.edu/findpeople/person/personid/200404</t>
  </si>
  <si>
    <t>kdussell@uoregon.edu</t>
  </si>
  <si>
    <t>541-346-1462</t>
  </si>
  <si>
    <t>Brenda</t>
  </si>
  <si>
    <t>Dutton</t>
  </si>
  <si>
    <t>Brenda Dutton</t>
  </si>
  <si>
    <t>https://www.uoregon.edu/findpeople/person/personid/1056</t>
  </si>
  <si>
    <t>bldutton@uoregon.edu</t>
  </si>
  <si>
    <t>Lillis 350
                                  Univerity Of Oregon
                                  Eugeneo OR 97403</t>
  </si>
  <si>
    <t>541-346-3996</t>
  </si>
  <si>
    <t>Hubert</t>
  </si>
  <si>
    <t>Duvall</t>
  </si>
  <si>
    <t>Hubert Duvall</t>
  </si>
  <si>
    <t>Duy</t>
  </si>
  <si>
    <t>Prof of Practice/Sr Dir OEC</t>
  </si>
  <si>
    <t>Timothy Duy</t>
  </si>
  <si>
    <t>Dworak</t>
  </si>
  <si>
    <t>Asst Director of Operations</t>
  </si>
  <si>
    <t>Kathryn Dworak</t>
  </si>
  <si>
    <t>Dwyer</t>
  </si>
  <si>
    <t>Prison Ed Program Coordinator</t>
  </si>
  <si>
    <t>Kathleen Dwyer</t>
  </si>
  <si>
    <t>Dyas</t>
  </si>
  <si>
    <t>D4411 Auto Mechanic 2</t>
  </si>
  <si>
    <t>Charles Dyas</t>
  </si>
  <si>
    <t>Dye</t>
  </si>
  <si>
    <t>Randy Dye</t>
  </si>
  <si>
    <t>https://www.uoregon.edu/findpeople/person/personid/199877</t>
  </si>
  <si>
    <t>randyd@uoregon.edu</t>
  </si>
  <si>
    <t>Earl</t>
  </si>
  <si>
    <t>James Earl</t>
  </si>
  <si>
    <t>Zachery</t>
  </si>
  <si>
    <t>Interim Fire Protection Manager</t>
  </si>
  <si>
    <t>Zachery Earl</t>
  </si>
  <si>
    <t>Johnny</t>
  </si>
  <si>
    <t>C4103 Custodial Services Coordinator</t>
  </si>
  <si>
    <t>Johnny Earl</t>
  </si>
  <si>
    <t>https://www.uoregon.edu/findpeople/person/personid/3312</t>
  </si>
  <si>
    <t>jearl@uoregon.edu</t>
  </si>
  <si>
    <t>Lacy</t>
  </si>
  <si>
    <t>Earnest</t>
  </si>
  <si>
    <t>Legal Asst Office Coord</t>
  </si>
  <si>
    <t>Lacy Earnest</t>
  </si>
  <si>
    <t>https://www.uoregon.edu/findpeople/person/personid/175761</t>
  </si>
  <si>
    <t>ldougal@uoregon.edu</t>
  </si>
  <si>
    <t>541-346-8555</t>
  </si>
  <si>
    <t>Easter</t>
  </si>
  <si>
    <t>Rsch COVID MAP project</t>
  </si>
  <si>
    <t>Pro Tem Rsch Asst Field Coord</t>
  </si>
  <si>
    <t>Ashley Easter</t>
  </si>
  <si>
    <t>Brook</t>
  </si>
  <si>
    <t>Eastman</t>
  </si>
  <si>
    <t>GIS Manager</t>
  </si>
  <si>
    <t>Brook Eastman</t>
  </si>
  <si>
    <t>https://www.uoregon.edu/findpeople/person/personid/17840</t>
  </si>
  <si>
    <t>bse@uoregon.edu</t>
  </si>
  <si>
    <t>541-346-4709</t>
  </si>
  <si>
    <t>Eaton</t>
  </si>
  <si>
    <t>Andrew Eaton</t>
  </si>
  <si>
    <t>https://www.uoregon.edu/findpeople/person/personid/198838</t>
  </si>
  <si>
    <t>aeaton2@uoregon.edu</t>
  </si>
  <si>
    <t>Eberle</t>
  </si>
  <si>
    <t>Instructor-SPM</t>
  </si>
  <si>
    <t>John Eberle</t>
  </si>
  <si>
    <t>Ebert</t>
  </si>
  <si>
    <t>Assistant Director of Mind-Body &amp; Fitness</t>
  </si>
  <si>
    <t>Sarah Ebert</t>
  </si>
  <si>
    <t>https://www.uoregon.edu/findpeople/person/personid/62617</t>
  </si>
  <si>
    <t>Assistant Director of Mind-Bod</t>
  </si>
  <si>
    <t>sarahe@uoregon.edu</t>
  </si>
  <si>
    <t>153 Gerlinger Annex
                                  1214 University Of Oregon
                                  Eugene OR 97403-1214</t>
  </si>
  <si>
    <t>541-346-3386</t>
  </si>
  <si>
    <t>Isaac</t>
  </si>
  <si>
    <t>Ebner Winkler</t>
  </si>
  <si>
    <t>Isaac Ebner Winkler</t>
  </si>
  <si>
    <t>Eccleston</t>
  </si>
  <si>
    <t>Instructor of English</t>
  </si>
  <si>
    <t>Rachel Eccleston</t>
  </si>
  <si>
    <t>Echols</t>
  </si>
  <si>
    <t>Jeremy Echols</t>
  </si>
  <si>
    <t>https://www.uoregon.edu/findpeople/person/personid/114845</t>
  </si>
  <si>
    <t>jechols@uoregon.edu</t>
  </si>
  <si>
    <t>121 Knight Library
                                  1299 University Of Oregon
                                  Eugene OR 97403-1299</t>
  </si>
  <si>
    <t>541-346-8124</t>
  </si>
  <si>
    <t>Eck</t>
  </si>
  <si>
    <t>Shane Eck</t>
  </si>
  <si>
    <t>https://www.uoregon.edu/findpeople/person/personid/228861</t>
  </si>
  <si>
    <t>shaneeck@uoregon.edu</t>
  </si>
  <si>
    <t>Eckart</t>
  </si>
  <si>
    <t>Sharon Eckart</t>
  </si>
  <si>
    <t>https://www.uoregon.edu/findpeople/person/personid/230530</t>
  </si>
  <si>
    <t>smeckart@uoregon.edu</t>
  </si>
  <si>
    <t>Guy</t>
  </si>
  <si>
    <t>Eckelberer</t>
  </si>
  <si>
    <t>IT Process Improvement Manager</t>
  </si>
  <si>
    <t>Guy Eckelberer</t>
  </si>
  <si>
    <t>Eckerdt</t>
  </si>
  <si>
    <t>Interim HR Operations Specialist</t>
  </si>
  <si>
    <t>Hailey Eckerdt</t>
  </si>
  <si>
    <t>https://www.uoregon.edu/findpeople/person/personid/55676</t>
  </si>
  <si>
    <t>Interim HR Operations Speciali</t>
  </si>
  <si>
    <t>heckerdt@uoregon.edu</t>
  </si>
  <si>
    <t>541-346-0868</t>
  </si>
  <si>
    <t>Eckerman</t>
  </si>
  <si>
    <t>Professor/Greek Lit</t>
  </si>
  <si>
    <t>Christopher Eckerman</t>
  </si>
  <si>
    <t>https://www.uoregon.edu/findpeople/person/personid/58627</t>
  </si>
  <si>
    <t>Classics</t>
  </si>
  <si>
    <t>eckerman@uoregon.edu</t>
  </si>
  <si>
    <t>368 Susan Campbell Hall
                                  1267 University Of Oregon
                                  Eugene OR 97403-1267</t>
  </si>
  <si>
    <t>541-346-4071</t>
  </si>
  <si>
    <t>Eckman</t>
  </si>
  <si>
    <t>Trades/Maintenance Worker 2</t>
  </si>
  <si>
    <t>Gary Eckman</t>
  </si>
  <si>
    <t>Edgar</t>
  </si>
  <si>
    <t>Eclarinal</t>
  </si>
  <si>
    <t>Edgar Eclarinal</t>
  </si>
  <si>
    <t>https://www.uoregon.edu/findpeople/person/personid/141515</t>
  </si>
  <si>
    <t>edgare@uoregon.edu</t>
  </si>
  <si>
    <t>Eddins</t>
  </si>
  <si>
    <t>Keith Eddins</t>
  </si>
  <si>
    <t>Zane</t>
  </si>
  <si>
    <t>Eddy</t>
  </si>
  <si>
    <t>Craft Center Workshop Instruct</t>
  </si>
  <si>
    <t>Zane Eddy</t>
  </si>
  <si>
    <t>Sinikka</t>
  </si>
  <si>
    <t>Edelen</t>
  </si>
  <si>
    <t>Temp - Custodial</t>
  </si>
  <si>
    <t>Sinikka Edelen</t>
  </si>
  <si>
    <t>Edelman</t>
  </si>
  <si>
    <t>Software Dev/Rsch Scientist</t>
  </si>
  <si>
    <t>Bruce Edelman</t>
  </si>
  <si>
    <t>Edison</t>
  </si>
  <si>
    <t>Online Ed Instructional Dsr</t>
  </si>
  <si>
    <t>Christopher Edison</t>
  </si>
  <si>
    <t>Edmiston</t>
  </si>
  <si>
    <t>Data Center Infrastructure Eng</t>
  </si>
  <si>
    <t>Jason Edmiston</t>
  </si>
  <si>
    <t>https://www.uoregon.edu/findpeople/person/personid/1045</t>
  </si>
  <si>
    <t>jfe@uoregon.edu</t>
  </si>
  <si>
    <t>156 Computing Center
                                  1212 University Of Oregon
                                  Eugene OR 97403-1212</t>
  </si>
  <si>
    <t>541-346-1759</t>
  </si>
  <si>
    <t>Edmondson</t>
  </si>
  <si>
    <t>Audio Visual Technician 2</t>
  </si>
  <si>
    <t>E2192 Audio Visual Technician 2</t>
  </si>
  <si>
    <t>Riley Edmondson</t>
  </si>
  <si>
    <t>https://www.uoregon.edu/findpeople/person/personid/195234</t>
  </si>
  <si>
    <t>redmond2@uoregon.edu</t>
  </si>
  <si>
    <t>Eric Edmondson</t>
  </si>
  <si>
    <t>https://www.uoregon.edu/findpeople/person/personid/145081</t>
  </si>
  <si>
    <t>edmondsn@uoregon.edu</t>
  </si>
  <si>
    <t>Edna</t>
  </si>
  <si>
    <t>Edmundson</t>
  </si>
  <si>
    <t>Edna Edmundson</t>
  </si>
  <si>
    <t>https://www.uoregon.edu/findpeople/person/personid/61286</t>
  </si>
  <si>
    <t>edna@uoregon.edu</t>
  </si>
  <si>
    <t>Josh</t>
  </si>
  <si>
    <t>Ednoff</t>
  </si>
  <si>
    <t>Josh Ednoff</t>
  </si>
  <si>
    <t>https://www.uoregon.edu/findpeople/person/personid/62554</t>
  </si>
  <si>
    <t>jednoff@uoregon.edu</t>
  </si>
  <si>
    <t>Edwards</t>
  </si>
  <si>
    <t>Sarah Edwards</t>
  </si>
  <si>
    <t>https://www.uoregon.edu/findpeople/person/personid/219563</t>
  </si>
  <si>
    <t>Senior CRM Administrator</t>
  </si>
  <si>
    <t>sarahbe@uoregon.edu</t>
  </si>
  <si>
    <t>Lillis 145
                                  University Of Oregon
                                  Eugene OR 97403</t>
  </si>
  <si>
    <t>Sadie</t>
  </si>
  <si>
    <t>Asst Women's Basketball Coach</t>
  </si>
  <si>
    <t>Sadie Edwards</t>
  </si>
  <si>
    <t>Kellie</t>
  </si>
  <si>
    <t>Kellie Edwards</t>
  </si>
  <si>
    <t>Jennifer Edwards</t>
  </si>
  <si>
    <t>Falyn</t>
  </si>
  <si>
    <t>Falyn Edwards</t>
  </si>
  <si>
    <t>https://www.uoregon.edu/findpeople/person/personid/212910</t>
  </si>
  <si>
    <t>fedwards@uoregon.edu</t>
  </si>
  <si>
    <t>101 Tykeson Hall
                                  1213 University of Oregon
                                  Eugene OR 97403-1213</t>
  </si>
  <si>
    <t>Exhibition/Collections Prep</t>
  </si>
  <si>
    <t>D4295 Museum Technician</t>
  </si>
  <si>
    <t>Anthony Edwards</t>
  </si>
  <si>
    <t>https://www.uoregon.edu/findpeople/person/personid/157652</t>
  </si>
  <si>
    <t>acedward@uoregon.edu</t>
  </si>
  <si>
    <t>Grad Admission &amp; Records Coord</t>
  </si>
  <si>
    <t>Sub Teaching Assistant</t>
  </si>
  <si>
    <t>Richard Edwards</t>
  </si>
  <si>
    <t>https://www.uoregon.edu/findpeople/person/personid/2452</t>
  </si>
  <si>
    <t>edwards@uoregon.edu</t>
  </si>
  <si>
    <t>1500 W 12th Ave
                                  5255 University of Oregon
                                  Eugene OR 97403-5255</t>
  </si>
  <si>
    <t>Eggener</t>
  </si>
  <si>
    <t>Marion D RossDistinguishedProf</t>
  </si>
  <si>
    <t>Keith Eggener</t>
  </si>
  <si>
    <t>https://www.uoregon.edu/findpeople/person/personid/128879</t>
  </si>
  <si>
    <t>History of Art and Architecture</t>
  </si>
  <si>
    <t>keggener@uoregon.edu</t>
  </si>
  <si>
    <t>247 Lawrence Hall
                                  5229 University Of Oregon
                                  Eugene OR 97403-5229</t>
  </si>
  <si>
    <t>541-346-2111</t>
  </si>
  <si>
    <t>Ehlen</t>
  </si>
  <si>
    <t>David Ehlen</t>
  </si>
  <si>
    <t>https://www.uoregon.edu/findpeople/person/personid/177592</t>
  </si>
  <si>
    <t>dehlen@uoregon.edu</t>
  </si>
  <si>
    <t>Ehlers</t>
  </si>
  <si>
    <t>Transfer Program Coordinator</t>
  </si>
  <si>
    <t>Michele Ehlers</t>
  </si>
  <si>
    <t>Ehrlich</t>
  </si>
  <si>
    <t>Victoria Ehrlich</t>
  </si>
  <si>
    <t>Einowski</t>
  </si>
  <si>
    <t>UV202 Fixed Term Fac/Wage</t>
  </si>
  <si>
    <t>Visiting Asst Prof-LRW Summer</t>
  </si>
  <si>
    <t>Sarah Einowski</t>
  </si>
  <si>
    <t>Eischeid</t>
  </si>
  <si>
    <t>Mark Eischeid</t>
  </si>
  <si>
    <t>Eischen</t>
  </si>
  <si>
    <t>Ellen Eischen</t>
  </si>
  <si>
    <t>Judith</t>
  </si>
  <si>
    <t>Eisen</t>
  </si>
  <si>
    <t>Judith Eisen</t>
  </si>
  <si>
    <t>LizabethAnn</t>
  </si>
  <si>
    <t>ProTem Instructor JD Program</t>
  </si>
  <si>
    <t>LizabethAnn Eisen</t>
  </si>
  <si>
    <t>Abdulrahman</t>
  </si>
  <si>
    <t>Eissa</t>
  </si>
  <si>
    <t>CAS Religious Stds  Arabic Language</t>
  </si>
  <si>
    <t>Abdulrahman Eissa</t>
  </si>
  <si>
    <t>Eitner</t>
  </si>
  <si>
    <t>Global Engage Prgms Coord</t>
  </si>
  <si>
    <t>Kimberly Eitner</t>
  </si>
  <si>
    <t>Elder</t>
  </si>
  <si>
    <t>McNair Program Coordinator</t>
  </si>
  <si>
    <t>Denise Elder</t>
  </si>
  <si>
    <t>https://www.uoregon.edu/findpeople/person/personid/187557</t>
  </si>
  <si>
    <t>elderd@uoregon.edu</t>
  </si>
  <si>
    <t>13 PLC
                                  5256 University of Oregon
                                  Eugene OR 97403-5256</t>
  </si>
  <si>
    <t>541-346-8137</t>
  </si>
  <si>
    <t>Bushra</t>
  </si>
  <si>
    <t>Elfandi</t>
  </si>
  <si>
    <t>Bushra Elfandi</t>
  </si>
  <si>
    <t>https://www.uoregon.edu/findpeople/person/personid/184048</t>
  </si>
  <si>
    <t>Linguistics</t>
  </si>
  <si>
    <t>belfandi@uoregon.edu</t>
  </si>
  <si>
    <t>Elfstrom</t>
  </si>
  <si>
    <t>HDC Facility &amp; Ops Mgr</t>
  </si>
  <si>
    <t>Erik Elfstrom</t>
  </si>
  <si>
    <t>Cory</t>
  </si>
  <si>
    <t>Elgin</t>
  </si>
  <si>
    <t>Trades/Maintenance Coordinator</t>
  </si>
  <si>
    <t>C4123 Trades/Maintenance Coordinator</t>
  </si>
  <si>
    <t>Cory Elgin</t>
  </si>
  <si>
    <t>https://www.uoregon.edu/findpeople/person/personid/3031</t>
  </si>
  <si>
    <t>celgin@uoregon.edu</t>
  </si>
  <si>
    <t>Mohamed</t>
  </si>
  <si>
    <t>Elian</t>
  </si>
  <si>
    <t>Managing Director, LL.M. Prgrm</t>
  </si>
  <si>
    <t>Mohamed Elian</t>
  </si>
  <si>
    <t>https://www.uoregon.edu/findpeople/person/personid/190057</t>
  </si>
  <si>
    <t>mmelian@uoregon.edu</t>
  </si>
  <si>
    <t>345 Knight Law Center
                                  1221 University of Oregon
                                  Eugene OR 97403-1221</t>
  </si>
  <si>
    <t>541-346-9129</t>
  </si>
  <si>
    <t>Elias</t>
  </si>
  <si>
    <t>Margaret Elias</t>
  </si>
  <si>
    <t>Benjamin Elias</t>
  </si>
  <si>
    <t>Troy</t>
  </si>
  <si>
    <t>Assoc Vice Provost Dvrsty&amp;Incl</t>
  </si>
  <si>
    <t>Troy Elias</t>
  </si>
  <si>
    <t>https://www.uoregon.edu/findpeople/person/personid/140640</t>
  </si>
  <si>
    <t>telias@uoregon.edu</t>
  </si>
  <si>
    <t>233 Allen Hall
                                  1275 University of Oregon
                                  Eugene OR 97403-1275</t>
  </si>
  <si>
    <t>541-346-2020</t>
  </si>
  <si>
    <t>Project  Mgr Envt Initiative</t>
  </si>
  <si>
    <t>Jill Elizabeth</t>
  </si>
  <si>
    <t>https://www.uoregon.edu/findpeople/person/personid/3158</t>
  </si>
  <si>
    <t>Project Mgr Envt Initiative</t>
  </si>
  <si>
    <t>jillf@uoregon.edu</t>
  </si>
  <si>
    <t>338 Knight Law Center
                                  1221 University of Oregon
                                  Eugene OR 97403-1221</t>
  </si>
  <si>
    <t>541-346-3845</t>
  </si>
  <si>
    <t>Elkins</t>
  </si>
  <si>
    <t>Simone Elkins</t>
  </si>
  <si>
    <t>Tiana</t>
  </si>
  <si>
    <t>Elkins-Buckle</t>
  </si>
  <si>
    <t>Development Program Mgr JSMA</t>
  </si>
  <si>
    <t>Tiana Elkins-Buckle</t>
  </si>
  <si>
    <t>Sophie</t>
  </si>
  <si>
    <t>Ell</t>
  </si>
  <si>
    <t>Sophie Ell</t>
  </si>
  <si>
    <t>Luther</t>
  </si>
  <si>
    <t>Ellenson</t>
  </si>
  <si>
    <t>Camera Operator</t>
  </si>
  <si>
    <t>Luther Ellenson</t>
  </si>
  <si>
    <t>https://www.uoregon.edu/findpeople/person/personid/126288</t>
  </si>
  <si>
    <t>luthere@uoregon.edu</t>
  </si>
  <si>
    <t>Ellin</t>
  </si>
  <si>
    <t>Assoc Director Academic Supprt</t>
  </si>
  <si>
    <t>Ann Ellin</t>
  </si>
  <si>
    <t>Ruth</t>
  </si>
  <si>
    <t>Ellinsen</t>
  </si>
  <si>
    <t>Clinic Director</t>
  </si>
  <si>
    <t>Ruth Ellinsen</t>
  </si>
  <si>
    <t>Director of Reg Eng, Portland</t>
  </si>
  <si>
    <t>Kelly Elliott</t>
  </si>
  <si>
    <t>https://www.uoregon.edu/findpeople/person/personid/144205</t>
  </si>
  <si>
    <t>Sr. Dir. Reg Engagement Oregon</t>
  </si>
  <si>
    <t>kellyle@uoregon.edu</t>
  </si>
  <si>
    <t>503-412-0460</t>
  </si>
  <si>
    <t>Jon Elliott</t>
  </si>
  <si>
    <t>Temporary Research Support Assistant</t>
  </si>
  <si>
    <t>Hans Elliott</t>
  </si>
  <si>
    <t>https://www.uoregon.edu/findpeople/person/personid/174172</t>
  </si>
  <si>
    <t>Temporary Research Support Ass</t>
  </si>
  <si>
    <t>helliot3@uoregon.edu</t>
  </si>
  <si>
    <t>Lance</t>
  </si>
  <si>
    <t>Lance Elliott</t>
  </si>
  <si>
    <t>https://www.uoregon.edu/findpeople/person/personid/129633</t>
  </si>
  <si>
    <t>lhe@uoregon.edu</t>
  </si>
  <si>
    <t>Nancy Elliott</t>
  </si>
  <si>
    <t>Institutional Relations Rep</t>
  </si>
  <si>
    <t>Dana Elliott</t>
  </si>
  <si>
    <t>CAS Yamada Lang Center Operations</t>
  </si>
  <si>
    <t>Interim Director Yamada Lang</t>
  </si>
  <si>
    <t>Robert Elliott</t>
  </si>
  <si>
    <t>Shelley Elliott</t>
  </si>
  <si>
    <t>https://www.uoregon.edu/findpeople/person/personid/992</t>
  </si>
  <si>
    <t>shelley1@uoregon.edu</t>
  </si>
  <si>
    <t>75A Klamath Hall
                                  1210 University Of Oregon
                                  Eugene OR 97403-1205</t>
  </si>
  <si>
    <t>541-346-4526</t>
  </si>
  <si>
    <t>Ellis</t>
  </si>
  <si>
    <t>Sara Ellis</t>
  </si>
  <si>
    <t>https://www.uoregon.edu/findpeople/person/personid/230970</t>
  </si>
  <si>
    <t>sjellis@uoregon.edu</t>
  </si>
  <si>
    <t>Christopher Ellis</t>
  </si>
  <si>
    <t>Barbara Ellis</t>
  </si>
  <si>
    <t>https://www.uoregon.edu/findpeople/person/personid/218767</t>
  </si>
  <si>
    <t>ellisb@uoregon.edu</t>
  </si>
  <si>
    <t>Brittany</t>
  </si>
  <si>
    <t>Brittany Ellis</t>
  </si>
  <si>
    <t>Graduate Program Coordinator</t>
  </si>
  <si>
    <t>Emily Ellis</t>
  </si>
  <si>
    <t>https://www.uoregon.edu/findpeople/person/personid/219914</t>
  </si>
  <si>
    <t>eellis3@uoregon.edu</t>
  </si>
  <si>
    <t>211 Susan Campbell Hall
                                  University of Oregon
                                  Eugene OR 97403</t>
  </si>
  <si>
    <t>541-346-7978</t>
  </si>
  <si>
    <t>University Dentist</t>
  </si>
  <si>
    <t>Jason Ellis</t>
  </si>
  <si>
    <t>https://www.uoregon.edu/findpeople/person/personid/223947</t>
  </si>
  <si>
    <t>jellis4@uoregon.edu</t>
  </si>
  <si>
    <t>Ellison</t>
  </si>
  <si>
    <t>Paula Ellison</t>
  </si>
  <si>
    <t>https://www.uoregon.edu/findpeople/person/personid/118367</t>
  </si>
  <si>
    <t>pellison@uoregon.edu</t>
  </si>
  <si>
    <t>Uo Parking &amp; Transportation
                                  1401 Walnut St
                                  Eugene OR 97403-2542</t>
  </si>
  <si>
    <t>541-346-2915</t>
  </si>
  <si>
    <t>Ellister</t>
  </si>
  <si>
    <t>Paula Ellister</t>
  </si>
  <si>
    <t>https://www.uoregon.edu/findpeople/person/personid/1778</t>
  </si>
  <si>
    <t>ellister@uoregon.edu</t>
  </si>
  <si>
    <t>227 Friendly Hall
                                  1233 University Of Oregon
                                  Eugene OR 97403-1205</t>
  </si>
  <si>
    <t>541-346-0954</t>
  </si>
  <si>
    <t>Hanan</t>
  </si>
  <si>
    <t>Elsherif</t>
  </si>
  <si>
    <t>Sr Instr I of Arabic Language</t>
  </si>
  <si>
    <t>Hanan Elsherif</t>
  </si>
  <si>
    <t>Kristyn</t>
  </si>
  <si>
    <t>Elton</t>
  </si>
  <si>
    <t>Proj Mgr New Inits&amp;Campus Rltn</t>
  </si>
  <si>
    <t>Kristyn Elton</t>
  </si>
  <si>
    <t>https://www.uoregon.edu/findpeople/person/personid/131211</t>
  </si>
  <si>
    <t>kristyne@uoregon.edu</t>
  </si>
  <si>
    <t>541-346-9730</t>
  </si>
  <si>
    <t>Elwood</t>
  </si>
  <si>
    <t>Sr Assoc Dir Strat Engagement</t>
  </si>
  <si>
    <t>Caitlin Elwood</t>
  </si>
  <si>
    <t>https://www.uoregon.edu/findpeople/person/personid/15002</t>
  </si>
  <si>
    <t>Director Devp I - AcadRsch&amp;Fac</t>
  </si>
  <si>
    <t>celwood@uoregon.edu</t>
  </si>
  <si>
    <t>541-346-6140</t>
  </si>
  <si>
    <t>Ihab</t>
  </si>
  <si>
    <t>Elzeyadi</t>
  </si>
  <si>
    <t>Ihab Elzeyadi</t>
  </si>
  <si>
    <t>Emami</t>
  </si>
  <si>
    <t>Sr Instructor II of Finance</t>
  </si>
  <si>
    <t>Ali Emami</t>
  </si>
  <si>
    <t>Brett</t>
  </si>
  <si>
    <t>Emanuel</t>
  </si>
  <si>
    <t>Lab Tech</t>
  </si>
  <si>
    <t>Brett Emanuel</t>
  </si>
  <si>
    <t>CAS Business Office Trvl &amp; Ent Ops</t>
  </si>
  <si>
    <t>Travel and Accts Payable Tech</t>
  </si>
  <si>
    <t>Lisa Emanuel</t>
  </si>
  <si>
    <t>https://www.uoregon.edu/findpeople/person/personid/189651</t>
  </si>
  <si>
    <t>lisae@uoregon.edu</t>
  </si>
  <si>
    <t>435 PLC
                                  1291 University Of Oregon
                                  Eugene OR 97403-1291</t>
  </si>
  <si>
    <t>541-346-6428</t>
  </si>
  <si>
    <t>Jaimyn</t>
  </si>
  <si>
    <t>Emer</t>
  </si>
  <si>
    <t>Research Assistant / Recruiter</t>
  </si>
  <si>
    <t>Jaimyn Emer</t>
  </si>
  <si>
    <t>Emlet</t>
  </si>
  <si>
    <t>Richard Emlet</t>
  </si>
  <si>
    <t>Miyu</t>
  </si>
  <si>
    <t>Endo</t>
  </si>
  <si>
    <t>Advancement Associate LD</t>
  </si>
  <si>
    <t>D2110 Public Information Assistant</t>
  </si>
  <si>
    <t>Miyu Endo</t>
  </si>
  <si>
    <t>Endzwei</t>
  </si>
  <si>
    <t>Director of Anthr Collections</t>
  </si>
  <si>
    <t>Pamela Endzwei</t>
  </si>
  <si>
    <t>Enfield</t>
  </si>
  <si>
    <t>Peter Enfield</t>
  </si>
  <si>
    <t>Eng</t>
  </si>
  <si>
    <t>Director of Campus Planning</t>
  </si>
  <si>
    <t>Emily Eng</t>
  </si>
  <si>
    <t>https://www.uoregon.edu/findpeople/person/personid/51469</t>
  </si>
  <si>
    <t>eeng@uoregon.edu</t>
  </si>
  <si>
    <t>Campus Planning, 1295 Franklin Blvd., Bldg 136
                                  1276 University of Oregon
                                  Eugene OR 97403-1275</t>
  </si>
  <si>
    <t>541-346-5606</t>
  </si>
  <si>
    <t>Engel</t>
  </si>
  <si>
    <t>Hans Engel</t>
  </si>
  <si>
    <t>https://www.uoregon.edu/findpeople/person/personid/104185</t>
  </si>
  <si>
    <t>hanse@uoregon.edu</t>
  </si>
  <si>
    <t>541-346-4650</t>
  </si>
  <si>
    <t>Engelhardt</t>
  </si>
  <si>
    <t>SrDir Strategic Communications</t>
  </si>
  <si>
    <t>James Engelhardt</t>
  </si>
  <si>
    <t>Elin</t>
  </si>
  <si>
    <t>England</t>
  </si>
  <si>
    <t>Dir CHC Alumni &amp; Comm Engage</t>
  </si>
  <si>
    <t>Elin England</t>
  </si>
  <si>
    <t>https://www.uoregon.edu/findpeople/person/personid/3116</t>
  </si>
  <si>
    <t>eengland@uoregon.edu</t>
  </si>
  <si>
    <t>128 Chapman Hall
                                  1293 University of Oregon
                                  Eugene OR 97403-1293</t>
  </si>
  <si>
    <t>541-346-2995</t>
  </si>
  <si>
    <t>Angelique</t>
  </si>
  <si>
    <t>Engstrom</t>
  </si>
  <si>
    <t>Angelique Engstrom</t>
  </si>
  <si>
    <t>https://www.uoregon.edu/findpeople/person/personid/116238</t>
  </si>
  <si>
    <t>engstrom@uoregon.edu</t>
  </si>
  <si>
    <t>Cecilia</t>
  </si>
  <si>
    <t>Enjuto Ranel</t>
  </si>
  <si>
    <t>Associate Professor of Spanish</t>
  </si>
  <si>
    <t>Cecilia Enjuto Ranel</t>
  </si>
  <si>
    <t>Larissa</t>
  </si>
  <si>
    <t>Ennis</t>
  </si>
  <si>
    <t>Director Sponsor &amp; Comm Rel</t>
  </si>
  <si>
    <t>Larissa Ennis</t>
  </si>
  <si>
    <t>https://www.uoregon.edu/findpeople/person/personid/5200</t>
  </si>
  <si>
    <t>lennis@uoregon.edu</t>
  </si>
  <si>
    <t>541-346-2054</t>
  </si>
  <si>
    <t>Epple</t>
  </si>
  <si>
    <t>Admin &amp; Schl Data Coordinator</t>
  </si>
  <si>
    <t>Sandra Epple</t>
  </si>
  <si>
    <t>https://www.uoregon.edu/findpeople/person/personid/104516</t>
  </si>
  <si>
    <t>sepple@uoregon.edu</t>
  </si>
  <si>
    <t>1600 Millrace Dr., Ste 307
                                  6215 University of Oregon
                                  Eugene OR 97403-6215</t>
  </si>
  <si>
    <t>541-346-8898</t>
  </si>
  <si>
    <t>Epps</t>
  </si>
  <si>
    <t>Pro Tem Prof of Practice</t>
  </si>
  <si>
    <t>George Epps</t>
  </si>
  <si>
    <t>Maram</t>
  </si>
  <si>
    <t>Epstein</t>
  </si>
  <si>
    <t>Professor of Chinese</t>
  </si>
  <si>
    <t>Maram Epstein</t>
  </si>
  <si>
    <t>https://www.uoregon.edu/findpeople/person/personid/378</t>
  </si>
  <si>
    <t>maram@uoregon.edu</t>
  </si>
  <si>
    <t>303 Friendly Hall
                                  1248 University Of Oregon
                                  Eugene OR 97403-1205</t>
  </si>
  <si>
    <t>Johanna</t>
  </si>
  <si>
    <t>Erdmann</t>
  </si>
  <si>
    <t>Travel and Payroll Assistant</t>
  </si>
  <si>
    <t>Johanna Erdmann</t>
  </si>
  <si>
    <t>https://www.uoregon.edu/findpeople/person/personid/5264</t>
  </si>
  <si>
    <t>jerdmann@uoregon.edu</t>
  </si>
  <si>
    <t>1793 Columbia St
                                  Eugene OR 97403-1904</t>
  </si>
  <si>
    <t>541-346-0822</t>
  </si>
  <si>
    <t>Erickson</t>
  </si>
  <si>
    <t>Mary Erickson</t>
  </si>
  <si>
    <t>Brittany Erickson</t>
  </si>
  <si>
    <t>Nedzer</t>
  </si>
  <si>
    <t>Erilus</t>
  </si>
  <si>
    <t>Dir for Res Life &amp; Edu Initiatives</t>
  </si>
  <si>
    <t>Nedzer Erilus</t>
  </si>
  <si>
    <t>https://www.uoregon.edu/findpeople/person/personid/114907</t>
  </si>
  <si>
    <t>Dir for Res Life &amp; Edu Initiat</t>
  </si>
  <si>
    <t>nerilus@uoregon.edu</t>
  </si>
  <si>
    <t>Housing Residence Life
                                  1220 University Of Oregon
                                  Eugene OR 97403-1220</t>
  </si>
  <si>
    <t>541-346-7503</t>
  </si>
  <si>
    <t>Erlandson</t>
  </si>
  <si>
    <t>Kristina Erlandson</t>
  </si>
  <si>
    <t>https://www.uoregon.edu/findpeople/person/personid/115796</t>
  </si>
  <si>
    <t>kgill@uoregon.edu</t>
  </si>
  <si>
    <t>Director MNCH</t>
  </si>
  <si>
    <t>Jon Erlandson</t>
  </si>
  <si>
    <t>Ernst</t>
  </si>
  <si>
    <t>Cheryl Ernst</t>
  </si>
  <si>
    <t>Erskine</t>
  </si>
  <si>
    <t>Coord Pre-College Visit Progs</t>
  </si>
  <si>
    <t>Camille Erskine</t>
  </si>
  <si>
    <t>https://www.uoregon.edu/findpeople/person/personid/228229</t>
  </si>
  <si>
    <t>cerskine@uoregon.edu</t>
  </si>
  <si>
    <t>101 Unthank Hall
                                  5263 University of Oregon
                                  Eugene OR 97403-5263</t>
  </si>
  <si>
    <t>541-346-1284</t>
  </si>
  <si>
    <t>Candelaria</t>
  </si>
  <si>
    <t>Erspamer</t>
  </si>
  <si>
    <t>Candelaria Erspamer</t>
  </si>
  <si>
    <t>Erwin</t>
  </si>
  <si>
    <t>Abigail Erwin</t>
  </si>
  <si>
    <t>https://www.uoregon.edu/findpeople/person/personid/131276</t>
  </si>
  <si>
    <t>abigail@uoregon.edu</t>
  </si>
  <si>
    <t>Ford Alumni Center, Ste 209
                                  1239 University of Oregon
                                  Eugene OR 97403-1239</t>
  </si>
  <si>
    <t>Gerardo</t>
  </si>
  <si>
    <t>Escalante</t>
  </si>
  <si>
    <t>Grounds/Maintenance Wkr 2</t>
  </si>
  <si>
    <t>Gerardo Escalante</t>
  </si>
  <si>
    <t>Escallon</t>
  </si>
  <si>
    <t>Maria Escallon</t>
  </si>
  <si>
    <t>https://www.uoregon.edu/findpeople/person/personid/166058</t>
  </si>
  <si>
    <t>Anthropology</t>
  </si>
  <si>
    <t>mfe@uoregon.edu</t>
  </si>
  <si>
    <t>357 Condon Hall
                                  1218 University Of Oregon
                                  Eugene OR 97403-1218</t>
  </si>
  <si>
    <t>541-346-5042</t>
  </si>
  <si>
    <t>Israel</t>
  </si>
  <si>
    <t>Escobedo</t>
  </si>
  <si>
    <t>Scheduling Coordinator</t>
  </si>
  <si>
    <t>Israel Escobedo</t>
  </si>
  <si>
    <t>https://www.uoregon.edu/findpeople/person/personid/41628</t>
  </si>
  <si>
    <t>escobedo@uoregon.edu</t>
  </si>
  <si>
    <t>236 EMU
                                  1228 University of Oregon
                                  Eugene OR 97403-1228</t>
  </si>
  <si>
    <t>541-346-6020</t>
  </si>
  <si>
    <t>Espinola</t>
  </si>
  <si>
    <t>Law, Dean of Students</t>
  </si>
  <si>
    <t>Jennifer Espinola</t>
  </si>
  <si>
    <t>https://www.uoregon.edu/findpeople/person/personid/129161</t>
  </si>
  <si>
    <t>espinola@uoregon.edu</t>
  </si>
  <si>
    <t>220C Knight Law Center
                                  1221 University of Oregon
                                  Eugene OR 97403-1221</t>
  </si>
  <si>
    <t>541-346-1557</t>
  </si>
  <si>
    <t>Esquivel</t>
  </si>
  <si>
    <t>Sr Inst I Voice/Opera Workshop</t>
  </si>
  <si>
    <t>Karen Esquivel</t>
  </si>
  <si>
    <t>https://www.uoregon.edu/findpeople/person/personid/100615</t>
  </si>
  <si>
    <t>esquivel@uoregon.edu</t>
  </si>
  <si>
    <t>268 Frohnmayer Music Bldg
                                  1225 University Of Oregon
                                  Eugene OR 97403-1225</t>
  </si>
  <si>
    <t>541-346-3787</t>
  </si>
  <si>
    <t>Essin</t>
  </si>
  <si>
    <t>UO Temp Non-Regular</t>
  </si>
  <si>
    <t>Daniel Essin</t>
  </si>
  <si>
    <t>Jade</t>
  </si>
  <si>
    <t>Estavillo</t>
  </si>
  <si>
    <t>D0230 Cashier 1</t>
  </si>
  <si>
    <t>Jade Estavillo</t>
  </si>
  <si>
    <t>https://www.uoregon.edu/findpeople/person/personid/218530</t>
  </si>
  <si>
    <t>jestavi2@uoregon.edu</t>
  </si>
  <si>
    <t>1460 Columbia St
                                  University Of Oregon
                                  Eugene OR 97403</t>
  </si>
  <si>
    <t>Annette</t>
  </si>
  <si>
    <t>Estevez</t>
  </si>
  <si>
    <t>Annette Estevez</t>
  </si>
  <si>
    <t>https://www.uoregon.edu/findpeople/person/personid/187053</t>
  </si>
  <si>
    <t>aestevez@uoregon.edu</t>
  </si>
  <si>
    <t>Jaclyn</t>
  </si>
  <si>
    <t>Etchison</t>
  </si>
  <si>
    <t>UESS First Year Experience</t>
  </si>
  <si>
    <t>Assistant Director FIG Program</t>
  </si>
  <si>
    <t>Jaclyn Etchison</t>
  </si>
  <si>
    <t>Evano</t>
  </si>
  <si>
    <t>Sr Director Editorial Content</t>
  </si>
  <si>
    <t>George Evano</t>
  </si>
  <si>
    <t>https://www.uoregon.edu/findpeople/person/personid/1186</t>
  </si>
  <si>
    <t>gevano@uoregon.edu</t>
  </si>
  <si>
    <t>541-346-2379</t>
  </si>
  <si>
    <t>Evans</t>
  </si>
  <si>
    <t>J.B. Hamacher Professor of Ec</t>
  </si>
  <si>
    <t>George Evans</t>
  </si>
  <si>
    <t>https://www.uoregon.edu/findpeople/person/personid/117</t>
  </si>
  <si>
    <t>gevans@uoregon.edu</t>
  </si>
  <si>
    <t>441 PLC
                                  1285 University Of Oregon
                                  Eugene OR 97403-1285</t>
  </si>
  <si>
    <t>541-346-4662</t>
  </si>
  <si>
    <t>Lauri</t>
  </si>
  <si>
    <t>AEC Access Advisor</t>
  </si>
  <si>
    <t>Lauri Evans</t>
  </si>
  <si>
    <t>https://www.uoregon.edu/findpeople/person/personid/198888</t>
  </si>
  <si>
    <t>ljevans@uoregon.edu</t>
  </si>
  <si>
    <t>360 Oregon Hall
                                  5278 University of Oregon
                                  Eugene OR 97403-5278</t>
  </si>
  <si>
    <t>541-346-9051</t>
  </si>
  <si>
    <t>Construction Services Manager</t>
  </si>
  <si>
    <t>Micah Evans</t>
  </si>
  <si>
    <t>https://www.uoregon.edu/findpeople/person/personid/39469</t>
  </si>
  <si>
    <t>micah@uoregon.edu</t>
  </si>
  <si>
    <t>541-346-7512</t>
  </si>
  <si>
    <t>David Evans</t>
  </si>
  <si>
    <t>Rebekah Evans</t>
  </si>
  <si>
    <t>Administrative Program Assist</t>
  </si>
  <si>
    <t>Rebecca Evans</t>
  </si>
  <si>
    <t>Food Service Worker 2 - Inter</t>
  </si>
  <si>
    <t>Debra Evans</t>
  </si>
  <si>
    <t>https://www.uoregon.edu/findpeople/person/personid/129283</t>
  </si>
  <si>
    <t>devans4@uoregon.edu</t>
  </si>
  <si>
    <t>Clare</t>
  </si>
  <si>
    <t>Clare Evans</t>
  </si>
  <si>
    <t>Office and Personnel Manager</t>
  </si>
  <si>
    <t>Bryan Evans</t>
  </si>
  <si>
    <t>Emmally-Deanee</t>
  </si>
  <si>
    <t>Card Office Manager</t>
  </si>
  <si>
    <t>Emmally-Deanee Evans</t>
  </si>
  <si>
    <t>Taylor</t>
  </si>
  <si>
    <t>Assoc Dir - Donor Recognition &amp; Reporting</t>
  </si>
  <si>
    <t>Taylor Evans</t>
  </si>
  <si>
    <t>https://www.uoregon.edu/findpeople/person/personid/188457</t>
  </si>
  <si>
    <t>Assoc Dir - Donor Recognition</t>
  </si>
  <si>
    <t>tevans2@uoregon.edu</t>
  </si>
  <si>
    <t>541-346-0336</t>
  </si>
  <si>
    <t>Jeslyn</t>
  </si>
  <si>
    <t>Everitt</t>
  </si>
  <si>
    <t>Jeslyn Everitt</t>
  </si>
  <si>
    <t>https://www.uoregon.edu/findpeople/person/personid/188291</t>
  </si>
  <si>
    <t>jeveritt@uoregon.edu</t>
  </si>
  <si>
    <t>541-346-3082</t>
  </si>
  <si>
    <t>Ewald</t>
  </si>
  <si>
    <t>David Ewald</t>
  </si>
  <si>
    <t>Caitlyn</t>
  </si>
  <si>
    <t>Ewers</t>
  </si>
  <si>
    <t>Caitlyn Ewers</t>
  </si>
  <si>
    <t>Ewin</t>
  </si>
  <si>
    <t>Oper System/Network Analyst</t>
  </si>
  <si>
    <t>Sean Ewin</t>
  </si>
  <si>
    <t>Curtis Ewin</t>
  </si>
  <si>
    <t>Exton</t>
  </si>
  <si>
    <t>Deborah Exton</t>
  </si>
  <si>
    <t>Ofuma</t>
  </si>
  <si>
    <t>Eze-Echesi</t>
  </si>
  <si>
    <t>Sr Research and Data Analyst</t>
  </si>
  <si>
    <t>Ofuma Eze-Echesi</t>
  </si>
  <si>
    <t>https://www.uoregon.edu/findpeople/person/personid/187439</t>
  </si>
  <si>
    <t>ofumae@uoregon.edu</t>
  </si>
  <si>
    <t>5th Floor Peacehealth North Building
                                  University Of Oregon
                                  Eugene OR 97403</t>
  </si>
  <si>
    <t>541-346-6465</t>
  </si>
  <si>
    <t>Alaa</t>
  </si>
  <si>
    <t>Fada</t>
  </si>
  <si>
    <t>Research Sr Graphic Designer</t>
  </si>
  <si>
    <t>Alaa Fada</t>
  </si>
  <si>
    <t>Oluwaseun</t>
  </si>
  <si>
    <t>Faduba</t>
  </si>
  <si>
    <t>Oluwaseun Faduba</t>
  </si>
  <si>
    <t>Fagundes</t>
  </si>
  <si>
    <t>UF601 SkilledCraft/Uncl 12mo .5+</t>
  </si>
  <si>
    <t>Custodial Services Manager</t>
  </si>
  <si>
    <t>Kelly Fagundes</t>
  </si>
  <si>
    <t>https://www.uoregon.edu/findpeople/person/personid/3067</t>
  </si>
  <si>
    <t>fagundes@uoregon.edu</t>
  </si>
  <si>
    <t>541-914-9105</t>
  </si>
  <si>
    <t>Piper</t>
  </si>
  <si>
    <t>Fahrne</t>
  </si>
  <si>
    <t>Piper Fahrne</t>
  </si>
  <si>
    <t>Dominik</t>
  </si>
  <si>
    <t>Fahrner</t>
  </si>
  <si>
    <t>Dominik Fahrner</t>
  </si>
  <si>
    <t>Fairchild</t>
  </si>
  <si>
    <t>Sabrina Fairchild</t>
  </si>
  <si>
    <t>Fakhri</t>
  </si>
  <si>
    <t>Michael Fakhri</t>
  </si>
  <si>
    <t>Hillary</t>
  </si>
  <si>
    <t>Falburn</t>
  </si>
  <si>
    <t>Interim Basic Needs Coord</t>
  </si>
  <si>
    <t>Hillary Falburn</t>
  </si>
  <si>
    <t>Falkenstern</t>
  </si>
  <si>
    <t>Technical Assistance Spec</t>
  </si>
  <si>
    <t>Therese Falkenstern</t>
  </si>
  <si>
    <t>Ling</t>
  </si>
  <si>
    <t>Fan</t>
  </si>
  <si>
    <t>CAS Business Office Fin Ops</t>
  </si>
  <si>
    <t>Accounting Assistant</t>
  </si>
  <si>
    <t>Ling Fan</t>
  </si>
  <si>
    <t>https://www.uoregon.edu/findpeople/person/personid/230001</t>
  </si>
  <si>
    <t>lingfan@uoregon.edu</t>
  </si>
  <si>
    <t>Nora</t>
  </si>
  <si>
    <t>Fandino Unzaa</t>
  </si>
  <si>
    <t>Adviser-Student Support Serv</t>
  </si>
  <si>
    <t>Nora Fandino Unzaa</t>
  </si>
  <si>
    <t>Fannin</t>
  </si>
  <si>
    <t>Clinical Associate Professor</t>
  </si>
  <si>
    <t>Jessica Fannin</t>
  </si>
  <si>
    <t>Farnes</t>
  </si>
  <si>
    <t>Camp Counselor</t>
  </si>
  <si>
    <t>Stephanie Farnes</t>
  </si>
  <si>
    <t>https://www.uoregon.edu/findpeople/person/personid/185406</t>
  </si>
  <si>
    <t>sfarnes@uoregon.edu</t>
  </si>
  <si>
    <t>Farnsworth</t>
  </si>
  <si>
    <t>Dylan Farnsworth</t>
  </si>
  <si>
    <t>Farr</t>
  </si>
  <si>
    <t>Benjamin Farr</t>
  </si>
  <si>
    <t>Football Equipment Admin</t>
  </si>
  <si>
    <t>Kenneth Farr</t>
  </si>
  <si>
    <t>Farrell</t>
  </si>
  <si>
    <t>Daytime Circulation Coord</t>
  </si>
  <si>
    <t>Andrew Farrell</t>
  </si>
  <si>
    <t>Farrier</t>
  </si>
  <si>
    <t>Tiffany Farrier</t>
  </si>
  <si>
    <t>https://www.uoregon.edu/findpeople/person/personid/199676</t>
  </si>
  <si>
    <t>tfarrier@uoregon.edu</t>
  </si>
  <si>
    <t>Farris</t>
  </si>
  <si>
    <t>Admissions Coordinator</t>
  </si>
  <si>
    <t>Krista Farris</t>
  </si>
  <si>
    <t>https://www.uoregon.edu/findpeople/person/personid/18160</t>
  </si>
  <si>
    <t>American English Institute</t>
  </si>
  <si>
    <t>kbrock1@uoregon.edu</t>
  </si>
  <si>
    <t>106 Agate Hall
                                  5212 University of Oregon
                                  Eugene OR 97403-5212</t>
  </si>
  <si>
    <t>541-346-0826</t>
  </si>
  <si>
    <t>Farset</t>
  </si>
  <si>
    <t>Retirement Benefits Coor</t>
  </si>
  <si>
    <t>Crystal Farset</t>
  </si>
  <si>
    <t>https://www.uoregon.edu/findpeople/person/personid/5039</t>
  </si>
  <si>
    <t>Retirement Plans Management</t>
  </si>
  <si>
    <t>cfarset@uoregon.edu</t>
  </si>
  <si>
    <t>360 E 10th Ave., Ste 201
                                  6226 University Of Oregon
                                  Eugene OR 97401-6226</t>
  </si>
  <si>
    <t>541-346-5784</t>
  </si>
  <si>
    <t>Tannaz</t>
  </si>
  <si>
    <t>Farsi</t>
  </si>
  <si>
    <t>Tannaz Farsi</t>
  </si>
  <si>
    <t>https://www.uoregon.edu/findpeople/person/personid/46568</t>
  </si>
  <si>
    <t>tfarsi@uoregon.edu</t>
  </si>
  <si>
    <t>107 Northsite A
                                  5232 University of Oregon
                                  Eugene OR 97403-5232</t>
  </si>
  <si>
    <t>Farthin</t>
  </si>
  <si>
    <t>Assoc Dir Facilities Svcs Env</t>
  </si>
  <si>
    <t>Kevin Farthin</t>
  </si>
  <si>
    <t>Francesco</t>
  </si>
  <si>
    <t>Fasano</t>
  </si>
  <si>
    <t>UD202 Fixed Term Fac/Uncl 12mo &lt;.5</t>
  </si>
  <si>
    <t xml:space="preserve"> Overload</t>
  </si>
  <si>
    <t>Moving Allowance Stipend</t>
  </si>
  <si>
    <t>Francesco Fasano</t>
  </si>
  <si>
    <t>Fashena</t>
  </si>
  <si>
    <t>Scientific Data Curator</t>
  </si>
  <si>
    <t>David Fashena</t>
  </si>
  <si>
    <t>https://www.uoregon.edu/findpeople/person/personid/1907</t>
  </si>
  <si>
    <t>dfashena@uoregon.edu</t>
  </si>
  <si>
    <t>ZFIN, 1600 Millrace Dr, RM 336
                                  1254 University of Oregon
                                  Eugene OR 97403-1254</t>
  </si>
  <si>
    <t>Trygve</t>
  </si>
  <si>
    <t>Faste</t>
  </si>
  <si>
    <t>Trygve Faste</t>
  </si>
  <si>
    <t>Serge</t>
  </si>
  <si>
    <t>Faumont</t>
  </si>
  <si>
    <t>Serge Faumont</t>
  </si>
  <si>
    <t>https://www.uoregon.edu/findpeople/person/personid/2117</t>
  </si>
  <si>
    <t>sfaumont@uoregon.edu</t>
  </si>
  <si>
    <t>305 Huestis Hall
                                  1254 University Of Oregon
                                  Eugene OR 97403-1205</t>
  </si>
  <si>
    <t>541-346-4592</t>
  </si>
  <si>
    <t>Fauria</t>
  </si>
  <si>
    <t>FPVST Visiting &lt;.50 FTE</t>
  </si>
  <si>
    <t>Meierjurgen Faculty Fellow</t>
  </si>
  <si>
    <t>Kristen Fauria</t>
  </si>
  <si>
    <t>Fause</t>
  </si>
  <si>
    <t>Caitlin Fause</t>
  </si>
  <si>
    <t>Sonya</t>
  </si>
  <si>
    <t>Faust</t>
  </si>
  <si>
    <t>Assist Dir Continuing Ed</t>
  </si>
  <si>
    <t>Sonya Faust</t>
  </si>
  <si>
    <t>https://www.uoregon.edu/findpeople/person/personid/1084</t>
  </si>
  <si>
    <t>Assoc Dir Continuing Ed</t>
  </si>
  <si>
    <t>sfaust@uoregon.edu</t>
  </si>
  <si>
    <t>541-346-0255</t>
  </si>
  <si>
    <t>Feene</t>
  </si>
  <si>
    <t>Sr Dir of Pipeline Programs</t>
  </si>
  <si>
    <t>Kathryn Feene</t>
  </si>
  <si>
    <t>Fehrs</t>
  </si>
  <si>
    <t>Assoc Dir Empl &amp; Labor Rel</t>
  </si>
  <si>
    <t>Peter Fehrs</t>
  </si>
  <si>
    <t>https://www.uoregon.edu/findpeople/person/personid/31543</t>
  </si>
  <si>
    <t>pfehrs@uoregon.edu</t>
  </si>
  <si>
    <t>677 E 12th Ave., Ste 421
                                  5210 University of Oregon
                                  Eugene OR 97403-5210</t>
  </si>
  <si>
    <t>541-346-2998</t>
  </si>
  <si>
    <t>Elaine</t>
  </si>
  <si>
    <t>Feingold-Toper</t>
  </si>
  <si>
    <t>Elaine Feingold-Toper</t>
  </si>
  <si>
    <t>Loretta</t>
  </si>
  <si>
    <t>Loretta Felix</t>
  </si>
  <si>
    <t>Fellows</t>
  </si>
  <si>
    <t>Instructional Designer</t>
  </si>
  <si>
    <t>Patricia Fellows</t>
  </si>
  <si>
    <t>Jenifer</t>
  </si>
  <si>
    <t>Fendelander</t>
  </si>
  <si>
    <t>Jenifer Fendelander</t>
  </si>
  <si>
    <t>https://www.uoregon.edu/findpeople/person/personid/131213</t>
  </si>
  <si>
    <t>jenifer@uoregon.edu</t>
  </si>
  <si>
    <t>244 Oregon Hall
                                  5257 University of Oregon
                                  Eugene OR 97403-5257</t>
  </si>
  <si>
    <t>541-346-2932</t>
  </si>
  <si>
    <t>Fender</t>
  </si>
  <si>
    <t>Patient Services Representative- Dental</t>
  </si>
  <si>
    <t>Courtney Fender</t>
  </si>
  <si>
    <t>Fentress</t>
  </si>
  <si>
    <t>Charlotte Fentress</t>
  </si>
  <si>
    <t>Cindy</t>
  </si>
  <si>
    <t>Ferguson</t>
  </si>
  <si>
    <t>Systems Project Coordinator</t>
  </si>
  <si>
    <t>Cindy Ferguson</t>
  </si>
  <si>
    <t>Ed Academic Programs-HEDCO Clinic</t>
  </si>
  <si>
    <t>HEDCO Clinic Manager</t>
  </si>
  <si>
    <t>Jody Ferguson</t>
  </si>
  <si>
    <t>https://www.uoregon.edu/findpeople/person/personid/217880</t>
  </si>
  <si>
    <t>HEDCO Clinic</t>
  </si>
  <si>
    <t>jodyferg@uoregon.edu</t>
  </si>
  <si>
    <t>1655 Alder St. Ste. 170
                                  5207 University of Oregon
                                  Eugene OR 97403-5207</t>
  </si>
  <si>
    <t>541-346-0922</t>
  </si>
  <si>
    <t>Pro Tem IPRE Project Assistant</t>
  </si>
  <si>
    <t>Amanda Ferguson</t>
  </si>
  <si>
    <t>Sandra Ferguson</t>
  </si>
  <si>
    <t>https://www.uoregon.edu/findpeople/person/personid/61926</t>
  </si>
  <si>
    <t>sandraf@uoregon.edu</t>
  </si>
  <si>
    <t>EHS Professional 3</t>
  </si>
  <si>
    <t>D3903 Environ Health Safety Pro 3</t>
  </si>
  <si>
    <t>Nathan Ferguson</t>
  </si>
  <si>
    <t>Jasmine</t>
  </si>
  <si>
    <t>Jasmine Ferguson</t>
  </si>
  <si>
    <t>Fernandes</t>
  </si>
  <si>
    <t>Judith Fernandes</t>
  </si>
  <si>
    <t>Llewellyn</t>
  </si>
  <si>
    <t>PTm Rsch Asst Data Sci Spec</t>
  </si>
  <si>
    <t>Llewellyn Fernandes</t>
  </si>
  <si>
    <t>https://www.uoregon.edu/findpeople/person/personid/209451</t>
  </si>
  <si>
    <t>Rsch Asst Data Sci Spec</t>
  </si>
  <si>
    <t>lfernand@uoregon.edu</t>
  </si>
  <si>
    <t>Fernandez</t>
  </si>
  <si>
    <t>Elena Fernandez</t>
  </si>
  <si>
    <t>https://www.uoregon.edu/findpeople/person/personid/231547</t>
  </si>
  <si>
    <t>elenaf@uoregon.edu</t>
  </si>
  <si>
    <t>Executive Director, Sail Prog</t>
  </si>
  <si>
    <t>Lara Fernandez</t>
  </si>
  <si>
    <t>https://www.uoregon.edu/findpeople/person/personid/82047</t>
  </si>
  <si>
    <t>laraf@uoregon.edu</t>
  </si>
  <si>
    <t>110 Oregon Hall
                                  5217 University of Oregon
                                  Eugene OR 97403-5217</t>
  </si>
  <si>
    <t>541-346-8378</t>
  </si>
  <si>
    <t>Taryn</t>
  </si>
  <si>
    <t>Ferrando</t>
  </si>
  <si>
    <t>Academic Affairs Manager</t>
  </si>
  <si>
    <t>Taryn Ferrando</t>
  </si>
  <si>
    <t>https://www.uoregon.edu/findpeople/person/personid/157760</t>
  </si>
  <si>
    <t>tarynf@uoregon.edu</t>
  </si>
  <si>
    <t>Knight Law School 306A
                                  University Of Oregon
                                  Eugene OR 97403</t>
  </si>
  <si>
    <t>541-346-3963</t>
  </si>
  <si>
    <t>Ferrara</t>
  </si>
  <si>
    <t>Leo Ferrara</t>
  </si>
  <si>
    <t>https://www.uoregon.edu/findpeople/person/personid/208588</t>
  </si>
  <si>
    <t>lferrara@uoregon.edu</t>
  </si>
  <si>
    <t>Knight Campus
                                  6231 University of Oregon
                                  Eugene OR 97403-6231</t>
  </si>
  <si>
    <t>Ferris</t>
  </si>
  <si>
    <t>Office Coordinator</t>
  </si>
  <si>
    <t>Christie Ferris</t>
  </si>
  <si>
    <t>Melanie</t>
  </si>
  <si>
    <t>Ferstman</t>
  </si>
  <si>
    <t>Training Specialist</t>
  </si>
  <si>
    <t>Melanie Ferstman</t>
  </si>
  <si>
    <t>https://www.uoregon.edu/findpeople/person/personid/230428</t>
  </si>
  <si>
    <t>mferstma@uoregon.edu</t>
  </si>
  <si>
    <t>Fickas</t>
  </si>
  <si>
    <t>Stephen Fickas</t>
  </si>
  <si>
    <t>Tara</t>
  </si>
  <si>
    <t>Fickle</t>
  </si>
  <si>
    <t>Tara Fickle</t>
  </si>
  <si>
    <t>Fidler</t>
  </si>
  <si>
    <t>William Fidler</t>
  </si>
  <si>
    <t>Fields</t>
  </si>
  <si>
    <t>Ellen Fields</t>
  </si>
  <si>
    <t>https://www.uoregon.edu/findpeople/person/personid/32807</t>
  </si>
  <si>
    <t>efields2@uoregon.edu</t>
  </si>
  <si>
    <t>Research Development Officer</t>
  </si>
  <si>
    <t>Mara Fields</t>
  </si>
  <si>
    <t>https://www.uoregon.edu/findpeople/person/personid/178885</t>
  </si>
  <si>
    <t>mfields@uoregon.edu</t>
  </si>
  <si>
    <t>677 E 12th Ave., Ste 500
                                  6211 University of Oregon
                                  Eugene OR 97403-6211</t>
  </si>
  <si>
    <t>541-346-6307</t>
  </si>
  <si>
    <t>HDC Systems Supervisor</t>
  </si>
  <si>
    <t>Adam Fields</t>
  </si>
  <si>
    <t>Fifield</t>
  </si>
  <si>
    <t>Michael Fifield</t>
  </si>
  <si>
    <t>Trent</t>
  </si>
  <si>
    <t>Figg</t>
  </si>
  <si>
    <t>Trent Figg</t>
  </si>
  <si>
    <t>Filip</t>
  </si>
  <si>
    <t>Program Manager, Donor Rec&amp;Report</t>
  </si>
  <si>
    <t>Justin Filip</t>
  </si>
  <si>
    <t>https://www.uoregon.edu/findpeople/person/personid/62178</t>
  </si>
  <si>
    <t>Program Manager, Donor Rec&amp;Rep</t>
  </si>
  <si>
    <t>jfilip@uoregon.edu</t>
  </si>
  <si>
    <t>1720 E 13th Ave., Ste 312
                                  1270 University of Oregon
                                  Eugene OR 97403-1270</t>
  </si>
  <si>
    <t>541-346-4692</t>
  </si>
  <si>
    <t>Fillback Watt</t>
  </si>
  <si>
    <t>Director of intoCareers</t>
  </si>
  <si>
    <t>Ann Fillback Watt</t>
  </si>
  <si>
    <t>https://www.uoregon.edu/findpeople/person/personid/208839</t>
  </si>
  <si>
    <t>intoCareers</t>
  </si>
  <si>
    <t>annfwatt@uoregon.edu</t>
  </si>
  <si>
    <t>Fine</t>
  </si>
  <si>
    <t>Assistant Professor Musicology</t>
  </si>
  <si>
    <t>Abigail Fine</t>
  </si>
  <si>
    <t>Fingerhut</t>
  </si>
  <si>
    <t>Brian Fingerhut</t>
  </si>
  <si>
    <t>https://www.uoregon.edu/findpeople/person/personid/220155</t>
  </si>
  <si>
    <t>bfinger4@uoregon.edu</t>
  </si>
  <si>
    <t>Finne</t>
  </si>
  <si>
    <t>Eden Finne</t>
  </si>
  <si>
    <t>Raymond</t>
  </si>
  <si>
    <t>Finnen</t>
  </si>
  <si>
    <t>Police Records Technician</t>
  </si>
  <si>
    <t>D2205 Archivist</t>
  </si>
  <si>
    <t>Raymond Finnen</t>
  </si>
  <si>
    <t>Firestone</t>
  </si>
  <si>
    <t>Asst Director Residence Life</t>
  </si>
  <si>
    <t>Tiffany Firestone</t>
  </si>
  <si>
    <t>Fischer</t>
  </si>
  <si>
    <t>Program Coordinator</t>
  </si>
  <si>
    <t>Samantha Fischer</t>
  </si>
  <si>
    <t>Monika</t>
  </si>
  <si>
    <t>Monika Fischer</t>
  </si>
  <si>
    <t>Student Life Engagement Coord</t>
  </si>
  <si>
    <t>Emily Fischer</t>
  </si>
  <si>
    <t>https://www.uoregon.edu/findpeople/person/personid/231276</t>
  </si>
  <si>
    <t>PORTLAND, University of Oregon in</t>
  </si>
  <si>
    <t>efische3@uoregon.edu</t>
  </si>
  <si>
    <t>Fish</t>
  </si>
  <si>
    <t>Carolyn Fish</t>
  </si>
  <si>
    <t>Exec Director Men's Basketball</t>
  </si>
  <si>
    <t>Brian Fish</t>
  </si>
  <si>
    <t>https://www.uoregon.edu/findpeople/person/personid/82809</t>
  </si>
  <si>
    <t>Assistant Men's Basketball Coa</t>
  </si>
  <si>
    <t>bfish1@uoregon.edu</t>
  </si>
  <si>
    <t>Fisher</t>
  </si>
  <si>
    <t>Cassandra Fisher</t>
  </si>
  <si>
    <t>Assoc Athletic Dir Development</t>
  </si>
  <si>
    <t>Justin Fisher</t>
  </si>
  <si>
    <t>https://www.uoregon.edu/findpeople/person/personid/1436</t>
  </si>
  <si>
    <t>jjfisher@uoregon.edu</t>
  </si>
  <si>
    <t>503-412-3751</t>
  </si>
  <si>
    <t>Chief of Staff &amp; Sr Advisor to the President</t>
  </si>
  <si>
    <t>Katherine Fisher</t>
  </si>
  <si>
    <t>Astron Lecturer &amp; Outrch Dir</t>
  </si>
  <si>
    <t>Robert Fisher</t>
  </si>
  <si>
    <t>CAS Folklore Operations</t>
  </si>
  <si>
    <t>FLR Archive Collection Coord.</t>
  </si>
  <si>
    <t>Sarah Fisher</t>
  </si>
  <si>
    <t>Elect Res Tech &amp; Serials Cata</t>
  </si>
  <si>
    <t>Rebecca Fisher</t>
  </si>
  <si>
    <t>https://www.uoregon.edu/findpeople/person/personid/2459</t>
  </si>
  <si>
    <t>rfisher@uoregon.edu</t>
  </si>
  <si>
    <t>541-346-1841</t>
  </si>
  <si>
    <t>TeACS Facility Manager</t>
  </si>
  <si>
    <t>Jacob Fisher</t>
  </si>
  <si>
    <t>Fitch</t>
  </si>
  <si>
    <t>Clinical Asst Professor CTLP</t>
  </si>
  <si>
    <t>Katherine Fitch</t>
  </si>
  <si>
    <t>Fitzpatrick</t>
  </si>
  <si>
    <t>Scott Fitzpatrick</t>
  </si>
  <si>
    <t>https://www.uoregon.edu/findpeople/person/personid/114904</t>
  </si>
  <si>
    <t>smfitzpa@uoregon.edu</t>
  </si>
  <si>
    <t>272 Condon Hall
                                  1218 University Of Oregon
                                  Eugene OR 97403-1218</t>
  </si>
  <si>
    <t>541-346-9380</t>
  </si>
  <si>
    <t>Lily</t>
  </si>
  <si>
    <t>Fjeldheim</t>
  </si>
  <si>
    <t>Lily Fjeldheim</t>
  </si>
  <si>
    <t>Shalane</t>
  </si>
  <si>
    <t>Flanaan</t>
  </si>
  <si>
    <t>Shalane Flanaan</t>
  </si>
  <si>
    <t>Edward Flanaan</t>
  </si>
  <si>
    <t>Flanian</t>
  </si>
  <si>
    <t>HR DEI Analyst</t>
  </si>
  <si>
    <t>Megan Flanian</t>
  </si>
  <si>
    <t>Flanner</t>
  </si>
  <si>
    <t>K Flanner</t>
  </si>
  <si>
    <t>Brandi</t>
  </si>
  <si>
    <t>Fleck</t>
  </si>
  <si>
    <t>Internal Auditor I</t>
  </si>
  <si>
    <t>Brandi Fleck</t>
  </si>
  <si>
    <t>https://www.uoregon.edu/findpeople/person/personid/61447</t>
  </si>
  <si>
    <t>Internal Audit, Office of</t>
  </si>
  <si>
    <t>brandih@uoregon.edu</t>
  </si>
  <si>
    <t>720 E 13th Ave., Ste 304
                                  6225 University of Oregon
                                  Eugene OR 97403-6225</t>
  </si>
  <si>
    <t>541-346-3241</t>
  </si>
  <si>
    <t>Flemin</t>
  </si>
  <si>
    <t>ResNet Service Desk Coord</t>
  </si>
  <si>
    <t>Tyler Flemin</t>
  </si>
  <si>
    <t>Mail&amp;Warehouse Logistics Asst</t>
  </si>
  <si>
    <t>David Flemin</t>
  </si>
  <si>
    <t>Flock</t>
  </si>
  <si>
    <t>David Flock</t>
  </si>
  <si>
    <t>https://www.uoregon.edu/findpeople/person/personid/3499</t>
  </si>
  <si>
    <t>dflock@uoregon.edu</t>
  </si>
  <si>
    <t>M151B EMU
                                  1228 University of Oregon
                                  Eugene OR 97403-1228</t>
  </si>
  <si>
    <t>541-346-8826</t>
  </si>
  <si>
    <t>Floeck</t>
  </si>
  <si>
    <t>Brandon Floeck</t>
  </si>
  <si>
    <t>https://www.uoregon.edu/findpeople/person/personid/144106</t>
  </si>
  <si>
    <t>bfloeck@uoregon.edu</t>
  </si>
  <si>
    <t>Juan</t>
  </si>
  <si>
    <t>Flores</t>
  </si>
  <si>
    <t>Juan Flores</t>
  </si>
  <si>
    <t>https://www.uoregon.edu/findpeople/person/personid/115658</t>
  </si>
  <si>
    <t>jflore10@uoregon.edu</t>
  </si>
  <si>
    <t>158 Deschutes Hall
                                  1202 University Of Oregon
                                  Eugene OR 97403-1202</t>
  </si>
  <si>
    <t>541-346-1398</t>
  </si>
  <si>
    <t>Pro Tem Rsch Scientist</t>
  </si>
  <si>
    <t>Maria Flores</t>
  </si>
  <si>
    <t>Sol</t>
  </si>
  <si>
    <t>Sol Flores</t>
  </si>
  <si>
    <t>Ballmer Business Ops Manager</t>
  </si>
  <si>
    <t>Jennifer Flores</t>
  </si>
  <si>
    <t>Nicholas Flores</t>
  </si>
  <si>
    <t>Kylee</t>
  </si>
  <si>
    <t>Floyd</t>
  </si>
  <si>
    <t>Kylee Floyd</t>
  </si>
  <si>
    <t>https://www.uoregon.edu/findpeople/person/personid/199119</t>
  </si>
  <si>
    <t>kcoffin5@uoregon.edu</t>
  </si>
  <si>
    <t>Jaqua Academic Center
                                  1615 E 13th Ave
                                  Eugene OR 97403-2575</t>
  </si>
  <si>
    <t>541-346-4851</t>
  </si>
  <si>
    <t>Cassidy</t>
  </si>
  <si>
    <t>Flynn</t>
  </si>
  <si>
    <t>Lead Lifeguard</t>
  </si>
  <si>
    <t>Cassidy Flynn</t>
  </si>
  <si>
    <t>Flynn-Purvis</t>
  </si>
  <si>
    <t>Instnl Repository Prog Mgr</t>
  </si>
  <si>
    <t>Catherine Flynn-Purvis</t>
  </si>
  <si>
    <t>https://www.uoregon.edu/findpeople/person/personid/2656</t>
  </si>
  <si>
    <t>cflynn@uoregon.edu</t>
  </si>
  <si>
    <t>142 Knight Library
                                  1299 University Of Oregon
                                  Eugene OR 97403-1205</t>
  </si>
  <si>
    <t>541-346-1961</t>
  </si>
  <si>
    <t>Martin</t>
  </si>
  <si>
    <t>Fogarty</t>
  </si>
  <si>
    <t>Front Desk &amp; Outreach Coord</t>
  </si>
  <si>
    <t>Martin Fogarty</t>
  </si>
  <si>
    <t>https://www.uoregon.edu/findpeople/person/personid/5833</t>
  </si>
  <si>
    <t>mfogart7@uoregon.edu</t>
  </si>
  <si>
    <t>541-346-1605</t>
  </si>
  <si>
    <t>Fokos</t>
  </si>
  <si>
    <t>Michelle Fokos</t>
  </si>
  <si>
    <t>Folsom</t>
  </si>
  <si>
    <t>Keith Folsom</t>
  </si>
  <si>
    <t>https://www.uoregon.edu/findpeople/person/personid/88981</t>
  </si>
  <si>
    <t>kfolsom@uoregon.edu</t>
  </si>
  <si>
    <t>205 Computing Center
                                  1212 University of Oregon
                                  Eugene OR 97403-1212</t>
  </si>
  <si>
    <t>541-346-1691</t>
  </si>
  <si>
    <t>Fondren</t>
  </si>
  <si>
    <t>Sr Legal Asst &amp; Claims Manager</t>
  </si>
  <si>
    <t>Kelly Fondren</t>
  </si>
  <si>
    <t>https://www.uoregon.edu/findpeople/person/personid/53542</t>
  </si>
  <si>
    <t>kfondren@uoregon.edu</t>
  </si>
  <si>
    <t>541-346-3463</t>
  </si>
  <si>
    <t>Fonseca</t>
  </si>
  <si>
    <t>Christian Fonseca</t>
  </si>
  <si>
    <t>https://www.uoregon.edu/findpeople/person/personid/139462</t>
  </si>
  <si>
    <t>cfonseca@uoregon.edu</t>
  </si>
  <si>
    <t>1270 University of Oregon
                                  1720 E 13th Ave Ste 312
                                  Eugene OR 97403-2253</t>
  </si>
  <si>
    <t>541-346-1422</t>
  </si>
  <si>
    <t>Fonstad</t>
  </si>
  <si>
    <t>Mark Fonstad</t>
  </si>
  <si>
    <t>Fontenot</t>
  </si>
  <si>
    <t>Assoc Dir OEMBA Stu Experience</t>
  </si>
  <si>
    <t>Amanda Fontenot</t>
  </si>
  <si>
    <t>https://www.uoregon.edu/findpeople/person/personid/199674</t>
  </si>
  <si>
    <t>afonten2@uoregon.edu</t>
  </si>
  <si>
    <t>503-412-3792</t>
  </si>
  <si>
    <t>Seth</t>
  </si>
  <si>
    <t>Ford</t>
  </si>
  <si>
    <t>Laundry Assistant</t>
  </si>
  <si>
    <t>Seth Ford</t>
  </si>
  <si>
    <t>https://www.uoregon.edu/findpeople/person/personid/40057</t>
  </si>
  <si>
    <t>swf@uoregon.edu</t>
  </si>
  <si>
    <t>Acting Executive Vice Provost</t>
  </si>
  <si>
    <t>Karen Ford</t>
  </si>
  <si>
    <t>Jennifer Ford</t>
  </si>
  <si>
    <t>Sr Instr I Ops &amp; Bus Analytics</t>
  </si>
  <si>
    <t>Erik Ford</t>
  </si>
  <si>
    <t>Denise Ford</t>
  </si>
  <si>
    <t>https://www.uoregon.edu/findpeople/person/personid/176386</t>
  </si>
  <si>
    <t>denisef@uoregon.edu</t>
  </si>
  <si>
    <t>1600 Millrace Dr., Ste 105
                                  6217 University of Oregon
                                  Eugene OR 97403-6217</t>
  </si>
  <si>
    <t>541-346-1033</t>
  </si>
  <si>
    <t>Daryl</t>
  </si>
  <si>
    <t>PDX Research Manager</t>
  </si>
  <si>
    <t>Daryl Ford</t>
  </si>
  <si>
    <t>https://www.uoregon.edu/findpeople/person/personid/3695</t>
  </si>
  <si>
    <t>dmford@uoregon.edu</t>
  </si>
  <si>
    <t>70 NW Couch St., Ste 242
                                  UO Portland
                                  Portland OR 97209-4038</t>
  </si>
  <si>
    <t>503-412-3764</t>
  </si>
  <si>
    <t>Leeann</t>
  </si>
  <si>
    <t>Dir of Financial Operations</t>
  </si>
  <si>
    <t>Leeann Ford</t>
  </si>
  <si>
    <t>https://www.uoregon.edu/findpeople/person/personid/10708</t>
  </si>
  <si>
    <t>lford@uoregon.edu</t>
  </si>
  <si>
    <t>297B Anstett Hall
                                  1208 University of Oregon
                                  Eugene OR 97403-1208</t>
  </si>
  <si>
    <t>541-346-4744</t>
  </si>
  <si>
    <t>Layla</t>
  </si>
  <si>
    <t>Foret</t>
  </si>
  <si>
    <t>Web Content Specialist</t>
  </si>
  <si>
    <t>Layla Foret</t>
  </si>
  <si>
    <t>Fortin</t>
  </si>
  <si>
    <t>Dir Events&amp;Student Recruitment</t>
  </si>
  <si>
    <t>Lisa Fortin</t>
  </si>
  <si>
    <t>https://www.uoregon.edu/findpeople/person/personid/1317</t>
  </si>
  <si>
    <t>lfortin@uoregon.edu</t>
  </si>
  <si>
    <t>130 HEDCO Education Bldg
                                  1215 University Of Oregon
                                  Eugene OR 97403-1215</t>
  </si>
  <si>
    <t>541-346-1607</t>
  </si>
  <si>
    <t>Fortuna</t>
  </si>
  <si>
    <t>Industry Outreach Coordinator</t>
  </si>
  <si>
    <t>Amy Fortuna</t>
  </si>
  <si>
    <t>Esther</t>
  </si>
  <si>
    <t>Foss</t>
  </si>
  <si>
    <t>Planning Assoc/Space Analyst</t>
  </si>
  <si>
    <t>Esther Foss</t>
  </si>
  <si>
    <t>https://www.uoregon.edu/findpeople/person/personid/169077</t>
  </si>
  <si>
    <t>efoss@uoregon.edu</t>
  </si>
  <si>
    <t>Campus Planning, 1295 Franklin Blvd., Bldg 136
                                  1276 University of Oregon
                                  Eugene OR 97403-1276</t>
  </si>
  <si>
    <t>541-346-2227</t>
  </si>
  <si>
    <t>Foster</t>
  </si>
  <si>
    <t>IPRE Grants &amp; Contracts Coord</t>
  </si>
  <si>
    <t>E0430 Grants/Contracts Coordinator</t>
  </si>
  <si>
    <t>Julie Foster</t>
  </si>
  <si>
    <t>https://www.uoregon.edu/findpeople/person/personid/2605</t>
  </si>
  <si>
    <t>jdfoster@uoregon.edu</t>
  </si>
  <si>
    <t>223 Hendricks Hall
                                  1209 University Of Oregon
                                  Eugene OR 97403-1209</t>
  </si>
  <si>
    <t>541-346-2878</t>
  </si>
  <si>
    <t>Amelia</t>
  </si>
  <si>
    <t>Amelia Foster</t>
  </si>
  <si>
    <t>https://www.uoregon.edu/findpeople/person/personid/215625</t>
  </si>
  <si>
    <t>afoster2@uoregon.edu</t>
  </si>
  <si>
    <t>Christopher Foster</t>
  </si>
  <si>
    <t>John Foster</t>
  </si>
  <si>
    <t>Fountain</t>
  </si>
  <si>
    <t>Training &amp; Account Manager</t>
  </si>
  <si>
    <t>Stephanie Fountain</t>
  </si>
  <si>
    <t>https://www.uoregon.edu/findpeople/person/personid/219465</t>
  </si>
  <si>
    <t>fountain@uoregon.edu</t>
  </si>
  <si>
    <t>Fowler</t>
  </si>
  <si>
    <t>Mgr, Empl Dev, Engage for Adv</t>
  </si>
  <si>
    <t>Taylor Fowler</t>
  </si>
  <si>
    <t>https://www.uoregon.edu/findpeople/person/personid/81290</t>
  </si>
  <si>
    <t>tfowler@uoregon.edu</t>
  </si>
  <si>
    <t>1720 E 13th Ave Ste 312
                                  1207 University Of Oregon
                                  Eugene OR 97403-1205</t>
  </si>
  <si>
    <t>541-346-3090</t>
  </si>
  <si>
    <t>Justin Fowler</t>
  </si>
  <si>
    <t>Damien Fowler</t>
  </si>
  <si>
    <t>https://www.uoregon.edu/findpeople/person/personid/230430</t>
  </si>
  <si>
    <t>dafowler@uoregon.edu</t>
  </si>
  <si>
    <t>Clare Fowler</t>
  </si>
  <si>
    <t>Collection Mgt Libn</t>
  </si>
  <si>
    <t>David Fowler</t>
  </si>
  <si>
    <t>Fox</t>
  </si>
  <si>
    <t>Associate Vice President BFADA</t>
  </si>
  <si>
    <t>Brian Fox</t>
  </si>
  <si>
    <t>https://www.uoregon.edu/findpeople/person/personid/103333</t>
  </si>
  <si>
    <t>bfox10@uoregon.edu</t>
  </si>
  <si>
    <t>541-346-6898</t>
  </si>
  <si>
    <t>AmariYon</t>
  </si>
  <si>
    <t>AmariYon Fox</t>
  </si>
  <si>
    <t>https://www.uoregon.edu/findpeople/person/personid/222266</t>
  </si>
  <si>
    <t>afox2@uoregon.edu</t>
  </si>
  <si>
    <t>Foxman</t>
  </si>
  <si>
    <t>Maxwell Foxman</t>
  </si>
  <si>
    <t>https://www.uoregon.edu/findpeople/person/personid/184760</t>
  </si>
  <si>
    <t>mfoxman@uoregon.edu</t>
  </si>
  <si>
    <t>1715 Franklin Blvd., Rm 131
                                  1275 University of Oregon
                                  Eugene OR 97403</t>
  </si>
  <si>
    <t>541-346-3615</t>
  </si>
  <si>
    <t>Fracchia</t>
  </si>
  <si>
    <t>Elena Fracchia</t>
  </si>
  <si>
    <t>Frale</t>
  </si>
  <si>
    <t>Jade Frale</t>
  </si>
  <si>
    <t>Ariana</t>
  </si>
  <si>
    <t>Framness</t>
  </si>
  <si>
    <t>Ariana Framness</t>
  </si>
  <si>
    <t>https://www.uoregon.edu/findpeople/person/personid/219471</t>
  </si>
  <si>
    <t>aframnes@uoregon.edu</t>
  </si>
  <si>
    <t>2800 NE Liberty Street
                                  UO Portland
                                  Portland OR 97211</t>
  </si>
  <si>
    <t>503-412-3696</t>
  </si>
  <si>
    <t>Francese</t>
  </si>
  <si>
    <t>Justin Francese</t>
  </si>
  <si>
    <t>Pierre-Michael</t>
  </si>
  <si>
    <t>Francia</t>
  </si>
  <si>
    <t>Pierre-Michael Francia</t>
  </si>
  <si>
    <t>Nigel</t>
  </si>
  <si>
    <t>Francisco</t>
  </si>
  <si>
    <t>ProTem Instructor OEMBA</t>
  </si>
  <si>
    <t>Nigel Francisco</t>
  </si>
  <si>
    <t>LuisManuel</t>
  </si>
  <si>
    <t>Franco Mendez</t>
  </si>
  <si>
    <t>LuisManuel Franco Mendez</t>
  </si>
  <si>
    <t>Janel</t>
  </si>
  <si>
    <t>Frank</t>
  </si>
  <si>
    <t>Janel Frank</t>
  </si>
  <si>
    <t>https://www.uoregon.edu/findpeople/person/personid/104418</t>
  </si>
  <si>
    <t>jmfrank@uoregon.edu</t>
  </si>
  <si>
    <t>541-346-2935</t>
  </si>
  <si>
    <t>Frankel</t>
  </si>
  <si>
    <t>Lauren Frankel</t>
  </si>
  <si>
    <t>Enterprise Communications Systems Administrator</t>
  </si>
  <si>
    <t>Richard Frankel</t>
  </si>
  <si>
    <t>Frankfurt</t>
  </si>
  <si>
    <t>John Frankfurt</t>
  </si>
  <si>
    <t>Paris</t>
  </si>
  <si>
    <t>Franklin</t>
  </si>
  <si>
    <t>Pro Tem Archaeologist 1</t>
  </si>
  <si>
    <t>Paris Franklin</t>
  </si>
  <si>
    <t>https://www.uoregon.edu/findpeople/person/personid/239219</t>
  </si>
  <si>
    <t>parisf@uoregon.edu</t>
  </si>
  <si>
    <t>541-346-0299</t>
  </si>
  <si>
    <t>Franzen</t>
  </si>
  <si>
    <t>Exhibit Builder</t>
  </si>
  <si>
    <t>Jeffrey Franzen</t>
  </si>
  <si>
    <t>Frary</t>
  </si>
  <si>
    <t>Grader</t>
  </si>
  <si>
    <t>Nathaniel Frary</t>
  </si>
  <si>
    <t>Wade</t>
  </si>
  <si>
    <t>Athletic Events Worker</t>
  </si>
  <si>
    <t>Wade Fraser</t>
  </si>
  <si>
    <t>https://www.uoregon.edu/findpeople/person/personid/83243</t>
  </si>
  <si>
    <t>wadef@uoregon.edu</t>
  </si>
  <si>
    <t>Elise</t>
  </si>
  <si>
    <t>Assistant Events Manager</t>
  </si>
  <si>
    <t>Elise Fraser</t>
  </si>
  <si>
    <t>https://www.uoregon.edu/findpeople/person/personid/142825</t>
  </si>
  <si>
    <t>efraser@uoregon.edu</t>
  </si>
  <si>
    <t>Shaun</t>
  </si>
  <si>
    <t>Frasier</t>
  </si>
  <si>
    <t>Mech &amp; Plumbing Shop Manager</t>
  </si>
  <si>
    <t>Shaun Frasier</t>
  </si>
  <si>
    <t>https://www.uoregon.edu/findpeople/person/personid/239181</t>
  </si>
  <si>
    <t>sfrasier@uoregon.edu</t>
  </si>
  <si>
    <t>Frazee</t>
  </si>
  <si>
    <t>Assoc Vice President/COS</t>
  </si>
  <si>
    <t>Keith Frazee</t>
  </si>
  <si>
    <t>Frazer</t>
  </si>
  <si>
    <t>Kenneth Frazer</t>
  </si>
  <si>
    <t>Admin Coord of Athletic Bands</t>
  </si>
  <si>
    <t>Anna Frazer</t>
  </si>
  <si>
    <t>https://www.uoregon.edu/findpeople/person/personid/20914</t>
  </si>
  <si>
    <t>awaite@uoregon.edu</t>
  </si>
  <si>
    <t>120 Frohnmayer Music Bldg
                                  1225 University of Oregon
                                  Eugene OR 97403-1225</t>
  </si>
  <si>
    <t>541-346-2138</t>
  </si>
  <si>
    <t>Frazier</t>
  </si>
  <si>
    <t>HR &amp; Office Manager</t>
  </si>
  <si>
    <t>Leah Frazier</t>
  </si>
  <si>
    <t>https://www.uoregon.edu/findpeople/person/personid/49163</t>
  </si>
  <si>
    <t>lfrazier@uoregon.edu</t>
  </si>
  <si>
    <t>272 Onyx Bridge
                                  5289 University of Oregon
                                  Eugene OR 97403</t>
  </si>
  <si>
    <t>541-346-5136</t>
  </si>
  <si>
    <t>Deku Research Lab</t>
  </si>
  <si>
    <t>Rebecca Frederick</t>
  </si>
  <si>
    <t>https://www.uoregon.edu/findpeople/person/personid/220081</t>
  </si>
  <si>
    <t>rebecca2@uoregon.edu</t>
  </si>
  <si>
    <t>Kasie</t>
  </si>
  <si>
    <t>Frederickson</t>
  </si>
  <si>
    <t>Kasie Frederickson</t>
  </si>
  <si>
    <t>https://www.uoregon.edu/findpeople/person/personid/220175</t>
  </si>
  <si>
    <t>kjosi@uoregon.edu</t>
  </si>
  <si>
    <t>541-346-0449</t>
  </si>
  <si>
    <t>Fredrickson</t>
  </si>
  <si>
    <t>Laura Fredrickson</t>
  </si>
  <si>
    <t>Dennis Fredrickson</t>
  </si>
  <si>
    <t>https://www.uoregon.edu/findpeople/person/personid/200039</t>
  </si>
  <si>
    <t>dbf@uoregon.edu</t>
  </si>
  <si>
    <t>Alisa</t>
  </si>
  <si>
    <t>Freedman</t>
  </si>
  <si>
    <t>Alisa Freedman</t>
  </si>
  <si>
    <t>Freel</t>
  </si>
  <si>
    <t>Business Operations Analyst</t>
  </si>
  <si>
    <t>Michael Freel</t>
  </si>
  <si>
    <t>Tessa</t>
  </si>
  <si>
    <t>Freeland</t>
  </si>
  <si>
    <t>SOJC Student Experiences Coord</t>
  </si>
  <si>
    <t>Tessa Freeland</t>
  </si>
  <si>
    <t>https://www.uoregon.edu/findpeople/person/personid/96677</t>
  </si>
  <si>
    <t>tessanf@uoregon.edu</t>
  </si>
  <si>
    <t>319C Allen Hall
                                  1275 University of Oregon
                                  Eugene OR 97403</t>
  </si>
  <si>
    <t>541-346-4260</t>
  </si>
  <si>
    <t>Harrison</t>
  </si>
  <si>
    <t>Harrison Freeland</t>
  </si>
  <si>
    <t>https://www.uoregon.edu/findpeople/person/personid/220001</t>
  </si>
  <si>
    <t>hfreelan@uoregon.edu</t>
  </si>
  <si>
    <t>Stephany</t>
  </si>
  <si>
    <t>Freeman</t>
  </si>
  <si>
    <t>Director of Data Management</t>
  </si>
  <si>
    <t>Stephany Freeman</t>
  </si>
  <si>
    <t>OMB Assistant - Color Guard</t>
  </si>
  <si>
    <t>Jennifer Freeman</t>
  </si>
  <si>
    <t>April</t>
  </si>
  <si>
    <t>April Freeman</t>
  </si>
  <si>
    <t>https://www.uoregon.edu/findpeople/person/personid/2039</t>
  </si>
  <si>
    <t>aprilf@uoregon.edu</t>
  </si>
  <si>
    <t>Laboratory Specialist</t>
  </si>
  <si>
    <t>Zoe Freeman</t>
  </si>
  <si>
    <t>https://www.uoregon.edu/findpeople/person/personid/189792</t>
  </si>
  <si>
    <t>zfreeman@uoregon.edu</t>
  </si>
  <si>
    <t>Freeman Henness</t>
  </si>
  <si>
    <t>Sr Instructor II/Dir UG Study</t>
  </si>
  <si>
    <t>Kathleen Freeman Henness</t>
  </si>
  <si>
    <t>Fregoso</t>
  </si>
  <si>
    <t>Paula Fregoso</t>
  </si>
  <si>
    <t>https://www.uoregon.edu/findpeople/person/personid/218533</t>
  </si>
  <si>
    <t>pfregoso@uoregon.edu</t>
  </si>
  <si>
    <t>1460 Columbia St
                                  Eugene OR 97403</t>
  </si>
  <si>
    <t>Frelih</t>
  </si>
  <si>
    <t>Timothy Frelih</t>
  </si>
  <si>
    <t>French</t>
  </si>
  <si>
    <t>UF501 TechParaProf/Uncl 12mo .5+</t>
  </si>
  <si>
    <t>Junior Sports Dietitian</t>
  </si>
  <si>
    <t>James French</t>
  </si>
  <si>
    <t>Nathaline</t>
  </si>
  <si>
    <t>Frener</t>
  </si>
  <si>
    <t>Pro Tempore Visiting Faculty</t>
  </si>
  <si>
    <t>Nathaline Frener</t>
  </si>
  <si>
    <t>Fretz</t>
  </si>
  <si>
    <t>Assoc Dir of Outreach</t>
  </si>
  <si>
    <t>Mark Fretz</t>
  </si>
  <si>
    <t>https://www.uoregon.edu/findpeople/person/personid/63318</t>
  </si>
  <si>
    <t>mfretz@uoregon.edu</t>
  </si>
  <si>
    <t>103 Pacific Hall
                                  1217 University of Oregon
                                  Eugene OR 97403-1217</t>
  </si>
  <si>
    <t>503-412-3656</t>
  </si>
  <si>
    <t>Freudmann</t>
  </si>
  <si>
    <t>Project Coord 1 DSN Lab</t>
  </si>
  <si>
    <t>Natasha Freudmann</t>
  </si>
  <si>
    <t>Frey</t>
  </si>
  <si>
    <t>Raymond Frey</t>
  </si>
  <si>
    <t>Freytag</t>
  </si>
  <si>
    <t>Director, Financial Services</t>
  </si>
  <si>
    <t>Robin Freytag</t>
  </si>
  <si>
    <t>Frible</t>
  </si>
  <si>
    <t>Jenna Frible</t>
  </si>
  <si>
    <t>Frick</t>
  </si>
  <si>
    <t>Asst Director for Processing</t>
  </si>
  <si>
    <t>Jamie Frick</t>
  </si>
  <si>
    <t>https://www.uoregon.edu/findpeople/person/personid/174287</t>
  </si>
  <si>
    <t>jfrick2@uoregon.edu</t>
  </si>
  <si>
    <t>Friedman</t>
  </si>
  <si>
    <t>Temp Stewardship Specialist</t>
  </si>
  <si>
    <t>Leah Friedman</t>
  </si>
  <si>
    <t>Sallevador</t>
  </si>
  <si>
    <t>Sallevador Friedman</t>
  </si>
  <si>
    <t>Fries</t>
  </si>
  <si>
    <t>Biological Imaging Rsch Assoc</t>
  </si>
  <si>
    <t>Adam Fries</t>
  </si>
  <si>
    <t>https://www.uoregon.edu/findpeople/person/personid/189910</t>
  </si>
  <si>
    <t>afries2@uoregon.edu</t>
  </si>
  <si>
    <t>Jessy</t>
  </si>
  <si>
    <t>Frieze</t>
  </si>
  <si>
    <t>Dining Database Support Spec</t>
  </si>
  <si>
    <t>Jessy Frieze</t>
  </si>
  <si>
    <t>https://www.uoregon.edu/findpeople/person/personid/84316</t>
  </si>
  <si>
    <t>frieze@uoregon.edu</t>
  </si>
  <si>
    <t>Sally</t>
  </si>
  <si>
    <t>Frisella</t>
  </si>
  <si>
    <t>Program Tech 1</t>
  </si>
  <si>
    <t>Sally Frisella</t>
  </si>
  <si>
    <t>https://www.uoregon.edu/findpeople/person/personid/116160</t>
  </si>
  <si>
    <t>sallyf@uoregon.edu</t>
  </si>
  <si>
    <t>541-346-0812</t>
  </si>
  <si>
    <t>Froehlich</t>
  </si>
  <si>
    <t>Grant Froehlich</t>
  </si>
  <si>
    <t>Jennifer Froehlich</t>
  </si>
  <si>
    <t>Frolov</t>
  </si>
  <si>
    <t>Transfer Program Assistant</t>
  </si>
  <si>
    <t>Denise Frolov</t>
  </si>
  <si>
    <t>https://www.uoregon.edu/findpeople/person/personid/3497</t>
  </si>
  <si>
    <t>dfrolov@uoregon.edu</t>
  </si>
  <si>
    <t>Fromm</t>
  </si>
  <si>
    <t>Operations/Systems Engr, NERO</t>
  </si>
  <si>
    <t>Stephen Fromm</t>
  </si>
  <si>
    <t>https://www.uoregon.edu/findpeople/person/personid/1094</t>
  </si>
  <si>
    <t>Sr Netwk Automation Architect</t>
  </si>
  <si>
    <t>stephenf@uoregon.edu</t>
  </si>
  <si>
    <t>112 Rainier Bldg
                                  1212 University of Oregon
                                  Eugene OR 97403-1212</t>
  </si>
  <si>
    <t>541-346-1712</t>
  </si>
  <si>
    <t>Frost</t>
  </si>
  <si>
    <t>Stephen Frost</t>
  </si>
  <si>
    <t>Peter Frost</t>
  </si>
  <si>
    <t>LRW Clinical Professor</t>
  </si>
  <si>
    <t>Elizabeth Frost</t>
  </si>
  <si>
    <t>Gayle</t>
  </si>
  <si>
    <t>Frunz</t>
  </si>
  <si>
    <t>Lead Psychiatric Nurse</t>
  </si>
  <si>
    <t>Gayle Frunz</t>
  </si>
  <si>
    <t>https://www.uoregon.edu/findpeople/person/personid/2974</t>
  </si>
  <si>
    <t>gaylef@uoregon.edu</t>
  </si>
  <si>
    <t>Rhonda</t>
  </si>
  <si>
    <t>Fry</t>
  </si>
  <si>
    <t>Early Childhood Asst Teacher</t>
  </si>
  <si>
    <t>Rhonda Fry</t>
  </si>
  <si>
    <t>Jaeden</t>
  </si>
  <si>
    <t>Frye</t>
  </si>
  <si>
    <t>Jaeden Frye</t>
  </si>
  <si>
    <t>https://www.uoregon.edu/findpeople/person/personid/229284</t>
  </si>
  <si>
    <t>jaedenf@uoregon.edu</t>
  </si>
  <si>
    <t>Fryer</t>
  </si>
  <si>
    <t>Certified Pool Operator</t>
  </si>
  <si>
    <t>E4103 Custodial Services Coordinator</t>
  </si>
  <si>
    <t>Jeffrey Fryer</t>
  </si>
  <si>
    <t>https://www.uoregon.edu/findpeople/person/personid/2825</t>
  </si>
  <si>
    <t>jfryer@uoregon.edu</t>
  </si>
  <si>
    <t>Student Rec Center
                                  1273 University of Oregon
                                  Eugene OR 97403-1273</t>
  </si>
  <si>
    <t>541-346-4110</t>
  </si>
  <si>
    <t>Fucile</t>
  </si>
  <si>
    <t>Mark Fucile</t>
  </si>
  <si>
    <t>Fujimori</t>
  </si>
  <si>
    <t>Taryn Fujimori</t>
  </si>
  <si>
    <t>https://www.uoregon.edu/findpeople/person/personid/185816</t>
  </si>
  <si>
    <t>tfujimo2@uoregon.edu</t>
  </si>
  <si>
    <t>Fujinaga</t>
  </si>
  <si>
    <t>Student Recruiter &amp; Advisor</t>
  </si>
  <si>
    <t>Allison Fujinaga</t>
  </si>
  <si>
    <t>https://www.uoregon.edu/findpeople/person/personid/182077</t>
  </si>
  <si>
    <t>afujinag@uoregon.edu</t>
  </si>
  <si>
    <t>541-346-1020</t>
  </si>
  <si>
    <t>Fujiwara</t>
  </si>
  <si>
    <t>Lynn Fujiwara</t>
  </si>
  <si>
    <t>https://www.uoregon.edu/findpeople/person/personid/555</t>
  </si>
  <si>
    <t>fujiwara@uoregon.edu</t>
  </si>
  <si>
    <t>541-346-0902</t>
  </si>
  <si>
    <t>Fullar</t>
  </si>
  <si>
    <t>Jacob Fullar</t>
  </si>
  <si>
    <t>Dir Voice Sys &amp; Data Cntr Ops</t>
  </si>
  <si>
    <t>Eric Fullar</t>
  </si>
  <si>
    <t>https://www.uoregon.edu/findpeople/person/personid/1506</t>
  </si>
  <si>
    <t>efullar@uoregon.edu</t>
  </si>
  <si>
    <t>101A Rainier Bldg
                                  1212 University of Oregon
                                  Eugene OR 97403-1212</t>
  </si>
  <si>
    <t>541-346-1015</t>
  </si>
  <si>
    <t>Fuller</t>
  </si>
  <si>
    <t>Martin Fuller</t>
  </si>
  <si>
    <t>https://www.uoregon.edu/findpeople/person/personid/225555</t>
  </si>
  <si>
    <t>martinjf@uoregon.edu</t>
  </si>
  <si>
    <t>Wendy</t>
  </si>
  <si>
    <t>HR Ops Coordinator</t>
  </si>
  <si>
    <t>Wendy Fuller</t>
  </si>
  <si>
    <t>https://www.uoregon.edu/findpeople/person/personid/239180</t>
  </si>
  <si>
    <t>wfu@uoregon.edu</t>
  </si>
  <si>
    <t>541-346-2942</t>
  </si>
  <si>
    <t>Case Mgr &amp; Sr Staff Therapist</t>
  </si>
  <si>
    <t>Rebecca Fuller</t>
  </si>
  <si>
    <t>https://www.uoregon.edu/findpeople/person/personid/197889</t>
  </si>
  <si>
    <t>UHS Counseling Services</t>
  </si>
  <si>
    <t>rfuller2@uoregon.edu</t>
  </si>
  <si>
    <t>541-346-3227</t>
  </si>
  <si>
    <t>John Fuller</t>
  </si>
  <si>
    <t>Leah Fuller</t>
  </si>
  <si>
    <t>Ashlee</t>
  </si>
  <si>
    <t>Fulop</t>
  </si>
  <si>
    <t>Intl Admissions Counselor</t>
  </si>
  <si>
    <t>Ashlee Fulop</t>
  </si>
  <si>
    <t>https://www.uoregon.edu/findpeople/person/personid/146673</t>
  </si>
  <si>
    <t>afulop@uoregon.edu</t>
  </si>
  <si>
    <t>Oregon Hall
                                  1217 University of Oregon
                                  Eugene OR 97403-1217</t>
  </si>
  <si>
    <t>Kaliq</t>
  </si>
  <si>
    <t>Fulton-Mathis</t>
  </si>
  <si>
    <t>Kaliq Fulton-Mathis</t>
  </si>
  <si>
    <t>Yukari</t>
  </si>
  <si>
    <t>Furikado-Koranda</t>
  </si>
  <si>
    <t>Senior Instr II of Japanese</t>
  </si>
  <si>
    <t>Yukari Furikado-Koranda</t>
  </si>
  <si>
    <t>Furman</t>
  </si>
  <si>
    <t>Jon Furman</t>
  </si>
  <si>
    <t>Furrer</t>
  </si>
  <si>
    <t>Kathleen Furrer</t>
  </si>
  <si>
    <t>Seiji</t>
  </si>
  <si>
    <t>Furukawa</t>
  </si>
  <si>
    <t>Seiji Furukawa</t>
  </si>
  <si>
    <t>https://www.uoregon.edu/findpeople/person/personid/196751</t>
  </si>
  <si>
    <t>seijif@uoregon.edu</t>
  </si>
  <si>
    <t>1416 Columbia St.
                                  University Of Oregon
                                  Eugene OR 97403</t>
  </si>
  <si>
    <t>Gab</t>
  </si>
  <si>
    <t>Assessment Coordinator</t>
  </si>
  <si>
    <t>Miranda Gab</t>
  </si>
  <si>
    <t>https://www.uoregon.edu/findpeople/person/personid/204447</t>
  </si>
  <si>
    <t>mgab@uoregon.edu</t>
  </si>
  <si>
    <t>Cecile</t>
  </si>
  <si>
    <t>Gadson</t>
  </si>
  <si>
    <t>Sr Staff Psychologist/AABS</t>
  </si>
  <si>
    <t>Cecile Gadson</t>
  </si>
  <si>
    <t>https://www.uoregon.edu/findpeople/person/personid/217981</t>
  </si>
  <si>
    <t>cgadson@uoregon.edu</t>
  </si>
  <si>
    <t>Gaede</t>
  </si>
  <si>
    <t>Director, Digital Scholar Svcs</t>
  </si>
  <si>
    <t>Mary Gaede</t>
  </si>
  <si>
    <t>Fa'aeaofaleupolu</t>
  </si>
  <si>
    <t>Galao</t>
  </si>
  <si>
    <t>E5520 Campus Patrol Officer</t>
  </si>
  <si>
    <t>Fa'aeaofaleupolu Galao</t>
  </si>
  <si>
    <t>Galbreath</t>
  </si>
  <si>
    <t>Dir Univ Hous Prom Stu Recruit</t>
  </si>
  <si>
    <t>Alexandra Galbreath</t>
  </si>
  <si>
    <t>Galicia</t>
  </si>
  <si>
    <t>Microsoft Active Directory Admin</t>
  </si>
  <si>
    <t>Michael Galicia</t>
  </si>
  <si>
    <t>https://www.uoregon.edu/findpeople/person/personid/230152</t>
  </si>
  <si>
    <t>Microsoft Active Directory Adm</t>
  </si>
  <si>
    <t>galicia@uoregon.edu</t>
  </si>
  <si>
    <t>Galick</t>
  </si>
  <si>
    <t>Rebekah Galick</t>
  </si>
  <si>
    <t>https://www.uoregon.edu/findpeople/person/personid/162061</t>
  </si>
  <si>
    <t>rgalick@uoregon.edu</t>
  </si>
  <si>
    <t>Gallaher</t>
  </si>
  <si>
    <t>Steven Gallaher</t>
  </si>
  <si>
    <t>Jennifer Gallaher</t>
  </si>
  <si>
    <t>Craig Gallaher</t>
  </si>
  <si>
    <t>Daphne</t>
  </si>
  <si>
    <t>CHC Assoc Dean of UG Studies</t>
  </si>
  <si>
    <t>Daphne Gallaher</t>
  </si>
  <si>
    <t>Galli</t>
  </si>
  <si>
    <t>Reserves &amp; Rsc Sharing Clerk</t>
  </si>
  <si>
    <t>Samuel Galli</t>
  </si>
  <si>
    <t>Galliver</t>
  </si>
  <si>
    <t>Front Office Specialist</t>
  </si>
  <si>
    <t>Rosalie Galliver</t>
  </si>
  <si>
    <t>https://www.uoregon.edu/findpeople/person/personid/229563</t>
  </si>
  <si>
    <t>Patient Services Specialist: C</t>
  </si>
  <si>
    <t>galliver@uoregon.edu</t>
  </si>
  <si>
    <t>Gallowa</t>
  </si>
  <si>
    <t>Aaron Gallowa</t>
  </si>
  <si>
    <t>Tanna</t>
  </si>
  <si>
    <t>Gallup</t>
  </si>
  <si>
    <t>Medical Lab Tech</t>
  </si>
  <si>
    <t>E6823 Medical Lab Technologist</t>
  </si>
  <si>
    <t>Tanna Gallup</t>
  </si>
  <si>
    <t>https://www.uoregon.edu/findpeople/person/personid/3139</t>
  </si>
  <si>
    <t>tgallup@uoregon.edu</t>
  </si>
  <si>
    <t>541-346-4455</t>
  </si>
  <si>
    <t>Galvan</t>
  </si>
  <si>
    <t>Dean &amp; Vice Prov for Glbl Engm</t>
  </si>
  <si>
    <t>Dennis Galvan</t>
  </si>
  <si>
    <t>https://www.uoregon.edu/findpeople/person/personid/590</t>
  </si>
  <si>
    <t>Interim Vice Provost Acad Ops</t>
  </si>
  <si>
    <t>dgalvan@uoregon.edu</t>
  </si>
  <si>
    <t>310 Oregon Hall
                                  5209 University Of Oregon
                                  Eugene OR 97403-5209</t>
  </si>
  <si>
    <t>541-346-5851</t>
  </si>
  <si>
    <t>Gamlin</t>
  </si>
  <si>
    <t>Jessica Gamlin</t>
  </si>
  <si>
    <t>https://www.uoregon.edu/findpeople/person/personid/189500</t>
  </si>
  <si>
    <t>jgamlin@uoregon.edu</t>
  </si>
  <si>
    <t>488 Lillis Hall
                                  1208 University of Oregon
                                  Eugene OR 97403-1208</t>
  </si>
  <si>
    <t>541-346-4130</t>
  </si>
  <si>
    <t>Garcia</t>
  </si>
  <si>
    <t>Asst Professor Bio/Chem</t>
  </si>
  <si>
    <t>David Garcia</t>
  </si>
  <si>
    <t>Asst Director C&amp;C Advising</t>
  </si>
  <si>
    <t>Courtney Garcia</t>
  </si>
  <si>
    <t>https://www.uoregon.edu/findpeople/person/personid/42268</t>
  </si>
  <si>
    <t>cgarcia6@uoregon.edu</t>
  </si>
  <si>
    <t>101 Tykeson Hall
                                  6238 University of Oregon
                                  Eugene OR 97403-6238</t>
  </si>
  <si>
    <t>541-346-9207</t>
  </si>
  <si>
    <t>Lauren Garcia</t>
  </si>
  <si>
    <t>Creative Cont &amp; Comm Specialist</t>
  </si>
  <si>
    <t>Amanda Garcia</t>
  </si>
  <si>
    <t>AsstDirector/Training Director</t>
  </si>
  <si>
    <t>Eric Garcia</t>
  </si>
  <si>
    <t>https://www.uoregon.edu/findpeople/person/personid/109472</t>
  </si>
  <si>
    <t>egarcia3@uoregon.edu</t>
  </si>
  <si>
    <t>Cristian</t>
  </si>
  <si>
    <t>Garcia Leon</t>
  </si>
  <si>
    <t>Cristian Garcia Leon</t>
  </si>
  <si>
    <t>https://www.uoregon.edu/findpeople/person/personid/179411</t>
  </si>
  <si>
    <t>cgarcial@uoregon.edu</t>
  </si>
  <si>
    <t>Griselda</t>
  </si>
  <si>
    <t>Garcia Mendoza</t>
  </si>
  <si>
    <t>Griselda Garcia Mendoza</t>
  </si>
  <si>
    <t>https://www.uoregon.edu/findpeople/person/personid/178585</t>
  </si>
  <si>
    <t>garciam@uoregon.edu</t>
  </si>
  <si>
    <t>Student Rec Center
                                  University Of Oregon
                                  Eugene OR 97403</t>
  </si>
  <si>
    <t>Pedro</t>
  </si>
  <si>
    <t>Garcia-Caro</t>
  </si>
  <si>
    <t>Pedro Garcia-Caro</t>
  </si>
  <si>
    <t>https://www.uoregon.edu/findpeople/person/personid/2366</t>
  </si>
  <si>
    <t>pgcaro@uoregon.edu</t>
  </si>
  <si>
    <t>407 Friendly Hall
                                  1233 University Of Oregon
                                  Eugene OR 97403-1205</t>
  </si>
  <si>
    <t>541-346-5813</t>
  </si>
  <si>
    <t>Elisandra</t>
  </si>
  <si>
    <t>Garcia-Gonzalez</t>
  </si>
  <si>
    <t>Elisandra Garcia-Gonzalez</t>
  </si>
  <si>
    <t>Gardner</t>
  </si>
  <si>
    <t>Austin Gardner</t>
  </si>
  <si>
    <t>https://www.uoregon.edu/findpeople/person/personid/159575</t>
  </si>
  <si>
    <t>afg@uoregon.edu</t>
  </si>
  <si>
    <t>User Support Technician</t>
  </si>
  <si>
    <t>Christopher Gardner</t>
  </si>
  <si>
    <t>Evan</t>
  </si>
  <si>
    <t>Evan Gardner</t>
  </si>
  <si>
    <t>https://www.uoregon.edu/findpeople/person/personid/208399</t>
  </si>
  <si>
    <t>egardne7@uoregon.edu</t>
  </si>
  <si>
    <t>541-346-3455</t>
  </si>
  <si>
    <t>Robert Gardner</t>
  </si>
  <si>
    <t>Timothy Gardner</t>
  </si>
  <si>
    <t>Laboratory Technician 1</t>
  </si>
  <si>
    <t>Cooper Gardner</t>
  </si>
  <si>
    <t>https://www.uoregon.edu/findpeople/person/personid/184980</t>
  </si>
  <si>
    <t>cgardne5@uoregon.edu</t>
  </si>
  <si>
    <t>Gariba</t>
  </si>
  <si>
    <t>Michelle Gariba</t>
  </si>
  <si>
    <t>Garman</t>
  </si>
  <si>
    <t>Jeffrey Garman</t>
  </si>
  <si>
    <t>Garner</t>
  </si>
  <si>
    <t>Professor of Dance</t>
  </si>
  <si>
    <t>Brad Garner</t>
  </si>
  <si>
    <t>https://www.uoregon.edu/findpeople/person/personid/71803</t>
  </si>
  <si>
    <t>Dance Department</t>
  </si>
  <si>
    <t>bradg@uoregon.edu</t>
  </si>
  <si>
    <t>170 Gerlinger Annex
                                  1214 University Of Oregon
                                  Eugene OR 97403-1205</t>
  </si>
  <si>
    <t>541-346-3382</t>
  </si>
  <si>
    <t>Salawati</t>
  </si>
  <si>
    <t>Director of Student Services</t>
  </si>
  <si>
    <t>Salawati Garner</t>
  </si>
  <si>
    <t>Shannan</t>
  </si>
  <si>
    <t>Administrative Program Asst</t>
  </si>
  <si>
    <t>Shannan Garner</t>
  </si>
  <si>
    <t>https://www.uoregon.edu/findpeople/person/personid/197642</t>
  </si>
  <si>
    <t>garners@uoregon.edu</t>
  </si>
  <si>
    <t>102 Lokey Education Bldg.
                                  5267 University of Oregon
                                  Eugene OR 97403-5267</t>
  </si>
  <si>
    <t>541-346-5171</t>
  </si>
  <si>
    <t>Mark Garner</t>
  </si>
  <si>
    <t>https://www.uoregon.edu/findpeople/person/personid/178843</t>
  </si>
  <si>
    <t>garnerm@uoregon.edu</t>
  </si>
  <si>
    <t>Temp Bartender</t>
  </si>
  <si>
    <t>Damon Garner</t>
  </si>
  <si>
    <t>https://www.uoregon.edu/findpeople/person/personid/189713</t>
  </si>
  <si>
    <t>dlg@uoregon.edu</t>
  </si>
  <si>
    <t>Bowen</t>
  </si>
  <si>
    <t>Bowen Garner</t>
  </si>
  <si>
    <t>https://www.uoregon.edu/findpeople/person/personid/3219</t>
  </si>
  <si>
    <t>bgarner@uoregon.edu</t>
  </si>
  <si>
    <t>541-346-2215</t>
  </si>
  <si>
    <t>Asst Dir ResLife Cndct&amp;Stndrds</t>
  </si>
  <si>
    <t>Alexandra Garner</t>
  </si>
  <si>
    <t>https://www.uoregon.edu/findpeople/person/personid/158929</t>
  </si>
  <si>
    <t>agarner6@uoregon.edu</t>
  </si>
  <si>
    <t>228C PLC
                                  1286 University of Oregon
                                  Eugene OR 97403-1286</t>
  </si>
  <si>
    <t>541-346-7259</t>
  </si>
  <si>
    <t>Garrelts</t>
  </si>
  <si>
    <t>Concessions Bar Tender</t>
  </si>
  <si>
    <t>Brittany Garrelts</t>
  </si>
  <si>
    <t>https://www.uoregon.edu/findpeople/person/personid/129408</t>
  </si>
  <si>
    <t>bgarrelt@uoregon.edu</t>
  </si>
  <si>
    <t>Garris</t>
  </si>
  <si>
    <t>Assistant Director of Systems</t>
  </si>
  <si>
    <t>Brian Garris</t>
  </si>
  <si>
    <t>https://www.uoregon.edu/findpeople/person/personid/173140</t>
  </si>
  <si>
    <t>bgarris@uoregon.edu</t>
  </si>
  <si>
    <t>214 Oregon Hall
                                  1217 University of Oregon
                                  Eugene OR 97403-1217</t>
  </si>
  <si>
    <t>541-346-1262</t>
  </si>
  <si>
    <t>Garrison</t>
  </si>
  <si>
    <t>PTm Rsch Asst Field Coord</t>
  </si>
  <si>
    <t>Anna Garrison</t>
  </si>
  <si>
    <t>Gabriele</t>
  </si>
  <si>
    <t>Gabriele Garrison</t>
  </si>
  <si>
    <t>Garvin</t>
  </si>
  <si>
    <t>Diana Garvin</t>
  </si>
  <si>
    <t>https://www.uoregon.edu/findpeople/person/personid/176837</t>
  </si>
  <si>
    <t>dgarvin@uoregon.edu</t>
  </si>
  <si>
    <t>421 Friendly Hall
                                  1233 University of Oregon
                                  Eugene OR 97403-1233</t>
  </si>
  <si>
    <t>541-346-6984</t>
  </si>
  <si>
    <t>Rachel Garvin</t>
  </si>
  <si>
    <t>Susan Gary</t>
  </si>
  <si>
    <t>Gash</t>
  </si>
  <si>
    <t>Alison Gash</t>
  </si>
  <si>
    <t>Mariachiara</t>
  </si>
  <si>
    <t>Gasparini</t>
  </si>
  <si>
    <t>Mariachiara Gasparini</t>
  </si>
  <si>
    <t>Gast</t>
  </si>
  <si>
    <t>W Gast</t>
  </si>
  <si>
    <t>Sydney</t>
  </si>
  <si>
    <t>Gastman</t>
  </si>
  <si>
    <t>Forest Research Tech</t>
  </si>
  <si>
    <t>Sydney Gastman</t>
  </si>
  <si>
    <t>Armon</t>
  </si>
  <si>
    <t>Gates</t>
  </si>
  <si>
    <t>Assistant Men's Basketball Coach</t>
  </si>
  <si>
    <t>Armon Gates</t>
  </si>
  <si>
    <t>Gathers</t>
  </si>
  <si>
    <t>Donald Gathers</t>
  </si>
  <si>
    <t>Gatlin</t>
  </si>
  <si>
    <t>Katie Gatlin</t>
  </si>
  <si>
    <t>Pastry Chef</t>
  </si>
  <si>
    <t>Christine Gatlin</t>
  </si>
  <si>
    <t>https://www.uoregon.edu/findpeople/person/personid/188459</t>
  </si>
  <si>
    <t>cgatlin@uoregon.edu</t>
  </si>
  <si>
    <t>541-346-9749</t>
  </si>
  <si>
    <t>D9110 Baker</t>
  </si>
  <si>
    <t>Gatton</t>
  </si>
  <si>
    <t>Assistant Director SCCS</t>
  </si>
  <si>
    <t>Linda Gatton</t>
  </si>
  <si>
    <t>https://www.uoregon.edu/findpeople/person/personid/239512</t>
  </si>
  <si>
    <t>lgatton@uoregon.edu</t>
  </si>
  <si>
    <t>541-346-0318</t>
  </si>
  <si>
    <t>Gau</t>
  </si>
  <si>
    <t>Jeffrey Gau</t>
  </si>
  <si>
    <t>Gault</t>
  </si>
  <si>
    <t>Practicum Supervisor</t>
  </si>
  <si>
    <t>David Gault</t>
  </si>
  <si>
    <t>Gaut</t>
  </si>
  <si>
    <t>Phone Technician</t>
  </si>
  <si>
    <t>Henry Gaut</t>
  </si>
  <si>
    <t>Gauthier</t>
  </si>
  <si>
    <t>Law School Summer</t>
  </si>
  <si>
    <t>Ryan Gauthier</t>
  </si>
  <si>
    <t>https://www.uoregon.edu/findpeople/person/personid/217809</t>
  </si>
  <si>
    <t>ryansg@uoregon.edu</t>
  </si>
  <si>
    <t>Shandel</t>
  </si>
  <si>
    <t>Executive Assistant and Portland Events Coordinator</t>
  </si>
  <si>
    <t>Shandel Gauthier</t>
  </si>
  <si>
    <t>https://www.uoregon.edu/findpeople/person/personid/231287</t>
  </si>
  <si>
    <t>Executive Assistant and Portla</t>
  </si>
  <si>
    <t>shandel@uoregon.edu</t>
  </si>
  <si>
    <t>541-346-1896</t>
  </si>
  <si>
    <t>Todd</t>
  </si>
  <si>
    <t>Program Manager Lifelong Learn</t>
  </si>
  <si>
    <t>Todd Gauthier</t>
  </si>
  <si>
    <t>https://www.uoregon.edu/findpeople/person/personid/156768</t>
  </si>
  <si>
    <t>gauthier@uoregon.edu</t>
  </si>
  <si>
    <t>Baker Downtown Center, Ste 110
                                  5232 University of Oregon
                                  Eugene OR 97403-5232</t>
  </si>
  <si>
    <t>541-346-2065</t>
  </si>
  <si>
    <t>Gavin</t>
  </si>
  <si>
    <t>Daniel Gavin</t>
  </si>
  <si>
    <t>Yan</t>
  </si>
  <si>
    <t>Ge</t>
  </si>
  <si>
    <t>Yan Ge</t>
  </si>
  <si>
    <t>Gearhart</t>
  </si>
  <si>
    <t>Rsch Humanities Center</t>
  </si>
  <si>
    <t>Public Info Rep</t>
  </si>
  <si>
    <t>E2111 Public Info Representative 1</t>
  </si>
  <si>
    <t>Margaret Gearhart</t>
  </si>
  <si>
    <t>Gearin</t>
  </si>
  <si>
    <t>Brian Gearin</t>
  </si>
  <si>
    <t>https://www.uoregon.edu/findpeople/person/personid/137155</t>
  </si>
  <si>
    <t>bgearin@uoregon.edu</t>
  </si>
  <si>
    <t>541-346-8157</t>
  </si>
  <si>
    <t>Bas</t>
  </si>
  <si>
    <t>Geelen</t>
  </si>
  <si>
    <t>Bas Geelen</t>
  </si>
  <si>
    <t>Elyssa</t>
  </si>
  <si>
    <t>Geer</t>
  </si>
  <si>
    <t>Elyssa Geer</t>
  </si>
  <si>
    <t>https://www.uoregon.edu/findpeople/person/personid/229882</t>
  </si>
  <si>
    <t>egeer@uoregon.edu</t>
  </si>
  <si>
    <t>Geffel</t>
  </si>
  <si>
    <t>Michael Geffel</t>
  </si>
  <si>
    <t>https://www.uoregon.edu/findpeople/person/personid/178080</t>
  </si>
  <si>
    <t>Landscape Architecture</t>
  </si>
  <si>
    <t>mgeffel@uoregon.edu</t>
  </si>
  <si>
    <t>Ottmar</t>
  </si>
  <si>
    <t>Geitner</t>
  </si>
  <si>
    <t>Ottmar Geitner</t>
  </si>
  <si>
    <t>https://www.uoregon.edu/findpeople/person/personid/168456</t>
  </si>
  <si>
    <t>ohg@uoregon.edu</t>
  </si>
  <si>
    <t>Geller</t>
  </si>
  <si>
    <t>Managing Director, PLP</t>
  </si>
  <si>
    <t>Jennifer Geller</t>
  </si>
  <si>
    <t>https://www.uoregon.edu/findpeople/person/personid/41526</t>
  </si>
  <si>
    <t>jgeller@uoregon.edu</t>
  </si>
  <si>
    <t>348 Knight Law Center
                                  1221 University of Oregon
                                  Eugene OR 97403-1221</t>
  </si>
  <si>
    <t>541-346-8946</t>
  </si>
  <si>
    <t>Geore</t>
  </si>
  <si>
    <t>Clean Room Manager</t>
  </si>
  <si>
    <t>Leslie Geore</t>
  </si>
  <si>
    <t>Georitis</t>
  </si>
  <si>
    <t>Archivist for Digital Collect</t>
  </si>
  <si>
    <t>Nathan Georitis</t>
  </si>
  <si>
    <t>Gerard</t>
  </si>
  <si>
    <t>Paul Gerard</t>
  </si>
  <si>
    <t>Gerdes</t>
  </si>
  <si>
    <t>Carl Gerdes</t>
  </si>
  <si>
    <t>Tawnee</t>
  </si>
  <si>
    <t>Gerig-Brunson</t>
  </si>
  <si>
    <t>Asst Dir, Accounting Systems</t>
  </si>
  <si>
    <t>Tawnee Gerig-Brunson</t>
  </si>
  <si>
    <t>https://www.uoregon.edu/findpeople/person/personid/175420</t>
  </si>
  <si>
    <t>tbrunson@uoregon.edu</t>
  </si>
  <si>
    <t>1715 Franklin Blvd., Rm 170
                                  6233 University of Oregon
                                  Eugene OR 97403-6233</t>
  </si>
  <si>
    <t>541-346-7876</t>
  </si>
  <si>
    <t>Gerin</t>
  </si>
  <si>
    <t>Assoc VP Online &amp; Distance Ed</t>
  </si>
  <si>
    <t>Carol Gerin</t>
  </si>
  <si>
    <t>Gerlach</t>
  </si>
  <si>
    <t>Office Aide</t>
  </si>
  <si>
    <t>Nicholas Gerlach</t>
  </si>
  <si>
    <t>Gerlin</t>
  </si>
  <si>
    <t>Timothy Gerlin</t>
  </si>
  <si>
    <t>Germack</t>
  </si>
  <si>
    <t>Senior Tax Accountant/Analyst</t>
  </si>
  <si>
    <t>Joyce Germack</t>
  </si>
  <si>
    <t>Germann</t>
  </si>
  <si>
    <t>Mark Germann</t>
  </si>
  <si>
    <t>https://www.uoregon.edu/findpeople/person/personid/225553</t>
  </si>
  <si>
    <t>mgerman2@uoregon.edu</t>
  </si>
  <si>
    <t>Gerold</t>
  </si>
  <si>
    <t>Kimberly Gerold</t>
  </si>
  <si>
    <t>Geronimo</t>
  </si>
  <si>
    <t>PTm Clinical Assist Professor</t>
  </si>
  <si>
    <t>Diana Geronimo</t>
  </si>
  <si>
    <t>Gerould</t>
  </si>
  <si>
    <t>Tutor</t>
  </si>
  <si>
    <t>Jennifer Gerould</t>
  </si>
  <si>
    <t>Gershow</t>
  </si>
  <si>
    <t>Miriam Gershow</t>
  </si>
  <si>
    <t>https://www.uoregon.edu/findpeople/person/personid/41197</t>
  </si>
  <si>
    <t>mgershow@uoregon.edu</t>
  </si>
  <si>
    <t>237 PLC
                                  1286 University of Oregon
                                  Eugene OR 97403-1286</t>
  </si>
  <si>
    <t>541-346-0051</t>
  </si>
  <si>
    <t>Gervasi</t>
  </si>
  <si>
    <t>Temp Database Consultant</t>
  </si>
  <si>
    <t>Christian Gervasi</t>
  </si>
  <si>
    <t>https://www.uoregon.edu/findpeople/person/personid/85390</t>
  </si>
  <si>
    <t>cgervasi@uoregon.edu</t>
  </si>
  <si>
    <t>Cascade Annex
                                  University Of Oregon
                                  Eugene OR 97403</t>
  </si>
  <si>
    <t>541-346-4636</t>
  </si>
  <si>
    <t>Research Assistant Science Sto</t>
  </si>
  <si>
    <t>Gese</t>
  </si>
  <si>
    <t>CAS Humanities Coop Operations</t>
  </si>
  <si>
    <t>Heidi Gese</t>
  </si>
  <si>
    <t>https://www.uoregon.edu/findpeople/person/personid/3307</t>
  </si>
  <si>
    <t>heidi@uoregon.edu</t>
  </si>
  <si>
    <t>311 Susan Campbell Hall
                                  1267 University Of Oregon
                                  Eugene OR 97403-1267</t>
  </si>
  <si>
    <t>541-346-9766</t>
  </si>
  <si>
    <t>Gettler</t>
  </si>
  <si>
    <t>Assoc Director COI &amp; Exp Ctrls</t>
  </si>
  <si>
    <t>Mandy Gettler</t>
  </si>
  <si>
    <t>https://www.uoregon.edu/findpeople/person/personid/3314</t>
  </si>
  <si>
    <t>mandyl@uoregon.edu</t>
  </si>
  <si>
    <t>1238 University of Oregon
                                  Eugene OR 97403-1238</t>
  </si>
  <si>
    <t>541-346-1773</t>
  </si>
  <si>
    <t>Mahnaz</t>
  </si>
  <si>
    <t>Ghaznavi</t>
  </si>
  <si>
    <t>GC Records Management Ofc</t>
  </si>
  <si>
    <t>Records Manager</t>
  </si>
  <si>
    <t>Mahnaz Ghaznavi</t>
  </si>
  <si>
    <t>https://www.uoregon.edu/findpeople/person/personid/168957</t>
  </si>
  <si>
    <t>Public Records Office</t>
  </si>
  <si>
    <t>mghaznav@uoregon.edu</t>
  </si>
  <si>
    <t>Arnaud</t>
  </si>
  <si>
    <t>Ghillebaert</t>
  </si>
  <si>
    <t>Instructor of Viola</t>
  </si>
  <si>
    <t>Arnaud Ghillebaert</t>
  </si>
  <si>
    <t>Biju</t>
  </si>
  <si>
    <t>Ghimire</t>
  </si>
  <si>
    <t>Biju Ghimire</t>
  </si>
  <si>
    <t>https://www.uoregon.edu/findpeople/person/personid/228444</t>
  </si>
  <si>
    <t>bghimire@uoregon.edu</t>
  </si>
  <si>
    <t>Jasmina</t>
  </si>
  <si>
    <t>Ghorashian</t>
  </si>
  <si>
    <t>Interim HealthPromotion Spclst</t>
  </si>
  <si>
    <t>Jasmina Ghorashian</t>
  </si>
  <si>
    <t>Giachetti</t>
  </si>
  <si>
    <t>Thomas Giachetti</t>
  </si>
  <si>
    <t>https://www.uoregon.edu/findpeople/person/personid/154581</t>
  </si>
  <si>
    <t>tgiachet@uoregon.edu</t>
  </si>
  <si>
    <t>224 Volcanology
                                  1272 University of Oregon
                                  Eugene OR 97403-1272</t>
  </si>
  <si>
    <t>541-346-4706</t>
  </si>
  <si>
    <t>Aria</t>
  </si>
  <si>
    <t>Giacomelli</t>
  </si>
  <si>
    <t>Bartender</t>
  </si>
  <si>
    <t>Aria Giacomelli</t>
  </si>
  <si>
    <t>https://www.uoregon.edu/findpeople/person/personid/230016</t>
  </si>
  <si>
    <t>ariag@uoregon.edu</t>
  </si>
  <si>
    <t>Giansante</t>
  </si>
  <si>
    <t>Kimberly Giansante</t>
  </si>
  <si>
    <t>Trinity</t>
  </si>
  <si>
    <t>Gibbons</t>
  </si>
  <si>
    <t>Asst Athl Dir Ann Giving DAF</t>
  </si>
  <si>
    <t>Trinity Gibbons</t>
  </si>
  <si>
    <t>Gibbs</t>
  </si>
  <si>
    <t>Senior Associate Director, Football</t>
  </si>
  <si>
    <t>Lydia Gibbs</t>
  </si>
  <si>
    <t>https://www.uoregon.edu/findpeople/person/personid/220074</t>
  </si>
  <si>
    <t>Senior Associate Director, Foo</t>
  </si>
  <si>
    <t>lgibbs@uoregon.edu</t>
  </si>
  <si>
    <t>Kristie</t>
  </si>
  <si>
    <t>Gibson</t>
  </si>
  <si>
    <t>Sup Attorney Instruct Bus Law</t>
  </si>
  <si>
    <t>Kristie Gibson</t>
  </si>
  <si>
    <t>David Gibson</t>
  </si>
  <si>
    <t>McKenzie Gibson</t>
  </si>
  <si>
    <t>https://www.uoregon.edu/findpeople/person/personid/43681</t>
  </si>
  <si>
    <t>mgibson8@uoregon.edu</t>
  </si>
  <si>
    <t>541-514-5143</t>
  </si>
  <si>
    <t>Giessen</t>
  </si>
  <si>
    <t>Licensed Practical Nurse</t>
  </si>
  <si>
    <t>D6135 Licensed Practical Nurse</t>
  </si>
  <si>
    <t>Julie Giessen</t>
  </si>
  <si>
    <t>https://www.uoregon.edu/findpeople/person/personid/3565</t>
  </si>
  <si>
    <t>julieh@uoregon.edu</t>
  </si>
  <si>
    <t>Gigliotti</t>
  </si>
  <si>
    <t>Senior Instr II of Chinese</t>
  </si>
  <si>
    <t>Denise Gigliotti</t>
  </si>
  <si>
    <t>Julieta</t>
  </si>
  <si>
    <t>Gil Gomez</t>
  </si>
  <si>
    <t>Art&amp;Tech Visiting Asst Prof</t>
  </si>
  <si>
    <t>Julieta Gil Gomez</t>
  </si>
  <si>
    <t>Shawna</t>
  </si>
  <si>
    <t>Gilbert</t>
  </si>
  <si>
    <t>Shawna Gilbert</t>
  </si>
  <si>
    <t>https://www.uoregon.edu/findpeople/person/personid/97477</t>
  </si>
  <si>
    <t>sgilbert@uoregon.edu</t>
  </si>
  <si>
    <t>541-346-2977</t>
  </si>
  <si>
    <t>Spike</t>
  </si>
  <si>
    <t>Gildea</t>
  </si>
  <si>
    <t>Spike Gildea</t>
  </si>
  <si>
    <t>https://www.uoregon.edu/findpeople/person/personid/579</t>
  </si>
  <si>
    <t>spike@uoregon.edu</t>
  </si>
  <si>
    <t>381 Straub Hall
                                  1290 University of Oregon
                                  Eugene OR 97403-1290</t>
  </si>
  <si>
    <t>541-346-0480</t>
  </si>
  <si>
    <t>Otiona</t>
  </si>
  <si>
    <t>Gildon</t>
  </si>
  <si>
    <t>Women's BBall Director CSAS</t>
  </si>
  <si>
    <t>Otiona Gildon</t>
  </si>
  <si>
    <t>Giles</t>
  </si>
  <si>
    <t>Asst Dir, Fin Svcs &amp; Acctg Mgr</t>
  </si>
  <si>
    <t>Brett Giles</t>
  </si>
  <si>
    <t>https://www.uoregon.edu/findpeople/person/personid/1002</t>
  </si>
  <si>
    <t>BAOBrett@uoregon.edu</t>
  </si>
  <si>
    <t>541-346-1114</t>
  </si>
  <si>
    <t>Gillem</t>
  </si>
  <si>
    <t>Mark Gillem</t>
  </si>
  <si>
    <t>Gillen</t>
  </si>
  <si>
    <t>Todd Gillen</t>
  </si>
  <si>
    <t>https://www.uoregon.edu/findpeople/person/personid/189819</t>
  </si>
  <si>
    <t>tgillen@uoregon.edu</t>
  </si>
  <si>
    <t>Cimmeron</t>
  </si>
  <si>
    <t>Gillespie</t>
  </si>
  <si>
    <t>Data and Policy Analyst</t>
  </si>
  <si>
    <t>Cimmeron Gillespie</t>
  </si>
  <si>
    <t>https://www.uoregon.edu/findpeople/person/personid/28093</t>
  </si>
  <si>
    <t>cimmeron@uoregon.edu</t>
  </si>
  <si>
    <t>Office of Sustainability, 1295 Franklin Blvd.
                                  1276 University of Oregon
                                  Eugene OR 97403-1276</t>
  </si>
  <si>
    <t>541-346-1577</t>
  </si>
  <si>
    <t>Accountant II</t>
  </si>
  <si>
    <t>C1203 Accountant 2</t>
  </si>
  <si>
    <t>Andrew Gillespie</t>
  </si>
  <si>
    <t>https://www.uoregon.edu/findpeople/person/personid/60848</t>
  </si>
  <si>
    <t>andrewg@uoregon.edu</t>
  </si>
  <si>
    <t>M137 EMU
                                  1228 University of Oregon
                                  Eugene OR 97403-1228</t>
  </si>
  <si>
    <t>541-346-1127</t>
  </si>
  <si>
    <t>ProTem Research Assistant/Recruiter &amp; Assessor</t>
  </si>
  <si>
    <t>Wendy Gillespie</t>
  </si>
  <si>
    <t>https://www.uoregon.edu/findpeople/person/personid/199999</t>
  </si>
  <si>
    <t>wendyg@uoregon.edu</t>
  </si>
  <si>
    <t>Gillette</t>
  </si>
  <si>
    <t>Ergonomic &amp; Safety Coordinator</t>
  </si>
  <si>
    <t>E3902 Environ Health Safety Pro 2</t>
  </si>
  <si>
    <t>Michelle Gillette</t>
  </si>
  <si>
    <t>https://www.uoregon.edu/findpeople/person/personid/937</t>
  </si>
  <si>
    <t>michgill@uoregon.edu</t>
  </si>
  <si>
    <t>541-346-8084</t>
  </si>
  <si>
    <t>Gilliam</t>
  </si>
  <si>
    <t>Audrey Gilliam</t>
  </si>
  <si>
    <t>https://www.uoregon.edu/findpeople/person/personid/230507</t>
  </si>
  <si>
    <t>agillia2@uoregon.edu</t>
  </si>
  <si>
    <t>TUC, 2nd Floor
                                  PO Box 3237
                                  Eugene OR 97403-0237</t>
  </si>
  <si>
    <t>541-346-3152</t>
  </si>
  <si>
    <t>Rita</t>
  </si>
  <si>
    <t>Gillihan</t>
  </si>
  <si>
    <t>Rita Gillihan</t>
  </si>
  <si>
    <t>Gillinham</t>
  </si>
  <si>
    <t>Interim Internship Prog Coord</t>
  </si>
  <si>
    <t>Elizabeth Gillinham</t>
  </si>
  <si>
    <t>Gillis</t>
  </si>
  <si>
    <t>Temp Office Support</t>
  </si>
  <si>
    <t>Ryan Gillis</t>
  </si>
  <si>
    <t>https://www.uoregon.edu/findpeople/person/personid/175768</t>
  </si>
  <si>
    <t>rgillis@uoregon.edu</t>
  </si>
  <si>
    <t>Brian Gillis</t>
  </si>
  <si>
    <t>Ginieczki</t>
  </si>
  <si>
    <t>Taylor Ginieczki</t>
  </si>
  <si>
    <t>https://www.uoregon.edu/findpeople/person/personid/198081</t>
  </si>
  <si>
    <t>tginiecz@uoregon.edu</t>
  </si>
  <si>
    <t>Ginn</t>
  </si>
  <si>
    <t>Asset Reliability Manager</t>
  </si>
  <si>
    <t>Sharon Ginn</t>
  </si>
  <si>
    <t>https://www.uoregon.edu/findpeople/person/personid/168489</t>
  </si>
  <si>
    <t>sginn@uoregon.edu</t>
  </si>
  <si>
    <t>541-346-2858</t>
  </si>
  <si>
    <t>Warren</t>
  </si>
  <si>
    <t>Ginsber</t>
  </si>
  <si>
    <t>Rsch RDS Operations</t>
  </si>
  <si>
    <t>Warren Ginsber</t>
  </si>
  <si>
    <t>Gioia</t>
  </si>
  <si>
    <t>Pro Tem Instructor-OEMBA</t>
  </si>
  <si>
    <t>Stephanie Gioia</t>
  </si>
  <si>
    <t>Girvan</t>
  </si>
  <si>
    <t>Dir Stnt Govt Engage and Succ</t>
  </si>
  <si>
    <t>Becky Girvan</t>
  </si>
  <si>
    <t>https://www.uoregon.edu/findpeople/person/personid/119432</t>
  </si>
  <si>
    <t>bgirvan@uoregon.edu</t>
  </si>
  <si>
    <t>004B EMU
                                  1228 University Of Oregon
                                  Eugene OR 97403-1228</t>
  </si>
  <si>
    <t>541-346-0642</t>
  </si>
  <si>
    <t>ExecDirLawCnfltStds/AsscProf</t>
  </si>
  <si>
    <t>Erik Girvan</t>
  </si>
  <si>
    <t>Giuliani</t>
  </si>
  <si>
    <t>Nicole Giuliani</t>
  </si>
  <si>
    <t>Givens</t>
  </si>
  <si>
    <t>James Givens</t>
  </si>
  <si>
    <t>Gail</t>
  </si>
  <si>
    <t>Glader</t>
  </si>
  <si>
    <t>Payroll Coordinator</t>
  </si>
  <si>
    <t>Gail Glader</t>
  </si>
  <si>
    <t>https://www.uoregon.edu/findpeople/person/personid/231446</t>
  </si>
  <si>
    <t>gglader@uoregon.edu</t>
  </si>
  <si>
    <t>1715 Franklin Blvd., Rm 191B
                                  6249 University of Oregon
                                  Eugene OR 97403</t>
  </si>
  <si>
    <t>541-346-1698</t>
  </si>
  <si>
    <t>Amalia</t>
  </si>
  <si>
    <t>Gladhart</t>
  </si>
  <si>
    <t>Amalia Gladhart</t>
  </si>
  <si>
    <t>Gladne</t>
  </si>
  <si>
    <t>Sandra Gladne</t>
  </si>
  <si>
    <t>Glan</t>
  </si>
  <si>
    <t>Research Prof/CoDirector CBIRT</t>
  </si>
  <si>
    <t>Ann Glan</t>
  </si>
  <si>
    <t>Glasow</t>
  </si>
  <si>
    <t>Rebecca Glasow</t>
  </si>
  <si>
    <t>Dir of Technology Development</t>
  </si>
  <si>
    <t>Aaron Glasow</t>
  </si>
  <si>
    <t>Glass</t>
  </si>
  <si>
    <t>Adam Glass</t>
  </si>
  <si>
    <t>Glasscock</t>
  </si>
  <si>
    <t>FIG Adviser</t>
  </si>
  <si>
    <t>Dana Glasscock</t>
  </si>
  <si>
    <t>https://www.uoregon.edu/findpeople/person/personid/106037</t>
  </si>
  <si>
    <t>First-Year Interest Group (FIG) Program, First-Year Programs</t>
  </si>
  <si>
    <t>dglassco@uoregon.edu</t>
  </si>
  <si>
    <t>107 Oregon Hall
                                  5256 University of Oregon
                                  Eugene OR 97403-5256</t>
  </si>
  <si>
    <t>541-346-2896</t>
  </si>
  <si>
    <t>Glasser</t>
  </si>
  <si>
    <t>Jacob Glasser</t>
  </si>
  <si>
    <t>https://www.uoregon.edu/findpeople/person/personid/3190</t>
  </si>
  <si>
    <t>jglasse2@uoregon.edu</t>
  </si>
  <si>
    <t>241 Klamath Hall
                                  1229 University of Oregon
                                  Eugene OR 97403-1229</t>
  </si>
  <si>
    <t>541-346-5148</t>
  </si>
  <si>
    <t>Glavash Miller</t>
  </si>
  <si>
    <t>CAS Deans Office Communications</t>
  </si>
  <si>
    <t>Information Representative</t>
  </si>
  <si>
    <t>Anna Glavash Miller</t>
  </si>
  <si>
    <t>https://www.uoregon.edu/findpeople/person/personid/171891</t>
  </si>
  <si>
    <t>aglavash@uoregon.edu</t>
  </si>
  <si>
    <t>110 Chapman Hall
                                  1293 University of Oregon
                                  Eugene OR 97403-1293</t>
  </si>
  <si>
    <t>Interim Assistant Director of Communications</t>
  </si>
  <si>
    <t>Gleason</t>
  </si>
  <si>
    <t>Timothy Gleason</t>
  </si>
  <si>
    <t>Raechel</t>
  </si>
  <si>
    <t>Gleese</t>
  </si>
  <si>
    <t>Raechel Gleese</t>
  </si>
  <si>
    <t>https://www.uoregon.edu/findpeople/person/personid/142837</t>
  </si>
  <si>
    <t>gleese@uoregon.edu</t>
  </si>
  <si>
    <t>541-346-4443</t>
  </si>
  <si>
    <t>Travis Glenn</t>
  </si>
  <si>
    <t>Michelle Glenn</t>
  </si>
  <si>
    <t>Gliniak</t>
  </si>
  <si>
    <t>Charlotte Gliniak</t>
  </si>
  <si>
    <t>Glover Moresi</t>
  </si>
  <si>
    <t>Knowledge Manager USS</t>
  </si>
  <si>
    <t>Michael Glover Moresi</t>
  </si>
  <si>
    <t>Gloystein</t>
  </si>
  <si>
    <t>Coordinator of Rock Climbing</t>
  </si>
  <si>
    <t>Kristin Gloystein</t>
  </si>
  <si>
    <t>https://www.uoregon.edu/findpeople/person/personid/80361</t>
  </si>
  <si>
    <t>kgloyst2@uoregon.edu</t>
  </si>
  <si>
    <t>Base Camp B39 Student Rec Center
                                  1273 University Of Oregon
                                  Eugene OR 97403-1273</t>
  </si>
  <si>
    <t>541-346-8932</t>
  </si>
  <si>
    <t>Glunn</t>
  </si>
  <si>
    <t>Elizabeth Glunn</t>
  </si>
  <si>
    <t>Noah</t>
  </si>
  <si>
    <t>Glusman</t>
  </si>
  <si>
    <t>Managing Dir, Legal Studies</t>
  </si>
  <si>
    <t>Noah Glusman</t>
  </si>
  <si>
    <t>https://www.uoregon.edu/findpeople/person/personid/8286</t>
  </si>
  <si>
    <t>nglusman@uoregon.edu</t>
  </si>
  <si>
    <t>311 Knight Law Center
                                  1221 University of Oregon
                                  Eugene OR 97403-1221</t>
  </si>
  <si>
    <t>541-346-8173</t>
  </si>
  <si>
    <t>Goad</t>
  </si>
  <si>
    <t>Multi-Hazards Field Tech</t>
  </si>
  <si>
    <t>Ethan Goad</t>
  </si>
  <si>
    <t>https://www.uoregon.edu/findpeople/person/personid/220163</t>
  </si>
  <si>
    <t>egoad@uoregon.edu</t>
  </si>
  <si>
    <t>Goatcher</t>
  </si>
  <si>
    <t>Jill Goatcher</t>
  </si>
  <si>
    <t>Goble</t>
  </si>
  <si>
    <t>Andrew Goble</t>
  </si>
  <si>
    <t>Godfre</t>
  </si>
  <si>
    <t>Grace Godfre</t>
  </si>
  <si>
    <t>Godlove</t>
  </si>
  <si>
    <t>Rachael Godlove</t>
  </si>
  <si>
    <t>https://www.uoregon.edu/findpeople/person/personid/219993</t>
  </si>
  <si>
    <t>godlove@uoregon.edu</t>
  </si>
  <si>
    <t>70 NW Couch St
                                  Portland OR 97209-4038</t>
  </si>
  <si>
    <t>503-412-3662</t>
  </si>
  <si>
    <t>Goerin</t>
  </si>
  <si>
    <t>Andrea Goerin</t>
  </si>
  <si>
    <t>Alexa</t>
  </si>
  <si>
    <t>Goff</t>
  </si>
  <si>
    <t>Accession &amp; Process Archivist</t>
  </si>
  <si>
    <t>Alexa Goff</t>
  </si>
  <si>
    <t>https://www.uoregon.edu/findpeople/person/personid/153471</t>
  </si>
  <si>
    <t>agoff@uoregon.edu</t>
  </si>
  <si>
    <t>Goin</t>
  </si>
  <si>
    <t>Alicia Goin</t>
  </si>
  <si>
    <t>Gold</t>
  </si>
  <si>
    <t>Melissa Gold</t>
  </si>
  <si>
    <t>Goldber</t>
  </si>
  <si>
    <t>ETL Developer</t>
  </si>
  <si>
    <t>Susan Goldber</t>
  </si>
  <si>
    <t>Golden</t>
  </si>
  <si>
    <t>Grace Golden</t>
  </si>
  <si>
    <t>Rosalee Golden</t>
  </si>
  <si>
    <t>Goldman</t>
  </si>
  <si>
    <t>Asst Dir for Regional Recruitment</t>
  </si>
  <si>
    <t>Sarah Goldman</t>
  </si>
  <si>
    <t>https://www.uoregon.edu/findpeople/person/personid/199112</t>
  </si>
  <si>
    <t>Asst Dir for Regional Recruitm</t>
  </si>
  <si>
    <t>sgoldman@uoregon.edu</t>
  </si>
  <si>
    <t>224-239-2766</t>
  </si>
  <si>
    <t>Goldner</t>
  </si>
  <si>
    <t>Eric Goldner</t>
  </si>
  <si>
    <t>Goldstein</t>
  </si>
  <si>
    <t>Gabriel Goldstein</t>
  </si>
  <si>
    <t>Meir</t>
  </si>
  <si>
    <t>CAS Judaic Studies Prog Operations</t>
  </si>
  <si>
    <t>Meir Goldstein</t>
  </si>
  <si>
    <t>Golfen</t>
  </si>
  <si>
    <t>Digital Comm &amp; Marketing Spec</t>
  </si>
  <si>
    <t>Joseph Golfen</t>
  </si>
  <si>
    <t>Gollede</t>
  </si>
  <si>
    <t>RschAssc/SurfAnlyScntst/LabMgr</t>
  </si>
  <si>
    <t>Stephen Gollede</t>
  </si>
  <si>
    <t>Gollede-Ostmeier</t>
  </si>
  <si>
    <t>Network Analyst</t>
  </si>
  <si>
    <t>Felix Gollede-Ostmeier</t>
  </si>
  <si>
    <t>Gomez</t>
  </si>
  <si>
    <t>Douglas Gomez</t>
  </si>
  <si>
    <t>Gomez De Pena</t>
  </si>
  <si>
    <t>Maria Gomez De Pena</t>
  </si>
  <si>
    <t>https://www.uoregon.edu/findpeople/person/personid/51128</t>
  </si>
  <si>
    <t>mpena@uoregon.edu</t>
  </si>
  <si>
    <t>Janilet</t>
  </si>
  <si>
    <t>Gomez Navarrete</t>
  </si>
  <si>
    <t>Janilet Gomez Navarrete</t>
  </si>
  <si>
    <t>Gomsrud</t>
  </si>
  <si>
    <t>Interim Staff Therapist</t>
  </si>
  <si>
    <t>Melissa Gomsrud</t>
  </si>
  <si>
    <t>https://www.uoregon.edu/findpeople/person/personid/141908</t>
  </si>
  <si>
    <t>Staff Therapist</t>
  </si>
  <si>
    <t>gomsrud@uoregon.edu</t>
  </si>
  <si>
    <t>Giulia</t>
  </si>
  <si>
    <t>Gonella</t>
  </si>
  <si>
    <t>Giulia Gonella</t>
  </si>
  <si>
    <t>Tana</t>
  </si>
  <si>
    <t>Gonzales</t>
  </si>
  <si>
    <t>DSGN PPPM Administration</t>
  </si>
  <si>
    <t>Prgm Support Specialist, PPPM</t>
  </si>
  <si>
    <t>Tana Gonzales</t>
  </si>
  <si>
    <t>https://www.uoregon.edu/findpeople/person/personid/218554</t>
  </si>
  <si>
    <t>Interim Business Ops Manager</t>
  </si>
  <si>
    <t>tgonzal5@uoregon.edu</t>
  </si>
  <si>
    <t>119A Hendricks Hall
                                  1209 University of Oregon
                                  Eugene OR 97403-1209</t>
  </si>
  <si>
    <t>Temp Office Specialist 2</t>
  </si>
  <si>
    <t>Sydney Gonzales</t>
  </si>
  <si>
    <t>ResNet Service Desk Coordinator</t>
  </si>
  <si>
    <t>Justin Gonzales</t>
  </si>
  <si>
    <t>Dina</t>
  </si>
  <si>
    <t>Gonzalez</t>
  </si>
  <si>
    <t>Admin Suite Support Specialist</t>
  </si>
  <si>
    <t>Dina Gonzalez</t>
  </si>
  <si>
    <t>Data Ctr Equip Specialist 2</t>
  </si>
  <si>
    <t>C1461 Equipment Systems Specialist</t>
  </si>
  <si>
    <t>Juan Gonzalez</t>
  </si>
  <si>
    <t>Hosseinzadeh Research Lab</t>
  </si>
  <si>
    <t>Benjamin Gonzalez</t>
  </si>
  <si>
    <t>Gonzalez Zacarias</t>
  </si>
  <si>
    <t>Juan Gonzalez Zacarias</t>
  </si>
  <si>
    <t>Inaki</t>
  </si>
  <si>
    <t>Gonzalo</t>
  </si>
  <si>
    <t>Inaki Gonzalo</t>
  </si>
  <si>
    <t>Interim Asst Women's Soccer Coach</t>
  </si>
  <si>
    <t>Goode</t>
  </si>
  <si>
    <t>Sommerville Knight Professor</t>
  </si>
  <si>
    <t>Joanna Goode</t>
  </si>
  <si>
    <t>Goodell</t>
  </si>
  <si>
    <t>Sandra Goodell</t>
  </si>
  <si>
    <t>Bryna</t>
  </si>
  <si>
    <t>Goodman</t>
  </si>
  <si>
    <t>Bryna Goodman</t>
  </si>
  <si>
    <t>Sports Dietitian</t>
  </si>
  <si>
    <t>Caitlin Goodman</t>
  </si>
  <si>
    <t>Bear</t>
  </si>
  <si>
    <t>Pathwayoregon Adviser</t>
  </si>
  <si>
    <t>Bear Goodman</t>
  </si>
  <si>
    <t>Mellissa</t>
  </si>
  <si>
    <t>Goodson</t>
  </si>
  <si>
    <t>Mellissa Goodson</t>
  </si>
  <si>
    <t>https://www.uoregon.edu/findpeople/person/personid/17320</t>
  </si>
  <si>
    <t>mgoodson@uoregon.edu</t>
  </si>
  <si>
    <t>Goodwin</t>
  </si>
  <si>
    <t>Rebecca Goodwin</t>
  </si>
  <si>
    <t>Aidan</t>
  </si>
  <si>
    <t>Aidan Goodwin</t>
  </si>
  <si>
    <t>Andrew Goodwin</t>
  </si>
  <si>
    <t>https://www.uoregon.edu/findpeople/person/personid/218695</t>
  </si>
  <si>
    <t>goodwina@uoregon.edu</t>
  </si>
  <si>
    <t>LJoelle</t>
  </si>
  <si>
    <t>Sr Assoc Dir Administration</t>
  </si>
  <si>
    <t>LJoelle Goodwin</t>
  </si>
  <si>
    <t>Goosens</t>
  </si>
  <si>
    <t>Academic Prgms &amp; Srvcs Manager</t>
  </si>
  <si>
    <t>Barbara Goosens</t>
  </si>
  <si>
    <t>Sangita</t>
  </si>
  <si>
    <t>Gopal</t>
  </si>
  <si>
    <t>Sangita Gopal</t>
  </si>
  <si>
    <t>Khonika</t>
  </si>
  <si>
    <t>Gope</t>
  </si>
  <si>
    <t>Acting Assistant Professor</t>
  </si>
  <si>
    <t>Khonika Gope</t>
  </si>
  <si>
    <t>https://www.uoregon.edu/findpeople/person/personid/236857</t>
  </si>
  <si>
    <t>khonika@uoregon.edu</t>
  </si>
  <si>
    <t>Sonia</t>
  </si>
  <si>
    <t>Gordillo</t>
  </si>
  <si>
    <t>Academic and Career Adviser</t>
  </si>
  <si>
    <t>Sonia Gordillo</t>
  </si>
  <si>
    <t>https://www.uoregon.edu/findpeople/person/personid/198421</t>
  </si>
  <si>
    <t>sgordill@uoregon.edu</t>
  </si>
  <si>
    <t>541-346-9209</t>
  </si>
  <si>
    <t>Gordon</t>
  </si>
  <si>
    <t>Vice President for UO Portland</t>
  </si>
  <si>
    <t>Jane Gordon</t>
  </si>
  <si>
    <t>https://www.uoregon.edu/findpeople/person/personid/832</t>
  </si>
  <si>
    <t>jgordon@uoregon.edu</t>
  </si>
  <si>
    <t>70 NW Couch St, White Stag Bldg
                                  UO Portland
                                  Portland OR 97209-3742</t>
  </si>
  <si>
    <t>503-412-3742</t>
  </si>
  <si>
    <t>Faculty Athletics Rep</t>
  </si>
  <si>
    <t>Joshua Gordon</t>
  </si>
  <si>
    <t>https://www.uoregon.edu/findpeople/person/personid/75792</t>
  </si>
  <si>
    <t>jgordon9@uoregon.edu</t>
  </si>
  <si>
    <t>208C Peterson Hall
                                  1208 University of Oregon
                                  Eugene OR 97403-1208</t>
  </si>
  <si>
    <t>541-346-1634</t>
  </si>
  <si>
    <t>Exec Dir Central Dev-Academics</t>
  </si>
  <si>
    <t>Renee Gordon</t>
  </si>
  <si>
    <t>https://www.uoregon.edu/findpeople/person/personid/115366</t>
  </si>
  <si>
    <t>rsgordon@uoregon.edu</t>
  </si>
  <si>
    <t>541-346-0741</t>
  </si>
  <si>
    <t>Allison Gordon</t>
  </si>
  <si>
    <t>https://www.uoregon.edu/findpeople/person/personid/219216</t>
  </si>
  <si>
    <t>allig@uoregon.edu</t>
  </si>
  <si>
    <t>Barry</t>
  </si>
  <si>
    <t>Barry Gordon</t>
  </si>
  <si>
    <t>Gorham</t>
  </si>
  <si>
    <t>Suzanne Gorham</t>
  </si>
  <si>
    <t>Gorman</t>
  </si>
  <si>
    <t>Operations OS2</t>
  </si>
  <si>
    <t>Karly Gorman</t>
  </si>
  <si>
    <t>Administrative Support</t>
  </si>
  <si>
    <t>Dana Gorman</t>
  </si>
  <si>
    <t>https://www.uoregon.edu/findpeople/person/personid/2399</t>
  </si>
  <si>
    <t>dgorman@uoregon.edu</t>
  </si>
  <si>
    <t>219F Frohnmayer Music Bldg.
                                  1225 University of Oregon
                                  Eugene OR 97403-1225</t>
  </si>
  <si>
    <t>541-346-3782</t>
  </si>
  <si>
    <t>Adele</t>
  </si>
  <si>
    <t>Gorth</t>
  </si>
  <si>
    <t>Medical Laboratory Technician</t>
  </si>
  <si>
    <t>D6820 Medical Laboratory Tech 1</t>
  </si>
  <si>
    <t>Adele Gorth</t>
  </si>
  <si>
    <t>Goss</t>
  </si>
  <si>
    <t>Ref Serv Coord&amp;Asst Uni Archiv</t>
  </si>
  <si>
    <t>Lauren Goss</t>
  </si>
  <si>
    <t>https://www.uoregon.edu/findpeople/person/personid/30947</t>
  </si>
  <si>
    <t>lgoss5@uoregon.edu</t>
  </si>
  <si>
    <t>301A Knight Library
                                  1299 University of Oregon
                                  Eugene OR 97403-1299</t>
  </si>
  <si>
    <t>541-346-2487</t>
  </si>
  <si>
    <t>Gossett</t>
  </si>
  <si>
    <t>Kelly Gossett</t>
  </si>
  <si>
    <t>https://www.uoregon.edu/findpeople/person/personid/189300</t>
  </si>
  <si>
    <t>Bu. Automtn Analyst Prgrmmr</t>
  </si>
  <si>
    <t>gossett@uoregon.edu</t>
  </si>
  <si>
    <t>541-346-1017</t>
  </si>
  <si>
    <t>Gotschi</t>
  </si>
  <si>
    <t>Thomas Gotschi</t>
  </si>
  <si>
    <t>https://www.uoregon.edu/findpeople/person/personid/199780</t>
  </si>
  <si>
    <t>gotschi@uoregon.edu</t>
  </si>
  <si>
    <t>Chelsie</t>
  </si>
  <si>
    <t>Goucher</t>
  </si>
  <si>
    <t>Chelsie Goucher</t>
  </si>
  <si>
    <t>https://www.uoregon.edu/findpeople/person/personid/115616</t>
  </si>
  <si>
    <t>chelsie@uoregon.edu</t>
  </si>
  <si>
    <t>Goud</t>
  </si>
  <si>
    <t>Director of Education Programs</t>
  </si>
  <si>
    <t>David Goud</t>
  </si>
  <si>
    <t>Candace</t>
  </si>
  <si>
    <t>Gouge</t>
  </si>
  <si>
    <t>Candace Gouge</t>
  </si>
  <si>
    <t>Gourla</t>
  </si>
  <si>
    <t>Director of SPM</t>
  </si>
  <si>
    <t>Shelly Gourla</t>
  </si>
  <si>
    <t>Graboes</t>
  </si>
  <si>
    <t>Associate Professor of History</t>
  </si>
  <si>
    <t>Melissa Graboes</t>
  </si>
  <si>
    <t>Bobbi</t>
  </si>
  <si>
    <t>Physical Therapist/OT</t>
  </si>
  <si>
    <t>Bobbi Grace</t>
  </si>
  <si>
    <t>Graciosa</t>
  </si>
  <si>
    <t>Applied Research Portfolio Mgr</t>
  </si>
  <si>
    <t>Melissa Graciosa</t>
  </si>
  <si>
    <t>https://www.uoregon.edu/findpeople/person/personid/57992</t>
  </si>
  <si>
    <t>mgracios@uoregon.edu</t>
  </si>
  <si>
    <t>Mihai</t>
  </si>
  <si>
    <t>Grad</t>
  </si>
  <si>
    <t>Mihai Grad</t>
  </si>
  <si>
    <t>Karleena</t>
  </si>
  <si>
    <t>Graham</t>
  </si>
  <si>
    <t>Ed Program Asst</t>
  </si>
  <si>
    <t>Karleena Graham</t>
  </si>
  <si>
    <t>https://www.uoregon.edu/findpeople/person/personid/11898</t>
  </si>
  <si>
    <t>kgraham4@uoregon.edu</t>
  </si>
  <si>
    <t>Undergrad &amp; Prgrm Coordinator</t>
  </si>
  <si>
    <t>Julia Graham</t>
  </si>
  <si>
    <t>https://www.uoregon.edu/findpeople/person/personid/197857</t>
  </si>
  <si>
    <t>jgraham3@uoregon.edu</t>
  </si>
  <si>
    <t>118 PLC
                                  1286 University of Oregon
                                  Eugene OR 97403</t>
  </si>
  <si>
    <t>541-346-8712</t>
  </si>
  <si>
    <t>Matthew Graham</t>
  </si>
  <si>
    <t>Devon</t>
  </si>
  <si>
    <t>Devon Graham</t>
  </si>
  <si>
    <t>Laurie</t>
  </si>
  <si>
    <t>Lab Safety Mgr Biosafety Ofcr</t>
  </si>
  <si>
    <t>Laurie Graham</t>
  </si>
  <si>
    <t>https://www.uoregon.edu/findpeople/person/personid/1997</t>
  </si>
  <si>
    <t>lgraham@uoregon.edu</t>
  </si>
  <si>
    <t>541-346-2864</t>
  </si>
  <si>
    <t>Grainer</t>
  </si>
  <si>
    <t>Assist Dir Budget &amp; Fin Admin</t>
  </si>
  <si>
    <t>Amy Grainer</t>
  </si>
  <si>
    <t>Gramer</t>
  </si>
  <si>
    <t>Sr Technology Development Asoc</t>
  </si>
  <si>
    <t>Christine Gramer</t>
  </si>
  <si>
    <t>https://www.uoregon.edu/findpeople/person/personid/1603</t>
  </si>
  <si>
    <t>Innovation Partnership Services</t>
  </si>
  <si>
    <t>cgramer@uoregon.edu</t>
  </si>
  <si>
    <t>677 E 12th Ave, Ste 500
                                  1238 University Of Oregon
                                  Eugene OR 97403-1238</t>
  </si>
  <si>
    <t>541-346-3499</t>
  </si>
  <si>
    <t>Grammon</t>
  </si>
  <si>
    <t>Devin Grammon</t>
  </si>
  <si>
    <t>https://www.uoregon.edu/findpeople/person/personid/186108</t>
  </si>
  <si>
    <t>grammon@uoregon.edu</t>
  </si>
  <si>
    <t>417 Friendly Hall
                                  1233 University of Oregon
                                  Eugene OR 97403-1233</t>
  </si>
  <si>
    <t>541-346-4070</t>
  </si>
  <si>
    <t>Gudrun</t>
  </si>
  <si>
    <t>Granholm</t>
  </si>
  <si>
    <t>Gudrun Granholm</t>
  </si>
  <si>
    <t>Graniner</t>
  </si>
  <si>
    <t>Asst Dir Intramural Sports</t>
  </si>
  <si>
    <t>Sean Graniner</t>
  </si>
  <si>
    <t>AR Fiscal Coordinator 2</t>
  </si>
  <si>
    <t>Lara Grant</t>
  </si>
  <si>
    <t>https://www.uoregon.edu/findpeople/person/personid/114496</t>
  </si>
  <si>
    <t>lkgrant@uoregon.edu</t>
  </si>
  <si>
    <t>541-346-1086</t>
  </si>
  <si>
    <t>Deja</t>
  </si>
  <si>
    <t>Deja Grant</t>
  </si>
  <si>
    <t>Assoc Dir HR &amp; Admin Srv</t>
  </si>
  <si>
    <t>Ellen Grant</t>
  </si>
  <si>
    <t>https://www.uoregon.edu/findpeople/person/personid/3156</t>
  </si>
  <si>
    <t>egrant@uoregon.edu</t>
  </si>
  <si>
    <t>M131 EMU
                                  1228 University of Oregon
                                  Eugene OR 97403-1228</t>
  </si>
  <si>
    <t>541-346-6064</t>
  </si>
  <si>
    <t>Molly Grant</t>
  </si>
  <si>
    <t>Custodial OperationsSupervisor</t>
  </si>
  <si>
    <t>Nicholas Grant</t>
  </si>
  <si>
    <t>Sean Grant</t>
  </si>
  <si>
    <t>https://www.uoregon.edu/findpeople/person/personid/228377</t>
  </si>
  <si>
    <t>spgrant@uoregon.edu</t>
  </si>
  <si>
    <t>Grape</t>
  </si>
  <si>
    <t>Program Technician 1</t>
  </si>
  <si>
    <t>C0812 Program Technician 1</t>
  </si>
  <si>
    <t>Eric Grape</t>
  </si>
  <si>
    <t>Gras</t>
  </si>
  <si>
    <t>International Student &amp; Schola</t>
  </si>
  <si>
    <t>Samuel Gras</t>
  </si>
  <si>
    <t>Eliot</t>
  </si>
  <si>
    <t>Grasso</t>
  </si>
  <si>
    <t>SOMD Academic Music Operations</t>
  </si>
  <si>
    <t>Instructor of Ethno/Musicology</t>
  </si>
  <si>
    <t>Eliot Grasso</t>
  </si>
  <si>
    <t>Kathi</t>
  </si>
  <si>
    <t>Graue</t>
  </si>
  <si>
    <t>Digital Production Coordinator</t>
  </si>
  <si>
    <t>Kathi Graue</t>
  </si>
  <si>
    <t>Asst Dir of Prod &amp; Client Svcs</t>
  </si>
  <si>
    <t>Graves</t>
  </si>
  <si>
    <t>Head Women's Basketball Coach</t>
  </si>
  <si>
    <t>Kelly Graves</t>
  </si>
  <si>
    <t>https://www.uoregon.edu/findpeople/person/personid/135973</t>
  </si>
  <si>
    <t>graves@uoregon.edu</t>
  </si>
  <si>
    <t>541-346-5453</t>
  </si>
  <si>
    <t>Marsha</t>
  </si>
  <si>
    <t>Gravesen</t>
  </si>
  <si>
    <t>Fiscal and Office Manager SCI</t>
  </si>
  <si>
    <t>Marsha Gravesen</t>
  </si>
  <si>
    <t>https://www.uoregon.edu/findpeople/person/personid/51457</t>
  </si>
  <si>
    <t>marshag@uoregon.edu</t>
  </si>
  <si>
    <t>244B Hendricks Hall
                                  1209 University of Oregon
                                  Eugene OR 97403-1209</t>
  </si>
  <si>
    <t>541-346-8757</t>
  </si>
  <si>
    <t>Gray</t>
  </si>
  <si>
    <t>Strategic Research Analyst</t>
  </si>
  <si>
    <t>Denice Gray</t>
  </si>
  <si>
    <t>https://www.uoregon.edu/findpeople/person/personid/90282</t>
  </si>
  <si>
    <t>deniceg@uoregon.edu</t>
  </si>
  <si>
    <t>401 Tykeson Hall
                                  1245 University Of Oregon
                                  Eugene OR 97403-1245</t>
  </si>
  <si>
    <t>541-346-8762</t>
  </si>
  <si>
    <t>Jeanene</t>
  </si>
  <si>
    <t>Jeanene Gray</t>
  </si>
  <si>
    <t>Pre-Award Director</t>
  </si>
  <si>
    <t>Stephanie Gray</t>
  </si>
  <si>
    <t>https://www.uoregon.edu/findpeople/person/personid/176583</t>
  </si>
  <si>
    <t>sgray10@uoregon.edu</t>
  </si>
  <si>
    <t>127 Straub Hall
                                  1227 University of Oregon
                                  Eugene OR 97403-1227</t>
  </si>
  <si>
    <t>541-346-4819</t>
  </si>
  <si>
    <t>Lacrosse Temp Coach</t>
  </si>
  <si>
    <t>Aaron Gray</t>
  </si>
  <si>
    <t>Executive Dir, Sponsored Proj</t>
  </si>
  <si>
    <t>Andrew Gray</t>
  </si>
  <si>
    <t>Artel</t>
  </si>
  <si>
    <t>Great</t>
  </si>
  <si>
    <t>Visiting Fellow in Equity, Justice and Inclusion</t>
  </si>
  <si>
    <t>Artel Great</t>
  </si>
  <si>
    <t>Green</t>
  </si>
  <si>
    <t>Fiscal Analyst</t>
  </si>
  <si>
    <t>Christina Green</t>
  </si>
  <si>
    <t>https://www.uoregon.edu/findpeople/person/personid/139964</t>
  </si>
  <si>
    <t>cvgreen@uoregon.edu</t>
  </si>
  <si>
    <t>541-346-3121</t>
  </si>
  <si>
    <t>Megan Green</t>
  </si>
  <si>
    <t>https://www.uoregon.edu/findpeople/person/personid/2395</t>
  </si>
  <si>
    <t>msgreen@uoregon.edu</t>
  </si>
  <si>
    <t>541-346-2424</t>
  </si>
  <si>
    <t>Craft Center Workshop Inst</t>
  </si>
  <si>
    <t>Melissa Green</t>
  </si>
  <si>
    <t>Natasha Green</t>
  </si>
  <si>
    <t>CBSO Human Resources</t>
  </si>
  <si>
    <t>Assoc Dir CBSO Human Resources</t>
  </si>
  <si>
    <t>Amy Green</t>
  </si>
  <si>
    <t>https://www.uoregon.edu/findpeople/person/personid/100659</t>
  </si>
  <si>
    <t>amygreen@uoregon.edu</t>
  </si>
  <si>
    <t>230 HEDCO Education Bldg
                                  1215 University of Oregon
                                  Eugene OR 97403-1215</t>
  </si>
  <si>
    <t>541-346-2449</t>
  </si>
  <si>
    <t>Della</t>
  </si>
  <si>
    <t>Dir of Finance and Accounting</t>
  </si>
  <si>
    <t>Della Green</t>
  </si>
  <si>
    <t>Deborah Green</t>
  </si>
  <si>
    <t>https://www.uoregon.edu/findpeople/person/personid/637</t>
  </si>
  <si>
    <t>Religious Studies</t>
  </si>
  <si>
    <t>dagreen@uoregon.edu</t>
  </si>
  <si>
    <t>352 Susan Campbell Hall
                                  1267 University Of Oregon
                                  Eugene OR 97403-1267</t>
  </si>
  <si>
    <t>541-346-5974</t>
  </si>
  <si>
    <t>Kelsie</t>
  </si>
  <si>
    <t>Greenacre</t>
  </si>
  <si>
    <t>Kelsie Greenacre</t>
  </si>
  <si>
    <t>https://www.uoregon.edu/findpeople/person/personid/176689</t>
  </si>
  <si>
    <t>kmgreen@uoregon.edu</t>
  </si>
  <si>
    <t>70 NW Couch St., Ste. 320
                                  Portland OR 97209-4038</t>
  </si>
  <si>
    <t>503-412-3670</t>
  </si>
  <si>
    <t>Mckenzie</t>
  </si>
  <si>
    <t>Greenblatt</t>
  </si>
  <si>
    <t>Mckenzie Greenblatt</t>
  </si>
  <si>
    <t>Andrew Greenblatt</t>
  </si>
  <si>
    <t>Greenbowe</t>
  </si>
  <si>
    <t>UOCC Committee Member</t>
  </si>
  <si>
    <t>Thomas Greenbowe</t>
  </si>
  <si>
    <t>Greene</t>
  </si>
  <si>
    <t>Michelle Greene</t>
  </si>
  <si>
    <t>Kayden</t>
  </si>
  <si>
    <t>Kayden Greene</t>
  </si>
  <si>
    <t>Juliauna</t>
  </si>
  <si>
    <t>Juliauna Greene</t>
  </si>
  <si>
    <t>Brandon Greene</t>
  </si>
  <si>
    <t>https://www.uoregon.edu/findpeople/person/personid/176749</t>
  </si>
  <si>
    <t>greeneb@uoregon.edu</t>
  </si>
  <si>
    <t>541-346-5206</t>
  </si>
  <si>
    <t>Noah Greene</t>
  </si>
  <si>
    <t>https://www.uoregon.edu/findpeople/person/personid/159749</t>
  </si>
  <si>
    <t>njg@uoregon.edu</t>
  </si>
  <si>
    <t>Greenfield</t>
  </si>
  <si>
    <t>Exec Dir, Donor Rltns&amp;Outreach</t>
  </si>
  <si>
    <t>Ann Greenfield</t>
  </si>
  <si>
    <t>https://www.uoregon.edu/findpeople/person/personid/1478</t>
  </si>
  <si>
    <t>amg@uoregon.edu</t>
  </si>
  <si>
    <t>541-346-8048</t>
  </si>
  <si>
    <t>Greenhaw</t>
  </si>
  <si>
    <t>Pro Master's Program Recruiter</t>
  </si>
  <si>
    <t>Rachael Greenhaw</t>
  </si>
  <si>
    <t>https://www.uoregon.edu/findpeople/person/personid/100522</t>
  </si>
  <si>
    <t>Graduate Recruitment Manager</t>
  </si>
  <si>
    <t>rgreenha@uoregon.edu</t>
  </si>
  <si>
    <t>80 NW Couch
                                  Portland OR 97209</t>
  </si>
  <si>
    <t>503-412-3706</t>
  </si>
  <si>
    <t>Ian</t>
  </si>
  <si>
    <t>Greenhouse</t>
  </si>
  <si>
    <t>Ian Greenhouse</t>
  </si>
  <si>
    <t>Zehra</t>
  </si>
  <si>
    <t>Greenleaf</t>
  </si>
  <si>
    <t>Zehra Greenleaf</t>
  </si>
  <si>
    <t>Greenstein</t>
  </si>
  <si>
    <t>Asst Dir of Machine Learning</t>
  </si>
  <si>
    <t>Nathan Greenstein</t>
  </si>
  <si>
    <t>https://www.uoregon.edu/findpeople/person/personid/218858</t>
  </si>
  <si>
    <t>ngreenst@uoregon.edu</t>
  </si>
  <si>
    <t>Practicum Supervisor/Inst</t>
  </si>
  <si>
    <t>Linda Greenstein</t>
  </si>
  <si>
    <t>Greenwald</t>
  </si>
  <si>
    <t>Keegan Greenwald</t>
  </si>
  <si>
    <t>Pat</t>
  </si>
  <si>
    <t>Greenwell</t>
  </si>
  <si>
    <t>Pat Greenwell</t>
  </si>
  <si>
    <t>Dayle</t>
  </si>
  <si>
    <t>IR Institutional Research Ops</t>
  </si>
  <si>
    <t>Institutional Research Analyst</t>
  </si>
  <si>
    <t>Dayle Gregory</t>
  </si>
  <si>
    <t>https://www.uoregon.edu/findpeople/person/personid/108458</t>
  </si>
  <si>
    <t>Institutional Research</t>
  </si>
  <si>
    <t>dayleg@uoregon.edu</t>
  </si>
  <si>
    <t>1715 Franklin Blvd., Rm 213
                                  1242 University of Oregon
                                  Eugene OR 97403-1242</t>
  </si>
  <si>
    <t>541-346-4696</t>
  </si>
  <si>
    <t>Robert Gregory</t>
  </si>
  <si>
    <t>Marie</t>
  </si>
  <si>
    <t>Greig</t>
  </si>
  <si>
    <t>Marie Greig</t>
  </si>
  <si>
    <t>Warehouse Coordinator</t>
  </si>
  <si>
    <t>D4142 Warehouse Coordinator</t>
  </si>
  <si>
    <t>Daniel Greig</t>
  </si>
  <si>
    <t>https://www.uoregon.edu/findpeople/person/personid/230373</t>
  </si>
  <si>
    <t>dgreig@uoregon.edu</t>
  </si>
  <si>
    <t>Gren</t>
  </si>
  <si>
    <t>Dir Strat Comm &amp; Marketing</t>
  </si>
  <si>
    <t>Joshua Gren</t>
  </si>
  <si>
    <t>Grenci</t>
  </si>
  <si>
    <t>Interim Dir Elect Res Acquistn</t>
  </si>
  <si>
    <t>Mary Grenci</t>
  </si>
  <si>
    <t>Melaney</t>
  </si>
  <si>
    <t>Grenz</t>
  </si>
  <si>
    <t>Melaney Grenz</t>
  </si>
  <si>
    <t>https://www.uoregon.edu/findpeople/person/personid/229760</t>
  </si>
  <si>
    <t>mgrenz2@uoregon.edu</t>
  </si>
  <si>
    <t>Greydanus</t>
  </si>
  <si>
    <t>Martha Greydanus</t>
  </si>
  <si>
    <t>Grieger</t>
  </si>
  <si>
    <t>Sr Instructor I and Adviser</t>
  </si>
  <si>
    <t>Kristin Grieger</t>
  </si>
  <si>
    <t>Margret</t>
  </si>
  <si>
    <t>Gries</t>
  </si>
  <si>
    <t>Instructor of Musicology</t>
  </si>
  <si>
    <t>Margret Gries</t>
  </si>
  <si>
    <t>Griesiner</t>
  </si>
  <si>
    <t>Robert Griesiner</t>
  </si>
  <si>
    <t>Griffel</t>
  </si>
  <si>
    <t>Assoc VP &amp; Dir Univ Housing</t>
  </si>
  <si>
    <t>Michael Griffel</t>
  </si>
  <si>
    <t>https://www.uoregon.edu/findpeople/person/personid/86035</t>
  </si>
  <si>
    <t>mgriffel@uoregon.edu</t>
  </si>
  <si>
    <t>541-346-2667</t>
  </si>
  <si>
    <t>Griffin</t>
  </si>
  <si>
    <t>Kathleen Griffin</t>
  </si>
  <si>
    <t>Alexis Griffin</t>
  </si>
  <si>
    <t>Griffith</t>
  </si>
  <si>
    <t>John Griffith</t>
  </si>
  <si>
    <t>https://www.uoregon.edu/findpeople/person/personid/41014</t>
  </si>
  <si>
    <t>jwg@uoregon.edu</t>
  </si>
  <si>
    <t>Haily</t>
  </si>
  <si>
    <t>Occ Health &amp; Safety Manager</t>
  </si>
  <si>
    <t>Haily Griffith</t>
  </si>
  <si>
    <t>https://www.uoregon.edu/findpeople/person/personid/168199</t>
  </si>
  <si>
    <t>hailyg@uoregon.edu</t>
  </si>
  <si>
    <t>541-346-2962</t>
  </si>
  <si>
    <t>Kate</t>
  </si>
  <si>
    <t>Kate Griffith</t>
  </si>
  <si>
    <t>Griggs</t>
  </si>
  <si>
    <t>Digital Content Coordinator</t>
  </si>
  <si>
    <t>Kimberly Griggs</t>
  </si>
  <si>
    <t>Grigsby</t>
  </si>
  <si>
    <t>Heidi Grigsby</t>
  </si>
  <si>
    <t>Grimes</t>
  </si>
  <si>
    <t>Asst Professor Biology</t>
  </si>
  <si>
    <t>Daniel Grimes</t>
  </si>
  <si>
    <t>Grimmer</t>
  </si>
  <si>
    <t>Jessica Grimmer</t>
  </si>
  <si>
    <t>Grishkin</t>
  </si>
  <si>
    <t>Justin Grishkin</t>
  </si>
  <si>
    <t>https://www.uoregon.edu/findpeople/person/personid/189121</t>
  </si>
  <si>
    <t>jgrishki@uoregon.edu</t>
  </si>
  <si>
    <t>541-346-5242</t>
  </si>
  <si>
    <t>Grissom</t>
  </si>
  <si>
    <t>CAS Business Office HR Ops</t>
  </si>
  <si>
    <t>Mark Grissom</t>
  </si>
  <si>
    <t>https://www.uoregon.edu/findpeople/person/personid/229970</t>
  </si>
  <si>
    <t>mgrissom@uoregon.edu</t>
  </si>
  <si>
    <t>Groff</t>
  </si>
  <si>
    <t>PTm K-12 Customer Svc Liaison</t>
  </si>
  <si>
    <t>Lillian Groff</t>
  </si>
  <si>
    <t>Gronert</t>
  </si>
  <si>
    <t>Elizabeth Gronert</t>
  </si>
  <si>
    <t>Somthawin</t>
  </si>
  <si>
    <t>Gronthon</t>
  </si>
  <si>
    <t>Somthawin Gronthon</t>
  </si>
  <si>
    <t>Grooms</t>
  </si>
  <si>
    <t>Gail Grooms</t>
  </si>
  <si>
    <t>https://www.uoregon.edu/findpeople/person/personid/117796</t>
  </si>
  <si>
    <t>gailj@uoregon.edu</t>
  </si>
  <si>
    <t>Groppe</t>
  </si>
  <si>
    <t>Assoc Professor of Chinese Lit</t>
  </si>
  <si>
    <t>Alison Groppe</t>
  </si>
  <si>
    <t>Groscup</t>
  </si>
  <si>
    <t>Senior Dir of Arena Operations</t>
  </si>
  <si>
    <t>Leslie Groscup</t>
  </si>
  <si>
    <t>Mike</t>
  </si>
  <si>
    <t>Grose</t>
  </si>
  <si>
    <t>Assoc Dean Undergrad Program</t>
  </si>
  <si>
    <t>Mike Grose</t>
  </si>
  <si>
    <t>Grosean</t>
  </si>
  <si>
    <t>Kayla Grosean</t>
  </si>
  <si>
    <t>Rainy</t>
  </si>
  <si>
    <t>Gross</t>
  </si>
  <si>
    <t>Rainy Gross</t>
  </si>
  <si>
    <t>https://www.uoregon.edu/findpeople/person/personid/102722</t>
  </si>
  <si>
    <t>rainyg@uoregon.edu</t>
  </si>
  <si>
    <t>CS Transportation Services Ops</t>
  </si>
  <si>
    <t>Matthew Gross</t>
  </si>
  <si>
    <t>https://www.uoregon.edu/findpeople/person/personid/150787</t>
  </si>
  <si>
    <t>grossm@uoregon.edu</t>
  </si>
  <si>
    <t>1401 Walnut Ave
                                  University of Oregon
                                  Eugene OR 97403</t>
  </si>
  <si>
    <t>541-346-5444</t>
  </si>
  <si>
    <t>Hal-Frederick</t>
  </si>
  <si>
    <t>Grossman</t>
  </si>
  <si>
    <t>Associate Professor Violin</t>
  </si>
  <si>
    <t>Hal-Frederick Grossman</t>
  </si>
  <si>
    <t>Alina</t>
  </si>
  <si>
    <t>Grossweiner</t>
  </si>
  <si>
    <t>Alina Grossweiner</t>
  </si>
  <si>
    <t>Cynthia</t>
  </si>
  <si>
    <t>Grotefend</t>
  </si>
  <si>
    <t>Luxury Suites Service Manager</t>
  </si>
  <si>
    <t>Cynthia Grotefend</t>
  </si>
  <si>
    <t>Grout</t>
  </si>
  <si>
    <t>Scott Grout</t>
  </si>
  <si>
    <t>Grove</t>
  </si>
  <si>
    <t>Cody Grove</t>
  </si>
  <si>
    <t>https://www.uoregon.edu/findpeople/person/personid/219361</t>
  </si>
  <si>
    <t>cgrove6@uoregon.edu</t>
  </si>
  <si>
    <t>Grovenstein</t>
  </si>
  <si>
    <t>Regan Grovenstein</t>
  </si>
  <si>
    <t>Groves</t>
  </si>
  <si>
    <t>Jeffrey Groves</t>
  </si>
  <si>
    <t>Gruber</t>
  </si>
  <si>
    <t>Incoming Mail</t>
  </si>
  <si>
    <t>Kristen Gruber</t>
  </si>
  <si>
    <t>https://www.uoregon.edu/findpeople/person/personid/61486</t>
  </si>
  <si>
    <t>kgruber@uoregon.edu</t>
  </si>
  <si>
    <t>541-346-1296</t>
  </si>
  <si>
    <t>Gruner</t>
  </si>
  <si>
    <t>Cynthia Gruner</t>
  </si>
  <si>
    <t>Neva</t>
  </si>
  <si>
    <t>Gruver</t>
  </si>
  <si>
    <t>Glass and Fabrication Studio Coordinator</t>
  </si>
  <si>
    <t>E2312 Education Program Assistant 1</t>
  </si>
  <si>
    <t>Neva Gruver</t>
  </si>
  <si>
    <t>https://www.uoregon.edu/findpeople/person/personid/143985</t>
  </si>
  <si>
    <t>Glass and Fabrication Studio C</t>
  </si>
  <si>
    <t>nevag@uoregon.edu</t>
  </si>
  <si>
    <t>Shinai</t>
  </si>
  <si>
    <t>Grzebielski</t>
  </si>
  <si>
    <t>Lab Animal Tech 3</t>
  </si>
  <si>
    <t>D6882 Laboratory Animal Technician 3</t>
  </si>
  <si>
    <t>Shinai Grzebielski</t>
  </si>
  <si>
    <t>Savanna</t>
  </si>
  <si>
    <t>Guaderrama</t>
  </si>
  <si>
    <t>Savanna Guaderrama</t>
  </si>
  <si>
    <t>Miguel</t>
  </si>
  <si>
    <t>Guardado</t>
  </si>
  <si>
    <t>Miguel Guardado</t>
  </si>
  <si>
    <t>https://www.uoregon.edu/findpeople/person/personid/238719</t>
  </si>
  <si>
    <t>mguardad@uoregon.edu</t>
  </si>
  <si>
    <t>Marina</t>
  </si>
  <si>
    <t>Guenza</t>
  </si>
  <si>
    <t>Marina Guenza</t>
  </si>
  <si>
    <t>Guenza-Marcus</t>
  </si>
  <si>
    <t>Temporary Lab Technician</t>
  </si>
  <si>
    <t>Jeremy Guenza-Marcus</t>
  </si>
  <si>
    <t>https://www.uoregon.edu/findpeople/person/personid/118558</t>
  </si>
  <si>
    <t>jeremy@uoregon.edu</t>
  </si>
  <si>
    <t>Roland</t>
  </si>
  <si>
    <t>Guerrero</t>
  </si>
  <si>
    <t>Electrician</t>
  </si>
  <si>
    <t>D4213 Electrician</t>
  </si>
  <si>
    <t>Roland Guerrero</t>
  </si>
  <si>
    <t>https://www.uoregon.edu/findpeople/person/personid/145290</t>
  </si>
  <si>
    <t>rolandg@uoregon.edu</t>
  </si>
  <si>
    <t>Facilities Services, 1295 Franklin Blvd.
                                  1276 University Of Oregon
                                  Eugene OR 97403-1276</t>
  </si>
  <si>
    <t>Joanna-Mari</t>
  </si>
  <si>
    <t>Guhit</t>
  </si>
  <si>
    <t>PTm Clinical Asst Prof &amp; Supv</t>
  </si>
  <si>
    <t>Joanna-Mari Guhit</t>
  </si>
  <si>
    <t>Guillemin</t>
  </si>
  <si>
    <t>Karen Guillemin</t>
  </si>
  <si>
    <t>Guivernau</t>
  </si>
  <si>
    <t>Sebastian Guivernau</t>
  </si>
  <si>
    <t>Guldber</t>
  </si>
  <si>
    <t>Rsch Econ Dev &amp; Industry Engage Ops</t>
  </si>
  <si>
    <t>Asst VPres EconDev&amp;IndustEngag</t>
  </si>
  <si>
    <t>Tina Guldber</t>
  </si>
  <si>
    <t>VP and Exec Dir Knight Campus</t>
  </si>
  <si>
    <t>Robert Guldber</t>
  </si>
  <si>
    <t>Gulemetova</t>
  </si>
  <si>
    <t>Maria Gulemetova</t>
  </si>
  <si>
    <t>Gullickson</t>
  </si>
  <si>
    <t>Aaron Gullickson</t>
  </si>
  <si>
    <t>https://www.uoregon.edu/findpeople/person/personid/68</t>
  </si>
  <si>
    <t>Sociology</t>
  </si>
  <si>
    <t>aarong@uoregon.edu</t>
  </si>
  <si>
    <t>727 PLC
                                  1291 University Of Oregon
                                  Eugene OR 97403-1291</t>
  </si>
  <si>
    <t>541-346-5061</t>
  </si>
  <si>
    <t>Arsen</t>
  </si>
  <si>
    <t>Gulua</t>
  </si>
  <si>
    <t>Arsen Gulua</t>
  </si>
  <si>
    <t>Sayandeep</t>
  </si>
  <si>
    <t>Gupta</t>
  </si>
  <si>
    <t>Plesa Research Lab</t>
  </si>
  <si>
    <t>Sayandeep Gupta</t>
  </si>
  <si>
    <t>https://www.uoregon.edu/findpeople/person/personid/229767</t>
  </si>
  <si>
    <t>sdgupta@uoregon.edu</t>
  </si>
  <si>
    <t>Suchetana</t>
  </si>
  <si>
    <t>Suchetana Gupta</t>
  </si>
  <si>
    <t>Tanya</t>
  </si>
  <si>
    <t>Tanya Gupta</t>
  </si>
  <si>
    <t>https://www.uoregon.edu/findpeople/person/personid/218205</t>
  </si>
  <si>
    <t>tgupta@uoregon.edu</t>
  </si>
  <si>
    <t>182 Onyx Bridge
                                  1253 University of Oregon
                                  Eugene OR 97403-1253</t>
  </si>
  <si>
    <t>541-346-2466</t>
  </si>
  <si>
    <t>Gantt</t>
  </si>
  <si>
    <t>Gurle</t>
  </si>
  <si>
    <t>Assoc Prof of Scandinavian</t>
  </si>
  <si>
    <t>Gantt Gurle</t>
  </si>
  <si>
    <t>Oper Systems/Network Analyst 2</t>
  </si>
  <si>
    <t>Amy Gurle</t>
  </si>
  <si>
    <t>Gustafson</t>
  </si>
  <si>
    <t>Melissa Gustafson</t>
  </si>
  <si>
    <t>https://www.uoregon.edu/findpeople/person/personid/2877</t>
  </si>
  <si>
    <t>Oregon Humanities Center</t>
  </si>
  <si>
    <t>melissag@uoregon.edu</t>
  </si>
  <si>
    <t>154 PLC
                                  5211 University Of Oregon
                                  Eugene OR 97403-5211</t>
  </si>
  <si>
    <t>541-346-1002</t>
  </si>
  <si>
    <t>Sr Asst Registrar for Reg&amp;Recs</t>
  </si>
  <si>
    <t>Heather Gustafson</t>
  </si>
  <si>
    <t>Gustin</t>
  </si>
  <si>
    <t>Biology Tchg Lab Preparator</t>
  </si>
  <si>
    <t>Emily Gustin</t>
  </si>
  <si>
    <t>https://www.uoregon.edu/findpeople/person/personid/167692</t>
  </si>
  <si>
    <t>Biology Department</t>
  </si>
  <si>
    <t>egustin@uoregon.edu</t>
  </si>
  <si>
    <t>541-346-9066</t>
  </si>
  <si>
    <t>Gutchess</t>
  </si>
  <si>
    <t>Eric Gutchess</t>
  </si>
  <si>
    <t>https://www.uoregon.edu/findpeople/person/personid/178480</t>
  </si>
  <si>
    <t>egutche2@uoregon.edu</t>
  </si>
  <si>
    <t>Gutierez-Schmich</t>
  </si>
  <si>
    <t>Tina Gutierez-Schmich</t>
  </si>
  <si>
    <t>Roberto</t>
  </si>
  <si>
    <t>Gutierrez</t>
  </si>
  <si>
    <t>Associate Professor of Finance</t>
  </si>
  <si>
    <t>Roberto Gutierrez</t>
  </si>
  <si>
    <t>Sr Asst Reg, Tnsfr Grad &amp; Serv</t>
  </si>
  <si>
    <t>Bonnie Gutierrez</t>
  </si>
  <si>
    <t>https://www.uoregon.edu/findpeople/person/personid/117329</t>
  </si>
  <si>
    <t>bonnieg@uoregon.edu</t>
  </si>
  <si>
    <t>240 Oregon Hall
                                  5257 University Of Oregon
                                  Eugene OR 97403-5257</t>
  </si>
  <si>
    <t>541-346-2940</t>
  </si>
  <si>
    <t>Pro Tem Sleep Technician</t>
  </si>
  <si>
    <t>John Gutierrez</t>
  </si>
  <si>
    <t>https://www.uoregon.edu/findpeople/person/personid/231228</t>
  </si>
  <si>
    <t>jgutier7@uoregon.edu</t>
  </si>
  <si>
    <t>Monica</t>
  </si>
  <si>
    <t>Assoc Dir Academic Support</t>
  </si>
  <si>
    <t>Monica Guy</t>
  </si>
  <si>
    <t>https://www.uoregon.edu/findpeople/person/personid/3764</t>
  </si>
  <si>
    <t>monica@uoregon.edu</t>
  </si>
  <si>
    <t>352 Condon Hall
                                  5223 University of Oregon
                                  Eugene OR 97403</t>
  </si>
  <si>
    <t>541-346-5081</t>
  </si>
  <si>
    <t>Nathan Guy</t>
  </si>
  <si>
    <t>https://www.uoregon.edu/findpeople/person/personid/68869</t>
  </si>
  <si>
    <t>COE&amp;EDUC Acad Prog Coordinator</t>
  </si>
  <si>
    <t>nguy@uoregon.edu</t>
  </si>
  <si>
    <t>541-346-1407</t>
  </si>
  <si>
    <t>Guyer</t>
  </si>
  <si>
    <t>Analyst/Sr Research Asst I</t>
  </si>
  <si>
    <t>Sally Guyer</t>
  </si>
  <si>
    <t>https://www.uoregon.edu/findpeople/person/personid/4536</t>
  </si>
  <si>
    <t>Analyst/Sr Research Asst ll</t>
  </si>
  <si>
    <t>sguyer@uoregon.edu</t>
  </si>
  <si>
    <t>1600 Millrace Dr Ste 105
                                  6217 University Of Oregon
                                  Eugene OR 97403-6217</t>
  </si>
  <si>
    <t>541-346-9532</t>
  </si>
  <si>
    <t>Guzman Silva</t>
  </si>
  <si>
    <t>Jose Guzman Silva</t>
  </si>
  <si>
    <t>Gwendolyn</t>
  </si>
  <si>
    <t>Gwilm</t>
  </si>
  <si>
    <t>Gwendolyn Gwilm</t>
  </si>
  <si>
    <t>Gwynn</t>
  </si>
  <si>
    <t>Supplemental Instruction Coord</t>
  </si>
  <si>
    <t>Michael Gwynn</t>
  </si>
  <si>
    <t>https://www.uoregon.edu/findpeople/person/personid/7158</t>
  </si>
  <si>
    <t>Tutoring and Academic Engagement Center</t>
  </si>
  <si>
    <t>mgwynn@uoregon.edu</t>
  </si>
  <si>
    <t>411 Knight Library
                                  1213 University of Oregon
                                  Eugene OR 97403-1213</t>
  </si>
  <si>
    <t>541-346-3226</t>
  </si>
  <si>
    <t>Haack</t>
  </si>
  <si>
    <t>Julie Haack</t>
  </si>
  <si>
    <t>https://www.uoregon.edu/findpeople/person/personid/149</t>
  </si>
  <si>
    <t>jhaack@uoregon.edu</t>
  </si>
  <si>
    <t>91C Klamath Hall
                                  1253 University Of Oregon
                                  Eugene OR 97403-1205</t>
  </si>
  <si>
    <t>541-346-4604</t>
  </si>
  <si>
    <t>Haag</t>
  </si>
  <si>
    <t>Energy Program Technician</t>
  </si>
  <si>
    <t>Ryan Haag</t>
  </si>
  <si>
    <t>https://www.uoregon.edu/findpeople/person/personid/189633</t>
  </si>
  <si>
    <t>Energy Analyst</t>
  </si>
  <si>
    <t>rghaag@uoregon.edu</t>
  </si>
  <si>
    <t>Office of Sustainability, 1295 Franklin Blvd.
                                  1276 University of Oregon
                                  Eugene OR 97403</t>
  </si>
  <si>
    <t>541-346-2261</t>
  </si>
  <si>
    <t>Haagen</t>
  </si>
  <si>
    <t>Tutor Coordinator</t>
  </si>
  <si>
    <t>Paige Haagen</t>
  </si>
  <si>
    <t>https://www.uoregon.edu/findpeople/person/personid/230875</t>
  </si>
  <si>
    <t>phaagen@uoregon.edu</t>
  </si>
  <si>
    <t>University of Oregon
                                  1615 E 13th Ave
                                  Eugene OR 97403-2575</t>
  </si>
  <si>
    <t>541-346-5428</t>
  </si>
  <si>
    <t>Haakenstad</t>
  </si>
  <si>
    <t>Executive Assist to Assoc Dean</t>
  </si>
  <si>
    <t>Zoe Haakenstad</t>
  </si>
  <si>
    <t>https://www.uoregon.edu/findpeople/person/personid/162701</t>
  </si>
  <si>
    <t>zxh@uoregon.edu</t>
  </si>
  <si>
    <t>541-346-1138</t>
  </si>
  <si>
    <t>Haas</t>
  </si>
  <si>
    <t>Matthew Haas</t>
  </si>
  <si>
    <t>Metadata Services Technician</t>
  </si>
  <si>
    <t>Diane Haas</t>
  </si>
  <si>
    <t>https://www.uoregon.edu/findpeople/person/personid/2845</t>
  </si>
  <si>
    <t>dkhaas@uoregon.edu</t>
  </si>
  <si>
    <t>275D Knight Law Center
                                  1299 University of Oregon
                                  Eugene OR 97403-1299</t>
  </si>
  <si>
    <t>541-346-1656</t>
  </si>
  <si>
    <t>Habberstad</t>
  </si>
  <si>
    <t>Associate Prof of EALL and REL</t>
  </si>
  <si>
    <t>Luke Habberstad</t>
  </si>
  <si>
    <t>Hadle</t>
  </si>
  <si>
    <t>Anthony Hadle</t>
  </si>
  <si>
    <t>Nicholas Hadle</t>
  </si>
  <si>
    <t>Wendy Hadle</t>
  </si>
  <si>
    <t>Hadlock</t>
  </si>
  <si>
    <t>OHAZ Field Engineer Lead</t>
  </si>
  <si>
    <t>Andrew Hadlock</t>
  </si>
  <si>
    <t>https://www.uoregon.edu/findpeople/person/personid/193937</t>
  </si>
  <si>
    <t>ahadlock@uoregon.edu</t>
  </si>
  <si>
    <t>160A Cascade Annex
                                  1272 University Of Oregon
                                  Eugene OR 97403-1272</t>
  </si>
  <si>
    <t>541-346-4530</t>
  </si>
  <si>
    <t>Hadwen</t>
  </si>
  <si>
    <t>Travis Hadwen</t>
  </si>
  <si>
    <t>https://www.uoregon.edu/findpeople/person/personid/34507</t>
  </si>
  <si>
    <t>thadwen@uoregon.edu</t>
  </si>
  <si>
    <t>Randall</t>
  </si>
  <si>
    <t>Haffner</t>
  </si>
  <si>
    <t>Randall Haffner</t>
  </si>
  <si>
    <t>Hagar</t>
  </si>
  <si>
    <t>Basic Needs Coordinator FSCAI</t>
  </si>
  <si>
    <t>Madeline Hagar</t>
  </si>
  <si>
    <t>https://www.uoregon.edu/findpeople/person/personid/219699</t>
  </si>
  <si>
    <t>mhagar@uoregon.edu</t>
  </si>
  <si>
    <t>541-346-3216</t>
  </si>
  <si>
    <t>Hagemann</t>
  </si>
  <si>
    <t>Sr Associate General Counsel</t>
  </si>
  <si>
    <t>Ryan Hagemann</t>
  </si>
  <si>
    <t>https://www.uoregon.edu/findpeople/person/personid/230715</t>
  </si>
  <si>
    <t>rhageman@uoregon.edu</t>
  </si>
  <si>
    <t>219 Johnson Hall
                                  University Of Oregon
                                  Eugene OR 97403</t>
  </si>
  <si>
    <t>541-346-3395</t>
  </si>
  <si>
    <t>Hagemeyer</t>
  </si>
  <si>
    <t>Kari Hagemeyer</t>
  </si>
  <si>
    <t>Hagen</t>
  </si>
  <si>
    <t>Assoc Dir, Alumni Engagement</t>
  </si>
  <si>
    <t>Erin Hagen</t>
  </si>
  <si>
    <t>https://www.uoregon.edu/findpeople/person/personid/189428</t>
  </si>
  <si>
    <t>SrAssoc Dir, Alumni Engagement</t>
  </si>
  <si>
    <t>ehagen@uoregon.edu</t>
  </si>
  <si>
    <t>Summer Bridge Learning Specialist</t>
  </si>
  <si>
    <t>Daniel Hagen</t>
  </si>
  <si>
    <t>Event Assistant: Exhibits Team</t>
  </si>
  <si>
    <t>Alan Hagen</t>
  </si>
  <si>
    <t>https://www.uoregon.edu/findpeople/person/personid/235290</t>
  </si>
  <si>
    <t>Exhibit Srvcs Mgr Ops Logis</t>
  </si>
  <si>
    <t>awhagen@uoregon.edu</t>
  </si>
  <si>
    <t>Hagenlocher</t>
  </si>
  <si>
    <t>Assoc Prof Arch &amp; Int Arch</t>
  </si>
  <si>
    <t>Esther Hagenlocher</t>
  </si>
  <si>
    <t>Hager</t>
  </si>
  <si>
    <t>Event Services Manager</t>
  </si>
  <si>
    <t>Michaela Hager</t>
  </si>
  <si>
    <t>https://www.uoregon.edu/findpeople/person/personid/53784</t>
  </si>
  <si>
    <t>mhager@uoregon.edu</t>
  </si>
  <si>
    <t>237 EMU
                                  1228 University of Oregon
                                  Eugene OR 97403-1228</t>
  </si>
  <si>
    <t>541-346-6159</t>
  </si>
  <si>
    <t>Stage Production Coordinator</t>
  </si>
  <si>
    <t>Hagerwaite</t>
  </si>
  <si>
    <t>D6258 Mid-level Medical Practitioner</t>
  </si>
  <si>
    <t>Rebecca Hagerwaite</t>
  </si>
  <si>
    <t>https://www.uoregon.edu/findpeople/person/personid/73767</t>
  </si>
  <si>
    <t>rhager@uoregon.edu</t>
  </si>
  <si>
    <t>Hagopian</t>
  </si>
  <si>
    <t>Admin &amp; Faculty Sup Specialist</t>
  </si>
  <si>
    <t>Sarah Hagopian</t>
  </si>
  <si>
    <t>https://www.uoregon.edu/findpeople/person/personid/219764</t>
  </si>
  <si>
    <t>hagopian@uoregon.edu</t>
  </si>
  <si>
    <t>Hahn</t>
  </si>
  <si>
    <t>Thomas Hahn</t>
  </si>
  <si>
    <t>Professor/Dir of BSSC</t>
  </si>
  <si>
    <t>Michael Hahn</t>
  </si>
  <si>
    <t>Haider</t>
  </si>
  <si>
    <t>Patrick Haider</t>
  </si>
  <si>
    <t>https://www.uoregon.edu/findpeople/person/personid/47947</t>
  </si>
  <si>
    <t>Communications Officer</t>
  </si>
  <si>
    <t>phaider@uoregon.edu</t>
  </si>
  <si>
    <t>Haight</t>
  </si>
  <si>
    <t>Margaret Haight</t>
  </si>
  <si>
    <t>Hails</t>
  </si>
  <si>
    <t>Katherine Hails</t>
  </si>
  <si>
    <t>Judy</t>
  </si>
  <si>
    <t>Haines</t>
  </si>
  <si>
    <t>Judy Haines</t>
  </si>
  <si>
    <t>https://www.uoregon.edu/findpeople/person/personid/142104</t>
  </si>
  <si>
    <t>judyh@uoregon.edu</t>
  </si>
  <si>
    <t>541-346-6586</t>
  </si>
  <si>
    <t>Hake</t>
  </si>
  <si>
    <t>Interior Designer</t>
  </si>
  <si>
    <t>Alison Hake</t>
  </si>
  <si>
    <t>https://www.uoregon.edu/findpeople/person/personid/167819</t>
  </si>
  <si>
    <t>ahake@uoregon.edu</t>
  </si>
  <si>
    <t>541-346-8325</t>
  </si>
  <si>
    <t>Heghine</t>
  </si>
  <si>
    <t>Hakoban</t>
  </si>
  <si>
    <t>Slavic Librarian</t>
  </si>
  <si>
    <t>Heghine Hakoban</t>
  </si>
  <si>
    <t>Hala</t>
  </si>
  <si>
    <t>Pro Tem Instructor of Music</t>
  </si>
  <si>
    <t>Kristen Hala</t>
  </si>
  <si>
    <t>Hale</t>
  </si>
  <si>
    <t>Michael Hale</t>
  </si>
  <si>
    <t>Jaeci</t>
  </si>
  <si>
    <t>Hall</t>
  </si>
  <si>
    <t>Jaeci Hall</t>
  </si>
  <si>
    <t>https://www.uoregon.edu/findpeople/person/personid/108999</t>
  </si>
  <si>
    <t>jaecih@uoregon.edu</t>
  </si>
  <si>
    <t>372 Straub Hall
                                  1290 University of Oregon
                                  Eugene OR 97403-1290</t>
  </si>
  <si>
    <t>Matthew Hall</t>
  </si>
  <si>
    <t>https://www.uoregon.edu/findpeople/person/personid/178495</t>
  </si>
  <si>
    <t>mhall7@uoregon.edu</t>
  </si>
  <si>
    <t>331 Deschutes Hall
                                  1202 University of Oregon
                                  Eugene OR 97403-1202</t>
  </si>
  <si>
    <t>Gordon Hall</t>
  </si>
  <si>
    <t>Aris</t>
  </si>
  <si>
    <t>Coord Black Cultural Center</t>
  </si>
  <si>
    <t>Aris Hall</t>
  </si>
  <si>
    <t>https://www.uoregon.edu/findpeople/person/personid/199113</t>
  </si>
  <si>
    <t>arish@uoregon.edu</t>
  </si>
  <si>
    <t>Jacquelyn Hall</t>
  </si>
  <si>
    <t>Elem UG Field Experience Coord</t>
  </si>
  <si>
    <t>Jeanne Hall</t>
  </si>
  <si>
    <t>Molly Hall</t>
  </si>
  <si>
    <t>Dir of Dev, Gift Planning</t>
  </si>
  <si>
    <t>Rachel Hall</t>
  </si>
  <si>
    <t>https://www.uoregon.edu/findpeople/person/personid/2511</t>
  </si>
  <si>
    <t>rhall@uoregon.edu</t>
  </si>
  <si>
    <t>541-346-1756</t>
  </si>
  <si>
    <t>Hallam</t>
  </si>
  <si>
    <t>Joseph Hallam</t>
  </si>
  <si>
    <t>Trades Maintenance Worker 1</t>
  </si>
  <si>
    <t>D4120 Trades/Maintenance Worker 1</t>
  </si>
  <si>
    <t>Christopher Hallam</t>
  </si>
  <si>
    <t>Hallett</t>
  </si>
  <si>
    <t>Lauren Hallett</t>
  </si>
  <si>
    <t>Brody</t>
  </si>
  <si>
    <t>Hallinan</t>
  </si>
  <si>
    <t>Brody Hallinan</t>
  </si>
  <si>
    <t>Halliwill</t>
  </si>
  <si>
    <t>John Halliwill</t>
  </si>
  <si>
    <t>Justine Halliwill</t>
  </si>
  <si>
    <t>Hallmark</t>
  </si>
  <si>
    <t>Stephen Hallmark</t>
  </si>
  <si>
    <t>https://www.uoregon.edu/findpeople/person/personid/199878</t>
  </si>
  <si>
    <t>Assistant Registrar for Schedu</t>
  </si>
  <si>
    <t>shall61@uoregon.edu</t>
  </si>
  <si>
    <t>234 Oregon Hall
                                  University Of Oregon
                                  Eugene OR 97403</t>
  </si>
  <si>
    <t>541-346-2495</t>
  </si>
  <si>
    <t>Career Readiness Tech Manager</t>
  </si>
  <si>
    <t>Amanda Hallmark</t>
  </si>
  <si>
    <t>Halseth</t>
  </si>
  <si>
    <t>Heather Halseth</t>
  </si>
  <si>
    <t>https://www.uoregon.edu/findpeople/person/personid/1682</t>
  </si>
  <si>
    <t>hgarris@uoregon.edu</t>
  </si>
  <si>
    <t>541-346-4470</t>
  </si>
  <si>
    <t>Travis Halseth</t>
  </si>
  <si>
    <t>https://www.uoregon.edu/findpeople/person/personid/1730</t>
  </si>
  <si>
    <t>thalseth@uoregon.edu</t>
  </si>
  <si>
    <t>Halstead</t>
  </si>
  <si>
    <t>Electrical Control System Tech</t>
  </si>
  <si>
    <t>Brian Halstead</t>
  </si>
  <si>
    <t>Sven</t>
  </si>
  <si>
    <t>Halvorson</t>
  </si>
  <si>
    <t>Sven Halvorson</t>
  </si>
  <si>
    <t>https://www.uoregon.edu/findpeople/person/personid/26417</t>
  </si>
  <si>
    <t>shalvor@uoregon.edu</t>
  </si>
  <si>
    <t>541-346-0446</t>
  </si>
  <si>
    <t>Hamers</t>
  </si>
  <si>
    <t>Sr Writer/Editor Sci Rsch Comm</t>
  </si>
  <si>
    <t>Laurel Hamers</t>
  </si>
  <si>
    <t>https://www.uoregon.edu/findpeople/person/personid/218745</t>
  </si>
  <si>
    <t>lhamers@uoregon.edu</t>
  </si>
  <si>
    <t>Hamidi</t>
  </si>
  <si>
    <t>Ryan Hamidi</t>
  </si>
  <si>
    <t>Hamill</t>
  </si>
  <si>
    <t>Joshua Hamill</t>
  </si>
  <si>
    <t>Hamilton</t>
  </si>
  <si>
    <t>Debra Hamilton</t>
  </si>
  <si>
    <t>Director of Data &amp; Assessment</t>
  </si>
  <si>
    <t>William Hamilton</t>
  </si>
  <si>
    <t>Hammer</t>
  </si>
  <si>
    <t>Michaela Hammer</t>
  </si>
  <si>
    <t>Hammock</t>
  </si>
  <si>
    <t>Graduation Specialist</t>
  </si>
  <si>
    <t>Tina Hammock</t>
  </si>
  <si>
    <t>https://www.uoregon.edu/findpeople/person/personid/3066</t>
  </si>
  <si>
    <t>thammock@uoregon.edu</t>
  </si>
  <si>
    <t>Hammond</t>
  </si>
  <si>
    <t>Mark Hammond</t>
  </si>
  <si>
    <t>https://www.uoregon.edu/findpeople/person/personid/172101</t>
  </si>
  <si>
    <t>mhammon5@uoregon.edu</t>
  </si>
  <si>
    <t>Lorena</t>
  </si>
  <si>
    <t>EI/EC Spec Ed Specialist</t>
  </si>
  <si>
    <t>Lorena Hammond</t>
  </si>
  <si>
    <t>Kellyne</t>
  </si>
  <si>
    <t>Hammontree</t>
  </si>
  <si>
    <t>Kellyne Hammontree</t>
  </si>
  <si>
    <t>Hampton</t>
  </si>
  <si>
    <t>Christopher Hampton</t>
  </si>
  <si>
    <t>Subin</t>
  </si>
  <si>
    <t>Han</t>
  </si>
  <si>
    <t>Pro Tem Lab Manager Kuhl Lab</t>
  </si>
  <si>
    <t>Subin Han</t>
  </si>
  <si>
    <t>Hane</t>
  </si>
  <si>
    <t>Roger Hane</t>
  </si>
  <si>
    <t>Tayyiba</t>
  </si>
  <si>
    <t>Haneef-Park</t>
  </si>
  <si>
    <t>Tayyiba Haneef-Park</t>
  </si>
  <si>
    <t>Hankamer</t>
  </si>
  <si>
    <t>Jacob Hankamer</t>
  </si>
  <si>
    <t>https://www.uoregon.edu/findpeople/person/personid/166291</t>
  </si>
  <si>
    <t>jhankam2@uoregon.edu</t>
  </si>
  <si>
    <t>Hanle</t>
  </si>
  <si>
    <t>Rebekah Hanle</t>
  </si>
  <si>
    <t>Hanlon</t>
  </si>
  <si>
    <t>Asst Prog Dir Stu Activiites</t>
  </si>
  <si>
    <t>Suzanne Hanlon</t>
  </si>
  <si>
    <t>https://www.uoregon.edu/findpeople/person/personid/1448</t>
  </si>
  <si>
    <t>shanlon@uoregon.edu</t>
  </si>
  <si>
    <t>223 EMU
                                  1228 University of Oregon
                                  Eugene OR 97403-1228</t>
  </si>
  <si>
    <t>541-346-4374</t>
  </si>
  <si>
    <t>Design Manager</t>
  </si>
  <si>
    <t>Margaret Hanna</t>
  </si>
  <si>
    <t>Associate Prof Media Studies</t>
  </si>
  <si>
    <t>Erin Hanna</t>
  </si>
  <si>
    <t>https://www.uoregon.edu/findpeople/person/personid/143118</t>
  </si>
  <si>
    <t>ehanna@uoregon.edu</t>
  </si>
  <si>
    <t>106 PLC
                                  6223 University of Oregon
                                  Eugene OR 97403-6223</t>
  </si>
  <si>
    <t>Christianna</t>
  </si>
  <si>
    <t>Hannean</t>
  </si>
  <si>
    <t>Pro Tem Science Writer</t>
  </si>
  <si>
    <t>Christianna Hannean</t>
  </si>
  <si>
    <t>Research Aide</t>
  </si>
  <si>
    <t>Hansberr</t>
  </si>
  <si>
    <t>Christina Hansberr</t>
  </si>
  <si>
    <t>Stevie</t>
  </si>
  <si>
    <t>Hansen</t>
  </si>
  <si>
    <t>Stevie Hansen</t>
  </si>
  <si>
    <t>https://www.uoregon.edu/findpeople/person/personid/213559</t>
  </si>
  <si>
    <t>stevieh@uoregon.edu</t>
  </si>
  <si>
    <t>Rose</t>
  </si>
  <si>
    <t>Rose Hansen</t>
  </si>
  <si>
    <t>https://www.uoregon.edu/findpeople/person/personid/230528</t>
  </si>
  <si>
    <t>rchansen@uoregon.edu</t>
  </si>
  <si>
    <t>541-346-0725</t>
  </si>
  <si>
    <t>James Hansen</t>
  </si>
  <si>
    <t>W.E. Miner Chair,  Prof</t>
  </si>
  <si>
    <t>Benjamin Hansen</t>
  </si>
  <si>
    <t>Jayde</t>
  </si>
  <si>
    <t>Planning Assoc &amp; Space Analyst</t>
  </si>
  <si>
    <t>Jayde Hansen</t>
  </si>
  <si>
    <t>https://www.uoregon.edu/findpeople/person/personid/229086</t>
  </si>
  <si>
    <t>jaydeh@uoregon.edu</t>
  </si>
  <si>
    <t>Campus Planning, 1295 Franklin Bldg. 136
                                  1276 University of Oregon
                                  Eugene OR 97403</t>
  </si>
  <si>
    <t>541-346-7188</t>
  </si>
  <si>
    <t>Scott Hansen</t>
  </si>
  <si>
    <t>Hanson</t>
  </si>
  <si>
    <t>Move Coord &amp; Project Manager</t>
  </si>
  <si>
    <t>Jeffrey Hanson</t>
  </si>
  <si>
    <t>Event Support</t>
  </si>
  <si>
    <t>Dale Hanson</t>
  </si>
  <si>
    <t>Rosy</t>
  </si>
  <si>
    <t>Hanssen</t>
  </si>
  <si>
    <t>Business Ops Manager</t>
  </si>
  <si>
    <t>Rosy Hanssen</t>
  </si>
  <si>
    <t>https://www.uoregon.edu/findpeople/person/personid/188283</t>
  </si>
  <si>
    <t>hanssenr@uoregon.edu</t>
  </si>
  <si>
    <t>Harbauh</t>
  </si>
  <si>
    <t>William Harbauh</t>
  </si>
  <si>
    <t>Harbert</t>
  </si>
  <si>
    <t>Assoc AD Student-Ath Develop</t>
  </si>
  <si>
    <t>Katherine Harbert</t>
  </si>
  <si>
    <t>Harburn</t>
  </si>
  <si>
    <t>Assist Director Video &amp; Photo</t>
  </si>
  <si>
    <t>Jared Harburn</t>
  </si>
  <si>
    <t>Harclerode</t>
  </si>
  <si>
    <t>Director of Development I, JSMA</t>
  </si>
  <si>
    <t>Esther Harclerode</t>
  </si>
  <si>
    <t>https://www.uoregon.edu/findpeople/person/personid/69438</t>
  </si>
  <si>
    <t>Dir of Development II</t>
  </si>
  <si>
    <t>estherh@uoregon.edu</t>
  </si>
  <si>
    <t>541-346-1283</t>
  </si>
  <si>
    <t>Hard</t>
  </si>
  <si>
    <t>Dir Housing Business Srvcs Ops</t>
  </si>
  <si>
    <t>Carol Hard</t>
  </si>
  <si>
    <t>RLT Project Coordinator</t>
  </si>
  <si>
    <t>Susan Hard</t>
  </si>
  <si>
    <t>Hardin</t>
  </si>
  <si>
    <t>Miranda Hardin</t>
  </si>
  <si>
    <t>ProTem Rsch Asst/Crew Lead</t>
  </si>
  <si>
    <t>Hardman</t>
  </si>
  <si>
    <t>Interim Student Recruit&amp;Advisr</t>
  </si>
  <si>
    <t>Alexandra Hardman</t>
  </si>
  <si>
    <t>Harin</t>
  </si>
  <si>
    <t>Steven Harin</t>
  </si>
  <si>
    <t>Harka</t>
  </si>
  <si>
    <t>Metadata Technician</t>
  </si>
  <si>
    <t>Leslie Harka</t>
  </si>
  <si>
    <t>Hayden</t>
  </si>
  <si>
    <t>Harker</t>
  </si>
  <si>
    <t>Hayden Harker</t>
  </si>
  <si>
    <t>Harlan</t>
  </si>
  <si>
    <t>Budget Analyst</t>
  </si>
  <si>
    <t>C1142 Budget Analyst</t>
  </si>
  <si>
    <t>Lydia Harlan</t>
  </si>
  <si>
    <t>https://www.uoregon.edu/findpeople/person/personid/105315</t>
  </si>
  <si>
    <t>lharlan@uoregon.edu</t>
  </si>
  <si>
    <t>541-346-1826</t>
  </si>
  <si>
    <t>Harlin</t>
  </si>
  <si>
    <t>Director Baseball Operations</t>
  </si>
  <si>
    <t>Sean Harlin</t>
  </si>
  <si>
    <t>Harlow</t>
  </si>
  <si>
    <t>Gary Harlow</t>
  </si>
  <si>
    <t>Harms</t>
  </si>
  <si>
    <t>Michael Harms</t>
  </si>
  <si>
    <t>Harn</t>
  </si>
  <si>
    <t>Elizabeth Harn</t>
  </si>
  <si>
    <t>Harnden</t>
  </si>
  <si>
    <t>Kevin Harnden</t>
  </si>
  <si>
    <t>https://www.uoregon.edu/findpeople/person/personid/209789</t>
  </si>
  <si>
    <t>kharnden@uoregon.edu</t>
  </si>
  <si>
    <t>Rubi</t>
  </si>
  <si>
    <t>Harne</t>
  </si>
  <si>
    <t>Exec Asst, AVP Federal Affairs</t>
  </si>
  <si>
    <t>Rubi Harne</t>
  </si>
  <si>
    <t>Harper</t>
  </si>
  <si>
    <t>Joseph Harper</t>
  </si>
  <si>
    <t>Shauna</t>
  </si>
  <si>
    <t>Shauna Harper</t>
  </si>
  <si>
    <t>https://www.uoregon.edu/findpeople/person/personid/157916</t>
  </si>
  <si>
    <t>sharper2@uoregon.edu</t>
  </si>
  <si>
    <t>262 Oregon Hall
                                  1278 University Of Oregon
                                  Eugene OR 97403-1205</t>
  </si>
  <si>
    <t>541-346-9138</t>
  </si>
  <si>
    <t>Harrell</t>
  </si>
  <si>
    <t>Contracts Technician 2</t>
  </si>
  <si>
    <t>C0813 Program Technician 2</t>
  </si>
  <si>
    <t>Lynne Harrell</t>
  </si>
  <si>
    <t>https://www.uoregon.edu/findpeople/person/personid/3332</t>
  </si>
  <si>
    <t>LHarrell@uoregon.edu</t>
  </si>
  <si>
    <t>541-346-3220</t>
  </si>
  <si>
    <t>Harrer</t>
  </si>
  <si>
    <t>Assist Beach Volleyball Coach</t>
  </si>
  <si>
    <t>Janice Harrer</t>
  </si>
  <si>
    <t>Harrick</t>
  </si>
  <si>
    <t>Mitchell Harrick</t>
  </si>
  <si>
    <t>Harriff</t>
  </si>
  <si>
    <t>Temp RA</t>
  </si>
  <si>
    <t>Katherine Harriff</t>
  </si>
  <si>
    <t>Quinn</t>
  </si>
  <si>
    <t>Harrinton</t>
  </si>
  <si>
    <t>Quinn Harrinton</t>
  </si>
  <si>
    <t>Clarita</t>
  </si>
  <si>
    <t>Clarita Harrinton</t>
  </si>
  <si>
    <t>Harris</t>
  </si>
  <si>
    <t>Barbara Harris</t>
  </si>
  <si>
    <t>https://www.uoregon.edu/findpeople/person/personid/43493</t>
  </si>
  <si>
    <t>Education &amp; Operations Coord</t>
  </si>
  <si>
    <t>bharris7@uoregon.edu</t>
  </si>
  <si>
    <t>975 E 18th., Rm 203
                                  1257 University of Oregon
                                  Eugene OR 97403-1257</t>
  </si>
  <si>
    <t>541-346-1320</t>
  </si>
  <si>
    <t>TeACS Director</t>
  </si>
  <si>
    <t>Audrey Harris</t>
  </si>
  <si>
    <t>https://www.uoregon.edu/findpeople/person/personid/209515</t>
  </si>
  <si>
    <t>aharri13@uoregon.edu</t>
  </si>
  <si>
    <t>Alexis Harris</t>
  </si>
  <si>
    <t>https://www.uoregon.edu/findpeople/person/personid/200406</t>
  </si>
  <si>
    <t>aeharris@uoregon.edu</t>
  </si>
  <si>
    <t>M318 Knight Campus
                                  6231 University of Oregon
                                  Eugene OR 97403-6231</t>
  </si>
  <si>
    <t>541-346-7012</t>
  </si>
  <si>
    <t>Damon Harris</t>
  </si>
  <si>
    <t>https://www.uoregon.edu/findpeople/person/personid/29307</t>
  </si>
  <si>
    <t>Studio Technician Ceramics</t>
  </si>
  <si>
    <t>dnharris@uoregon.edu</t>
  </si>
  <si>
    <t>102B Northsite B
                                  5232 University of Oregon
                                  Eugene OR 97403-5232</t>
  </si>
  <si>
    <t>Pro Tem Instrutor</t>
  </si>
  <si>
    <t>Emily Harris</t>
  </si>
  <si>
    <t>Asst AD, Ticket Sales &amp; Serv</t>
  </si>
  <si>
    <t>Jason Harris</t>
  </si>
  <si>
    <t>https://www.uoregon.edu/findpeople/person/personid/751</t>
  </si>
  <si>
    <t>jrharris@uoregon.edu</t>
  </si>
  <si>
    <t>541-346-2036</t>
  </si>
  <si>
    <t>Joshua Harris</t>
  </si>
  <si>
    <t>https://www.uoregon.edu/findpeople/person/personid/3297</t>
  </si>
  <si>
    <t>HR Operations &amp; Payroll Specia</t>
  </si>
  <si>
    <t>jharris1@uoregon.edu</t>
  </si>
  <si>
    <t>541-346-0308</t>
  </si>
  <si>
    <t>Dir of Development UO Design</t>
  </si>
  <si>
    <t>Kyle Harris</t>
  </si>
  <si>
    <t>Asst VP for Ombuds Programming</t>
  </si>
  <si>
    <t>Brett Harris</t>
  </si>
  <si>
    <t>https://www.uoregon.edu/findpeople/person/personid/166617</t>
  </si>
  <si>
    <t>bharris9@uoregon.edu</t>
  </si>
  <si>
    <t>1685 E 17th Ave.
                                  6224 University Of Oregon
                                  Eugene OR 97403-6224</t>
  </si>
  <si>
    <t>541-346-6400</t>
  </si>
  <si>
    <t>Network Engineer (Wireless)</t>
  </si>
  <si>
    <t>Alex Harris</t>
  </si>
  <si>
    <t>https://www.uoregon.edu/findpeople/person/personid/28803</t>
  </si>
  <si>
    <t>aharris8@uoregon.edu</t>
  </si>
  <si>
    <t>176 Computing Center
                                  1212 University of Oregon
                                  Eugene OR 97403-1212</t>
  </si>
  <si>
    <t>541-346-0941</t>
  </si>
  <si>
    <t>Strategic Procurement Manager</t>
  </si>
  <si>
    <t>Laura Harris</t>
  </si>
  <si>
    <t>https://www.uoregon.edu/findpeople/person/personid/79928</t>
  </si>
  <si>
    <t>lkharris@uoregon.edu</t>
  </si>
  <si>
    <t>541-346-1448</t>
  </si>
  <si>
    <t>Data Network Specialist 2</t>
  </si>
  <si>
    <t>Robert Harris</t>
  </si>
  <si>
    <t>Prgm Coor, Principal Gifts</t>
  </si>
  <si>
    <t>Bonnie Harris</t>
  </si>
  <si>
    <t>https://www.uoregon.edu/findpeople/person/personid/69118</t>
  </si>
  <si>
    <t>bonhar12@uoregon.edu</t>
  </si>
  <si>
    <t>1720 E 13th Ave Ste 312
                                  Eugene OR 97403-2253</t>
  </si>
  <si>
    <t>541-346-3322</t>
  </si>
  <si>
    <t>David Harris</t>
  </si>
  <si>
    <t>Steven Harris</t>
  </si>
  <si>
    <t>https://www.uoregon.edu/findpeople/person/personid/84662</t>
  </si>
  <si>
    <t>sjh@uoregon.edu</t>
  </si>
  <si>
    <t>Thomas Harrison</t>
  </si>
  <si>
    <t>Military Science</t>
  </si>
  <si>
    <t>Jamie Harrison</t>
  </si>
  <si>
    <t>https://www.uoregon.edu/findpeople/person/personid/38351</t>
  </si>
  <si>
    <t>jharri15@uoregon.edu</t>
  </si>
  <si>
    <t>Jill Harrison</t>
  </si>
  <si>
    <t>Brent Harrison</t>
  </si>
  <si>
    <t>https://www.uoregon.edu/findpeople/person/personid/1239</t>
  </si>
  <si>
    <t>brenth@uoregon.edu</t>
  </si>
  <si>
    <t>21D Student Rec Center
                                  1273 University of Oregon
                                  Eugene OR 97403-1273</t>
  </si>
  <si>
    <t>541-346-1047</t>
  </si>
  <si>
    <t>Ed Acad Prog Instruction</t>
  </si>
  <si>
    <t>George Harrison</t>
  </si>
  <si>
    <t>Harrold</t>
  </si>
  <si>
    <t>C Harrold</t>
  </si>
  <si>
    <t>Harsh</t>
  </si>
  <si>
    <t>Manager User Support Services</t>
  </si>
  <si>
    <t>Katherine Harsh</t>
  </si>
  <si>
    <t>Harshbarer</t>
  </si>
  <si>
    <t>OHAZ ALERTWildfire Proj Mngr</t>
  </si>
  <si>
    <t>Kyle Harshbarer</t>
  </si>
  <si>
    <t>Harshe</t>
  </si>
  <si>
    <t>Dir Human Resources and Admin</t>
  </si>
  <si>
    <t>Shelley Harshe</t>
  </si>
  <si>
    <t>Hart</t>
  </si>
  <si>
    <t>Erin Hart</t>
  </si>
  <si>
    <t>Kathryn Hart</t>
  </si>
  <si>
    <t>https://www.uoregon.edu/findpeople/person/personid/100800</t>
  </si>
  <si>
    <t>kchart@uoregon.edu</t>
  </si>
  <si>
    <t>370 Lillis
                                  University Of Oregon
                                  Eugene OR 97403</t>
  </si>
  <si>
    <t>541-346-9316</t>
  </si>
  <si>
    <t>Pro Tem Rsch Assoc Archaeology</t>
  </si>
  <si>
    <t>Linda Hart</t>
  </si>
  <si>
    <t>Harter</t>
  </si>
  <si>
    <t>Field Services Coordinator</t>
  </si>
  <si>
    <t>Amy Harter</t>
  </si>
  <si>
    <t>https://www.uoregon.edu/findpeople/person/personid/1697</t>
  </si>
  <si>
    <t>aharter@uoregon.edu</t>
  </si>
  <si>
    <t>170M Lokey Education Bldg
                                  5277 University of Oregon
                                  Eugene OR 97403-5277</t>
  </si>
  <si>
    <t>541-346-1397</t>
  </si>
  <si>
    <t>Francis</t>
  </si>
  <si>
    <t>Hartian</t>
  </si>
  <si>
    <t>Francis Hartian</t>
  </si>
  <si>
    <t>Hartle</t>
  </si>
  <si>
    <t>Pro Tem Instructor - JD Progra</t>
  </si>
  <si>
    <t>Anastasia Hartle</t>
  </si>
  <si>
    <t>Hartlerode</t>
  </si>
  <si>
    <t>Associate Director OFN</t>
  </si>
  <si>
    <t>Emily Hartlerode</t>
  </si>
  <si>
    <t>https://www.uoregon.edu/findpeople/person/personid/15286</t>
  </si>
  <si>
    <t>Dir Oregon Folklife Network</t>
  </si>
  <si>
    <t>eafanado@uoregon.edu</t>
  </si>
  <si>
    <t>242 Knight Library
                                  6204 University of Oregon
                                  Eugene OR 97403-6204</t>
  </si>
  <si>
    <t>541-346-2376</t>
  </si>
  <si>
    <t>Hartmann</t>
  </si>
  <si>
    <t>Lacrosse Camp Coach</t>
  </si>
  <si>
    <t>Brittany Hartmann</t>
  </si>
  <si>
    <t>Hartvisen</t>
  </si>
  <si>
    <t>Adrian Hartvisen</t>
  </si>
  <si>
    <t>Academic Payroll Specialist</t>
  </si>
  <si>
    <t>Chad Hartvisen</t>
  </si>
  <si>
    <t>Gloria</t>
  </si>
  <si>
    <t>Gloria Hartvisen</t>
  </si>
  <si>
    <t>Cristy</t>
  </si>
  <si>
    <t>Harve</t>
  </si>
  <si>
    <t>UC KWAX</t>
  </si>
  <si>
    <t>Fundraising Assistant</t>
  </si>
  <si>
    <t>Cristy Harve</t>
  </si>
  <si>
    <t>Assoc Director, Human Resources</t>
  </si>
  <si>
    <t>Katherine Harve</t>
  </si>
  <si>
    <t>Cataloger &amp; Metadata Tech</t>
  </si>
  <si>
    <t>Paul Harve</t>
  </si>
  <si>
    <t>Harwood</t>
  </si>
  <si>
    <t>Assoc VP Plng/Fac Mgmt</t>
  </si>
  <si>
    <t>Michael Harwood</t>
  </si>
  <si>
    <t>Shirley Harwood</t>
  </si>
  <si>
    <t>Hasek</t>
  </si>
  <si>
    <t>Monica Hasek</t>
  </si>
  <si>
    <t>https://www.uoregon.edu/findpeople/person/personid/229654</t>
  </si>
  <si>
    <t>mhasek@uoregon.edu</t>
  </si>
  <si>
    <t>503-412-3797</t>
  </si>
  <si>
    <t>Reiko</t>
  </si>
  <si>
    <t>Hashimoto</t>
  </si>
  <si>
    <t>Reiko Hashimoto</t>
  </si>
  <si>
    <t>Haskins</t>
  </si>
  <si>
    <t>Business Operations Manager</t>
  </si>
  <si>
    <t>Shaun Haskins</t>
  </si>
  <si>
    <t>Hassler</t>
  </si>
  <si>
    <t>Dining Database Support Spclst</t>
  </si>
  <si>
    <t>Michelle Hassler</t>
  </si>
  <si>
    <t>https://www.uoregon.edu/findpeople/person/personid/117446</t>
  </si>
  <si>
    <t>mhassler@uoregon.edu</t>
  </si>
  <si>
    <t>541-346-4330</t>
  </si>
  <si>
    <t>Carla</t>
  </si>
  <si>
    <t>Hastie</t>
  </si>
  <si>
    <t>Carla Hastie</t>
  </si>
  <si>
    <t>https://www.uoregon.edu/findpeople/person/personid/3635</t>
  </si>
  <si>
    <t>carlah@uoregon.edu</t>
  </si>
  <si>
    <t>Maiko</t>
  </si>
  <si>
    <t>Hata</t>
  </si>
  <si>
    <t>Maiko Hata</t>
  </si>
  <si>
    <t>Hata-Ferens</t>
  </si>
  <si>
    <t>Interim Learning Specialist</t>
  </si>
  <si>
    <t>Molly Hata-Ferens</t>
  </si>
  <si>
    <t>Akiko</t>
  </si>
  <si>
    <t>Hatakeama</t>
  </si>
  <si>
    <t>Asst Prof of Music Technology</t>
  </si>
  <si>
    <t>Akiko Hatakeama</t>
  </si>
  <si>
    <t>Hatch</t>
  </si>
  <si>
    <t>Monica Hatch</t>
  </si>
  <si>
    <t>Darleen</t>
  </si>
  <si>
    <t>Hatfield</t>
  </si>
  <si>
    <t>Retirement Benefits Analyst</t>
  </si>
  <si>
    <t>Darleen Hatfield</t>
  </si>
  <si>
    <t>Asst VProv Undergrad Rsch&amp;Dir</t>
  </si>
  <si>
    <t>Kevin Hatfield</t>
  </si>
  <si>
    <t>https://www.uoregon.edu/findpeople/person/personid/884</t>
  </si>
  <si>
    <t>kevhat@uoregon.edu</t>
  </si>
  <si>
    <t>Living Learning Center
                                  1220 University Of Oregon
                                  Eugene OR 97403-1220</t>
  </si>
  <si>
    <t>541-346-1977</t>
  </si>
  <si>
    <t>Francine</t>
  </si>
  <si>
    <t>Hatton</t>
  </si>
  <si>
    <t>Assoc Dir Marketing&amp;Admissions</t>
  </si>
  <si>
    <t>Francine Hatton</t>
  </si>
  <si>
    <t>https://www.uoregon.edu/findpeople/person/personid/189881</t>
  </si>
  <si>
    <t>fhatton@uoregon.edu</t>
  </si>
  <si>
    <t>Hattrup</t>
  </si>
  <si>
    <t>Nicholas Hattrup</t>
  </si>
  <si>
    <t>Hauber</t>
  </si>
  <si>
    <t>Director of Experiential Educ</t>
  </si>
  <si>
    <t>Laura Hauber</t>
  </si>
  <si>
    <t>Hauger</t>
  </si>
  <si>
    <t>Research System Administrator</t>
  </si>
  <si>
    <t>Benjamin Hauger</t>
  </si>
  <si>
    <t>Rick</t>
  </si>
  <si>
    <t>Haught</t>
  </si>
  <si>
    <t>Associate Dir of Operations</t>
  </si>
  <si>
    <t>Rick Haught</t>
  </si>
  <si>
    <t>https://www.uoregon.edu/findpeople/person/personid/122862</t>
  </si>
  <si>
    <t>rickh@uoregon.edu</t>
  </si>
  <si>
    <t>541-346-7980</t>
  </si>
  <si>
    <t>Hauna</t>
  </si>
  <si>
    <t>Football Quality Ctrl Analyst</t>
  </si>
  <si>
    <t>Steven Hauna</t>
  </si>
  <si>
    <t>Quinne</t>
  </si>
  <si>
    <t>Hauth</t>
  </si>
  <si>
    <t>Sr Global Engage Progs Coord</t>
  </si>
  <si>
    <t>Quinne Hauth</t>
  </si>
  <si>
    <t>https://www.uoregon.edu/findpeople/person/personid/149595</t>
  </si>
  <si>
    <t>qhauth@uoregon.edu</t>
  </si>
  <si>
    <t>541-346-1310</t>
  </si>
  <si>
    <t>Haven</t>
  </si>
  <si>
    <t>Drew Haven</t>
  </si>
  <si>
    <t>Julien</t>
  </si>
  <si>
    <t>Julien Haven</t>
  </si>
  <si>
    <t>https://www.uoregon.edu/findpeople/person/personid/194813</t>
  </si>
  <si>
    <t>Trades Maint/Facil Ops Coord</t>
  </si>
  <si>
    <t>jhaven@uoregon.edu</t>
  </si>
  <si>
    <t>541-513-4381</t>
  </si>
  <si>
    <t>Hawkes</t>
  </si>
  <si>
    <t>Miranda Hawkes</t>
  </si>
  <si>
    <t>Hawkins</t>
  </si>
  <si>
    <t>Michael Hawkins</t>
  </si>
  <si>
    <t>Sr Asso AD/HDC Admin &amp; Ops</t>
  </si>
  <si>
    <t>Jeffrey Hawkins</t>
  </si>
  <si>
    <t>Hawkinson</t>
  </si>
  <si>
    <t>Temporary Lab Tech 2</t>
  </si>
  <si>
    <t>Colin Hawkinson</t>
  </si>
  <si>
    <t>Hawle</t>
  </si>
  <si>
    <t>Diane Hawle</t>
  </si>
  <si>
    <t>Hawthorne</t>
  </si>
  <si>
    <t>Administrative Prog Assistant</t>
  </si>
  <si>
    <t>Robert Hawthorne</t>
  </si>
  <si>
    <t>Librarian Rsch Data Mgmt&amp;Repro</t>
  </si>
  <si>
    <t>Gabriele Hayden</t>
  </si>
  <si>
    <t>https://www.uoregon.edu/findpeople/person/personid/189786</t>
  </si>
  <si>
    <t>Head of Data Services</t>
  </si>
  <si>
    <t>ghayden@uoregon.edu</t>
  </si>
  <si>
    <t>Hilda</t>
  </si>
  <si>
    <t>Hayes</t>
  </si>
  <si>
    <t>Hilda Hayes</t>
  </si>
  <si>
    <t>https://www.uoregon.edu/findpeople/person/personid/85718</t>
  </si>
  <si>
    <t>hhayes@uoregon.edu</t>
  </si>
  <si>
    <t>Haymaker-Parsons</t>
  </si>
  <si>
    <t>Interim AsstDir Care&amp;Advoc Prgm</t>
  </si>
  <si>
    <t>Jessica Haymaker-Parsons</t>
  </si>
  <si>
    <t>Haynes</t>
  </si>
  <si>
    <t>Employer Engagement Coord</t>
  </si>
  <si>
    <t>Tina Haynes</t>
  </si>
  <si>
    <t>https://www.uoregon.edu/findpeople/person/personid/2418</t>
  </si>
  <si>
    <t>thaynes@uoregon.edu</t>
  </si>
  <si>
    <t>50 Tykeson Hall
                                  1200 University Of Oregon
                                  Eugene OR 97403-1200</t>
  </si>
  <si>
    <t>541-346-6006</t>
  </si>
  <si>
    <t>Hays</t>
  </si>
  <si>
    <t>Assoc VP, Director of Admission</t>
  </si>
  <si>
    <t>Erin Hays</t>
  </si>
  <si>
    <t>https://www.uoregon.edu/findpeople/person/personid/228211</t>
  </si>
  <si>
    <t>Assoc VP, Director of Admissio</t>
  </si>
  <si>
    <t>ehays@uoregon.edu</t>
  </si>
  <si>
    <t>209 Oregon Hall
                                  University Of Oregon
                                  Eugene OR 97403</t>
  </si>
  <si>
    <t>541-346-1281</t>
  </si>
  <si>
    <t>Daniel Hays</t>
  </si>
  <si>
    <t>Hayward</t>
  </si>
  <si>
    <t>Lindsey Hayward</t>
  </si>
  <si>
    <t>https://www.uoregon.edu/findpeople/person/personid/106941</t>
  </si>
  <si>
    <t>SCYP Assist Prgm Manager</t>
  </si>
  <si>
    <t>lhayward@uoregon.edu</t>
  </si>
  <si>
    <t>Weiyong</t>
  </si>
  <si>
    <t>He</t>
  </si>
  <si>
    <t>Weiyong He</t>
  </si>
  <si>
    <t>Heale</t>
  </si>
  <si>
    <t>Fulbright PDO Speaker</t>
  </si>
  <si>
    <t>Deborah Heale</t>
  </si>
  <si>
    <t>Healea</t>
  </si>
  <si>
    <t>Nathan Healea</t>
  </si>
  <si>
    <t>https://www.uoregon.edu/findpeople/person/personid/231202</t>
  </si>
  <si>
    <t>nhealea@uoregon.edu</t>
  </si>
  <si>
    <t>Heaman</t>
  </si>
  <si>
    <t>Allen Heaman</t>
  </si>
  <si>
    <t>Heath</t>
  </si>
  <si>
    <t>Writing Learning Specialist</t>
  </si>
  <si>
    <t>Jessica Heath</t>
  </si>
  <si>
    <t>Heaton</t>
  </si>
  <si>
    <t>Scott Heaton</t>
  </si>
  <si>
    <t>Heberlin</t>
  </si>
  <si>
    <t>Submis Rev Srv Mgr Team Leader</t>
  </si>
  <si>
    <t>Gretchen Heberlin</t>
  </si>
  <si>
    <t>Tayler</t>
  </si>
  <si>
    <t>Hebner</t>
  </si>
  <si>
    <t>Benoit Research Lab</t>
  </si>
  <si>
    <t>Tayler Hebner</t>
  </si>
  <si>
    <t>https://www.uoregon.edu/findpeople/person/personid/230897</t>
  </si>
  <si>
    <t>thebner@uoregon.edu</t>
  </si>
  <si>
    <t>Heffernan</t>
  </si>
  <si>
    <t>Master's Prg &amp; Licensure Dir</t>
  </si>
  <si>
    <t>Julia Heffernan</t>
  </si>
  <si>
    <t>Marietta</t>
  </si>
  <si>
    <t>Hefner</t>
  </si>
  <si>
    <t>Marietta Hefner</t>
  </si>
  <si>
    <t>Hehli</t>
  </si>
  <si>
    <t>Victoria Hehli</t>
  </si>
  <si>
    <t>https://www.uoregon.edu/findpeople/person/personid/234800</t>
  </si>
  <si>
    <t>vhehli@uoregon.edu</t>
  </si>
  <si>
    <t>John E. Jaqua Academic Center For Student Athletes
                                  1615 E 13th Ave
                                  Eugene OR 97403-2575</t>
  </si>
  <si>
    <t>541-346-5355</t>
  </si>
  <si>
    <t>Heider</t>
  </si>
  <si>
    <t>Maria Heider</t>
  </si>
  <si>
    <t>Heidl</t>
  </si>
  <si>
    <t>Ralf Heidl</t>
  </si>
  <si>
    <t>Heidt</t>
  </si>
  <si>
    <t>Adviser-TRIO SSS</t>
  </si>
  <si>
    <t>Katherine Heidt</t>
  </si>
  <si>
    <t>Heiken</t>
  </si>
  <si>
    <t>Benjamin Heiken</t>
  </si>
  <si>
    <t>Heilbronner</t>
  </si>
  <si>
    <t>John Heilbronner</t>
  </si>
  <si>
    <t>https://www.uoregon.edu/findpeople/person/personid/117605</t>
  </si>
  <si>
    <t>heilbron@uoregon.edu</t>
  </si>
  <si>
    <t>Heim</t>
  </si>
  <si>
    <t>Director of Digital Media</t>
  </si>
  <si>
    <t>Joshua Heim</t>
  </si>
  <si>
    <t>Hein</t>
  </si>
  <si>
    <t>Gabriel Hein</t>
  </si>
  <si>
    <t>Jochen</t>
  </si>
  <si>
    <t>Heinrich</t>
  </si>
  <si>
    <t>Jochen Heinrich</t>
  </si>
  <si>
    <t>https://www.uoregon.edu/findpeople/person/personid/189100</t>
  </si>
  <si>
    <t>joheinri@uoregon.edu</t>
  </si>
  <si>
    <t>CERN, Switzerland
                                  1274 University of Oregon
                                  Eugene OR 97403-1274</t>
  </si>
  <si>
    <t>Annelise</t>
  </si>
  <si>
    <t>Heinz</t>
  </si>
  <si>
    <t>Annelise Heinz</t>
  </si>
  <si>
    <t>https://www.uoregon.edu/findpeople/person/personid/182836</t>
  </si>
  <si>
    <t>heinzam@uoregon.edu</t>
  </si>
  <si>
    <t>355 McKenzie Hall
                                  1288 University of Oregon
                                  Eugene OR 97403-1288</t>
  </si>
  <si>
    <t>541-346-4827</t>
  </si>
  <si>
    <t>Char</t>
  </si>
  <si>
    <t>Heitman</t>
  </si>
  <si>
    <t>Char Heitman</t>
  </si>
  <si>
    <t>Hejinian</t>
  </si>
  <si>
    <t>Medical Director</t>
  </si>
  <si>
    <t>Anna Hejinian</t>
  </si>
  <si>
    <t>https://www.uoregon.edu/findpeople/person/personid/144331</t>
  </si>
  <si>
    <t>hejinian@uoregon.edu</t>
  </si>
  <si>
    <t>541-346-4447</t>
  </si>
  <si>
    <t>Helblin</t>
  </si>
  <si>
    <t>Sr Analyst for Financial Sys</t>
  </si>
  <si>
    <t>George Helblin</t>
  </si>
  <si>
    <t>Heldmann</t>
  </si>
  <si>
    <t>Research Engagement Associate</t>
  </si>
  <si>
    <t>Wendy Heldmann</t>
  </si>
  <si>
    <t>https://www.uoregon.edu/findpeople/person/personid/117801</t>
  </si>
  <si>
    <t>heldmann@uoregon.edu</t>
  </si>
  <si>
    <t>290B Lawrence
                                  5232 University Of Oregon
                                  Eugene OR 97403-5232</t>
  </si>
  <si>
    <t>541-346-8226</t>
  </si>
  <si>
    <t>Terrence</t>
  </si>
  <si>
    <t>Heldreth</t>
  </si>
  <si>
    <t>Asst Prog Dir Crft Cntr Oper</t>
  </si>
  <si>
    <t>Terrence Heldreth</t>
  </si>
  <si>
    <t>https://www.uoregon.edu/findpeople/person/personid/3357</t>
  </si>
  <si>
    <t>heldreth@uoregon.edu</t>
  </si>
  <si>
    <t>030JA EMU
                                  1228 University of Oregon
                                  Eugene OR 97403-1228</t>
  </si>
  <si>
    <t>541-346-4361</t>
  </si>
  <si>
    <t>Helm</t>
  </si>
  <si>
    <t>Mariah Helm</t>
  </si>
  <si>
    <t>https://www.uoregon.edu/findpeople/person/personid/136795</t>
  </si>
  <si>
    <t>mjhelm@uoregon.edu</t>
  </si>
  <si>
    <t>541-346-6035</t>
  </si>
  <si>
    <t>Luke Helm</t>
  </si>
  <si>
    <t>https://www.uoregon.edu/findpeople/person/personid/198624</t>
  </si>
  <si>
    <t>lhelm@uoregon.edu</t>
  </si>
  <si>
    <t>541-346-8216</t>
  </si>
  <si>
    <t>Geordi</t>
  </si>
  <si>
    <t>Helmick</t>
  </si>
  <si>
    <t>Fabrication Shop Manager</t>
  </si>
  <si>
    <t>Geordi Helmick</t>
  </si>
  <si>
    <t>Helms</t>
  </si>
  <si>
    <t>Peter Helms</t>
  </si>
  <si>
    <t>Helzer</t>
  </si>
  <si>
    <t>Alison Helzer</t>
  </si>
  <si>
    <t>https://www.uoregon.edu/findpeople/person/personid/155365</t>
  </si>
  <si>
    <t>ahelzer@uoregon.edu</t>
  </si>
  <si>
    <t>129 Straub Hall
                                  1227 University Of Oregon
                                  Eugene OR 97403-1227</t>
  </si>
  <si>
    <t>541-346-4916</t>
  </si>
  <si>
    <t>Hemenwa</t>
  </si>
  <si>
    <t>Shannan Hemenwa</t>
  </si>
  <si>
    <t>Hemphill</t>
  </si>
  <si>
    <t>Sched&amp;Communication Specialist</t>
  </si>
  <si>
    <t>Kristin Hemphill</t>
  </si>
  <si>
    <t>Henbest</t>
  </si>
  <si>
    <t>Angela Henbest</t>
  </si>
  <si>
    <t>Theron</t>
  </si>
  <si>
    <t>Henderson</t>
  </si>
  <si>
    <t>Coordinator of Operations</t>
  </si>
  <si>
    <t>Theron Henderson</t>
  </si>
  <si>
    <t>Conor</t>
  </si>
  <si>
    <t>Associate Professor-Marketing</t>
  </si>
  <si>
    <t>Conor Henderson</t>
  </si>
  <si>
    <t>Lucy</t>
  </si>
  <si>
    <t>Lucy Henderson</t>
  </si>
  <si>
    <t>https://www.uoregon.edu/findpeople/person/personid/217522</t>
  </si>
  <si>
    <t>lhender4@uoregon.edu</t>
  </si>
  <si>
    <t>541-346-9237</t>
  </si>
  <si>
    <t>Angelica</t>
  </si>
  <si>
    <t>Angelica Henderson</t>
  </si>
  <si>
    <t>https://www.uoregon.edu/findpeople/person/personid/199419</t>
  </si>
  <si>
    <t>ahender3@uoregon.edu</t>
  </si>
  <si>
    <t>Senior Instructor Mathematics</t>
  </si>
  <si>
    <t>Kristen Henderson</t>
  </si>
  <si>
    <t>Geoffrey</t>
  </si>
  <si>
    <t>Geoffrey Henderson</t>
  </si>
  <si>
    <t>https://www.uoregon.edu/findpeople/person/personid/159071</t>
  </si>
  <si>
    <t>Tykeson College and Career Advising</t>
  </si>
  <si>
    <t>ghender3@uoregon.edu</t>
  </si>
  <si>
    <t>Hendon</t>
  </si>
  <si>
    <t>Christopher Hendon</t>
  </si>
  <si>
    <t>Hendrickson</t>
  </si>
  <si>
    <t>HazMat Pgrm Mgr and CSO</t>
  </si>
  <si>
    <t>Matthew Hendrickson</t>
  </si>
  <si>
    <t>Hendrix</t>
  </si>
  <si>
    <t>Burke Hendrix</t>
  </si>
  <si>
    <t>Hener</t>
  </si>
  <si>
    <t>Devon Hener</t>
  </si>
  <si>
    <t>Henkelman</t>
  </si>
  <si>
    <t>Asst Director Student Services</t>
  </si>
  <si>
    <t>Emily Henkelman</t>
  </si>
  <si>
    <t>https://www.uoregon.edu/findpeople/person/personid/197345</t>
  </si>
  <si>
    <t>ehenkel@uoregon.edu</t>
  </si>
  <si>
    <t>134C Allen Hall
                                  1275 University of Oregon
                                  Eugene OR 97403</t>
  </si>
  <si>
    <t>541-346-8709</t>
  </si>
  <si>
    <t>Henle</t>
  </si>
  <si>
    <t>Sandra Henle</t>
  </si>
  <si>
    <t>Astra</t>
  </si>
  <si>
    <t>Henner</t>
  </si>
  <si>
    <t>Astra Henner</t>
  </si>
  <si>
    <t>https://www.uoregon.edu/findpeople/person/personid/2091</t>
  </si>
  <si>
    <t>astra@uoregon.edu</t>
  </si>
  <si>
    <t>245 Streisinger Hall
                                  1229 University Of Oregon
                                  Eugene OR 97403-1229</t>
  </si>
  <si>
    <t>541-346-5158</t>
  </si>
  <si>
    <t>Hennes</t>
  </si>
  <si>
    <t>Software Developer/Rsch Asst</t>
  </si>
  <si>
    <t>Gordon Hennes</t>
  </si>
  <si>
    <t>Henness</t>
  </si>
  <si>
    <t>Michael Henness</t>
  </si>
  <si>
    <t>Gregory Henness</t>
  </si>
  <si>
    <t>Hennier</t>
  </si>
  <si>
    <t>Assoc Prof of Trombone</t>
  </si>
  <si>
    <t>Henry Hennier</t>
  </si>
  <si>
    <t>Henniner-Chian</t>
  </si>
  <si>
    <t>Admin Prgm Specialist</t>
  </si>
  <si>
    <t>Jeremy Henniner-Chian</t>
  </si>
  <si>
    <t>Henr</t>
  </si>
  <si>
    <t>Director App Develop Intgratn</t>
  </si>
  <si>
    <t>Ray Henr</t>
  </si>
  <si>
    <t>Henriquez</t>
  </si>
  <si>
    <t>Paulo Henriquez</t>
  </si>
  <si>
    <t>Hensle</t>
  </si>
  <si>
    <t>Steven Hensle</t>
  </si>
  <si>
    <t>Thomas Hensle</t>
  </si>
  <si>
    <t>Janet Hensle</t>
  </si>
  <si>
    <t>Henson</t>
  </si>
  <si>
    <t>Grant Henson</t>
  </si>
  <si>
    <t>https://www.uoregon.edu/findpeople/person/personid/179270</t>
  </si>
  <si>
    <t>ghenson@uoregon.edu</t>
  </si>
  <si>
    <t>110 Pacific Hall
                                  1240 University of Oregon
                                  Eugene OR 97403-1240</t>
  </si>
  <si>
    <t>541-346-5049</t>
  </si>
  <si>
    <t>Asst Men's &amp; Women's T&amp;F Coach</t>
  </si>
  <si>
    <t>Seth Henson</t>
  </si>
  <si>
    <t>https://www.uoregon.edu/findpeople/person/personid/177436</t>
  </si>
  <si>
    <t>shenson@uoregon.edu</t>
  </si>
  <si>
    <t>Henthorne</t>
  </si>
  <si>
    <t>Audrey Henthorne</t>
  </si>
  <si>
    <t>https://www.uoregon.edu/findpeople/person/personid/156107</t>
  </si>
  <si>
    <t>ahenthor@uoregon.edu</t>
  </si>
  <si>
    <t>Hepner</t>
  </si>
  <si>
    <t>Lila Hepner</t>
  </si>
  <si>
    <t>Herbert</t>
  </si>
  <si>
    <t>Patrick Herbert</t>
  </si>
  <si>
    <t>Claire Herbert</t>
  </si>
  <si>
    <t>https://www.uoregon.edu/findpeople/person/personid/9111</t>
  </si>
  <si>
    <t>cherbert@uoregon.edu</t>
  </si>
  <si>
    <t>729 PLC
                                  1291 University of Oregon
                                  Eugene OR 97403-1291</t>
  </si>
  <si>
    <t>Eric Herbert</t>
  </si>
  <si>
    <t>https://www.uoregon.edu/findpeople/person/personid/218540</t>
  </si>
  <si>
    <t>hherbert@uoregon.edu</t>
  </si>
  <si>
    <t>1460 Columbia St.
                                  University Of Oregon
                                  Eugene OR 97403</t>
  </si>
  <si>
    <t>Noelle</t>
  </si>
  <si>
    <t>Herce</t>
  </si>
  <si>
    <t>Noelle Herce</t>
  </si>
  <si>
    <t>Hergenreter</t>
  </si>
  <si>
    <t>Special Events Manager</t>
  </si>
  <si>
    <t>Michael Hergenreter</t>
  </si>
  <si>
    <t>Herman</t>
  </si>
  <si>
    <t>Ellen Herman</t>
  </si>
  <si>
    <t>Victoria Herman</t>
  </si>
  <si>
    <t>Hermann</t>
  </si>
  <si>
    <t>William Hermann</t>
  </si>
  <si>
    <t>https://www.uoregon.edu/findpeople/person/personid/229908</t>
  </si>
  <si>
    <t>whermann@uoregon.edu</t>
  </si>
  <si>
    <t>Leda</t>
  </si>
  <si>
    <t>Hermecz</t>
  </si>
  <si>
    <t>Leda Hermecz</t>
  </si>
  <si>
    <t>https://www.uoregon.edu/findpeople/person/personid/230576</t>
  </si>
  <si>
    <t>lhermecz@uoregon.edu</t>
  </si>
  <si>
    <t>Roman</t>
  </si>
  <si>
    <t>Hernandez</t>
  </si>
  <si>
    <t>Roman Hernandez</t>
  </si>
  <si>
    <t>https://www.uoregon.edu/findpeople/person/personid/199141</t>
  </si>
  <si>
    <t>rhernan4@uoregon.edu</t>
  </si>
  <si>
    <t>Lani</t>
  </si>
  <si>
    <t>Treatment Center Assistant</t>
  </si>
  <si>
    <t>Lani Hernandez</t>
  </si>
  <si>
    <t>https://www.uoregon.edu/findpeople/person/personid/146441</t>
  </si>
  <si>
    <t>lanih@uoregon.edu</t>
  </si>
  <si>
    <t>Eliza</t>
  </si>
  <si>
    <t>Field Assistant</t>
  </si>
  <si>
    <t>Eliza Hernandez</t>
  </si>
  <si>
    <t>https://www.uoregon.edu/findpeople/person/personid/182561</t>
  </si>
  <si>
    <t>ehernan2@uoregon.edu</t>
  </si>
  <si>
    <t>Bilingual Research Assistant</t>
  </si>
  <si>
    <t>Francisco Hernandez</t>
  </si>
  <si>
    <t>https://www.uoregon.edu/findpeople/person/personid/73652</t>
  </si>
  <si>
    <t>fhernand@uoregon.edu</t>
  </si>
  <si>
    <t>Guldberg Research Lab</t>
  </si>
  <si>
    <t>Phillip Hernandez</t>
  </si>
  <si>
    <t>https://www.uoregon.edu/findpeople/person/personid/229385</t>
  </si>
  <si>
    <t>philhern@uoregon.edu</t>
  </si>
  <si>
    <t>Melissa Hernandez</t>
  </si>
  <si>
    <t>https://www.uoregon.edu/findpeople/person/personid/218311</t>
  </si>
  <si>
    <t>mherna16@uoregon.edu</t>
  </si>
  <si>
    <t>541-346-5520</t>
  </si>
  <si>
    <t>Evelyn</t>
  </si>
  <si>
    <t>Hernandez Flores</t>
  </si>
  <si>
    <t>Evelyn Hernandez Flores</t>
  </si>
  <si>
    <t>https://www.uoregon.edu/findpeople/person/personid/219217</t>
  </si>
  <si>
    <t>eherna10@uoregon.edu</t>
  </si>
  <si>
    <t>Pablo</t>
  </si>
  <si>
    <t>Hernandez Rees</t>
  </si>
  <si>
    <t>Pablo Hernandez Rees</t>
  </si>
  <si>
    <t>Hernon</t>
  </si>
  <si>
    <t>Alyssa Hernon</t>
  </si>
  <si>
    <t>Herrera</t>
  </si>
  <si>
    <t>Program Coordinator LD</t>
  </si>
  <si>
    <t>Timothy Herrera</t>
  </si>
  <si>
    <t>Christine Herrera</t>
  </si>
  <si>
    <t>https://www.uoregon.edu/findpeople/person/personid/230355</t>
  </si>
  <si>
    <t>cbenher@uoregon.edu</t>
  </si>
  <si>
    <t>541-346-9980</t>
  </si>
  <si>
    <t>Andrea Herrera</t>
  </si>
  <si>
    <t>Herri</t>
  </si>
  <si>
    <t>Enrollment Mgmt Web Developer</t>
  </si>
  <si>
    <t>Anthony Herri</t>
  </si>
  <si>
    <t>Herrmann</t>
  </si>
  <si>
    <t>Gina Herrmann</t>
  </si>
  <si>
    <t>https://www.uoregon.edu/findpeople/person/personid/33</t>
  </si>
  <si>
    <t>gah@uoregon.edu</t>
  </si>
  <si>
    <t>220 Friendly Hall
                                  1233 University Of Oregon
                                  Eugene OR 97403-1233</t>
  </si>
  <si>
    <t>541-654-2705</t>
  </si>
  <si>
    <t>Hersh</t>
  </si>
  <si>
    <t>Professor of Mathematics</t>
  </si>
  <si>
    <t>Patricia Hersh</t>
  </si>
  <si>
    <t>Hertel</t>
  </si>
  <si>
    <t>Sr IT Manager of Dev and Strat</t>
  </si>
  <si>
    <t>Cameron Hertel</t>
  </si>
  <si>
    <t>https://www.uoregon.edu/findpeople/person/personid/11962</t>
  </si>
  <si>
    <t>chertel@uoregon.edu</t>
  </si>
  <si>
    <t>Jude</t>
  </si>
  <si>
    <t>Hess</t>
  </si>
  <si>
    <t>Jude Hess</t>
  </si>
  <si>
    <t>https://www.uoregon.edu/findpeople/person/personid/115328</t>
  </si>
  <si>
    <t>jude@uoregon.edu</t>
  </si>
  <si>
    <t>541-346-2172</t>
  </si>
  <si>
    <t>Hessler</t>
  </si>
  <si>
    <t>Julie Hessler</t>
  </si>
  <si>
    <t>https://www.uoregon.edu/findpeople/person/personid/411</t>
  </si>
  <si>
    <t>hessler@uoregon.edu</t>
  </si>
  <si>
    <t>351 McKenzie Hall
                                  1288 University Of Oregon
                                  Eugene OR 97403-1205</t>
  </si>
  <si>
    <t>541-346-4857</t>
  </si>
  <si>
    <t>Nathalie</t>
  </si>
  <si>
    <t>Hester</t>
  </si>
  <si>
    <t>Nathalie Hester</t>
  </si>
  <si>
    <t>https://www.uoregon.edu/findpeople/person/personid/18</t>
  </si>
  <si>
    <t>nhester@uoregon.edu</t>
  </si>
  <si>
    <t>222 Friendly Hall
                                  1233 University Of Oregon
                                  Eugene OR 97403-1233</t>
  </si>
  <si>
    <t>541-346-4058</t>
  </si>
  <si>
    <t>Maile</t>
  </si>
  <si>
    <t>Maile Hester</t>
  </si>
  <si>
    <t>https://www.uoregon.edu/findpeople/person/personid/9825</t>
  </si>
  <si>
    <t>mwarring@uoregon.edu</t>
  </si>
  <si>
    <t>Heth</t>
  </si>
  <si>
    <t>Sr Dir of Dev Gift Planning</t>
  </si>
  <si>
    <t>Sharon Heth</t>
  </si>
  <si>
    <t>https://www.uoregon.edu/findpeople/person/personid/136546</t>
  </si>
  <si>
    <t>sheth@uoregon.edu</t>
  </si>
  <si>
    <t>503-412-0461</t>
  </si>
  <si>
    <t>Hethmon</t>
  </si>
  <si>
    <t>Asst Dir for Info Technology</t>
  </si>
  <si>
    <t>Douglas Hethmon</t>
  </si>
  <si>
    <t>https://www.uoregon.edu/findpeople/person/personid/135637</t>
  </si>
  <si>
    <t>dhethmon@uoregon.edu</t>
  </si>
  <si>
    <t>541-346-4547</t>
  </si>
  <si>
    <t>Hetrick</t>
  </si>
  <si>
    <t>Asst Dir Financial Services</t>
  </si>
  <si>
    <t>Cindy Hetrick</t>
  </si>
  <si>
    <t>https://www.uoregon.edu/findpeople/person/personid/33387</t>
  </si>
  <si>
    <t>chetric1@uoregon.edu</t>
  </si>
  <si>
    <t>250A Computing Center
                                  1212 University of Oregon
                                  Eugene OR 97403-1212</t>
  </si>
  <si>
    <t>541-346-1701</t>
  </si>
  <si>
    <t>Marian</t>
  </si>
  <si>
    <t>Hettiaratchi</t>
  </si>
  <si>
    <t>Marian Hettiaratchi</t>
  </si>
  <si>
    <t>Heusel</t>
  </si>
  <si>
    <t>Dir Dvrsty Inclsn &amp; Ldrshp Dev</t>
  </si>
  <si>
    <t>Jennifer Heusel</t>
  </si>
  <si>
    <t>Hewick</t>
  </si>
  <si>
    <t>Office Coor, Student Journals</t>
  </si>
  <si>
    <t>Barbara Hewick</t>
  </si>
  <si>
    <t>https://www.uoregon.edu/findpeople/person/personid/187849</t>
  </si>
  <si>
    <t>bhewick@uoregon.edu</t>
  </si>
  <si>
    <t>139A Knight Law Center
                                  1221 University of Oregon
                                  Eugene OR 97403-1221</t>
  </si>
  <si>
    <t>541-346-3844</t>
  </si>
  <si>
    <t>Remmington</t>
  </si>
  <si>
    <t>Hewitt</t>
  </si>
  <si>
    <t>Remmington Hewitt</t>
  </si>
  <si>
    <t>https://www.uoregon.edu/findpeople/person/personid/221733</t>
  </si>
  <si>
    <t>rhewitt@uoregon.edu</t>
  </si>
  <si>
    <t>Heying</t>
  </si>
  <si>
    <t>Administrative &amp; Ops Manager</t>
  </si>
  <si>
    <t>Deanna Heying</t>
  </si>
  <si>
    <t>Hiaasen</t>
  </si>
  <si>
    <t>Asst Dir Portland Communicat</t>
  </si>
  <si>
    <t>Heidi Hiaasen</t>
  </si>
  <si>
    <t>https://www.uoregon.edu/findpeople/person/personid/60206</t>
  </si>
  <si>
    <t>heidih@uoregon.edu</t>
  </si>
  <si>
    <t>Uo Portland
                                  70 NW Couch St Ste 320
                                  Portland OR 97209-4038</t>
  </si>
  <si>
    <t>503-412-3714</t>
  </si>
  <si>
    <t>Hiam</t>
  </si>
  <si>
    <t>Heath Hiam</t>
  </si>
  <si>
    <t>https://www.uoregon.edu/findpeople/person/personid/2569</t>
  </si>
  <si>
    <t>hhiam@uoregon.edu</t>
  </si>
  <si>
    <t>541-346-0477</t>
  </si>
  <si>
    <t>Hibbard</t>
  </si>
  <si>
    <t>Deborah Hibbard</t>
  </si>
  <si>
    <t>Judith Hibbard</t>
  </si>
  <si>
    <t>https://www.uoregon.edu/findpeople/person/personid/118</t>
  </si>
  <si>
    <t>jhibbard@uoregon.edu</t>
  </si>
  <si>
    <t>Alexana</t>
  </si>
  <si>
    <t>Hickmott</t>
  </si>
  <si>
    <t>Alexana Hickmott</t>
  </si>
  <si>
    <t>Hicks</t>
  </si>
  <si>
    <t>Network Engineer (NERO)</t>
  </si>
  <si>
    <t>Richard Hicks</t>
  </si>
  <si>
    <t>Terra</t>
  </si>
  <si>
    <t>Hiebert</t>
  </si>
  <si>
    <t>Terra Hiebert</t>
  </si>
  <si>
    <t>https://www.uoregon.edu/findpeople/person/personid/2100</t>
  </si>
  <si>
    <t>terrah@uoregon.edu</t>
  </si>
  <si>
    <t>Kirstin</t>
  </si>
  <si>
    <t>Hierholzer</t>
  </si>
  <si>
    <t>Dir, Innovation &amp; Development</t>
  </si>
  <si>
    <t>Kirstin Hierholzer</t>
  </si>
  <si>
    <t>https://www.uoregon.edu/findpeople/person/personid/1039</t>
  </si>
  <si>
    <t>kirstinh@uoregon.edu</t>
  </si>
  <si>
    <t>541-346-1995</t>
  </si>
  <si>
    <t>Higgins</t>
  </si>
  <si>
    <t>Heather Higgins</t>
  </si>
  <si>
    <t>Desiree</t>
  </si>
  <si>
    <t>Desiree Higgins</t>
  </si>
  <si>
    <t>https://www.uoregon.edu/findpeople/person/personid/104566</t>
  </si>
  <si>
    <t>desireeh@uoregon.edu</t>
  </si>
  <si>
    <t>541-346-2384</t>
  </si>
  <si>
    <t>Katherine Higgins</t>
  </si>
  <si>
    <t>Garrett</t>
  </si>
  <si>
    <t>Highland</t>
  </si>
  <si>
    <t>Evaluation Manager</t>
  </si>
  <si>
    <t>Garrett Highland</t>
  </si>
  <si>
    <t>https://www.uoregon.edu/findpeople/person/personid/217190</t>
  </si>
  <si>
    <t>highland@uoregon.edu</t>
  </si>
  <si>
    <t>Hilbert</t>
  </si>
  <si>
    <t>OHAZ Telemetry Coordinator</t>
  </si>
  <si>
    <t>Mitchell Hilbert</t>
  </si>
  <si>
    <t>Hildebrand</t>
  </si>
  <si>
    <t>Interim Director of Rsrc Description</t>
  </si>
  <si>
    <t>James Hildebrand</t>
  </si>
  <si>
    <t>Keaton</t>
  </si>
  <si>
    <t>Hill</t>
  </si>
  <si>
    <t>Keaton Hill</t>
  </si>
  <si>
    <t>https://www.uoregon.edu/findpeople/person/personid/230432</t>
  </si>
  <si>
    <t>keatonh@uoregon.edu</t>
  </si>
  <si>
    <t>Jonathan Hill</t>
  </si>
  <si>
    <t>Tami</t>
  </si>
  <si>
    <t>OAA Assist Director for AET</t>
  </si>
  <si>
    <t>Tami Hill</t>
  </si>
  <si>
    <t>Angila</t>
  </si>
  <si>
    <t>Temp X-ray Technologist</t>
  </si>
  <si>
    <t>Angila Hill</t>
  </si>
  <si>
    <t>https://www.uoregon.edu/findpeople/person/personid/209069</t>
  </si>
  <si>
    <t>angilah@uoregon.edu</t>
  </si>
  <si>
    <t>Michael Hill</t>
  </si>
  <si>
    <t>Gretchen Hill</t>
  </si>
  <si>
    <t>https://www.uoregon.edu/findpeople/person/personid/67937</t>
  </si>
  <si>
    <t>ghill3@uoregon.edu</t>
  </si>
  <si>
    <t>101 Tykeson Hall
                                  6238 University Of Oregon
                                  Eugene OR 97403-6238</t>
  </si>
  <si>
    <t>541-346-7584</t>
  </si>
  <si>
    <t>Hilton</t>
  </si>
  <si>
    <t>Timothy Hilton</t>
  </si>
  <si>
    <t>Hime</t>
  </si>
  <si>
    <t>Cory Hime</t>
  </si>
  <si>
    <t>https://www.uoregon.edu/findpeople/person/personid/188737</t>
  </si>
  <si>
    <t>chime@uoregon.edu</t>
  </si>
  <si>
    <t>Hinde</t>
  </si>
  <si>
    <t>Graduate Prgm Coordinator</t>
  </si>
  <si>
    <t>Benjamin Hinde</t>
  </si>
  <si>
    <t>Alexis Hinde</t>
  </si>
  <si>
    <t>Derrick</t>
  </si>
  <si>
    <t>Hinder</t>
  </si>
  <si>
    <t>Derrick Hinder</t>
  </si>
  <si>
    <t>Hindle</t>
  </si>
  <si>
    <t>Anna Hindle</t>
  </si>
  <si>
    <t>Regina</t>
  </si>
  <si>
    <t>Hindman Hahn</t>
  </si>
  <si>
    <t>Regina Hindman Hahn</t>
  </si>
  <si>
    <t>Hingley</t>
  </si>
  <si>
    <t>Shannon Hingley</t>
  </si>
  <si>
    <t>https://www.uoregon.edu/findpeople/person/personid/73768</t>
  </si>
  <si>
    <t>hingley@uoregon.edu</t>
  </si>
  <si>
    <t>Hinkle</t>
  </si>
  <si>
    <t>Sports Camp Counselor</t>
  </si>
  <si>
    <t>Marcus Hinkle</t>
  </si>
  <si>
    <t>https://www.uoregon.edu/findpeople/person/personid/198908</t>
  </si>
  <si>
    <t>mhinkle@uoregon.edu</t>
  </si>
  <si>
    <t>Lindsay Hinkle</t>
  </si>
  <si>
    <t>Adam Hinkle</t>
  </si>
  <si>
    <t>SueAnn</t>
  </si>
  <si>
    <t>Hinman</t>
  </si>
  <si>
    <t>SueAnn Hinman</t>
  </si>
  <si>
    <t>Hinoosa</t>
  </si>
  <si>
    <t>Alyssa Hinoosa</t>
  </si>
  <si>
    <t>Hinton</t>
  </si>
  <si>
    <t>Asst Dir Athletic Compliance</t>
  </si>
  <si>
    <t>Tyler Hinton</t>
  </si>
  <si>
    <t>https://www.uoregon.edu/findpeople/person/personid/37478</t>
  </si>
  <si>
    <t>Execut Dir of Athle Compliance</t>
  </si>
  <si>
    <t>thinton@uoregon.edu</t>
  </si>
  <si>
    <t>541-346-4499</t>
  </si>
  <si>
    <t>Samuel Hinton</t>
  </si>
  <si>
    <t>https://www.uoregon.edu/findpeople/person/personid/206456</t>
  </si>
  <si>
    <t>srhinton@uoregon.edu</t>
  </si>
  <si>
    <t>344 Knight Campus
                                  6231 University of Oregon
                                  Eugene OR 97403-6231</t>
  </si>
  <si>
    <t>Callie</t>
  </si>
  <si>
    <t>Hise</t>
  </si>
  <si>
    <t>Callie Hise</t>
  </si>
  <si>
    <t>Hjelm</t>
  </si>
  <si>
    <t>Assoc Dir Membership &amp; Bus Dev</t>
  </si>
  <si>
    <t>Eric Hjelm</t>
  </si>
  <si>
    <t>https://www.uoregon.edu/findpeople/person/personid/29687</t>
  </si>
  <si>
    <t>hjelme@uoregon.edu</t>
  </si>
  <si>
    <t>1720 E 13th Ave Ste 119
                                  1204 University of Oregon
                                  Eugene OR 97403-1204</t>
  </si>
  <si>
    <t>541-346-5021</t>
  </si>
  <si>
    <t>Ho</t>
  </si>
  <si>
    <t>Instructor Piano &amp; Pedagogy</t>
  </si>
  <si>
    <t>Grace Ho</t>
  </si>
  <si>
    <t>Hoag Barnett</t>
  </si>
  <si>
    <t>Assistant Director of Advising</t>
  </si>
  <si>
    <t>Jamie Hoag Barnett</t>
  </si>
  <si>
    <t>https://www.uoregon.edu/findpeople/person/personid/1098</t>
  </si>
  <si>
    <t>barnett@uoregon.edu</t>
  </si>
  <si>
    <t>145B Lillis Hall
                                  1208 University Of Oregon
                                  Eugene OR 97403-1208</t>
  </si>
  <si>
    <t>541-346-6414</t>
  </si>
  <si>
    <t>Hobbs</t>
  </si>
  <si>
    <t>Lauren Hobbs</t>
  </si>
  <si>
    <t>https://www.uoregon.edu/findpeople/person/personid/170002</t>
  </si>
  <si>
    <t>lhobbs@uoregon.edu</t>
  </si>
  <si>
    <t>Justice</t>
  </si>
  <si>
    <t>Hobson</t>
  </si>
  <si>
    <t>Justice Hobson</t>
  </si>
  <si>
    <t>https://www.uoregon.edu/findpeople/person/personid/239386</t>
  </si>
  <si>
    <t>jhobson1@uoregon.edu</t>
  </si>
  <si>
    <t>Thomas Hobson</t>
  </si>
  <si>
    <t>Hocker</t>
  </si>
  <si>
    <t>Asst Vice Prov Data &amp; Dec Supp</t>
  </si>
  <si>
    <t>Austin Hocker</t>
  </si>
  <si>
    <t>https://www.uoregon.edu/findpeople/person/personid/93152</t>
  </si>
  <si>
    <t>ahocker@uoregon.edu</t>
  </si>
  <si>
    <t>404 Straub Hall
                                  6244 University of Oregon
                                  Eugene OR 97403-6244</t>
  </si>
  <si>
    <t>541-346-2266</t>
  </si>
  <si>
    <t>Iris</t>
  </si>
  <si>
    <t>Hodge</t>
  </si>
  <si>
    <t>Interim Dir Advocacy &amp; Policy</t>
  </si>
  <si>
    <t>Iris Hodge</t>
  </si>
  <si>
    <t>Hodges</t>
  </si>
  <si>
    <t>Professor &amp; Dept Head</t>
  </si>
  <si>
    <t>Sara Hodges</t>
  </si>
  <si>
    <t>https://www.uoregon.edu/findpeople/person/personid/451</t>
  </si>
  <si>
    <t>sdhodges@uoregon.edu</t>
  </si>
  <si>
    <t>463 Straub Hall
                                  1227 University of Oregon
                                  Eugene OR 97403-1227</t>
  </si>
  <si>
    <t>541-346-4919</t>
  </si>
  <si>
    <t>Case Management Coord</t>
  </si>
  <si>
    <t>Rebecca Hodges</t>
  </si>
  <si>
    <t>https://www.uoregon.edu/findpeople/person/personid/110518</t>
  </si>
  <si>
    <t>Physical Wellbeing Specialist</t>
  </si>
  <si>
    <t>rhodges3@uoregon.edu</t>
  </si>
  <si>
    <t>101 Oregon Hall
                                  5217 University of Oregon
                                  Eugene OR 97403-5217</t>
  </si>
  <si>
    <t>541-346-3032</t>
  </si>
  <si>
    <t>Hodson</t>
  </si>
  <si>
    <t>Knight Library Building Mgr</t>
  </si>
  <si>
    <t>Douglas Hodson</t>
  </si>
  <si>
    <t>https://www.uoregon.edu/findpeople/person/personid/3078</t>
  </si>
  <si>
    <t>dhodson@uoregon.edu</t>
  </si>
  <si>
    <t>121E Knight Library
                                  1299 University of Oregon
                                  Eugene OR 97403-1299</t>
  </si>
  <si>
    <t>541-346-1998</t>
  </si>
  <si>
    <t>Hoeflin</t>
  </si>
  <si>
    <t>Michelle Hoeflin</t>
  </si>
  <si>
    <t>Hoff</t>
  </si>
  <si>
    <t>Prgrm Director Outdoor Program</t>
  </si>
  <si>
    <t>Margaret Hoff</t>
  </si>
  <si>
    <t>Calvin</t>
  </si>
  <si>
    <t>Urbanism Next Project Coord</t>
  </si>
  <si>
    <t>Calvin Hoff</t>
  </si>
  <si>
    <t>Hoffer</t>
  </si>
  <si>
    <t>Sr Business Coordinator</t>
  </si>
  <si>
    <t>Theresa Hoffer</t>
  </si>
  <si>
    <t>https://www.uoregon.edu/findpeople/person/personid/179605</t>
  </si>
  <si>
    <t>Operations Project Manager</t>
  </si>
  <si>
    <t>thoffer@uoregon.edu</t>
  </si>
  <si>
    <t>541-346-7016</t>
  </si>
  <si>
    <t>Hoffman</t>
  </si>
  <si>
    <t>Program Manager SAIL Prog</t>
  </si>
  <si>
    <t>Brandi Hoffman</t>
  </si>
  <si>
    <t>Director of Donor Recognition</t>
  </si>
  <si>
    <t>Mary Hoffman</t>
  </si>
  <si>
    <t>Gregory Hoffman</t>
  </si>
  <si>
    <t>Program Tech/Contracts Special</t>
  </si>
  <si>
    <t>Christopher Hoffman</t>
  </si>
  <si>
    <t>Grounds Maint Worker 2</t>
  </si>
  <si>
    <t>Kenneth Hoffman</t>
  </si>
  <si>
    <t>Lab Technician</t>
  </si>
  <si>
    <t>Zachary Hoffman</t>
  </si>
  <si>
    <t>Chelsea</t>
  </si>
  <si>
    <t>Hoffmann</t>
  </si>
  <si>
    <t>Chelsea Hoffmann</t>
  </si>
  <si>
    <t>Hogansen</t>
  </si>
  <si>
    <t>Christopher Hogansen</t>
  </si>
  <si>
    <t>Katya</t>
  </si>
  <si>
    <t>Hokanson</t>
  </si>
  <si>
    <t>CAS REEES</t>
  </si>
  <si>
    <t>Katya Hokanson</t>
  </si>
  <si>
    <t>https://www.uoregon.edu/findpeople/person/personid/6</t>
  </si>
  <si>
    <t>Russian and East European Studies</t>
  </si>
  <si>
    <t>hokanson@uoregon.edu</t>
  </si>
  <si>
    <t>357 PLC
                                  1249 University of Oregon
                                  Eugene OR 97403</t>
  </si>
  <si>
    <t>541-346-3947</t>
  </si>
  <si>
    <t>Holcomb-James</t>
  </si>
  <si>
    <t>Cameron Holcomb-James</t>
  </si>
  <si>
    <t>https://www.uoregon.edu/findpeople/person/personid/3354</t>
  </si>
  <si>
    <t>cameronj@uoregon.edu</t>
  </si>
  <si>
    <t>Holdwa</t>
  </si>
  <si>
    <t>Assoc Dir and Coor Univ Schola</t>
  </si>
  <si>
    <t>Michelle Holdwa</t>
  </si>
  <si>
    <t>Holguin</t>
  </si>
  <si>
    <t>Sergeant</t>
  </si>
  <si>
    <t>Raymond Holguin</t>
  </si>
  <si>
    <t>https://www.uoregon.edu/findpeople/person/personid/193646</t>
  </si>
  <si>
    <t>rholguin@uoregon.edu</t>
  </si>
  <si>
    <t>Holland</t>
  </si>
  <si>
    <t>Fulbright Curriculum Lead</t>
  </si>
  <si>
    <t>Laura Holland</t>
  </si>
  <si>
    <t>Bioinformatics Analyst Progrmr</t>
  </si>
  <si>
    <t>Ronald Holland</t>
  </si>
  <si>
    <t>Kathy Holland</t>
  </si>
  <si>
    <t>Jocelyn</t>
  </si>
  <si>
    <t>Hollander</t>
  </si>
  <si>
    <t>Jocelyn Hollander</t>
  </si>
  <si>
    <t>Hollands</t>
  </si>
  <si>
    <t>Health Info Technology Manager</t>
  </si>
  <si>
    <t>Charles Hollands</t>
  </si>
  <si>
    <t>https://www.uoregon.edu/findpeople/person/personid/3420</t>
  </si>
  <si>
    <t>Asst Director, Info Technology</t>
  </si>
  <si>
    <t>hollands@uoregon.edu</t>
  </si>
  <si>
    <t>541-346-1736</t>
  </si>
  <si>
    <t>Hollenber</t>
  </si>
  <si>
    <t>AssocProf ArabicLang &amp; Rel Lit</t>
  </si>
  <si>
    <t>David Hollenber</t>
  </si>
  <si>
    <t>Hollida</t>
  </si>
  <si>
    <t>Acro &amp; Tumbling PA</t>
  </si>
  <si>
    <t>Cheyenne Hollida</t>
  </si>
  <si>
    <t>Lesley</t>
  </si>
  <si>
    <t>Hollon</t>
  </si>
  <si>
    <t xml:space="preserve">Sr Assoc Director of Industry Relationship &amp; </t>
  </si>
  <si>
    <t>Lesley Hollon</t>
  </si>
  <si>
    <t>https://www.uoregon.edu/findpeople/person/personid/235393</t>
  </si>
  <si>
    <t>Sr Assoc Director of Industry</t>
  </si>
  <si>
    <t>lhollon@uoregon.edu</t>
  </si>
  <si>
    <t>109 NW Naito Pkwy
                                  Portland OR 97209-4064</t>
  </si>
  <si>
    <t>541-346-0296</t>
  </si>
  <si>
    <t>Holmber</t>
  </si>
  <si>
    <t>Stephen Holmber</t>
  </si>
  <si>
    <t>Tamra</t>
  </si>
  <si>
    <t>Holmes</t>
  </si>
  <si>
    <t>Tamra Holmes</t>
  </si>
  <si>
    <t>https://www.uoregon.edu/findpeople/person/personid/143026</t>
  </si>
  <si>
    <t>Sr Graphic Dsgnr&amp;CtrvCntntLead</t>
  </si>
  <si>
    <t>tamrah@uoregon.edu</t>
  </si>
  <si>
    <t>332A Lillis
                                  1208 University Of Oregon
                                  Eugene OR 97403-1208</t>
  </si>
  <si>
    <t>541-346-8831</t>
  </si>
  <si>
    <t>Emp Resource &amp; Culture Spec</t>
  </si>
  <si>
    <t>Michael Holmes</t>
  </si>
  <si>
    <t>Karl</t>
  </si>
  <si>
    <t>Karl Holmes</t>
  </si>
  <si>
    <t>https://www.uoregon.edu/findpeople/person/personid/230953</t>
  </si>
  <si>
    <t>Assistant Director Football</t>
  </si>
  <si>
    <t>kholmes9@uoregon.edu</t>
  </si>
  <si>
    <t>Asst Dir of Player Development</t>
  </si>
  <si>
    <t>Elisabeth Holmes</t>
  </si>
  <si>
    <t>Holt</t>
  </si>
  <si>
    <t>William Holt</t>
  </si>
  <si>
    <t>https://www.uoregon.edu/findpeople/person/personid/156703</t>
  </si>
  <si>
    <t>wsholt@uoregon.edu</t>
  </si>
  <si>
    <t>J Holt</t>
  </si>
  <si>
    <t>Holte</t>
  </si>
  <si>
    <t>Heather Holte</t>
  </si>
  <si>
    <t>Turi</t>
  </si>
  <si>
    <t>Turi Holte</t>
  </si>
  <si>
    <t>https://www.uoregon.edu/findpeople/person/personid/103360</t>
  </si>
  <si>
    <t>tholte@uoregon.edu</t>
  </si>
  <si>
    <t>Health, Counseling, Testing Bldg
                                  1280 University Of Oregon
                                  Eugene OR 97403-1280</t>
  </si>
  <si>
    <t>541-346-2721</t>
  </si>
  <si>
    <t>Holtgrieve</t>
  </si>
  <si>
    <t>Donald Holtgrieve</t>
  </si>
  <si>
    <t>Holts</t>
  </si>
  <si>
    <t>Lindsey Holts</t>
  </si>
  <si>
    <t>Holve</t>
  </si>
  <si>
    <t>Mark Holve</t>
  </si>
  <si>
    <t>Honeman</t>
  </si>
  <si>
    <t>Joan Honeman</t>
  </si>
  <si>
    <t>Hong</t>
  </si>
  <si>
    <t>Irene Hong</t>
  </si>
  <si>
    <t>Hongo</t>
  </si>
  <si>
    <t>Garrett Hongo</t>
  </si>
  <si>
    <t>https://www.uoregon.edu/findpeople/person/personid/505</t>
  </si>
  <si>
    <t>gkh@uoregon.edu</t>
  </si>
  <si>
    <t>210 Alder Bldg
                                  5243 University of Oregon
                                  Eugene OR 97403-5243</t>
  </si>
  <si>
    <t>541-346-0545</t>
  </si>
  <si>
    <t>Honka</t>
  </si>
  <si>
    <t>Rita Honka</t>
  </si>
  <si>
    <t>Jerry</t>
  </si>
  <si>
    <t>Hooker</t>
  </si>
  <si>
    <t>Jerry Hooker</t>
  </si>
  <si>
    <t>https://www.uoregon.edu/findpeople/person/personid/599</t>
  </si>
  <si>
    <t>jshooker@uoregon.edu</t>
  </si>
  <si>
    <t>206 Villard Hall
                                  1231 University Of Oregon
                                  Eugene OR 97403-1205</t>
  </si>
  <si>
    <t>541-346-0070</t>
  </si>
  <si>
    <t>Emilia</t>
  </si>
  <si>
    <t>Hooten</t>
  </si>
  <si>
    <t>Resource Nurse</t>
  </si>
  <si>
    <t>Emilia Hooten</t>
  </si>
  <si>
    <t>Finance &amp; Operations Manager</t>
  </si>
  <si>
    <t>Lauren Hope</t>
  </si>
  <si>
    <t>https://www.uoregon.edu/findpeople/person/personid/229380</t>
  </si>
  <si>
    <t>lhope@uoregon.edu</t>
  </si>
  <si>
    <t>216D Allen Hall
                                  University of Oregon
                                  Eugene OR 97403</t>
  </si>
  <si>
    <t>541-346-2372</t>
  </si>
  <si>
    <t>Hopkins</t>
  </si>
  <si>
    <t>Angela Hopkins</t>
  </si>
  <si>
    <t>Samantha Hopkins</t>
  </si>
  <si>
    <t>Robin Hopkins</t>
  </si>
  <si>
    <t>https://www.uoregon.edu/findpeople/person/personid/141422</t>
  </si>
  <si>
    <t>rhopkins@uoregon.edu</t>
  </si>
  <si>
    <t>255 Esslinger Hall
                                  1240 University Of Oregon
                                  Eugene OR 97403-1240</t>
  </si>
  <si>
    <t>541-525-0403</t>
  </si>
  <si>
    <t>Horn</t>
  </si>
  <si>
    <t>Executive Assistant to Dean</t>
  </si>
  <si>
    <t>Kimberly Horn</t>
  </si>
  <si>
    <t>Cadence</t>
  </si>
  <si>
    <t>Hornbeck</t>
  </si>
  <si>
    <t>Cadence Hornbeck</t>
  </si>
  <si>
    <t>Horner</t>
  </si>
  <si>
    <t>Robert Horner</t>
  </si>
  <si>
    <t>Hornof</t>
  </si>
  <si>
    <t>Anthony Hornof</t>
  </si>
  <si>
    <t>Max</t>
  </si>
  <si>
    <t>Horrocks</t>
  </si>
  <si>
    <t>Max Horrocks</t>
  </si>
  <si>
    <t>https://www.uoregon.edu/findpeople/person/personid/219836</t>
  </si>
  <si>
    <t>mhorrock@uoregon.edu</t>
  </si>
  <si>
    <t>Jimmy</t>
  </si>
  <si>
    <t>Horstrup</t>
  </si>
  <si>
    <t>EHS Professional 1</t>
  </si>
  <si>
    <t>D3901 Environmental Health &amp; Safety Profession</t>
  </si>
  <si>
    <t>Jimmy Horstrup</t>
  </si>
  <si>
    <t>Horton</t>
  </si>
  <si>
    <t>Christopher Horton</t>
  </si>
  <si>
    <t>Hoselton</t>
  </si>
  <si>
    <t>Robert Hoselton</t>
  </si>
  <si>
    <t>Hoskins</t>
  </si>
  <si>
    <t>Family Interventionist</t>
  </si>
  <si>
    <t>Jennifer Hoskins</t>
  </si>
  <si>
    <t>https://www.uoregon.edu/findpeople/person/personid/198816</t>
  </si>
  <si>
    <t>jhoskins@uoregon.edu</t>
  </si>
  <si>
    <t>70 Couch St., Ste 242A
                                  UO Portland
                                  Portland OR 97209-3764</t>
  </si>
  <si>
    <t>503-412-0473</t>
  </si>
  <si>
    <t>BassemAhmed</t>
  </si>
  <si>
    <t>Hosn Ramadan Mohamed</t>
  </si>
  <si>
    <t>Instructor Modern Hebrew</t>
  </si>
  <si>
    <t>BassemAhmed Hosn Ramadan Mohamed</t>
  </si>
  <si>
    <t>Parisa</t>
  </si>
  <si>
    <t>Hosseinzadeh</t>
  </si>
  <si>
    <t>Parisa Hosseinzadeh</t>
  </si>
  <si>
    <t>Ute</t>
  </si>
  <si>
    <t>Hostick</t>
  </si>
  <si>
    <t>Ute Hostick</t>
  </si>
  <si>
    <t>Shujin</t>
  </si>
  <si>
    <t>Hou</t>
  </si>
  <si>
    <t>Shujin Hou</t>
  </si>
  <si>
    <t>https://www.uoregon.edu/findpeople/person/personid/230981</t>
  </si>
  <si>
    <t>shou@uoregon.edu</t>
  </si>
  <si>
    <t>Hough</t>
  </si>
  <si>
    <t>Program Technician Alarms &amp; Security Services</t>
  </si>
  <si>
    <t>Nicholas Hough</t>
  </si>
  <si>
    <t>House</t>
  </si>
  <si>
    <t>Drew House</t>
  </si>
  <si>
    <t>https://www.uoregon.edu/findpeople/person/personid/238847</t>
  </si>
  <si>
    <t>dhouse@uoregon.edu</t>
  </si>
  <si>
    <t>Housel</t>
  </si>
  <si>
    <t>ENR Research Associate</t>
  </si>
  <si>
    <t>Thomas Housel</t>
  </si>
  <si>
    <t>Houston</t>
  </si>
  <si>
    <t>Stephen Houston</t>
  </si>
  <si>
    <t>https://www.uoregon.edu/findpeople/person/personid/219526</t>
  </si>
  <si>
    <t>shouston@uoregon.edu</t>
  </si>
  <si>
    <t>541-346-4238</t>
  </si>
  <si>
    <t>Martin Houston</t>
  </si>
  <si>
    <t>Henry Houston</t>
  </si>
  <si>
    <t>https://www.uoregon.edu/findpeople/person/personid/134814</t>
  </si>
  <si>
    <t>hhouston@uoregon.edu</t>
  </si>
  <si>
    <t>Tamathy</t>
  </si>
  <si>
    <t>Howald</t>
  </si>
  <si>
    <t>Tamathy Howald</t>
  </si>
  <si>
    <t>https://www.uoregon.edu/findpeople/person/personid/231366</t>
  </si>
  <si>
    <t>thowald@uoregon.edu</t>
  </si>
  <si>
    <t>Lydia Howald</t>
  </si>
  <si>
    <t>Howanietz</t>
  </si>
  <si>
    <t>Eric Howanietz</t>
  </si>
  <si>
    <t>Robbin</t>
  </si>
  <si>
    <t>C1205 Fiscal Coordinator 1</t>
  </si>
  <si>
    <t>Robbin Howard</t>
  </si>
  <si>
    <t>https://www.uoregon.edu/findpeople/person/personid/3532</t>
  </si>
  <si>
    <t>RCHoward@uoregon.edu</t>
  </si>
  <si>
    <t>541-346-1115</t>
  </si>
  <si>
    <t>Daniel Howard</t>
  </si>
  <si>
    <t>CAS German and Scandinavian Dept</t>
  </si>
  <si>
    <t>Elizabeth Howard</t>
  </si>
  <si>
    <t>OPDR Program Director</t>
  </si>
  <si>
    <t>Michael Howard</t>
  </si>
  <si>
    <t>https://www.uoregon.edu/findpeople/person/personid/88102</t>
  </si>
  <si>
    <t>mrhoward@uoregon.edu</t>
  </si>
  <si>
    <t>232 Hendricks Hall
                                  1209 University Of Oregon
                                  Eugene OR 97403-1209</t>
  </si>
  <si>
    <t>541-346-8413</t>
  </si>
  <si>
    <t>Suzette</t>
  </si>
  <si>
    <t>OTP Ops Mgr/Exec Assistant</t>
  </si>
  <si>
    <t>Suzette Howard</t>
  </si>
  <si>
    <t>Associate Dean of Students</t>
  </si>
  <si>
    <t>Jimmy Howard</t>
  </si>
  <si>
    <t>https://www.uoregon.edu/findpeople/person/personid/188729</t>
  </si>
  <si>
    <t>jhoward8@uoregon.edu</t>
  </si>
  <si>
    <t>541-346-1134</t>
  </si>
  <si>
    <t>Howarth</t>
  </si>
  <si>
    <t>Sr Instr II Romance Languages</t>
  </si>
  <si>
    <t>Kelley Howarth</t>
  </si>
  <si>
    <t>Howe</t>
  </si>
  <si>
    <t>Daniel Howe</t>
  </si>
  <si>
    <t>Douglas Howe</t>
  </si>
  <si>
    <t>Product Manager</t>
  </si>
  <si>
    <t>Laura Howe</t>
  </si>
  <si>
    <t>https://www.uoregon.edu/findpeople/person/personid/1007</t>
  </si>
  <si>
    <t>llhowe@uoregon.edu</t>
  </si>
  <si>
    <t>99 W 10th Ave., Ste 399
                                  5258 University of Oregon
                                  Eugene OR 97403-5258</t>
  </si>
  <si>
    <t>541-346-2380</t>
  </si>
  <si>
    <t>Assoc Dir Prsprective Stdnt Prg</t>
  </si>
  <si>
    <t>Micah Howe</t>
  </si>
  <si>
    <t>https://www.uoregon.edu/findpeople/person/personid/179060</t>
  </si>
  <si>
    <t>Assoc Dir Prsprective Stdnt Pr</t>
  </si>
  <si>
    <t>howem@uoregon.edu</t>
  </si>
  <si>
    <t>101B Unthank Hall
                                  5263 University of Oregon
                                  Eugene OR 97403-5263</t>
  </si>
  <si>
    <t>541-346-1248</t>
  </si>
  <si>
    <t>Howell</t>
  </si>
  <si>
    <t>Assoc Professor of History</t>
  </si>
  <si>
    <t>Erik Howell</t>
  </si>
  <si>
    <t>Amanda Howell</t>
  </si>
  <si>
    <t>Leah Howell</t>
  </si>
  <si>
    <t>Maia</t>
  </si>
  <si>
    <t>Howes</t>
  </si>
  <si>
    <t>Product Design Dpt Coordinator</t>
  </si>
  <si>
    <t>Maia Howes</t>
  </si>
  <si>
    <t>Hsieh</t>
  </si>
  <si>
    <t>Student Svs Coord&amp;Grad Advisor</t>
  </si>
  <si>
    <t>Kathie Hsieh</t>
  </si>
  <si>
    <t>https://www.uoregon.edu/findpeople/person/personid/122681</t>
  </si>
  <si>
    <t>khsieh@uoregon.edu</t>
  </si>
  <si>
    <t>219A Frohnmayer Music Bldg.
                                  1225 University of Oregon
                                  Eugene OR 97403-1225</t>
  </si>
  <si>
    <t>541-346-5664</t>
  </si>
  <si>
    <t>ProTem Lecturer</t>
  </si>
  <si>
    <t>Rachel Hsieh</t>
  </si>
  <si>
    <t>Sheen</t>
  </si>
  <si>
    <t>Hua</t>
  </si>
  <si>
    <t>AEC Accessible Technology Mgr</t>
  </si>
  <si>
    <t>Sheen Hua</t>
  </si>
  <si>
    <t>Jiawei</t>
  </si>
  <si>
    <t>Huan</t>
  </si>
  <si>
    <t>Jiawei Huan</t>
  </si>
  <si>
    <t>YuChien</t>
  </si>
  <si>
    <t>CaCE Program Associate</t>
  </si>
  <si>
    <t>YuChien Huan</t>
  </si>
  <si>
    <t>Yi-lun</t>
  </si>
  <si>
    <t>Yi-lun Huan</t>
  </si>
  <si>
    <t>Huaracha</t>
  </si>
  <si>
    <t>Juan Huaracha</t>
  </si>
  <si>
    <t>https://www.uoregon.edu/findpeople/person/personid/228213</t>
  </si>
  <si>
    <t>huaracha@uoregon.edu</t>
  </si>
  <si>
    <t>Saul</t>
  </si>
  <si>
    <t>Hubbard</t>
  </si>
  <si>
    <t>Asst Director of Comm, UESS</t>
  </si>
  <si>
    <t>Saul Hubbard</t>
  </si>
  <si>
    <t>https://www.uoregon.edu/findpeople/person/personid/63439</t>
  </si>
  <si>
    <t>saulh@uoregon.edu</t>
  </si>
  <si>
    <t>541-346-2221</t>
  </si>
  <si>
    <t>Maryam</t>
  </si>
  <si>
    <t>Maryam Hubbard</t>
  </si>
  <si>
    <t>Summer</t>
  </si>
  <si>
    <t>Huber</t>
  </si>
  <si>
    <t>Temp JD Admissions Reader</t>
  </si>
  <si>
    <t>Summer Huber</t>
  </si>
  <si>
    <t>https://www.uoregon.edu/findpeople/person/personid/198035</t>
  </si>
  <si>
    <t>shuber@uoregon.edu</t>
  </si>
  <si>
    <t>Huber-Stearns</t>
  </si>
  <si>
    <t>Rsch Assoc Prof/Director EWP</t>
  </si>
  <si>
    <t>Heidi Huber-Stearns</t>
  </si>
  <si>
    <t>https://www.uoregon.edu/findpeople/person/personid/154171</t>
  </si>
  <si>
    <t>hhuber@uoregon.edu</t>
  </si>
  <si>
    <t>Huberd</t>
  </si>
  <si>
    <t>Brian Huberd</t>
  </si>
  <si>
    <t>Huck</t>
  </si>
  <si>
    <t>Kevin Huck</t>
  </si>
  <si>
    <t>https://www.uoregon.edu/findpeople/person/personid/11865</t>
  </si>
  <si>
    <t>Oregon Advanced Computing Institute for Science and Society (OACISS)</t>
  </si>
  <si>
    <t>khuck@uoregon.edu</t>
  </si>
  <si>
    <t>470 Streisinger Hall
                                  5294 University Of Oregon
                                  Eugene OR 97403-5294</t>
  </si>
  <si>
    <t>541-346-0219</t>
  </si>
  <si>
    <t>Huckab</t>
  </si>
  <si>
    <t>Transp Svcs Field Generalist</t>
  </si>
  <si>
    <t>David Huckab</t>
  </si>
  <si>
    <t>Huckstead</t>
  </si>
  <si>
    <t>Emily Huckstead</t>
  </si>
  <si>
    <t>https://www.uoregon.edu/findpeople/person/personid/186936</t>
  </si>
  <si>
    <t>ehuckst2@uoregon.edu</t>
  </si>
  <si>
    <t>Hudgins</t>
  </si>
  <si>
    <t>Public Relations Specialist</t>
  </si>
  <si>
    <t>Kristen Hudgins</t>
  </si>
  <si>
    <t>https://www.uoregon.edu/findpeople/person/personid/231310</t>
  </si>
  <si>
    <t>khudgin2@uoregon.edu</t>
  </si>
  <si>
    <t>541-346-1226</t>
  </si>
  <si>
    <t>Hudson</t>
  </si>
  <si>
    <t>Information Technology Consultant 1</t>
  </si>
  <si>
    <t>Anthony Hudson</t>
  </si>
  <si>
    <t>Isaac Hudson</t>
  </si>
  <si>
    <t>https://www.uoregon.edu/findpeople/person/personid/220098</t>
  </si>
  <si>
    <t>ihudson@uoregon.edu</t>
  </si>
  <si>
    <t>Hudson-Vauhn</t>
  </si>
  <si>
    <t>Info Tech Consultant</t>
  </si>
  <si>
    <t>Andrea Hudson-Vauhn</t>
  </si>
  <si>
    <t>Huebsch</t>
  </si>
  <si>
    <t>Director of Web Development</t>
  </si>
  <si>
    <t>Jason Huebsch</t>
  </si>
  <si>
    <t>https://www.uoregon.edu/findpeople/person/personid/48346</t>
  </si>
  <si>
    <t>jasonh@uoregon.edu</t>
  </si>
  <si>
    <t>541-346-2012</t>
  </si>
  <si>
    <t>Huerta</t>
  </si>
  <si>
    <t>Alvaro Huerta</t>
  </si>
  <si>
    <t>Jose Huerta</t>
  </si>
  <si>
    <t>Huffman</t>
  </si>
  <si>
    <t>Jessy Huffman</t>
  </si>
  <si>
    <t>https://www.uoregon.edu/findpeople/person/personid/219743</t>
  </si>
  <si>
    <t>jhuffman@uoregon.edu</t>
  </si>
  <si>
    <t>Courtne</t>
  </si>
  <si>
    <t>Courtne Huffman</t>
  </si>
  <si>
    <t>https://www.uoregon.edu/findpeople/person/personid/189836</t>
  </si>
  <si>
    <t>chuffman@uoregon.edu</t>
  </si>
  <si>
    <t>541-214-0608</t>
  </si>
  <si>
    <t>Huffman Carl</t>
  </si>
  <si>
    <t>Accounts Payable Manager</t>
  </si>
  <si>
    <t>Diane Huffman Carl</t>
  </si>
  <si>
    <t>https://www.uoregon.edu/findpeople/person/personid/220142</t>
  </si>
  <si>
    <t>dicarl@uoregon.edu</t>
  </si>
  <si>
    <t>541-346-4235</t>
  </si>
  <si>
    <t>Nellie</t>
  </si>
  <si>
    <t>Huggins</t>
  </si>
  <si>
    <t>Public Information Rep 1</t>
  </si>
  <si>
    <t>Nellie Huggins</t>
  </si>
  <si>
    <t>https://www.uoregon.edu/findpeople/person/personid/143840</t>
  </si>
  <si>
    <t>nhuggins@uoregon.edu</t>
  </si>
  <si>
    <t>541-514-7953</t>
  </si>
  <si>
    <t>Hughes</t>
  </si>
  <si>
    <t>Travis Hughes</t>
  </si>
  <si>
    <t>Laura Hughes</t>
  </si>
  <si>
    <t>Daphne Hughes</t>
  </si>
  <si>
    <t>https://www.uoregon.edu/findpeople/person/personid/120480</t>
  </si>
  <si>
    <t>joubran@uoregon.edu</t>
  </si>
  <si>
    <t>Knight Campus Executive Director's Ste.
                                  6231 University of Oregon
                                  Eugene OR 97403-6231</t>
  </si>
  <si>
    <t>541-346-7238</t>
  </si>
  <si>
    <t>Hughes Giard</t>
  </si>
  <si>
    <t>Asst Vice Prov FIGs &amp; StdntExp</t>
  </si>
  <si>
    <t>Amy Hughes Giard</t>
  </si>
  <si>
    <t>https://www.uoregon.edu/findpeople/person/personid/1351</t>
  </si>
  <si>
    <t>agiard@uoregon.edu</t>
  </si>
  <si>
    <t>541-346-1079</t>
  </si>
  <si>
    <t>Hughes-Tafen</t>
  </si>
  <si>
    <t>Denise Hughes-Tafen</t>
  </si>
  <si>
    <t>Hughey</t>
  </si>
  <si>
    <t>Music Cataloger/Metadata Tech</t>
  </si>
  <si>
    <t>Mitchell Hughey</t>
  </si>
  <si>
    <t>Huie</t>
  </si>
  <si>
    <t>Academic Pay/Retirement Spec</t>
  </si>
  <si>
    <t>Cynthia Huie</t>
  </si>
  <si>
    <t>Hull</t>
  </si>
  <si>
    <t>Benjamin Hull</t>
  </si>
  <si>
    <t>Hulse</t>
  </si>
  <si>
    <t>Daniel Hulse</t>
  </si>
  <si>
    <t>Cristin</t>
  </si>
  <si>
    <t>Hulslander</t>
  </si>
  <si>
    <t>Cristin Hulslander</t>
  </si>
  <si>
    <t>Loring</t>
  </si>
  <si>
    <t>Hummel</t>
  </si>
  <si>
    <t xml:space="preserve">Director of Enterprise Architecture &amp; Solution </t>
  </si>
  <si>
    <t>Loring Hummel</t>
  </si>
  <si>
    <t>https://www.uoregon.edu/findpeople/person/personid/144220</t>
  </si>
  <si>
    <t>Director of Enterprise Archite</t>
  </si>
  <si>
    <t>lhummel@uoregon.edu</t>
  </si>
  <si>
    <t>452 McKenzie Hall
                                  5246 University of Oregon
                                  Eugene OR 97403-5246</t>
  </si>
  <si>
    <t>541-346-9198</t>
  </si>
  <si>
    <t>Humphre</t>
  </si>
  <si>
    <t>Donovan Humphre</t>
  </si>
  <si>
    <t>Kaitlynn</t>
  </si>
  <si>
    <t>Humphres</t>
  </si>
  <si>
    <t>Kaitlynn Humphres</t>
  </si>
  <si>
    <t>Eugene</t>
  </si>
  <si>
    <t>Eugene Humphres</t>
  </si>
  <si>
    <t>Humphries</t>
  </si>
  <si>
    <t>Daren Humphries</t>
  </si>
  <si>
    <t>https://www.uoregon.edu/findpeople/person/personid/155992</t>
  </si>
  <si>
    <t>darenh@uoregon.edu</t>
  </si>
  <si>
    <t>Housing - Food Services
                                  1220 University of Oregon
                                  Eugene OR 97403-1220</t>
  </si>
  <si>
    <t>Hungerford</t>
  </si>
  <si>
    <t>Brian Hungerford</t>
  </si>
  <si>
    <t>Hunt</t>
  </si>
  <si>
    <t>Eisen Lab Mgr/Rsch Assistant</t>
  </si>
  <si>
    <t>Emily Hunt</t>
  </si>
  <si>
    <t>https://www.uoregon.edu/findpeople/person/personid/219183</t>
  </si>
  <si>
    <t>ehunt11@uoregon.edu</t>
  </si>
  <si>
    <t>Chelsea Hunt</t>
  </si>
  <si>
    <t>https://www.uoregon.edu/findpeople/person/personid/228154</t>
  </si>
  <si>
    <t>chelsea6@uoregon.edu</t>
  </si>
  <si>
    <t>7E Johnson Hall
                                  1239 University of Oregon
                                  Eugene OR 97403-1239</t>
  </si>
  <si>
    <t>Tasha</t>
  </si>
  <si>
    <t>Hunter</t>
  </si>
  <si>
    <t>Admissions and Ops Specialist</t>
  </si>
  <si>
    <t>Tasha Hunter</t>
  </si>
  <si>
    <t>https://www.uoregon.edu/findpeople/person/personid/234733</t>
  </si>
  <si>
    <t>hunter1@uoregon.edu</t>
  </si>
  <si>
    <t>210 Lawrence Hall
                                  University Of Oregon
                                  Eugene OR 97403</t>
  </si>
  <si>
    <t>541-346-1433</t>
  </si>
  <si>
    <t>Darrell</t>
  </si>
  <si>
    <t>Dir Baseball Strngth/Analytics</t>
  </si>
  <si>
    <t>Darrell Hunter</t>
  </si>
  <si>
    <t>https://www.uoregon.edu/findpeople/person/personid/55626</t>
  </si>
  <si>
    <t>dhunter@uoregon.edu</t>
  </si>
  <si>
    <t>Richie</t>
  </si>
  <si>
    <t>VP University Communications</t>
  </si>
  <si>
    <t>Richie Hunter</t>
  </si>
  <si>
    <t>Interim Admin Manager, Res Life</t>
  </si>
  <si>
    <t>Yesenia</t>
  </si>
  <si>
    <t>Yesenia Hunter</t>
  </si>
  <si>
    <t>Huntinton</t>
  </si>
  <si>
    <t>Patient Services Specialist</t>
  </si>
  <si>
    <t>Melanie Huntinton</t>
  </si>
  <si>
    <t>Hursh</t>
  </si>
  <si>
    <t>Evening &amp; Weekend Circulation</t>
  </si>
  <si>
    <t>Christine Hursh</t>
  </si>
  <si>
    <t>Hurst</t>
  </si>
  <si>
    <t>Martha Hurst</t>
  </si>
  <si>
    <t>Jenefer</t>
  </si>
  <si>
    <t>Husman</t>
  </si>
  <si>
    <t>Jenefer Husman</t>
  </si>
  <si>
    <t>Huston</t>
  </si>
  <si>
    <t>Registration Specialist</t>
  </si>
  <si>
    <t>Daniel Huston</t>
  </si>
  <si>
    <t>Thomas Huston</t>
  </si>
  <si>
    <t>Hutchins</t>
  </si>
  <si>
    <t>Director of Brand Activation</t>
  </si>
  <si>
    <t>Brad Hutchins</t>
  </si>
  <si>
    <t>https://www.uoregon.edu/findpeople/person/personid/197992</t>
  </si>
  <si>
    <t>hutchins@uoregon.edu</t>
  </si>
  <si>
    <t>541-346-6083</t>
  </si>
  <si>
    <t>Hutchinson</t>
  </si>
  <si>
    <t>John Hutchinson</t>
  </si>
  <si>
    <t>Hutchison</t>
  </si>
  <si>
    <t>Sr Associate Vice President</t>
  </si>
  <si>
    <t>James Hutchison</t>
  </si>
  <si>
    <t>Huter</t>
  </si>
  <si>
    <t>Director, NSRC</t>
  </si>
  <si>
    <t>Steven Huter</t>
  </si>
  <si>
    <t>Louise</t>
  </si>
  <si>
    <t>Hutson</t>
  </si>
  <si>
    <t>HR Administrative Assistant</t>
  </si>
  <si>
    <t>Louise Hutson</t>
  </si>
  <si>
    <t>https://www.uoregon.edu/findpeople/person/personid/229435</t>
  </si>
  <si>
    <t>louiseb@uoregon.edu</t>
  </si>
  <si>
    <t>541-346-7239</t>
  </si>
  <si>
    <t>Hutterer</t>
  </si>
  <si>
    <t>Maile Hutterer</t>
  </si>
  <si>
    <t>Huuki</t>
  </si>
  <si>
    <t>Terry Huuki</t>
  </si>
  <si>
    <t>https://www.uoregon.edu/findpeople/person/personid/141426</t>
  </si>
  <si>
    <t>thuuki@uoregon.edu</t>
  </si>
  <si>
    <t>Adrianne</t>
  </si>
  <si>
    <t>Huxtable</t>
  </si>
  <si>
    <t>Adrianne Huxtable</t>
  </si>
  <si>
    <t>Huynh</t>
  </si>
  <si>
    <t>Lynn Huynh</t>
  </si>
  <si>
    <t>https://www.uoregon.edu/findpeople/person/personid/188578</t>
  </si>
  <si>
    <t>Assist Director, Res Life</t>
  </si>
  <si>
    <t>huynhl@uoregon.edu</t>
  </si>
  <si>
    <t>541-346-4064</t>
  </si>
  <si>
    <t>Pro Tem Instructor - UG</t>
  </si>
  <si>
    <t>Joseph Huynh</t>
  </si>
  <si>
    <t>Hval</t>
  </si>
  <si>
    <t>ProTem Research Assistant</t>
  </si>
  <si>
    <t>Lauren Hval</t>
  </si>
  <si>
    <t>Jen-Jen</t>
  </si>
  <si>
    <t>Hwan-Shum</t>
  </si>
  <si>
    <t>Jen-Jen Hwan-Shum</t>
  </si>
  <si>
    <t>Hyatt</t>
  </si>
  <si>
    <t>Dir Intergovernmental Relation</t>
  </si>
  <si>
    <t>Karen Hyatt</t>
  </si>
  <si>
    <t>https://www.uoregon.edu/findpeople/person/personid/50123</t>
  </si>
  <si>
    <t>khyatt@uoregon.edu</t>
  </si>
  <si>
    <t>1720 E 13th Ave., Ste 312
                                  1292 University of Oregon
                                  Eugene OR 97403-1292</t>
  </si>
  <si>
    <t>541-346-5351</t>
  </si>
  <si>
    <t>Hyde</t>
  </si>
  <si>
    <t>Dir of Community Engagement</t>
  </si>
  <si>
    <t>Ruth Hyde</t>
  </si>
  <si>
    <t>https://www.uoregon.edu/findpeople/person/personid/145370</t>
  </si>
  <si>
    <t>rhyde@uoregon.edu</t>
  </si>
  <si>
    <t>541-346-1671</t>
  </si>
  <si>
    <t>Hyersta</t>
  </si>
  <si>
    <t>Emma Hyersta</t>
  </si>
  <si>
    <t>Hyslop</t>
  </si>
  <si>
    <t>Catherine Hyslop</t>
  </si>
  <si>
    <t>Iavelli</t>
  </si>
  <si>
    <t>Lisa Iavelli</t>
  </si>
  <si>
    <t>https://www.uoregon.edu/findpeople/person/personid/237173</t>
  </si>
  <si>
    <t>liavelli@uoregon.edu</t>
  </si>
  <si>
    <t>541-346-2150</t>
  </si>
  <si>
    <t>Habib</t>
  </si>
  <si>
    <t>Iddrisu</t>
  </si>
  <si>
    <t>Associate Prof Dance/Ethno</t>
  </si>
  <si>
    <t>Habib Iddrisu</t>
  </si>
  <si>
    <t>Kaori</t>
  </si>
  <si>
    <t>Idemaru</t>
  </si>
  <si>
    <t>Professor of East Asian Ling</t>
  </si>
  <si>
    <t>Kaori Idemaru</t>
  </si>
  <si>
    <t>Rukayat</t>
  </si>
  <si>
    <t>Idrees</t>
  </si>
  <si>
    <t>Database Administrator</t>
  </si>
  <si>
    <t>Rukayat Idrees</t>
  </si>
  <si>
    <t>Igou</t>
  </si>
  <si>
    <t>Ashley Igou</t>
  </si>
  <si>
    <t>Jerimiah</t>
  </si>
  <si>
    <t>Jerimiah Igou</t>
  </si>
  <si>
    <t>https://www.uoregon.edu/findpeople/person/personid/166666</t>
  </si>
  <si>
    <t>jigou@uoregon.edu</t>
  </si>
  <si>
    <t>Derren</t>
  </si>
  <si>
    <t>Iha</t>
  </si>
  <si>
    <t>Derren Iha</t>
  </si>
  <si>
    <t>Erick</t>
  </si>
  <si>
    <t>Ikeda</t>
  </si>
  <si>
    <t>Erick Ikeda</t>
  </si>
  <si>
    <t>Rika</t>
  </si>
  <si>
    <t>Ikei</t>
  </si>
  <si>
    <t>Rika Ikei</t>
  </si>
  <si>
    <t>https://www.uoregon.edu/findpeople/person/personid/2356</t>
  </si>
  <si>
    <t>rika@uoregon.edu</t>
  </si>
  <si>
    <t>408 Friendly Hall
                                  1248 University Of Oregon
                                  Eugene OR 97403-1205</t>
  </si>
  <si>
    <t>Iliesi</t>
  </si>
  <si>
    <t>Abigail Iliesi</t>
  </si>
  <si>
    <t>Illig</t>
  </si>
  <si>
    <t>Robert Illig</t>
  </si>
  <si>
    <t>Imamura</t>
  </si>
  <si>
    <t>James Imamura</t>
  </si>
  <si>
    <t>Sam</t>
  </si>
  <si>
    <t>Imperati</t>
  </si>
  <si>
    <t>Sam Imperati</t>
  </si>
  <si>
    <t>Sangye</t>
  </si>
  <si>
    <t>Ince-Johannsen</t>
  </si>
  <si>
    <t>PTm Instructor, JD Program</t>
  </si>
  <si>
    <t>Sangye Ince-Johannsen</t>
  </si>
  <si>
    <t>Ingalls</t>
  </si>
  <si>
    <t>IT Security Analyst</t>
  </si>
  <si>
    <t>James Ingalls</t>
  </si>
  <si>
    <t>https://www.uoregon.edu/findpeople/person/personid/68460</t>
  </si>
  <si>
    <t>ingalls@uoregon.edu</t>
  </si>
  <si>
    <t>440 McKenzie Hall
                                  5249 University of Oregon
                                  Eugene OR 97403-5249</t>
  </si>
  <si>
    <t>541-346-2388</t>
  </si>
  <si>
    <t>Ingalsbee</t>
  </si>
  <si>
    <t>Timothy Ingalsbee</t>
  </si>
  <si>
    <t>Inghram</t>
  </si>
  <si>
    <t>Heather Inghram</t>
  </si>
  <si>
    <t>Inglish</t>
  </si>
  <si>
    <t>Prog Dir Conflt &amp; Dispt Resltn</t>
  </si>
  <si>
    <t>John Inglish</t>
  </si>
  <si>
    <t>https://www.uoregon.edu/findpeople/person/personid/97613</t>
  </si>
  <si>
    <t>jinglish@uoregon.edu</t>
  </si>
  <si>
    <t>137C Knight Law Center
                                  1221 University of Oregon
                                  Eugene OR 97403-1221</t>
  </si>
  <si>
    <t>541-346-3042</t>
  </si>
  <si>
    <t>Gage</t>
  </si>
  <si>
    <t>Gage Inglish</t>
  </si>
  <si>
    <t>https://www.uoregon.edu/findpeople/person/personid/219097</t>
  </si>
  <si>
    <t>ginglish@uoregon.edu</t>
  </si>
  <si>
    <t>Ingram</t>
  </si>
  <si>
    <t>Administrative Program Asst.</t>
  </si>
  <si>
    <t>Anna Ingram</t>
  </si>
  <si>
    <t>https://www.uoregon.edu/findpeople/person/personid/3490</t>
  </si>
  <si>
    <t>annad@uoregon.edu</t>
  </si>
  <si>
    <t>1600 Millrace Dr., Ste 222
                                  5292 University of Oregon
                                  Eugene OR 97403-5292</t>
  </si>
  <si>
    <t>541-346-4314</t>
  </si>
  <si>
    <t>Elizabeth Ingram</t>
  </si>
  <si>
    <t>Director Softball Operations</t>
  </si>
  <si>
    <t>Joshua Ingram</t>
  </si>
  <si>
    <t>Inman</t>
  </si>
  <si>
    <t>UO BOT Office of the Secretary</t>
  </si>
  <si>
    <t>Univ Secretary&amp;Advisor to Pres</t>
  </si>
  <si>
    <t>Timothy Inman</t>
  </si>
  <si>
    <t>Irvin</t>
  </si>
  <si>
    <t>Catering Chef</t>
  </si>
  <si>
    <t>Daniel Irvin</t>
  </si>
  <si>
    <t>P.</t>
  </si>
  <si>
    <t>P. Irvin</t>
  </si>
  <si>
    <t>Renee Irvin</t>
  </si>
  <si>
    <t>Stacie</t>
  </si>
  <si>
    <t>Director SSEM Events</t>
  </si>
  <si>
    <t>Stacie Irvin</t>
  </si>
  <si>
    <t>https://www.uoregon.edu/findpeople/person/personid/3584</t>
  </si>
  <si>
    <t>irvin@uoregon.edu</t>
  </si>
  <si>
    <t>477 Oregon Hall
                                  1203 University of Oregon
                                  Eugene OR 97403-1203</t>
  </si>
  <si>
    <t>541-346-1203</t>
  </si>
  <si>
    <t>Irwin</t>
  </si>
  <si>
    <t>Employee COVID Case Manager</t>
  </si>
  <si>
    <t>Heather Irwin</t>
  </si>
  <si>
    <t>Julie Irwin</t>
  </si>
  <si>
    <t>https://www.uoregon.edu/findpeople/person/personid/239024</t>
  </si>
  <si>
    <t>irwinjr@uoregon.edu</t>
  </si>
  <si>
    <t>Sinthiya</t>
  </si>
  <si>
    <t>Islam</t>
  </si>
  <si>
    <t>Sinthiya Islam</t>
  </si>
  <si>
    <t>https://www.uoregon.edu/findpeople/person/personid/231458</t>
  </si>
  <si>
    <t>sinthiya@uoregon.edu</t>
  </si>
  <si>
    <t>Ivanoff</t>
  </si>
  <si>
    <t>Rebecca Ivanoff</t>
  </si>
  <si>
    <t>Iven</t>
  </si>
  <si>
    <t>Facilities Srvcs Office Spclst</t>
  </si>
  <si>
    <t>Toni Iven</t>
  </si>
  <si>
    <t>Iverson</t>
  </si>
  <si>
    <t>EM Admissions Operations</t>
  </si>
  <si>
    <t>NA&amp;I Recruitment Coordinator</t>
  </si>
  <si>
    <t>Olivia Iverson</t>
  </si>
  <si>
    <t>https://www.uoregon.edu/findpeople/person/personid/138080</t>
  </si>
  <si>
    <t>osparks@uoregon.edu</t>
  </si>
  <si>
    <t>541-346-1219</t>
  </si>
  <si>
    <t>Ives</t>
  </si>
  <si>
    <t>Colin Ives</t>
  </si>
  <si>
    <t>Ivey</t>
  </si>
  <si>
    <t>Allison Ivey</t>
  </si>
  <si>
    <t>Ivie Jr</t>
  </si>
  <si>
    <t>John Ivie Jr</t>
  </si>
  <si>
    <t>https://www.uoregon.edu/findpeople/person/personid/36256</t>
  </si>
  <si>
    <t>jei@uoregon.edu</t>
  </si>
  <si>
    <t>541-346-5331</t>
  </si>
  <si>
    <t>Osamu</t>
  </si>
  <si>
    <t>Iwasaki</t>
  </si>
  <si>
    <t>Osamu Iwasaki</t>
  </si>
  <si>
    <t>https://www.uoregon.edu/findpeople/person/personid/198937</t>
  </si>
  <si>
    <t>oiwasaki@uoregon.edu</t>
  </si>
  <si>
    <t>Tomomi</t>
  </si>
  <si>
    <t>Iwasaki-Haashi</t>
  </si>
  <si>
    <t>Tomomi Iwasaki-Haashi</t>
  </si>
  <si>
    <t>Izzo</t>
  </si>
  <si>
    <t>Megan Izzo</t>
  </si>
  <si>
    <t>Jacek</t>
  </si>
  <si>
    <t>ESBL/BioBE Office Manager</t>
  </si>
  <si>
    <t>Laura Jacek</t>
  </si>
  <si>
    <t>https://www.uoregon.edu/findpeople/person/personid/63735</t>
  </si>
  <si>
    <t>jacek@uoregon.edu</t>
  </si>
  <si>
    <t>103 Pacific Hall
                                  5249 University of Oregon
                                  Eugene OR 97403-5249</t>
  </si>
  <si>
    <t>541-346-1420</t>
  </si>
  <si>
    <t>Jackson</t>
  </si>
  <si>
    <t>Pro Tem Instructor - CRES</t>
  </si>
  <si>
    <t>Caitlyn Jackson</t>
  </si>
  <si>
    <t>Research Admin Coord 2</t>
  </si>
  <si>
    <t>Christopher Jackson</t>
  </si>
  <si>
    <t>Allison Jackson</t>
  </si>
  <si>
    <t>Atsuko</t>
  </si>
  <si>
    <t>Atsuko Jackson</t>
  </si>
  <si>
    <t>https://www.uoregon.edu/findpeople/person/personid/3450</t>
  </si>
  <si>
    <t>atsukoj@uoregon.edu</t>
  </si>
  <si>
    <t>Bethany</t>
  </si>
  <si>
    <t>Bethany Jackson</t>
  </si>
  <si>
    <t>https://www.uoregon.edu/findpeople/person/personid/230977</t>
  </si>
  <si>
    <t>bethjack@uoregon.edu</t>
  </si>
  <si>
    <t>Carolina</t>
  </si>
  <si>
    <t>Carolina Jackson</t>
  </si>
  <si>
    <t>https://www.uoregon.edu/findpeople/person/personid/219187</t>
  </si>
  <si>
    <t>cjacks11@uoregon.edu</t>
  </si>
  <si>
    <t>1715 Franklin Blvd.
                                  6249 University of Oregon
                                  Eugene OR 97403</t>
  </si>
  <si>
    <t>541-346-9733</t>
  </si>
  <si>
    <t>James Jackson</t>
  </si>
  <si>
    <t>Larry</t>
  </si>
  <si>
    <t>Larry Jackson</t>
  </si>
  <si>
    <t>Lisa Jackson</t>
  </si>
  <si>
    <t>Melanie Jackson</t>
  </si>
  <si>
    <t>Museum Educator</t>
  </si>
  <si>
    <t>Mia Jackson</t>
  </si>
  <si>
    <t>https://www.uoregon.edu/findpeople/person/personid/131378</t>
  </si>
  <si>
    <t>Education Manager</t>
  </si>
  <si>
    <t>miaj@uoregon.edu</t>
  </si>
  <si>
    <t>541-346-5019</t>
  </si>
  <si>
    <t>Academic Adviser</t>
  </si>
  <si>
    <t>Jennifer Jackson</t>
  </si>
  <si>
    <t>https://www.uoregon.edu/findpeople/person/personid/60814</t>
  </si>
  <si>
    <t>jdj@uoregon.edu</t>
  </si>
  <si>
    <t>1615 E 13th, Room 226
                                  1237 University Of Oregon
                                  Eugene OR 97403-1205</t>
  </si>
  <si>
    <t>541-346-5429</t>
  </si>
  <si>
    <t>Mary Jackson</t>
  </si>
  <si>
    <t>Kaelin</t>
  </si>
  <si>
    <t>Asst Strength &amp; Cond Coach</t>
  </si>
  <si>
    <t>Kaelin Jackson</t>
  </si>
  <si>
    <t>https://www.uoregon.edu/findpeople/person/personid/218753</t>
  </si>
  <si>
    <t>kaelinj@uoregon.edu</t>
  </si>
  <si>
    <t>Raquel</t>
  </si>
  <si>
    <t>GM Concessions Autzen &amp; Mo</t>
  </si>
  <si>
    <t>Raquel Jackson</t>
  </si>
  <si>
    <t>Rayna</t>
  </si>
  <si>
    <t>Sr Dir Advancement Comm</t>
  </si>
  <si>
    <t>Rayna Jackson</t>
  </si>
  <si>
    <t>https://www.uoregon.edu/findpeople/person/personid/189589</t>
  </si>
  <si>
    <t>raynaj@uoregon.edu</t>
  </si>
  <si>
    <t>1720 E. 13th Ave., Ste 119
                                  1207 University of Oregon
                                  Eugene OR 97403-1207</t>
  </si>
  <si>
    <t>541-346-3048</t>
  </si>
  <si>
    <t>Sara Jackson</t>
  </si>
  <si>
    <t>https://www.uoregon.edu/findpeople/person/personid/49060</t>
  </si>
  <si>
    <t>saraw@uoregon.edu</t>
  </si>
  <si>
    <t>1615 E 13th Ave, Rm 324
                                  1237 University Of Oregon
                                  Eugene OR 97403-1205</t>
  </si>
  <si>
    <t>541-346-5072</t>
  </si>
  <si>
    <t>Travel Manager</t>
  </si>
  <si>
    <t>Laurie Jacob</t>
  </si>
  <si>
    <t>Tayler Jacob</t>
  </si>
  <si>
    <t>Michelle Jacob</t>
  </si>
  <si>
    <t>Jacobs</t>
  </si>
  <si>
    <t>AssocProf Conduct/Dir Orch Std</t>
  </si>
  <si>
    <t>David Jacobs</t>
  </si>
  <si>
    <t>Jennifer Jacobs</t>
  </si>
  <si>
    <t>Director SSEM Research</t>
  </si>
  <si>
    <t>Jonathan Jacobs</t>
  </si>
  <si>
    <t>https://www.uoregon.edu/findpeople/person/personid/39595</t>
  </si>
  <si>
    <t>jsj@uoregon.edu</t>
  </si>
  <si>
    <t>462 Oregon Hall
                                  1203 University Of Oregon
                                  Eugene OR 97403-1203</t>
  </si>
  <si>
    <t>541-346-7406</t>
  </si>
  <si>
    <t>Dir Rsch ,Training&amp;Career Accel</t>
  </si>
  <si>
    <t>Nathan Jacobs</t>
  </si>
  <si>
    <t>Wilma Jacobs</t>
  </si>
  <si>
    <t>https://www.uoregon.edu/findpeople/person/personid/200341</t>
  </si>
  <si>
    <t>wjacobs@uoregon.edu</t>
  </si>
  <si>
    <t>Jacobsen</t>
  </si>
  <si>
    <t>Researcher</t>
  </si>
  <si>
    <t>Grant Jacobsen</t>
  </si>
  <si>
    <t>Trond</t>
  </si>
  <si>
    <t>Director of Forensics</t>
  </si>
  <si>
    <t>Trond Jacobsen</t>
  </si>
  <si>
    <t>https://www.uoregon.edu/findpeople/person/personid/128704</t>
  </si>
  <si>
    <t>trond@uoregon.edu</t>
  </si>
  <si>
    <t>212 Chapman Hall
                                  1293 University of Oregon
                                  Eugene OR 97403-1293</t>
  </si>
  <si>
    <t>541-600-0762</t>
  </si>
  <si>
    <t>Jaeger</t>
  </si>
  <si>
    <t>Mary Jaeger</t>
  </si>
  <si>
    <t>Jagelka</t>
  </si>
  <si>
    <t>Cashier</t>
  </si>
  <si>
    <t>Brenda Jagelka</t>
  </si>
  <si>
    <t>https://www.uoregon.edu/findpeople/person/personid/178998</t>
  </si>
  <si>
    <t>bjagelka@uoregon.edu</t>
  </si>
  <si>
    <t>Jager</t>
  </si>
  <si>
    <t>Sierra Jager</t>
  </si>
  <si>
    <t>https://www.uoregon.edu/findpeople/person/personid/121493</t>
  </si>
  <si>
    <t>sierraj@uoregon.edu</t>
  </si>
  <si>
    <t>541-346-1731</t>
  </si>
  <si>
    <t>Jahaniri</t>
  </si>
  <si>
    <t>MIIP Semiconductors</t>
  </si>
  <si>
    <t>Maryam Jahaniri</t>
  </si>
  <si>
    <t>Steffen</t>
  </si>
  <si>
    <t>Jahn</t>
  </si>
  <si>
    <t>Instructor of Marketing</t>
  </si>
  <si>
    <t>Steffen Jahn</t>
  </si>
  <si>
    <t>Wanda</t>
  </si>
  <si>
    <t>Jamerson</t>
  </si>
  <si>
    <t>Intl Student Engagemt Advisor</t>
  </si>
  <si>
    <t>Wanda Jamerson</t>
  </si>
  <si>
    <t>https://www.uoregon.edu/findpeople/person/personid/143054</t>
  </si>
  <si>
    <t>jamerson@uoregon.edu</t>
  </si>
  <si>
    <t>300W Oregon Hall
                                  5209 University Of Oregon
                                  Eugene OR 97403-5209</t>
  </si>
  <si>
    <t>541-346-1318</t>
  </si>
  <si>
    <t>David James</t>
  </si>
  <si>
    <t>Research Assistant Prog Coord</t>
  </si>
  <si>
    <t>Erika James</t>
  </si>
  <si>
    <t>https://www.uoregon.edu/findpeople/person/personid/188829</t>
  </si>
  <si>
    <t>efj@uoregon.edu</t>
  </si>
  <si>
    <t>Elisa</t>
  </si>
  <si>
    <t>Jamgochian</t>
  </si>
  <si>
    <t>Special Ed Prgm Coord (K-12)</t>
  </si>
  <si>
    <t>Elisa Jamgochian</t>
  </si>
  <si>
    <t>Jamieson</t>
  </si>
  <si>
    <t>Clayton Jamieson</t>
  </si>
  <si>
    <t>Jampolsk</t>
  </si>
  <si>
    <t>Marlene Jampolsk</t>
  </si>
  <si>
    <t>Janecek</t>
  </si>
  <si>
    <t>Rachel Janecek</t>
  </si>
  <si>
    <t>https://www.uoregon.edu/findpeople/person/personid/83562</t>
  </si>
  <si>
    <t>rjanece3@uoregon.edu</t>
  </si>
  <si>
    <t>Jang</t>
  </si>
  <si>
    <t>Noelle Jang</t>
  </si>
  <si>
    <t>https://www.uoregon.edu/findpeople/person/personid/62939</t>
  </si>
  <si>
    <t>byun@uoregon.edu</t>
  </si>
  <si>
    <t>541-346-5967</t>
  </si>
  <si>
    <t>Joana</t>
  </si>
  <si>
    <t>Jansen</t>
  </si>
  <si>
    <t>Senior Research Associate</t>
  </si>
  <si>
    <t>Joana Jansen</t>
  </si>
  <si>
    <t>https://www.uoregon.edu/findpeople/person/personid/7338</t>
  </si>
  <si>
    <t>jjansen@uoregon.edu</t>
  </si>
  <si>
    <t>1629 Moss St
                                  Eugene OR 97403</t>
  </si>
  <si>
    <t>541-914-5143</t>
  </si>
  <si>
    <t>Jantzi</t>
  </si>
  <si>
    <t>SrInstrl Keybd Skills/MusThry</t>
  </si>
  <si>
    <t>John Jantzi</t>
  </si>
  <si>
    <t>Santiago</t>
  </si>
  <si>
    <t>Jaramillo</t>
  </si>
  <si>
    <t>Santiago Jaramillo</t>
  </si>
  <si>
    <t>Jon Jaramillo</t>
  </si>
  <si>
    <t>Jarmin Miller</t>
  </si>
  <si>
    <t>Catherine Jarmin Miller</t>
  </si>
  <si>
    <t>https://www.uoregon.edu/findpeople/person/personid/193008</t>
  </si>
  <si>
    <t>cjarmin2@uoregon.edu</t>
  </si>
  <si>
    <t>Peacehealth North Suite 500
                                  University Of Oregon
                                  Eugene OR 97403</t>
  </si>
  <si>
    <t>541-346-6391</t>
  </si>
  <si>
    <t>Joann</t>
  </si>
  <si>
    <t>Jarvis</t>
  </si>
  <si>
    <t>Joann Jarvis</t>
  </si>
  <si>
    <t>https://www.uoregon.edu/findpeople/person/personid/173720</t>
  </si>
  <si>
    <t>joannj@uoregon.edu</t>
  </si>
  <si>
    <t>Sr Dir, Mdeia Relat&amp;Issue Mgmt</t>
  </si>
  <si>
    <t>Kay Jarvis</t>
  </si>
  <si>
    <t>https://www.uoregon.edu/findpeople/person/personid/197771</t>
  </si>
  <si>
    <t>kdjarvis@uoregon.edu</t>
  </si>
  <si>
    <t>7C Johnson Hall
                                  1239 University of Oregon
                                  Eugene OR 97403-1239</t>
  </si>
  <si>
    <t>541-346-5558</t>
  </si>
  <si>
    <t>CRES ProTem Instructor</t>
  </si>
  <si>
    <t>William Jarvis</t>
  </si>
  <si>
    <t>Jaspera</t>
  </si>
  <si>
    <t>Associate Director HR PAST</t>
  </si>
  <si>
    <t>Serena Jaspera</t>
  </si>
  <si>
    <t>https://www.uoregon.edu/findpeople/person/personid/231435</t>
  </si>
  <si>
    <t>sjaspera@uoregon.edu</t>
  </si>
  <si>
    <t>1715 Franklin Blvd., Rm 115
                                  6249 University of Oregon
                                  Eugene OR 97403</t>
  </si>
  <si>
    <t>541-346-1780</t>
  </si>
  <si>
    <t>Ramesh</t>
  </si>
  <si>
    <t>Jasti</t>
  </si>
  <si>
    <t>Ramesh Jasti</t>
  </si>
  <si>
    <t>Gayithri</t>
  </si>
  <si>
    <t>Jayathirtha</t>
  </si>
  <si>
    <t>Gayithri Jayathirtha</t>
  </si>
  <si>
    <t>https://www.uoregon.edu/findpeople/person/personid/224061</t>
  </si>
  <si>
    <t>gayithri@uoregon.edu</t>
  </si>
  <si>
    <t>Melodi</t>
  </si>
  <si>
    <t>Jayne</t>
  </si>
  <si>
    <t>Melodi Jayne</t>
  </si>
  <si>
    <t>Associate Dir of ELR</t>
  </si>
  <si>
    <t>Brittany Jayne</t>
  </si>
  <si>
    <t>https://www.uoregon.edu/findpeople/person/personid/179294</t>
  </si>
  <si>
    <t>bdjayne@uoregon.edu</t>
  </si>
  <si>
    <t>5210 University of Oregon
                                  677 E 12th Ave Ste N400
                                  Eugene OR 97401-5210</t>
  </si>
  <si>
    <t>541-346-2966</t>
  </si>
  <si>
    <t>Jeant</t>
  </si>
  <si>
    <t>Asst Professor of Physics</t>
  </si>
  <si>
    <t>Laura Jeant</t>
  </si>
  <si>
    <t>Sheree</t>
  </si>
  <si>
    <t>Jederber</t>
  </si>
  <si>
    <t>Sheree Jederber</t>
  </si>
  <si>
    <t>Jefferis</t>
  </si>
  <si>
    <t>Karen Jefferis</t>
  </si>
  <si>
    <t>https://www.uoregon.edu/findpeople/person/personid/61532</t>
  </si>
  <si>
    <t>karensj@uoregon.edu</t>
  </si>
  <si>
    <t>1A Johnson Hall
                                  1258 University Of Oregon
                                  Eugene OR 97403-1258</t>
  </si>
  <si>
    <t>541-346-2875</t>
  </si>
  <si>
    <t>Jenkins</t>
  </si>
  <si>
    <t>Toni Jenkins</t>
  </si>
  <si>
    <t>https://www.uoregon.edu/findpeople/person/personid/138268</t>
  </si>
  <si>
    <t>tjenkin4@uoregon.edu</t>
  </si>
  <si>
    <t>Robert Jenkins</t>
  </si>
  <si>
    <t>Diana Jenkins</t>
  </si>
  <si>
    <t>Dennis Jenkins</t>
  </si>
  <si>
    <t>Raymond Jenkins</t>
  </si>
  <si>
    <t>https://www.uoregon.edu/findpeople/person/personid/179245</t>
  </si>
  <si>
    <t>rjenkins@uoregon.edu</t>
  </si>
  <si>
    <t>Wiley</t>
  </si>
  <si>
    <t>Quality Assurance Specialist</t>
  </si>
  <si>
    <t>Wiley Jenkins</t>
  </si>
  <si>
    <t>Temp Advancement Comms Asst</t>
  </si>
  <si>
    <t>Paris Jenkins</t>
  </si>
  <si>
    <t>Jensen</t>
  </si>
  <si>
    <t>Ed Proj Assistant</t>
  </si>
  <si>
    <t>Richard Jensen</t>
  </si>
  <si>
    <t>Mia Jensen</t>
  </si>
  <si>
    <t>Katherine Jensen</t>
  </si>
  <si>
    <t>Candace Jensen</t>
  </si>
  <si>
    <t>https://www.uoregon.edu/findpeople/person/personid/228910</t>
  </si>
  <si>
    <t>Assistant Director &amp; Program C</t>
  </si>
  <si>
    <t>cjensen2@uoregon.edu</t>
  </si>
  <si>
    <t>Bret</t>
  </si>
  <si>
    <t>Equipment Operator 2</t>
  </si>
  <si>
    <t>Bret Jensen</t>
  </si>
  <si>
    <t>Tucker Jensen</t>
  </si>
  <si>
    <t>https://www.uoregon.edu/findpeople/person/personid/208441</t>
  </si>
  <si>
    <t>tuckerj@uoregon.edu</t>
  </si>
  <si>
    <t>Assistant Director &amp; Program Coord</t>
  </si>
  <si>
    <t>Tonja</t>
  </si>
  <si>
    <t>Jeppsen</t>
  </si>
  <si>
    <t>Tonja Jeppsen</t>
  </si>
  <si>
    <t>https://www.uoregon.edu/findpeople/person/personid/231532</t>
  </si>
  <si>
    <t>tonjaj@uoregon.edu</t>
  </si>
  <si>
    <t>Neil</t>
  </si>
  <si>
    <t>Jepson</t>
  </si>
  <si>
    <t>Neil Jepson</t>
  </si>
  <si>
    <t>https://www.uoregon.edu/findpeople/person/personid/179412</t>
  </si>
  <si>
    <t>njepson@uoregon.edu</t>
  </si>
  <si>
    <t>Edward Jepson</t>
  </si>
  <si>
    <t>Jereb</t>
  </si>
  <si>
    <t>Nathan Jereb</t>
  </si>
  <si>
    <t>https://www.uoregon.edu/findpeople/person/personid/229636</t>
  </si>
  <si>
    <t>njereb@uoregon.edu</t>
  </si>
  <si>
    <t>Britni</t>
  </si>
  <si>
    <t>Jessup</t>
  </si>
  <si>
    <t>Britni Jessup</t>
  </si>
  <si>
    <t>Yujie</t>
  </si>
  <si>
    <t>Jiang-Schrantz</t>
  </si>
  <si>
    <t>Yujie Jiang-Schrantz</t>
  </si>
  <si>
    <t>https://www.uoregon.edu/findpeople/person/personid/119311</t>
  </si>
  <si>
    <t>yujiej@uoregon.edu</t>
  </si>
  <si>
    <t>Lei</t>
  </si>
  <si>
    <t>Jiao</t>
  </si>
  <si>
    <t>Lei Jiao</t>
  </si>
  <si>
    <t>Jimenez</t>
  </si>
  <si>
    <t>Dir of Fac Personnel &amp; Policy</t>
  </si>
  <si>
    <t>Angela Jimenez</t>
  </si>
  <si>
    <t>Kaitlyn Jimenez</t>
  </si>
  <si>
    <t>Haybid</t>
  </si>
  <si>
    <t>Jimenez Fallas</t>
  </si>
  <si>
    <t>Haybid Jimenez Fallas</t>
  </si>
  <si>
    <t>https://www.uoregon.edu/findpeople/person/personid/190105</t>
  </si>
  <si>
    <t>haybidj@uoregon.edu</t>
  </si>
  <si>
    <t>Nika</t>
  </si>
  <si>
    <t>Jin</t>
  </si>
  <si>
    <t>Nika Jin</t>
  </si>
  <si>
    <t>https://www.uoregon.edu/findpeople/person/personid/109941</t>
  </si>
  <si>
    <t>njin@uoregon.edu</t>
  </si>
  <si>
    <t>Ming</t>
  </si>
  <si>
    <t>Ming Jin</t>
  </si>
  <si>
    <t>Qusheng</t>
  </si>
  <si>
    <t>Qusheng Jin</t>
  </si>
  <si>
    <t>Noe</t>
  </si>
  <si>
    <t>Jines Garcia</t>
  </si>
  <si>
    <t>Pro Tem Testing Facilitator</t>
  </si>
  <si>
    <t>Noe Jines Garcia</t>
  </si>
  <si>
    <t>Zhuo</t>
  </si>
  <si>
    <t>Jing-Schmidt</t>
  </si>
  <si>
    <t>Zhuo Jing-Schmidt</t>
  </si>
  <si>
    <t>Fredrick</t>
  </si>
  <si>
    <t>Joe</t>
  </si>
  <si>
    <t>SOJC Portland Programs</t>
  </si>
  <si>
    <t>Equipment Coordinator- LD</t>
  </si>
  <si>
    <t>Fredrick Joe</t>
  </si>
  <si>
    <t>Katja</t>
  </si>
  <si>
    <t>Johanssen</t>
  </si>
  <si>
    <t>Payroll Assistant LD</t>
  </si>
  <si>
    <t>Katja Johanssen</t>
  </si>
  <si>
    <t>Delaine</t>
  </si>
  <si>
    <t>Delaine John</t>
  </si>
  <si>
    <t>https://www.uoregon.edu/findpeople/person/personid/230323</t>
  </si>
  <si>
    <t>delainej@uoregon.edu</t>
  </si>
  <si>
    <t>Johnnes</t>
  </si>
  <si>
    <t>Graduate Recruiter</t>
  </si>
  <si>
    <t>Jessica Johnnes</t>
  </si>
  <si>
    <t>Johns</t>
  </si>
  <si>
    <t>Pro Tem Rsch Assistant</t>
  </si>
  <si>
    <t>Christian Johns</t>
  </si>
  <si>
    <t>Johnson</t>
  </si>
  <si>
    <t>Deputy Athletic Director</t>
  </si>
  <si>
    <t>Valerie Johnson</t>
  </si>
  <si>
    <t>https://www.uoregon.edu/findpeople/person/personid/230656</t>
  </si>
  <si>
    <t>vjohns10@uoregon.edu</t>
  </si>
  <si>
    <t>Asst Vice Provost Global Edu</t>
  </si>
  <si>
    <t>William Johnson</t>
  </si>
  <si>
    <t>Infrastructure Support Manager</t>
  </si>
  <si>
    <t>Stuart Johnson</t>
  </si>
  <si>
    <t>Nicole Johnson</t>
  </si>
  <si>
    <t>Dir Rsch Compliance Services</t>
  </si>
  <si>
    <t>Sheryl Johnson</t>
  </si>
  <si>
    <t>https://www.uoregon.edu/findpeople/person/personid/100886</t>
  </si>
  <si>
    <t>Research Compliance Services</t>
  </si>
  <si>
    <t>sherylj@uoregon.edu</t>
  </si>
  <si>
    <t>677 E 12th Ave., Ste 500
                                  5237 University Of Oregon
                                  Eugene OR 97403-5237</t>
  </si>
  <si>
    <t>541-346-3106</t>
  </si>
  <si>
    <t>Michael Johnson</t>
  </si>
  <si>
    <t>https://www.uoregon.edu/findpeople/person/personid/117464</t>
  </si>
  <si>
    <t>mfj@uoregon.edu</t>
  </si>
  <si>
    <t>PO Box 5389,Charleston
                                  Charleston OR 97420-0605</t>
  </si>
  <si>
    <t>541-346-7302</t>
  </si>
  <si>
    <t>HR Operations Analyst</t>
  </si>
  <si>
    <t>Spencer Johnson</t>
  </si>
  <si>
    <t>https://www.uoregon.edu/findpeople/person/personid/140167</t>
  </si>
  <si>
    <t>sjohnso7@uoregon.edu</t>
  </si>
  <si>
    <t>541-346-2359</t>
  </si>
  <si>
    <t>Arena Labor Helper</t>
  </si>
  <si>
    <t>Luke Johnson</t>
  </si>
  <si>
    <t>Bart</t>
  </si>
  <si>
    <t>Bart Johnson</t>
  </si>
  <si>
    <t>Zak</t>
  </si>
  <si>
    <t>Zak Johnson</t>
  </si>
  <si>
    <t>https://www.uoregon.edu/findpeople/person/personid/124639</t>
  </si>
  <si>
    <t>Bass Player</t>
  </si>
  <si>
    <t>zakj@uoregon.edu</t>
  </si>
  <si>
    <t>Darren</t>
  </si>
  <si>
    <t>Darren Johnson</t>
  </si>
  <si>
    <t>David Johnson</t>
  </si>
  <si>
    <t>Director of Player Personnel</t>
  </si>
  <si>
    <t>Donald Johnson</t>
  </si>
  <si>
    <t>ProTem Instructor - Finance</t>
  </si>
  <si>
    <t>Edward Johnson</t>
  </si>
  <si>
    <t>Erik Johnson</t>
  </si>
  <si>
    <t>https://www.uoregon.edu/findpeople/person/personid/52724</t>
  </si>
  <si>
    <t>ejohns10@uoregon.edu</t>
  </si>
  <si>
    <t>OIMB Research Facilities Mgr</t>
  </si>
  <si>
    <t>James Johnson</t>
  </si>
  <si>
    <t>https://www.uoregon.edu/findpeople/person/personid/119429</t>
  </si>
  <si>
    <t>jjohnso3@uoregon.edu</t>
  </si>
  <si>
    <t>541-346-7301</t>
  </si>
  <si>
    <t>Jody Johnson</t>
  </si>
  <si>
    <t>Director, Community Engagement</t>
  </si>
  <si>
    <t>John Johnson</t>
  </si>
  <si>
    <t>https://www.uoregon.edu/findpeople/person/personid/209714</t>
  </si>
  <si>
    <t>jjohns33@uoregon.edu</t>
  </si>
  <si>
    <t>Kacey</t>
  </si>
  <si>
    <t>Manager of Athletic Admin</t>
  </si>
  <si>
    <t>Kacey Johnson</t>
  </si>
  <si>
    <t>https://www.uoregon.edu/findpeople/person/personid/180468</t>
  </si>
  <si>
    <t>kaceyj@uoregon.edu</t>
  </si>
  <si>
    <t>Vice Provost for UESS</t>
  </si>
  <si>
    <t>Kimberly Johnson</t>
  </si>
  <si>
    <t>https://www.uoregon.edu/findpeople/person/personid/143378</t>
  </si>
  <si>
    <t>johnskim@uoregon.edu</t>
  </si>
  <si>
    <t>5 PLC
                                  5256 University Of Oregon
                                  Eugene OR 97403-5256</t>
  </si>
  <si>
    <t>541-346-1608</t>
  </si>
  <si>
    <t>Leigh</t>
  </si>
  <si>
    <t>Leigh Johnson</t>
  </si>
  <si>
    <t>Marion Johnson</t>
  </si>
  <si>
    <t>Mark Johnson</t>
  </si>
  <si>
    <t>Alexander Johnson</t>
  </si>
  <si>
    <t>Mathew Johnson</t>
  </si>
  <si>
    <t>Megan Johnson</t>
  </si>
  <si>
    <t>https://www.uoregon.edu/findpeople/person/personid/231453</t>
  </si>
  <si>
    <t>megmj@uoregon.edu</t>
  </si>
  <si>
    <t>Karl Johnson</t>
  </si>
  <si>
    <t>https://www.uoregon.edu/findpeople/person/personid/74574</t>
  </si>
  <si>
    <t>karlj@uoregon.edu</t>
  </si>
  <si>
    <t>Matthew Knight Arena
                                  1776 E 13th Ave.
                                  Eugene OR 97403-1955</t>
  </si>
  <si>
    <t>541-346-8395</t>
  </si>
  <si>
    <t>Laura Johnson</t>
  </si>
  <si>
    <t>Kirk</t>
  </si>
  <si>
    <t>Wireless Systems Specialist</t>
  </si>
  <si>
    <t>Kirk Johnson</t>
  </si>
  <si>
    <t>https://www.uoregon.edu/findpeople/person/personid/153020</t>
  </si>
  <si>
    <t>kirkj@uoregon.edu</t>
  </si>
  <si>
    <t>122 Rainier Bldg
                                  5225 University of Oregon
                                  Eugene OR 97403-5225</t>
  </si>
  <si>
    <t>541-346-6905</t>
  </si>
  <si>
    <t>Kelsey Johnson</t>
  </si>
  <si>
    <t>Emily Johnson</t>
  </si>
  <si>
    <t>https://www.uoregon.edu/findpeople/person/personid/195235</t>
  </si>
  <si>
    <t>Interim ORSN Asst Director</t>
  </si>
  <si>
    <t>ejohns16@uoregon.edu</t>
  </si>
  <si>
    <t>Administrative Prog Assnt</t>
  </si>
  <si>
    <t>Deborah Johnson</t>
  </si>
  <si>
    <t>Bradley Johnson</t>
  </si>
  <si>
    <t>Monica Johnson</t>
  </si>
  <si>
    <t>Quinn Johnson</t>
  </si>
  <si>
    <t>https://www.uoregon.edu/findpeople/person/personid/233098</t>
  </si>
  <si>
    <t>Raquel Johnson</t>
  </si>
  <si>
    <t>https://www.uoregon.edu/findpeople/person/personid/230161</t>
  </si>
  <si>
    <t>raquelj@uoregon.edu</t>
  </si>
  <si>
    <t>Sally Johnson</t>
  </si>
  <si>
    <t>https://www.uoregon.edu/findpeople/person/personid/47634</t>
  </si>
  <si>
    <t>sallyj@uoregon.edu</t>
  </si>
  <si>
    <t>Sashan</t>
  </si>
  <si>
    <t>Sashan Johnson</t>
  </si>
  <si>
    <t>Zoey</t>
  </si>
  <si>
    <t>Business Services Coordinator</t>
  </si>
  <si>
    <t>Zoey Johnson</t>
  </si>
  <si>
    <t>https://www.uoregon.edu/findpeople/person/personid/180158</t>
  </si>
  <si>
    <t>zoeyj@uoregon.edu</t>
  </si>
  <si>
    <t>Tobin</t>
  </si>
  <si>
    <t>Johnston</t>
  </si>
  <si>
    <t>Job &amp; Internship Developer</t>
  </si>
  <si>
    <t>Tobin Johnston</t>
  </si>
  <si>
    <t>https://www.uoregon.edu/findpeople/person/personid/231017</t>
  </si>
  <si>
    <t>tobinj@uoregon.edu</t>
  </si>
  <si>
    <t>541-346-1986</t>
  </si>
  <si>
    <t>Brandalynn</t>
  </si>
  <si>
    <t>Brandalynn Johnston</t>
  </si>
  <si>
    <t>https://www.uoregon.edu/findpeople/person/personid/231548</t>
  </si>
  <si>
    <t>brandaly@uoregon.edu</t>
  </si>
  <si>
    <t>Thomas Johnston</t>
  </si>
  <si>
    <t>Knight Campus Admin</t>
  </si>
  <si>
    <t>Assistant VP Development</t>
  </si>
  <si>
    <t>Callie Johnston</t>
  </si>
  <si>
    <t>https://www.uoregon.edu/findpeople/person/personid/209133</t>
  </si>
  <si>
    <t>callie@uoregon.edu</t>
  </si>
  <si>
    <t>230C Knight Campus
                                  6231 University of Oregon
                                  Eugene OR 97403-6231</t>
  </si>
  <si>
    <t>541-346-7133</t>
  </si>
  <si>
    <t>Interim Finance &amp; Budget Manager</t>
  </si>
  <si>
    <t>Mycayla</t>
  </si>
  <si>
    <t>Jolle</t>
  </si>
  <si>
    <t>Mycayla Jolle</t>
  </si>
  <si>
    <t>Jones</t>
  </si>
  <si>
    <t>Megan Jones</t>
  </si>
  <si>
    <t>https://www.uoregon.edu/findpeople/person/personid/118407</t>
  </si>
  <si>
    <t>mjones9@uoregon.edu</t>
  </si>
  <si>
    <t>Makenzy</t>
  </si>
  <si>
    <t>PTm Field Tech Seasonal Multi-Hazards</t>
  </si>
  <si>
    <t>Makenzy Jones</t>
  </si>
  <si>
    <t>Skyler Jones</t>
  </si>
  <si>
    <t>https://www.uoregon.edu/findpeople/person/personid/238848</t>
  </si>
  <si>
    <t>skylerj@uoregon.edu</t>
  </si>
  <si>
    <t>Environmental Services Manager</t>
  </si>
  <si>
    <t>Adam Jones</t>
  </si>
  <si>
    <t>https://www.uoregon.edu/findpeople/person/personid/115950</t>
  </si>
  <si>
    <t>asjones@uoregon.edu</t>
  </si>
  <si>
    <t>541-346-8397</t>
  </si>
  <si>
    <t>Summer Teaching</t>
  </si>
  <si>
    <t>Danielle Jones</t>
  </si>
  <si>
    <t>Ginamarie</t>
  </si>
  <si>
    <t>Manager User Support Svcs</t>
  </si>
  <si>
    <t>Ginamarie Jones</t>
  </si>
  <si>
    <t>https://www.uoregon.edu/findpeople/person/personid/100043</t>
  </si>
  <si>
    <t>gmjones@uoregon.edu</t>
  </si>
  <si>
    <t>330H Knight Law Center
                                  1221 University Of Oregon
                                  Eugene OR 97403-1221</t>
  </si>
  <si>
    <t>541-346-3976</t>
  </si>
  <si>
    <t>Assoc Vice Pres, Prin Giving</t>
  </si>
  <si>
    <t>Gregory Jones</t>
  </si>
  <si>
    <t>James Jones</t>
  </si>
  <si>
    <t>Dir of Digital Work Experience</t>
  </si>
  <si>
    <t>Jeffrey Jones</t>
  </si>
  <si>
    <t>Juliana</t>
  </si>
  <si>
    <t>Juliana Jones</t>
  </si>
  <si>
    <t>Ryan Jones</t>
  </si>
  <si>
    <t>https://www.uoregon.edu/findpeople/person/personid/165872</t>
  </si>
  <si>
    <t>rtj@uoregon.edu</t>
  </si>
  <si>
    <t>383 McKenzie Hall
                                  1288 University of Oregon
                                  Eugene OR 97403-1288</t>
  </si>
  <si>
    <t>541-346-4859</t>
  </si>
  <si>
    <t>Asst Dir Communications DGE</t>
  </si>
  <si>
    <t>Samantha Jones</t>
  </si>
  <si>
    <t>Lab Manager - Guldberg Lab</t>
  </si>
  <si>
    <t>Kimberly Jones</t>
  </si>
  <si>
    <t>https://www.uoregon.edu/findpeople/person/personid/67754</t>
  </si>
  <si>
    <t>kjones15@uoregon.edu</t>
  </si>
  <si>
    <t>Keaton Jones</t>
  </si>
  <si>
    <t>Temp - Food Service Worker 3</t>
  </si>
  <si>
    <t>Courtney Jones</t>
  </si>
  <si>
    <t>Graduate Studies Coordinator</t>
  </si>
  <si>
    <t>Christina Jones</t>
  </si>
  <si>
    <t>Karen Jones</t>
  </si>
  <si>
    <t>Loralee</t>
  </si>
  <si>
    <t>Int'l Articulation Specialist</t>
  </si>
  <si>
    <t>Loralee Jones</t>
  </si>
  <si>
    <t>https://www.uoregon.edu/findpeople/person/personid/131325</t>
  </si>
  <si>
    <t>International Program Asst</t>
  </si>
  <si>
    <t>loralee@uoregon.edu</t>
  </si>
  <si>
    <t>Michelle Jones</t>
  </si>
  <si>
    <t>Elizabeth Jones</t>
  </si>
  <si>
    <t>Rashea</t>
  </si>
  <si>
    <t>Rashea Jones</t>
  </si>
  <si>
    <t>Rebecca Jones</t>
  </si>
  <si>
    <t>Temp Communications Generalist</t>
  </si>
  <si>
    <t>Sherri</t>
  </si>
  <si>
    <t>Assistant Admin of Education</t>
  </si>
  <si>
    <t>Sherri Jones</t>
  </si>
  <si>
    <t>https://www.uoregon.edu/findpeople/person/personid/148668</t>
  </si>
  <si>
    <t>sdjones@uoregon.edu</t>
  </si>
  <si>
    <t>541-346-0910</t>
  </si>
  <si>
    <t>Colleen Jones</t>
  </si>
  <si>
    <t>https://www.uoregon.edu/findpeople/person/personid/2783</t>
  </si>
  <si>
    <t>colleenj@uoregon.edu</t>
  </si>
  <si>
    <t>Development Pgrm Manager, OBF</t>
  </si>
  <si>
    <t>Sarah Jordan</t>
  </si>
  <si>
    <t>https://www.uoregon.edu/findpeople/person/personid/172588</t>
  </si>
  <si>
    <t>sjordan3@uoregon.edu</t>
  </si>
  <si>
    <t>121E Frohnmayer Music Bldg
                                  1225 University of Oregon
                                  Eugene OR 97403-1225</t>
  </si>
  <si>
    <t>541-346-1319</t>
  </si>
  <si>
    <t>Timothy Jordan</t>
  </si>
  <si>
    <t>Harold</t>
  </si>
  <si>
    <t>Harold Jordan</t>
  </si>
  <si>
    <t>Jordon</t>
  </si>
  <si>
    <t>Shelley Jordon</t>
  </si>
  <si>
    <t>Jorgensen</t>
  </si>
  <si>
    <t>Asst AD/Director of Ticket Ops</t>
  </si>
  <si>
    <t>Laura Jorgensen</t>
  </si>
  <si>
    <t>https://www.uoregon.edu/findpeople/person/personid/1539</t>
  </si>
  <si>
    <t>laj@uoregon.edu</t>
  </si>
  <si>
    <t>541-346-4463</t>
  </si>
  <si>
    <t>Julia Jorgensen</t>
  </si>
  <si>
    <t>https://www.uoregon.edu/findpeople/person/personid/231253</t>
  </si>
  <si>
    <t>jjorgen7@uoregon.edu</t>
  </si>
  <si>
    <t>Jeremy Joseph</t>
  </si>
  <si>
    <t>https://www.uoregon.edu/findpeople/person/personid/214173</t>
  </si>
  <si>
    <t>jeremyrj@uoregon.edu</t>
  </si>
  <si>
    <t>1416 Columbia Street
                                  University Of Oregon
                                  Eugene OR 97403</t>
  </si>
  <si>
    <t>Joshlin</t>
  </si>
  <si>
    <t>Studio Tech Photography</t>
  </si>
  <si>
    <t>Steven Joshlin</t>
  </si>
  <si>
    <t>Joslin</t>
  </si>
  <si>
    <t>Pamela Joslin</t>
  </si>
  <si>
    <t>Joule</t>
  </si>
  <si>
    <t>James Joule</t>
  </si>
  <si>
    <t>https://www.uoregon.edu/findpeople/person/personid/3065</t>
  </si>
  <si>
    <t>jjoule@uoregon.edu</t>
  </si>
  <si>
    <t>277 Computing Center
                                  1212 University Of Oregon
                                  Eugene OR 97403-1212</t>
  </si>
  <si>
    <t>541-346-1707</t>
  </si>
  <si>
    <t>Cyril</t>
  </si>
  <si>
    <t>Journeau</t>
  </si>
  <si>
    <t>Cyril Journeau</t>
  </si>
  <si>
    <t>https://www.uoregon.edu/findpeople/person/personid/230932</t>
  </si>
  <si>
    <t>cyrilj@uoregon.edu</t>
  </si>
  <si>
    <t>Joy</t>
  </si>
  <si>
    <t>Cheryl Joy</t>
  </si>
  <si>
    <t>https://www.uoregon.edu/findpeople/person/personid/220134</t>
  </si>
  <si>
    <t>cajoy@uoregon.edu</t>
  </si>
  <si>
    <t>Joyce-Fyffe</t>
  </si>
  <si>
    <t>Sr Dir of Strat Engagement</t>
  </si>
  <si>
    <t>Michelle Joyce-Fyffe</t>
  </si>
  <si>
    <t>https://www.uoregon.edu/findpeople/person/personid/188648</t>
  </si>
  <si>
    <t>mjoyce@uoregon.edu</t>
  </si>
  <si>
    <t>541-346-6397</t>
  </si>
  <si>
    <t>Solaris</t>
  </si>
  <si>
    <t>Joye</t>
  </si>
  <si>
    <t>Assoc Director ORSN</t>
  </si>
  <si>
    <t>Solaris Joye</t>
  </si>
  <si>
    <t>Jud</t>
  </si>
  <si>
    <t>Molly Jud</t>
  </si>
  <si>
    <t>Ronald Jude</t>
  </si>
  <si>
    <t>Juenemann</t>
  </si>
  <si>
    <t>Megan Juenemann</t>
  </si>
  <si>
    <t>Juge</t>
  </si>
  <si>
    <t>Jacob Juge</t>
  </si>
  <si>
    <t>https://www.uoregon.edu/findpeople/person/personid/100490</t>
  </si>
  <si>
    <t>jjuge@uoregon.edu</t>
  </si>
  <si>
    <t>Julio</t>
  </si>
  <si>
    <t>Brandon Julio</t>
  </si>
  <si>
    <t>Drelin</t>
  </si>
  <si>
    <t>Julkes</t>
  </si>
  <si>
    <t>Assistant Director Fraternity</t>
  </si>
  <si>
    <t>Drelin Julkes</t>
  </si>
  <si>
    <t>Justina</t>
  </si>
  <si>
    <t>Admissions Evaluator</t>
  </si>
  <si>
    <t>Cecilia Justina</t>
  </si>
  <si>
    <t>https://www.uoregon.edu/findpeople/person/personid/63455</t>
  </si>
  <si>
    <t>justinac@uoregon.edu</t>
  </si>
  <si>
    <t>Lake</t>
  </si>
  <si>
    <t>Kaai</t>
  </si>
  <si>
    <t>Lake Kaai</t>
  </si>
  <si>
    <t>Jay</t>
  </si>
  <si>
    <t>Kafer</t>
  </si>
  <si>
    <t>Duck Athletic Fund Comm Dir</t>
  </si>
  <si>
    <t>Jay Kafer</t>
  </si>
  <si>
    <t>https://www.uoregon.edu/findpeople/person/personid/219668</t>
  </si>
  <si>
    <t>jkafer@uoregon.edu</t>
  </si>
  <si>
    <t>Kahl</t>
  </si>
  <si>
    <t>Dir, Facilities and Bldg Ops</t>
  </si>
  <si>
    <t>Shawn Kahl</t>
  </si>
  <si>
    <t>https://www.uoregon.edu/findpeople/person/personid/4815</t>
  </si>
  <si>
    <t>skahl@uoregon.edu</t>
  </si>
  <si>
    <t>541-346-8581</t>
  </si>
  <si>
    <t>Hayward Projects Helper</t>
  </si>
  <si>
    <t>Thomas Kahl</t>
  </si>
  <si>
    <t>https://www.uoregon.edu/findpeople/person/personid/152198</t>
  </si>
  <si>
    <t>tkahl2@uoregon.edu</t>
  </si>
  <si>
    <t>Kahn</t>
  </si>
  <si>
    <t>External Rel Proj Coordinator</t>
  </si>
  <si>
    <t>C2140 Univ Dev Proj Coordinator 1</t>
  </si>
  <si>
    <t>Rachel Kahn</t>
  </si>
  <si>
    <t>Instructor of Accounting</t>
  </si>
  <si>
    <t>Drummond Kahn</t>
  </si>
  <si>
    <t>Manager &amp; Rsch Assoc CDMH</t>
  </si>
  <si>
    <t>Lauren Kahn</t>
  </si>
  <si>
    <t>https://www.uoregon.edu/findpeople/person/personid/100555</t>
  </si>
  <si>
    <t>lek@uoregon.edu</t>
  </si>
  <si>
    <t>229 LISB
                                  1227 University of Oregon
                                  Eugene OR 97403-1227</t>
  </si>
  <si>
    <t>Kahula</t>
  </si>
  <si>
    <t>Michael Kahula</t>
  </si>
  <si>
    <t>https://www.uoregon.edu/findpeople/person/personid/228498</t>
  </si>
  <si>
    <t>mkahula@uoregon.edu</t>
  </si>
  <si>
    <t>Kaiser</t>
  </si>
  <si>
    <t>Tara Kaiser</t>
  </si>
  <si>
    <t>https://www.uoregon.edu/findpeople/person/personid/199190</t>
  </si>
  <si>
    <t>tkaiser@uoregon.edu</t>
  </si>
  <si>
    <t>141 Susan Campbell Hall
                                  1219 University of Oregon
                                  Eugene OR 97403-1219</t>
  </si>
  <si>
    <t>541-346-2834</t>
  </si>
  <si>
    <t>Jessika</t>
  </si>
  <si>
    <t>Assoc Director Donor Relations</t>
  </si>
  <si>
    <t>Jessika Kaiser</t>
  </si>
  <si>
    <t>https://www.uoregon.edu/findpeople/person/personid/25052</t>
  </si>
  <si>
    <t>jkaiser2@uoregon.edu</t>
  </si>
  <si>
    <t>216B Allen Hall
                                  1275 University of Oregon
                                  Eugene OR 97403-1275</t>
  </si>
  <si>
    <t>541-346-3819</t>
  </si>
  <si>
    <t>Lori Kaiser</t>
  </si>
  <si>
    <t>Reid</t>
  </si>
  <si>
    <t>Kajikawa</t>
  </si>
  <si>
    <t>Reid Kajikawa</t>
  </si>
  <si>
    <t>Ross</t>
  </si>
  <si>
    <t>Kalal</t>
  </si>
  <si>
    <t>Ross Kalal</t>
  </si>
  <si>
    <t>https://www.uoregon.edu/findpeople/person/personid/198498</t>
  </si>
  <si>
    <t>Stationary Engineer</t>
  </si>
  <si>
    <t>rkalal@uoregon.edu</t>
  </si>
  <si>
    <t>Kalani</t>
  </si>
  <si>
    <t>AEC Accom Program Mgr</t>
  </si>
  <si>
    <t>Amy Kalani</t>
  </si>
  <si>
    <t>https://www.uoregon.edu/findpeople/person/personid/56688</t>
  </si>
  <si>
    <t>akalani@uoregon.edu</t>
  </si>
  <si>
    <t>541-346-2187</t>
  </si>
  <si>
    <t>Kalanquin</t>
  </si>
  <si>
    <t>Ray Kalanquin</t>
  </si>
  <si>
    <t>https://www.uoregon.edu/findpeople/person/personid/60818</t>
  </si>
  <si>
    <t>rayk@uoregon.edu</t>
  </si>
  <si>
    <t>Dining Services
                                  1220 University Of Oregon
                                  Eugene OR 97403-1205</t>
  </si>
  <si>
    <t>Kalbrosk</t>
  </si>
  <si>
    <t>Emily Kalbrosk</t>
  </si>
  <si>
    <t>Kalhar</t>
  </si>
  <si>
    <t>Joshua Kalhar</t>
  </si>
  <si>
    <t>Kallenbach</t>
  </si>
  <si>
    <t>Anthro Collection Mngr/ResAsst</t>
  </si>
  <si>
    <t>Elizabeth Kallenbach</t>
  </si>
  <si>
    <t>https://www.uoregon.edu/findpeople/person/personid/1897</t>
  </si>
  <si>
    <t>Asst Dir Anthro Collections</t>
  </si>
  <si>
    <t>eak@uoregon.edu</t>
  </si>
  <si>
    <t>365/366 Condon Hall
                                  1218 University of Oregon
                                  Eugene OR 97403-1218</t>
  </si>
  <si>
    <t>541-346-5109</t>
  </si>
  <si>
    <t>Kalnbach</t>
  </si>
  <si>
    <t>Coord Nontrad/Veteran Stnt Eng</t>
  </si>
  <si>
    <t>Maria Kalnbach</t>
  </si>
  <si>
    <t>https://www.uoregon.edu/findpeople/person/personid/86520</t>
  </si>
  <si>
    <t>mariak@uoregon.edu</t>
  </si>
  <si>
    <t>380 Oregon Hall
                                  5216 University Of Oregon
                                  Eugene OR 97403-5216</t>
  </si>
  <si>
    <t>541-346-1160</t>
  </si>
  <si>
    <t>Sr Instructor II Management</t>
  </si>
  <si>
    <t>Charles Kalnbach</t>
  </si>
  <si>
    <t>Kalson</t>
  </si>
  <si>
    <t>Blythe Kalson</t>
  </si>
  <si>
    <t>https://www.uoregon.edu/findpeople/person/personid/122162</t>
  </si>
  <si>
    <t>blythek@uoregon.edu</t>
  </si>
  <si>
    <t>541-346-1915</t>
  </si>
  <si>
    <t>Osman</t>
  </si>
  <si>
    <t>Kamara</t>
  </si>
  <si>
    <t>Osman Kamara</t>
  </si>
  <si>
    <t>https://www.uoregon.edu/findpeople/person/personid/231256</t>
  </si>
  <si>
    <t>osmank@uoregon.edu</t>
  </si>
  <si>
    <t>Kambour</t>
  </si>
  <si>
    <t>E&amp;A Art PostGrad Museum Fellow</t>
  </si>
  <si>
    <t>Zoey Kambour</t>
  </si>
  <si>
    <t>Kamphaus</t>
  </si>
  <si>
    <t>Exec. Dir. Ballmer Institute</t>
  </si>
  <si>
    <t>Randy Kamphaus</t>
  </si>
  <si>
    <t>https://www.uoregon.edu/findpeople/person/personid/141036</t>
  </si>
  <si>
    <t>Sr Advisor, External Affairs</t>
  </si>
  <si>
    <t>randyk@uoregon.edu</t>
  </si>
  <si>
    <t>230 HEDCO Education Bldg
                                  1215 University Of Oregon
                                  Eugene OR 97403-1215</t>
  </si>
  <si>
    <t>541-346-1601</t>
  </si>
  <si>
    <t>Kanavle</t>
  </si>
  <si>
    <t>Judith Kanavle</t>
  </si>
  <si>
    <t>Alice</t>
  </si>
  <si>
    <t>Kane</t>
  </si>
  <si>
    <t>Alice Kane</t>
  </si>
  <si>
    <t>Assist Director for Admin Support</t>
  </si>
  <si>
    <t>Director Payroll Services</t>
  </si>
  <si>
    <t>Benjamin Kane</t>
  </si>
  <si>
    <t>Matthew Kane</t>
  </si>
  <si>
    <t>Jake</t>
  </si>
  <si>
    <t>Kaneda</t>
  </si>
  <si>
    <t>Jake Kaneda</t>
  </si>
  <si>
    <t>https://www.uoregon.edu/findpeople/person/personid/181413</t>
  </si>
  <si>
    <t>jkaneda@uoregon.edu</t>
  </si>
  <si>
    <t>DeeDee</t>
  </si>
  <si>
    <t>Kanikkeber</t>
  </si>
  <si>
    <t>Director of Parent&amp;Family Programs</t>
  </si>
  <si>
    <t>DeeDee Kanikkeber</t>
  </si>
  <si>
    <t>Kanta</t>
  </si>
  <si>
    <t>Staff Sign Lang Interpreter</t>
  </si>
  <si>
    <t>Nancy Kanta</t>
  </si>
  <si>
    <t>Kaos</t>
  </si>
  <si>
    <t>Administrative Associate</t>
  </si>
  <si>
    <t>Chloe Kaos</t>
  </si>
  <si>
    <t>https://www.uoregon.edu/findpeople/person/personid/177897</t>
  </si>
  <si>
    <t>Front Desk Coordinator</t>
  </si>
  <si>
    <t>ckaos@uoregon.edu</t>
  </si>
  <si>
    <t>201 Health, Counseling And Testing
                                  1280 University Of Oregon
                                  Eugene OR 97403-1280</t>
  </si>
  <si>
    <t>541-346-8295</t>
  </si>
  <si>
    <t>Vsevolod</t>
  </si>
  <si>
    <t>Kapatsinski</t>
  </si>
  <si>
    <t>Vsevolod Kapatsinski</t>
  </si>
  <si>
    <t>Kaplan</t>
  </si>
  <si>
    <t>Graduate Program Specialist</t>
  </si>
  <si>
    <t>Sharon Kaplan</t>
  </si>
  <si>
    <t>https://www.uoregon.edu/findpeople/person/personid/3640</t>
  </si>
  <si>
    <t>kaplan@uoregon.edu</t>
  </si>
  <si>
    <t>541-346-1261</t>
  </si>
  <si>
    <t>Kapustka</t>
  </si>
  <si>
    <t>John Kapustka</t>
  </si>
  <si>
    <t>Karch</t>
  </si>
  <si>
    <t>Coordinator of Fitness</t>
  </si>
  <si>
    <t>Andrew Karch</t>
  </si>
  <si>
    <t>Karduna</t>
  </si>
  <si>
    <t>Andrew Karduna</t>
  </si>
  <si>
    <t>Lamia</t>
  </si>
  <si>
    <t>Karim</t>
  </si>
  <si>
    <t>Lamia Karim</t>
  </si>
  <si>
    <t>Salil</t>
  </si>
  <si>
    <t>Karipott</t>
  </si>
  <si>
    <t>Ong Research Lab</t>
  </si>
  <si>
    <t>Salil Karipott</t>
  </si>
  <si>
    <t>https://www.uoregon.edu/findpeople/person/personid/199115</t>
  </si>
  <si>
    <t>karipott@uoregon.edu</t>
  </si>
  <si>
    <t>University of Oregon
                                  1505 Franklin Blvd
                                  Eugene OR 97403-1505</t>
  </si>
  <si>
    <t>Leif</t>
  </si>
  <si>
    <t>Karlstrom</t>
  </si>
  <si>
    <t>Leif Karlstrom</t>
  </si>
  <si>
    <t>Karns</t>
  </si>
  <si>
    <t>Christina Karns</t>
  </si>
  <si>
    <t>https://www.uoregon.edu/findpeople/person/personid/48593</t>
  </si>
  <si>
    <t>ckarns@uoregon.edu</t>
  </si>
  <si>
    <t>541-346-0550</t>
  </si>
  <si>
    <t>Alisa Karns</t>
  </si>
  <si>
    <t>https://www.uoregon.edu/findpeople/person/personid/230625</t>
  </si>
  <si>
    <t>akarns@uoregon.edu</t>
  </si>
  <si>
    <t>Mackenzie</t>
  </si>
  <si>
    <t>Karp</t>
  </si>
  <si>
    <t>Sr Assoc Dir Dev Foundations</t>
  </si>
  <si>
    <t>Mackenzie Karp</t>
  </si>
  <si>
    <t>https://www.uoregon.edu/findpeople/person/personid/123482</t>
  </si>
  <si>
    <t>mmkarp@uoregon.edu</t>
  </si>
  <si>
    <t>541-346-3606</t>
  </si>
  <si>
    <t>Ingrid</t>
  </si>
  <si>
    <t>Karson-Hickman</t>
  </si>
  <si>
    <t>Biology Advising/Curric Coord</t>
  </si>
  <si>
    <t>Ingrid Karson-Hickman</t>
  </si>
  <si>
    <t>https://www.uoregon.edu/findpeople/person/personid/3671</t>
  </si>
  <si>
    <t>ingridk@uoregon.edu</t>
  </si>
  <si>
    <t>91 Klamath Hall
                                  1253 University of Oregon
                                  Eugene OR 97403-1253</t>
  </si>
  <si>
    <t>541-346-6052</t>
  </si>
  <si>
    <t>Kasahun</t>
  </si>
  <si>
    <t>Student Payroll Specialist</t>
  </si>
  <si>
    <t>Michael Kasahun</t>
  </si>
  <si>
    <t>Kashinsk</t>
  </si>
  <si>
    <t>CS Transportation Services</t>
  </si>
  <si>
    <t>Active Transportation Coord</t>
  </si>
  <si>
    <t>Joshua Kashinsk</t>
  </si>
  <si>
    <t>Misty</t>
  </si>
  <si>
    <t>Kasper</t>
  </si>
  <si>
    <t>Maintenance Program Specialist</t>
  </si>
  <si>
    <t>Misty Kasper</t>
  </si>
  <si>
    <t>https://www.uoregon.edu/findpeople/person/personid/2970</t>
  </si>
  <si>
    <t>mistyr@uoregon.edu</t>
  </si>
  <si>
    <t>541-346-2323</t>
  </si>
  <si>
    <t>Sheila</t>
  </si>
  <si>
    <t>Kassab</t>
  </si>
  <si>
    <t>Telephone Receptionist</t>
  </si>
  <si>
    <t>Sheila Kassab</t>
  </si>
  <si>
    <t>https://www.uoregon.edu/findpeople/person/personid/2826</t>
  </si>
  <si>
    <t>shamm@uoregon.edu</t>
  </si>
  <si>
    <t>541-346-1349</t>
  </si>
  <si>
    <t>Anupam</t>
  </si>
  <si>
    <t>Katkar</t>
  </si>
  <si>
    <t>Enterprise IT Project Manager</t>
  </si>
  <si>
    <t>Anupam Katkar</t>
  </si>
  <si>
    <t>https://www.uoregon.edu/findpeople/person/personid/179296</t>
  </si>
  <si>
    <t>katkar@uoregon.edu</t>
  </si>
  <si>
    <t>288 Computing Center
                                  1212 University Of Oregon
                                  Eugene OR 97403-1205</t>
  </si>
  <si>
    <t>541-346-1064</t>
  </si>
  <si>
    <t>Kristopher</t>
  </si>
  <si>
    <t>Katkus</t>
  </si>
  <si>
    <t>Application Service Manager</t>
  </si>
  <si>
    <t>Kristopher Katkus</t>
  </si>
  <si>
    <t>Kato</t>
  </si>
  <si>
    <t>Mary Kato</t>
  </si>
  <si>
    <t>Director Loc Inn &amp; CmpsGIS&amp;Map</t>
  </si>
  <si>
    <t>Kenneth Kato</t>
  </si>
  <si>
    <t>Katosh</t>
  </si>
  <si>
    <t>HR Ops &amp; Payroll Specialist</t>
  </si>
  <si>
    <t>Donna Katosh</t>
  </si>
  <si>
    <t>https://www.uoregon.edu/findpeople/person/personid/229868</t>
  </si>
  <si>
    <t>dkatosh@uoregon.edu</t>
  </si>
  <si>
    <t>541-346-0661</t>
  </si>
  <si>
    <t>Katsiiannis</t>
  </si>
  <si>
    <t>Esports Program Director</t>
  </si>
  <si>
    <t>William Katsiiannis</t>
  </si>
  <si>
    <t>Kauffman</t>
  </si>
  <si>
    <t>Craig Kauffman</t>
  </si>
  <si>
    <t>https://www.uoregon.edu/findpeople/person/personid/114769</t>
  </si>
  <si>
    <t>ckauffma@uoregon.edu</t>
  </si>
  <si>
    <t>916 PLC
                                  1284 University of Oregon
                                  Eugene OR 97403-1284</t>
  </si>
  <si>
    <t>541-346-4974</t>
  </si>
  <si>
    <t>Kaufman</t>
  </si>
  <si>
    <t>Adam Kaufman</t>
  </si>
  <si>
    <t>https://www.uoregon.edu/findpeople/person/personid/236273</t>
  </si>
  <si>
    <t>kaufman1@uoregon.edu</t>
  </si>
  <si>
    <t>541-346-1042</t>
  </si>
  <si>
    <t>UC201 Tenure Rel Fac/Uncl 9-11mo &lt;.5</t>
  </si>
  <si>
    <t>CAS English Department</t>
  </si>
  <si>
    <t>Assoc Summer Dept Head</t>
  </si>
  <si>
    <t>Heidi Kaufman</t>
  </si>
  <si>
    <t>Lusha</t>
  </si>
  <si>
    <t>Kaufmann</t>
  </si>
  <si>
    <t>Asst Vice Pres Dev, Acad Init</t>
  </si>
  <si>
    <t>Lusha Kaufmann</t>
  </si>
  <si>
    <t>Kauten</t>
  </si>
  <si>
    <t>Admin Support Professional</t>
  </si>
  <si>
    <t>E0103 Office Specialist 1</t>
  </si>
  <si>
    <t>Sandra Kauten</t>
  </si>
  <si>
    <t>Isaiah</t>
  </si>
  <si>
    <t>Kautzman</t>
  </si>
  <si>
    <t>Isaiah Kautzman</t>
  </si>
  <si>
    <t>https://www.uoregon.edu/findpeople/person/personid/156870</t>
  </si>
  <si>
    <t>ink@uoregon.edu</t>
  </si>
  <si>
    <t>440 McKenzie Hall
                                  5246 University of Oregon
                                  Eugene OR 97403-5246</t>
  </si>
  <si>
    <t>541-346-9711</t>
  </si>
  <si>
    <t>Kawada</t>
  </si>
  <si>
    <t>Michie Kawada</t>
  </si>
  <si>
    <t>Masami</t>
  </si>
  <si>
    <t>Kawai</t>
  </si>
  <si>
    <t>Masami Kawai</t>
  </si>
  <si>
    <t>https://www.uoregon.edu/findpeople/person/personid/143102</t>
  </si>
  <si>
    <t>mkawai@uoregon.edu</t>
  </si>
  <si>
    <t>254 PLC
                                  6223 University of Oregon
                                  Eugene OR 97403-6223</t>
  </si>
  <si>
    <t>Robert Kay</t>
  </si>
  <si>
    <t>Katelyn</t>
  </si>
  <si>
    <t>Keaotamai</t>
  </si>
  <si>
    <t>Katelyn Keaotamai</t>
  </si>
  <si>
    <t>Kearns</t>
  </si>
  <si>
    <t>Machine Learning Engineer</t>
  </si>
  <si>
    <t>Phillip Kearns</t>
  </si>
  <si>
    <t>Keats</t>
  </si>
  <si>
    <t>Faculty Support Specialist</t>
  </si>
  <si>
    <t>Paul Keats</t>
  </si>
  <si>
    <t>https://www.uoregon.edu/findpeople/person/personid/3557</t>
  </si>
  <si>
    <t>pkeats@uoregon.edu</t>
  </si>
  <si>
    <t>320 Knight Law Center
                                  1221 University of Oregon
                                  Eugene OR 97403-1221</t>
  </si>
  <si>
    <t>541-346-3835</t>
  </si>
  <si>
    <t>Rodney</t>
  </si>
  <si>
    <t>Keck</t>
  </si>
  <si>
    <t>Admin Services Coordinator</t>
  </si>
  <si>
    <t>Rodney Keck</t>
  </si>
  <si>
    <t>Kyler</t>
  </si>
  <si>
    <t>Keele</t>
  </si>
  <si>
    <t>EI/ECSE Evaluator</t>
  </si>
  <si>
    <t>Kyler Keele</t>
  </si>
  <si>
    <t>Keeler</t>
  </si>
  <si>
    <t>Harper Keeler</t>
  </si>
  <si>
    <t>Keen</t>
  </si>
  <si>
    <t>Assoc Director Academic Suprt</t>
  </si>
  <si>
    <t>Sheila Keen</t>
  </si>
  <si>
    <t>https://www.uoregon.edu/findpeople/person/personid/193085</t>
  </si>
  <si>
    <t>shkeen@uoregon.edu</t>
  </si>
  <si>
    <t>172A PLC
                                  1245 University of Oregon
                                  Eugene OR 97403-1245</t>
  </si>
  <si>
    <t>541-346-4852</t>
  </si>
  <si>
    <t>Melody</t>
  </si>
  <si>
    <t>Keene</t>
  </si>
  <si>
    <t>Melody Keene</t>
  </si>
  <si>
    <t>Asst Dir of Class &amp; Comp</t>
  </si>
  <si>
    <t>Grant Keene</t>
  </si>
  <si>
    <t>Talia</t>
  </si>
  <si>
    <t>HEDCO Clinic Asst Manager</t>
  </si>
  <si>
    <t>Talia Keene</t>
  </si>
  <si>
    <t>https://www.uoregon.edu/findpeople/person/personid/159415</t>
  </si>
  <si>
    <t>ckeene3@uoregon.edu</t>
  </si>
  <si>
    <t>1655 Alder St. Ste. 170B
                                  5207 University of Oregon
                                  Eugene OR 97403-5207</t>
  </si>
  <si>
    <t>541-346-8211</t>
  </si>
  <si>
    <t>PTm Rsch Asst Lab Manager</t>
  </si>
  <si>
    <t>Paul Keene</t>
  </si>
  <si>
    <t>Keever</t>
  </si>
  <si>
    <t>Erik Keever</t>
  </si>
  <si>
    <t>https://www.uoregon.edu/findpeople/person/personid/37479</t>
  </si>
  <si>
    <t>ekeever1@uoregon.edu</t>
  </si>
  <si>
    <t>441 Willamette Hall
                                  1274 University Of Oregon
                                  Eugene OR 97403-1274</t>
  </si>
  <si>
    <t>Peggie</t>
  </si>
  <si>
    <t>Kegel</t>
  </si>
  <si>
    <t>Peggie Kegel</t>
  </si>
  <si>
    <t>Norma</t>
  </si>
  <si>
    <t>Kehdi</t>
  </si>
  <si>
    <t>Sr Dir Accessible Educ Center</t>
  </si>
  <si>
    <t>Norma Kehdi</t>
  </si>
  <si>
    <t>https://www.uoregon.edu/findpeople/person/personid/17029</t>
  </si>
  <si>
    <t>nkehdi@uoregon.edu</t>
  </si>
  <si>
    <t>Keiffer</t>
  </si>
  <si>
    <t>Amanda Keiffer</t>
  </si>
  <si>
    <t>Keiski</t>
  </si>
  <si>
    <t>Asst Dean for Student Affairs</t>
  </si>
  <si>
    <t>Sarah Keiski</t>
  </si>
  <si>
    <t>https://www.uoregon.edu/findpeople/person/personid/149098</t>
  </si>
  <si>
    <t>skeiski@uoregon.edu</t>
  </si>
  <si>
    <t>206A Knight Law Center
                                  1221 University of Oregon
                                  Eugene OR 97403-1221</t>
  </si>
  <si>
    <t>541-346-1810</t>
  </si>
  <si>
    <t>Farba</t>
  </si>
  <si>
    <t>Keita</t>
  </si>
  <si>
    <t>Farba Keita</t>
  </si>
  <si>
    <t>https://www.uoregon.edu/findpeople/person/personid/116101</t>
  </si>
  <si>
    <t>fkeita@uoregon.edu</t>
  </si>
  <si>
    <t>Swing/Weekends
                                  1220 University of Oregon
                                  Eugene OR 97403-1220</t>
  </si>
  <si>
    <t>Antonia</t>
  </si>
  <si>
    <t>Keithahn</t>
  </si>
  <si>
    <t>Accmmdtns&amp;Student Affairs Mgr</t>
  </si>
  <si>
    <t>Antonia Keithahn</t>
  </si>
  <si>
    <t>https://www.uoregon.edu/findpeople/person/personid/235288</t>
  </si>
  <si>
    <t>keithahn@uoregon.edu</t>
  </si>
  <si>
    <t>541-346-0306</t>
  </si>
  <si>
    <t>Keizer</t>
  </si>
  <si>
    <t>Communications Manager</t>
  </si>
  <si>
    <t>Emily Keizer</t>
  </si>
  <si>
    <t>Operations Supervisor</t>
  </si>
  <si>
    <t>Scott Kelle</t>
  </si>
  <si>
    <t>Pro Tem Instructor SPM Online</t>
  </si>
  <si>
    <t>David Kelle</t>
  </si>
  <si>
    <t>Kandyce</t>
  </si>
  <si>
    <t>Kandyce Kelle</t>
  </si>
  <si>
    <t>Keller</t>
  </si>
  <si>
    <t>Temp ASTI Program Assistant</t>
  </si>
  <si>
    <t>Amy Keller</t>
  </si>
  <si>
    <t>https://www.uoregon.edu/findpeople/person/personid/231274</t>
  </si>
  <si>
    <t>Strategic Engagement Assistant</t>
  </si>
  <si>
    <t>akel@uoregon.edu</t>
  </si>
  <si>
    <t>541-346-1931</t>
  </si>
  <si>
    <t>Vera</t>
  </si>
  <si>
    <t>Vera Keller</t>
  </si>
  <si>
    <t>Clifford Keller</t>
  </si>
  <si>
    <t>https://www.uoregon.edu/findpeople/person/personid/2007</t>
  </si>
  <si>
    <t>keller@uoregon.edu</t>
  </si>
  <si>
    <t>228 Huestis Hall
                                  1254 University Of Oregon
                                  Eugene OR 97403-1205</t>
  </si>
  <si>
    <t>541-346-4544</t>
  </si>
  <si>
    <t>Kellman</t>
  </si>
  <si>
    <t>Michael Kellman</t>
  </si>
  <si>
    <t>Kellog</t>
  </si>
  <si>
    <t>Server Systems Engineer</t>
  </si>
  <si>
    <t>Brandon Kellog</t>
  </si>
  <si>
    <t>Sharon Kelly</t>
  </si>
  <si>
    <t>https://www.uoregon.edu/findpeople/person/personid/167822</t>
  </si>
  <si>
    <t>sharonk@uoregon.edu</t>
  </si>
  <si>
    <t>1685 Moss St.
                                  1228 University of Oregon
                                  Eugene OR 97403</t>
  </si>
  <si>
    <t>Ryan Kelly</t>
  </si>
  <si>
    <t>Nichole</t>
  </si>
  <si>
    <t>Nichole Kelly</t>
  </si>
  <si>
    <t>Kelly-Quattrocchi</t>
  </si>
  <si>
    <t>Coord Multicult Ed&amp;Stu Success</t>
  </si>
  <si>
    <t>Donald Kelly-Quattrocchi</t>
  </si>
  <si>
    <t>Kelp-Stebbins</t>
  </si>
  <si>
    <t>Katherine Kelp-Stebbins</t>
  </si>
  <si>
    <t>Abraham</t>
  </si>
  <si>
    <t>Kelso</t>
  </si>
  <si>
    <t>Abraham Kelso</t>
  </si>
  <si>
    <t>Carina</t>
  </si>
  <si>
    <t>Kelson</t>
  </si>
  <si>
    <t>Carina Kelson</t>
  </si>
  <si>
    <t>https://www.uoregon.edu/findpeople/person/personid/64228</t>
  </si>
  <si>
    <t>ckelson@uoregon.edu</t>
  </si>
  <si>
    <t>541-346-1412</t>
  </si>
  <si>
    <t>Kemp</t>
  </si>
  <si>
    <t>Network Engineer UO Route Views</t>
  </si>
  <si>
    <t>UW301 NonteachProf/Uncl Wage</t>
  </si>
  <si>
    <t>John Kemp</t>
  </si>
  <si>
    <t>Online Educ Media Producer</t>
  </si>
  <si>
    <t>Jack Kemp</t>
  </si>
  <si>
    <t>https://www.uoregon.edu/findpeople/person/personid/199070</t>
  </si>
  <si>
    <t>jkemp@uoregon.edu</t>
  </si>
  <si>
    <t>54 Knight Library
                                  1258 University of Oregon
                                  Eugene OR 97403-1258</t>
  </si>
  <si>
    <t>541-346-8603</t>
  </si>
  <si>
    <t>Kempler</t>
  </si>
  <si>
    <t>Paul Kempler</t>
  </si>
  <si>
    <t>Kendall</t>
  </si>
  <si>
    <t>Tyler Kendall</t>
  </si>
  <si>
    <t>Kendrick</t>
  </si>
  <si>
    <t>Erica Kendrick</t>
  </si>
  <si>
    <t>https://www.uoregon.edu/findpeople/person/personid/166384</t>
  </si>
  <si>
    <t>ebk@uoregon.edu</t>
  </si>
  <si>
    <t>Vicki</t>
  </si>
  <si>
    <t>Kennard</t>
  </si>
  <si>
    <t>Vicki Kennard</t>
  </si>
  <si>
    <t>https://www.uoregon.edu/findpeople/person/personid/189488</t>
  </si>
  <si>
    <t>vjk@uoregon.edu</t>
  </si>
  <si>
    <t>Kenned</t>
  </si>
  <si>
    <t>David Kenned</t>
  </si>
  <si>
    <t>Associate Professor of Dance</t>
  </si>
  <si>
    <t>Walter Kenned</t>
  </si>
  <si>
    <t>CPFM Campus Planning Operations</t>
  </si>
  <si>
    <t>Interim Campus Relations Coord</t>
  </si>
  <si>
    <t>Molly Kenned</t>
  </si>
  <si>
    <t>Facilities Services Manager</t>
  </si>
  <si>
    <t>Director Archaeological Rsch</t>
  </si>
  <si>
    <t>Jaime Kenned</t>
  </si>
  <si>
    <t>Jeffery</t>
  </si>
  <si>
    <t>Jeffery Kenned</t>
  </si>
  <si>
    <t>Dir Data Mgmt &amp; Analysis Grp</t>
  </si>
  <si>
    <t>Patrick Kenned</t>
  </si>
  <si>
    <t>Temp TA &amp; GCR Assistant</t>
  </si>
  <si>
    <t>Amanda Kenned</t>
  </si>
  <si>
    <t>Liam</t>
  </si>
  <si>
    <t>Kennell</t>
  </si>
  <si>
    <t>Liam Kennell</t>
  </si>
  <si>
    <t>Hannah Kennell</t>
  </si>
  <si>
    <t>Taylor Kenneth</t>
  </si>
  <si>
    <t>Kent</t>
  </si>
  <si>
    <t>Prospect Mgmt Technician</t>
  </si>
  <si>
    <t>Rebecca Kent</t>
  </si>
  <si>
    <t>Kenton</t>
  </si>
  <si>
    <t>Student Services Director</t>
  </si>
  <si>
    <t>Jay Kenton</t>
  </si>
  <si>
    <t>Kentros</t>
  </si>
  <si>
    <t>Associate Research Professor</t>
  </si>
  <si>
    <t>Clifford Kentros</t>
  </si>
  <si>
    <t>Keogh</t>
  </si>
  <si>
    <t>Margaret Keogh</t>
  </si>
  <si>
    <t>Kephart</t>
  </si>
  <si>
    <t>Project Mechanical Engineer</t>
  </si>
  <si>
    <t>David Kephart</t>
  </si>
  <si>
    <t>https://www.uoregon.edu/findpeople/person/personid/230673</t>
  </si>
  <si>
    <t>dkephart@uoregon.edu</t>
  </si>
  <si>
    <t>541-346-2327</t>
  </si>
  <si>
    <t>Kerber</t>
  </si>
  <si>
    <t>Gregory Kerber</t>
  </si>
  <si>
    <t>https://www.uoregon.edu/findpeople/person/personid/788</t>
  </si>
  <si>
    <t>gkerber@uoregon.edu</t>
  </si>
  <si>
    <t>Manager, Post Award</t>
  </si>
  <si>
    <t>Joshua Kerber</t>
  </si>
  <si>
    <t>Kaleb</t>
  </si>
  <si>
    <t>Kercher</t>
  </si>
  <si>
    <t>Kaleb Kercher</t>
  </si>
  <si>
    <t>Ishalom</t>
  </si>
  <si>
    <t>Keren</t>
  </si>
  <si>
    <t>PTm Rsch Assistant&amp;Crew Leader</t>
  </si>
  <si>
    <t>Ishalom Keren</t>
  </si>
  <si>
    <t>https://www.uoregon.edu/findpeople/person/personid/200335</t>
  </si>
  <si>
    <t>ikeren@uoregon.edu</t>
  </si>
  <si>
    <t>Shoshana</t>
  </si>
  <si>
    <t>Kerewsk</t>
  </si>
  <si>
    <t>Shoshana Kerewsk</t>
  </si>
  <si>
    <t>Kern</t>
  </si>
  <si>
    <t>Andrew Kern</t>
  </si>
  <si>
    <t>Norman</t>
  </si>
  <si>
    <t>Kerr</t>
  </si>
  <si>
    <t>Norman Kerr</t>
  </si>
  <si>
    <t>https://www.uoregon.edu/findpeople/person/personid/4968</t>
  </si>
  <si>
    <t>Yamada Language Center</t>
  </si>
  <si>
    <t>nkerr@uoregon.edu</t>
  </si>
  <si>
    <t>160 McKenzie Hall
                                  1236 University of Oregon
                                  Eugene OR 97403-1236</t>
  </si>
  <si>
    <t>541-346-2189</t>
  </si>
  <si>
    <t>Ian Kerr</t>
  </si>
  <si>
    <t>Noah Kerr</t>
  </si>
  <si>
    <t>https://www.uoregon.edu/findpeople/person/personid/94418</t>
  </si>
  <si>
    <t>noahk@uoregon.edu</t>
  </si>
  <si>
    <t>382A Lawrence Hall
                                  5234 University Of Oregon
                                  Eugene OR 97403-5234</t>
  </si>
  <si>
    <t>Director</t>
  </si>
  <si>
    <t>Shelly Kerr</t>
  </si>
  <si>
    <t>https://www.uoregon.edu/findpeople/person/personid/1522</t>
  </si>
  <si>
    <t>skerr@uoregon.edu</t>
  </si>
  <si>
    <t>Health,Counseling,Testing Bldg
                                  1280 University Of Oregon
                                  Eugene OR 97403-1205</t>
  </si>
  <si>
    <t>Kerslake</t>
  </si>
  <si>
    <t>James&amp;Shirley Rippey Prof Prac</t>
  </si>
  <si>
    <t>Scott Kerslake</t>
  </si>
  <si>
    <t>Jayson</t>
  </si>
  <si>
    <t>Kerzman</t>
  </si>
  <si>
    <t>Jayson Kerzman</t>
  </si>
  <si>
    <t>Kessel</t>
  </si>
  <si>
    <t>Barbara Kessel</t>
  </si>
  <si>
    <t>https://www.uoregon.edu/findpeople/person/personid/198226</t>
  </si>
  <si>
    <t>barbarak@uoregon.edu</t>
  </si>
  <si>
    <t>541-346-9228</t>
  </si>
  <si>
    <t>Kessler</t>
  </si>
  <si>
    <t>Richard Kessler</t>
  </si>
  <si>
    <t>Ketchum</t>
  </si>
  <si>
    <t>Director, Access Services</t>
  </si>
  <si>
    <t>David Ketchum</t>
  </si>
  <si>
    <t>https://www.uoregon.edu/findpeople/person/personid/104557</t>
  </si>
  <si>
    <t>dketchum@uoregon.edu</t>
  </si>
  <si>
    <t>148A Knight Library
                                  1299 University Of Oregon
                                  Eugene OR 97403-1299</t>
  </si>
  <si>
    <t>541-346-1884</t>
  </si>
  <si>
    <t>Banner SIS Administrator</t>
  </si>
  <si>
    <t>Timothy Ketchum</t>
  </si>
  <si>
    <t>Keyes</t>
  </si>
  <si>
    <t>Peter Keyes</t>
  </si>
  <si>
    <t>HarinderKaur</t>
  </si>
  <si>
    <t>Khalsa</t>
  </si>
  <si>
    <t>Sen Instructor II of Italian</t>
  </si>
  <si>
    <t>HarinderKaur Khalsa</t>
  </si>
  <si>
    <t>PrabhuPrakash</t>
  </si>
  <si>
    <t>Temporary Office Specialist</t>
  </si>
  <si>
    <t>PrabhuPrakash Khalsa</t>
  </si>
  <si>
    <t>Atika</t>
  </si>
  <si>
    <t>Khurana</t>
  </si>
  <si>
    <t>Ed Prevention Science</t>
  </si>
  <si>
    <t>Atika Khurana</t>
  </si>
  <si>
    <t>Kylie</t>
  </si>
  <si>
    <t>Kielsk</t>
  </si>
  <si>
    <t>Kylie Kielsk</t>
  </si>
  <si>
    <t>Kilgren</t>
  </si>
  <si>
    <t>Katrina Kilgren</t>
  </si>
  <si>
    <t>Killion</t>
  </si>
  <si>
    <t>Abigail Killion</t>
  </si>
  <si>
    <t>Moira</t>
  </si>
  <si>
    <t>Kiltie</t>
  </si>
  <si>
    <t>Assoc VP and Chief of Staff</t>
  </si>
  <si>
    <t>Moira Kiltie</t>
  </si>
  <si>
    <t>https://www.uoregon.edu/findpeople/person/personid/1610</t>
  </si>
  <si>
    <t>kiltie@uoregon.edu</t>
  </si>
  <si>
    <t>221E Knight Campus
                                  6231 University of Oregon
                                  Eugene OR 97403-6231</t>
  </si>
  <si>
    <t>541-346-3188</t>
  </si>
  <si>
    <t>Wonkak</t>
  </si>
  <si>
    <t>Assoc Professor of Clarinet</t>
  </si>
  <si>
    <t>Wonkak Kim</t>
  </si>
  <si>
    <t>Dong</t>
  </si>
  <si>
    <t>Dong Kim</t>
  </si>
  <si>
    <t>Boyoung</t>
  </si>
  <si>
    <t>Instructor of Korean</t>
  </si>
  <si>
    <t>Boyoung Kim</t>
  </si>
  <si>
    <t>Bau</t>
  </si>
  <si>
    <t>Full Stack Web Developer</t>
  </si>
  <si>
    <t>Bau Kim</t>
  </si>
  <si>
    <t>https://www.uoregon.edu/findpeople/person/personid/22983</t>
  </si>
  <si>
    <t>baukim@uoregon.edu</t>
  </si>
  <si>
    <t>Chanhee</t>
  </si>
  <si>
    <t>Chanhee Kim</t>
  </si>
  <si>
    <t>https://www.uoregon.edu/findpeople/person/personid/140059</t>
  </si>
  <si>
    <t>ckim11@uoregon.edu</t>
  </si>
  <si>
    <t>Sun</t>
  </si>
  <si>
    <t>Sun Kim</t>
  </si>
  <si>
    <t>https://www.uoregon.edu/findpeople/person/personid/3613</t>
  </si>
  <si>
    <t>sunk@uoregon.edu</t>
  </si>
  <si>
    <t>Toby</t>
  </si>
  <si>
    <t>Student Services Manager</t>
  </si>
  <si>
    <t>Toby Kim</t>
  </si>
  <si>
    <t>Jaewoo</t>
  </si>
  <si>
    <t>Associate Professor Accounting</t>
  </si>
  <si>
    <t>Jaewoo Kim</t>
  </si>
  <si>
    <t>Jina</t>
  </si>
  <si>
    <t>Jina Kim</t>
  </si>
  <si>
    <t>Kimball</t>
  </si>
  <si>
    <t>AssocDir StratEngagmnt Seattle</t>
  </si>
  <si>
    <t>Colleen Kimball</t>
  </si>
  <si>
    <t>https://www.uoregon.edu/findpeople/person/personid/235287</t>
  </si>
  <si>
    <t>ckimball@uoregon.edu</t>
  </si>
  <si>
    <t>541-346-0268</t>
  </si>
  <si>
    <t>Kimm</t>
  </si>
  <si>
    <t>Laboratory Animal Technician 3</t>
  </si>
  <si>
    <t>C6881 Laboratory Animal Technician 2</t>
  </si>
  <si>
    <t>Anderson Kimm</t>
  </si>
  <si>
    <t>Kindell</t>
  </si>
  <si>
    <t>Shelley Kindell</t>
  </si>
  <si>
    <t>https://www.uoregon.edu/findpeople/person/personid/230935</t>
  </si>
  <si>
    <t>skindell@uoregon.edu</t>
  </si>
  <si>
    <t>Jaleel</t>
  </si>
  <si>
    <t>Coordinator StudentAthlete Development</t>
  </si>
  <si>
    <t>Jaleel Kindell</t>
  </si>
  <si>
    <t>https://www.uoregon.edu/findpeople/person/personid/230162</t>
  </si>
  <si>
    <t>Coordinator StudentAthlete Dev</t>
  </si>
  <si>
    <t>jaleelk@uoregon.edu</t>
  </si>
  <si>
    <t>Kindorf</t>
  </si>
  <si>
    <t>Marlene Kindorf</t>
  </si>
  <si>
    <t>https://www.uoregon.edu/findpeople/person/personid/103054</t>
  </si>
  <si>
    <t>mkindorf@uoregon.edu</t>
  </si>
  <si>
    <t>Sheena</t>
  </si>
  <si>
    <t>Kindred</t>
  </si>
  <si>
    <t>Sheena Kindred</t>
  </si>
  <si>
    <t>https://www.uoregon.edu/findpeople/person/personid/101018</t>
  </si>
  <si>
    <t>Learning &amp; Development Manager</t>
  </si>
  <si>
    <t>skindred@uoregon.edu</t>
  </si>
  <si>
    <t>541-346-5116</t>
  </si>
  <si>
    <t>King</t>
  </si>
  <si>
    <t>Executive Assistant to the Director of Development</t>
  </si>
  <si>
    <t>Laura King</t>
  </si>
  <si>
    <t>https://www.uoregon.edu/findpeople/person/personid/202947</t>
  </si>
  <si>
    <t>Executive Assistant to the Dir</t>
  </si>
  <si>
    <t>lking9@uoregon.edu</t>
  </si>
  <si>
    <t>541-346-1356</t>
  </si>
  <si>
    <t>Academic Outreach Specialist</t>
  </si>
  <si>
    <t>Kristen King</t>
  </si>
  <si>
    <t>https://www.uoregon.edu/findpeople/person/personid/224802</t>
  </si>
  <si>
    <t>kking11@uoregon.edu</t>
  </si>
  <si>
    <t>Temp Recycler</t>
  </si>
  <si>
    <t>Jeremy King</t>
  </si>
  <si>
    <t>https://www.uoregon.edu/findpeople/person/personid/122937</t>
  </si>
  <si>
    <t>jking569@uoregon.edu</t>
  </si>
  <si>
    <t>Senior EO Investigator</t>
  </si>
  <si>
    <t>Linda King</t>
  </si>
  <si>
    <t>https://www.uoregon.edu/findpeople/person/personid/1226</t>
  </si>
  <si>
    <t>llking@uoregon.edu</t>
  </si>
  <si>
    <t>Kingscott</t>
  </si>
  <si>
    <t>Special Events &amp; Virtual/Media</t>
  </si>
  <si>
    <t>D2182 Radio/Tv Communications Tech</t>
  </si>
  <si>
    <t>William Kingscott</t>
  </si>
  <si>
    <t>Kingsley</t>
  </si>
  <si>
    <t>Heather Kingsley</t>
  </si>
  <si>
    <t>https://www.uoregon.edu/findpeople/person/personid/11331</t>
  </si>
  <si>
    <t>hkings@uoregon.edu</t>
  </si>
  <si>
    <t>Kinne</t>
  </si>
  <si>
    <t>Christopher Kinne</t>
  </si>
  <si>
    <t>Kinnucan</t>
  </si>
  <si>
    <t>FIND Coach</t>
  </si>
  <si>
    <t>Lauren Kinnucan</t>
  </si>
  <si>
    <t>Kintner</t>
  </si>
  <si>
    <t>Class &amp; Comp Analyst</t>
  </si>
  <si>
    <t>Benjamin Kintner</t>
  </si>
  <si>
    <t>Brett Kirby</t>
  </si>
  <si>
    <t>Sharon Kirby</t>
  </si>
  <si>
    <t>https://www.uoregon.edu/findpeople/person/personid/219020</t>
  </si>
  <si>
    <t>skirby2@uoregon.edu</t>
  </si>
  <si>
    <t>Talor</t>
  </si>
  <si>
    <t>Talor Kirk</t>
  </si>
  <si>
    <t>Melinda</t>
  </si>
  <si>
    <t>Melinda Kirk</t>
  </si>
  <si>
    <t>Kirkpatrick</t>
  </si>
  <si>
    <t>Digital Media Developer</t>
  </si>
  <si>
    <t>Andrew Kirkpatrick</t>
  </si>
  <si>
    <t>https://www.uoregon.edu/findpeople/person/personid/1077</t>
  </si>
  <si>
    <t>andrewn@uoregon.edu</t>
  </si>
  <si>
    <t>1600 Millrace Dr., Rm 258
                                  6232 University of Oregon
                                  Eugene OR 97403-6232</t>
  </si>
  <si>
    <t>Kissick</t>
  </si>
  <si>
    <t>Sports Science Assistant</t>
  </si>
  <si>
    <t>Cameron Kissick</t>
  </si>
  <si>
    <t>Kissiner</t>
  </si>
  <si>
    <t>Jane Kissiner</t>
  </si>
  <si>
    <t>Kitagawa</t>
  </si>
  <si>
    <t>Chf Cur of Collect &amp; Asian Art</t>
  </si>
  <si>
    <t>Anne Kitagawa</t>
  </si>
  <si>
    <t>Brittney</t>
  </si>
  <si>
    <t>Kitaura</t>
  </si>
  <si>
    <t>Temporary Academic Advisor</t>
  </si>
  <si>
    <t>Brittney Kitaura</t>
  </si>
  <si>
    <t>Angus</t>
  </si>
  <si>
    <t>Kittelman</t>
  </si>
  <si>
    <t>Angus Kittelman</t>
  </si>
  <si>
    <t>Anya</t>
  </si>
  <si>
    <t>Kivarkis</t>
  </si>
  <si>
    <t>Anya Kivarkis</t>
  </si>
  <si>
    <t>https://www.uoregon.edu/findpeople/person/personid/2362</t>
  </si>
  <si>
    <t>anya@uoregon.edu</t>
  </si>
  <si>
    <t>210 Northsite C
                                  5232 University Of Oregon
                                  Eugene OR 97403-5295</t>
  </si>
  <si>
    <t>541-346-1571</t>
  </si>
  <si>
    <t>Torsten</t>
  </si>
  <si>
    <t>Kjellstrand</t>
  </si>
  <si>
    <t>Torsten Kjellstrand</t>
  </si>
  <si>
    <t>Jean</t>
  </si>
  <si>
    <t>Jean Kjellstrand</t>
  </si>
  <si>
    <t>Klages</t>
  </si>
  <si>
    <t>Rebecca Klages</t>
  </si>
  <si>
    <t>https://www.uoregon.edu/findpeople/person/personid/219962</t>
  </si>
  <si>
    <t>rklages@uoregon.edu</t>
  </si>
  <si>
    <t>Klansnic</t>
  </si>
  <si>
    <t>Jennifer Klansnic</t>
  </si>
  <si>
    <t>Klebes</t>
  </si>
  <si>
    <t>Associate Professor of German</t>
  </si>
  <si>
    <t>Martin Klebes</t>
  </si>
  <si>
    <t>Klein</t>
  </si>
  <si>
    <t>Randall Klein</t>
  </si>
  <si>
    <t>Sarah Klein</t>
  </si>
  <si>
    <t>https://www.uoregon.edu/findpeople/person/personid/90130</t>
  </si>
  <si>
    <t>sweiher@uoregon.edu</t>
  </si>
  <si>
    <t>1650 Columbia St.
                                  5222 University of Oregon
                                  Eugene OR 97403-5222</t>
  </si>
  <si>
    <t>Klemm</t>
  </si>
  <si>
    <t>Adrian Klemm</t>
  </si>
  <si>
    <t>Klenke</t>
  </si>
  <si>
    <t>James Klenke</t>
  </si>
  <si>
    <t>Kleshchev</t>
  </si>
  <si>
    <t>Alexander Kleshchev</t>
  </si>
  <si>
    <t>Klest</t>
  </si>
  <si>
    <t>Asst Director SSEM Research</t>
  </si>
  <si>
    <t>Andre Klest</t>
  </si>
  <si>
    <t>https://www.uoregon.edu/findpeople/person/personid/21888</t>
  </si>
  <si>
    <t>aklest2@uoregon.edu</t>
  </si>
  <si>
    <t>541-221-5654</t>
  </si>
  <si>
    <t>Kline</t>
  </si>
  <si>
    <t>Exec Asst to VP/Sr McM Hse Mgr</t>
  </si>
  <si>
    <t>Kelley Kline</t>
  </si>
  <si>
    <t>https://www.uoregon.edu/findpeople/person/personid/48979</t>
  </si>
  <si>
    <t>Exec Asst to VP Univ Adv &amp; IAC</t>
  </si>
  <si>
    <t>kkline@uoregon.edu</t>
  </si>
  <si>
    <t>541-346-2306</t>
  </si>
  <si>
    <t>Klitzke</t>
  </si>
  <si>
    <t>Carl Klitzke</t>
  </si>
  <si>
    <t>https://www.uoregon.edu/findpeople/person/personid/178647</t>
  </si>
  <si>
    <t>carlk@uoregon.edu</t>
  </si>
  <si>
    <t>Klopotek</t>
  </si>
  <si>
    <t>Brian Klopotek</t>
  </si>
  <si>
    <t>Knapp</t>
  </si>
  <si>
    <t>Erik Knapp</t>
  </si>
  <si>
    <t>McKenna</t>
  </si>
  <si>
    <t>DSGN Development</t>
  </si>
  <si>
    <t>Director of Development I</t>
  </si>
  <si>
    <t>McKenna Knapp</t>
  </si>
  <si>
    <t>https://www.uoregon.edu/findpeople/person/personid/231124</t>
  </si>
  <si>
    <t>mckknapp@uoregon.edu</t>
  </si>
  <si>
    <t>541-346-1092</t>
  </si>
  <si>
    <t>McCosh Curator</t>
  </si>
  <si>
    <t>Danielle Knapp</t>
  </si>
  <si>
    <t>https://www.uoregon.edu/findpeople/person/personid/34779</t>
  </si>
  <si>
    <t>dknapp@uoregon.edu</t>
  </si>
  <si>
    <t>541-346-0940</t>
  </si>
  <si>
    <t>Kneller</t>
  </si>
  <si>
    <t>OIM Division Coordinator</t>
  </si>
  <si>
    <t>Janet Kneller</t>
  </si>
  <si>
    <t>AnneMarie</t>
  </si>
  <si>
    <t>Knepper</t>
  </si>
  <si>
    <t>Senior Communications Editor</t>
  </si>
  <si>
    <t>AnneMarie Knepper</t>
  </si>
  <si>
    <t>https://www.uoregon.edu/findpeople/person/personid/113825</t>
  </si>
  <si>
    <t>aknepper@uoregon.edu</t>
  </si>
  <si>
    <t>334A Lillis
                                  1208 University Of Oregon
                                  Eugene OR 97403-1208</t>
  </si>
  <si>
    <t>541-346-8915</t>
  </si>
  <si>
    <t>Knickerbocker</t>
  </si>
  <si>
    <t>Cloud Architect</t>
  </si>
  <si>
    <t>Sarah Knickerbocker</t>
  </si>
  <si>
    <t>https://www.uoregon.edu/findpeople/person/personid/5466</t>
  </si>
  <si>
    <t>sarahjk@uoregon.edu</t>
  </si>
  <si>
    <t>541-346-0735</t>
  </si>
  <si>
    <t>Knight</t>
  </si>
  <si>
    <t>Jonathan Knight</t>
  </si>
  <si>
    <t>https://www.uoregon.edu/findpeople/person/personid/2446</t>
  </si>
  <si>
    <t>jknight6@uoregon.edu</t>
  </si>
  <si>
    <t>114 Friendly Hall
                                  University Of Oregon
                                  Eugene OR 97403</t>
  </si>
  <si>
    <t>541-346-0951</t>
  </si>
  <si>
    <t>Stephanie Knight</t>
  </si>
  <si>
    <t>https://www.uoregon.edu/findpeople/person/personid/153919</t>
  </si>
  <si>
    <t>knights@uoregon.edu</t>
  </si>
  <si>
    <t>Contract Specialist</t>
  </si>
  <si>
    <t>Shelly Knight</t>
  </si>
  <si>
    <t>https://www.uoregon.edu/findpeople/person/personid/176345</t>
  </si>
  <si>
    <t>shellyk@uoregon.edu</t>
  </si>
  <si>
    <t>541-346-2287</t>
  </si>
  <si>
    <t>Equipment Assistant</t>
  </si>
  <si>
    <t>William Knight</t>
  </si>
  <si>
    <t>Adam Knight</t>
  </si>
  <si>
    <t>https://www.uoregon.edu/findpeople/person/personid/175528</t>
  </si>
  <si>
    <t>adamwk@uoregon.edu</t>
  </si>
  <si>
    <t>Knopp</t>
  </si>
  <si>
    <t>X-Ray Tech/Ath Medicine</t>
  </si>
  <si>
    <t>Jennifer Knopp</t>
  </si>
  <si>
    <t>Christen</t>
  </si>
  <si>
    <t>Knowles</t>
  </si>
  <si>
    <t>Assoc Director Family Comm Rsc</t>
  </si>
  <si>
    <t>Christen Knowles</t>
  </si>
  <si>
    <t>Operations Mgr Rsch Division</t>
  </si>
  <si>
    <t>Julia Knowles</t>
  </si>
  <si>
    <t>https://www.uoregon.edu/findpeople/person/personid/2076</t>
  </si>
  <si>
    <t>jknowles@uoregon.edu</t>
  </si>
  <si>
    <t>541-346-0932</t>
  </si>
  <si>
    <t>Pamela Knowles</t>
  </si>
  <si>
    <t>Knox</t>
  </si>
  <si>
    <t>Payroll Operations Manager</t>
  </si>
  <si>
    <t>Lisa Knox</t>
  </si>
  <si>
    <t>https://www.uoregon.edu/findpeople/person/personid/109885</t>
  </si>
  <si>
    <t>lisaknox@uoregon.edu</t>
  </si>
  <si>
    <t>1655 Alder St.
                                  HEDCO Education Building
                                  Eugene OR 97401</t>
  </si>
  <si>
    <t>541-346-1440</t>
  </si>
  <si>
    <t>Matthew Knox</t>
  </si>
  <si>
    <t>https://www.uoregon.edu/findpeople/person/personid/148559</t>
  </si>
  <si>
    <t>mjknox@uoregon.edu</t>
  </si>
  <si>
    <t>Knudsen</t>
  </si>
  <si>
    <t>Sarah Knudsen</t>
  </si>
  <si>
    <t>Kaarin</t>
  </si>
  <si>
    <t>Knudson</t>
  </si>
  <si>
    <t>SCYP Classroom Support</t>
  </si>
  <si>
    <t>Kaarin Knudson</t>
  </si>
  <si>
    <t>https://www.uoregon.edu/findpeople/person/personid/4551</t>
  </si>
  <si>
    <t>kknudso2@uoregon.edu</t>
  </si>
  <si>
    <t>254 Lawrence Hall
                                  1206 University Of Oregon
                                  Eugene OR 97403-1206</t>
  </si>
  <si>
    <t>541-346-2687</t>
  </si>
  <si>
    <t>Yekang</t>
  </si>
  <si>
    <t>Ko</t>
  </si>
  <si>
    <t>Yekang Ko</t>
  </si>
  <si>
    <t>https://www.uoregon.edu/findpeople/person/personid/165873</t>
  </si>
  <si>
    <t>yekangko@uoregon.edu</t>
  </si>
  <si>
    <t>213 Lawrence Hall
                                  5234 University of Oregon
                                  Eugene OR 97403-5234</t>
  </si>
  <si>
    <t>Theodora</t>
  </si>
  <si>
    <t>Ko Thompson</t>
  </si>
  <si>
    <t>Theodora Ko Thompson</t>
  </si>
  <si>
    <t>https://www.uoregon.edu/findpeople/person/personid/2868</t>
  </si>
  <si>
    <t>theoron@uoregon.edu</t>
  </si>
  <si>
    <t>541-346-1301</t>
  </si>
  <si>
    <t>Koble</t>
  </si>
  <si>
    <t>Jonathan Koble</t>
  </si>
  <si>
    <t>Koch</t>
  </si>
  <si>
    <t>Asst Dean, Admissions/Fin Aid</t>
  </si>
  <si>
    <t>Julie Koch</t>
  </si>
  <si>
    <t>https://www.uoregon.edu/findpeople/person/personid/214781</t>
  </si>
  <si>
    <t>jkoch@uoregon.edu</t>
  </si>
  <si>
    <t>219H Frohnmayer Music Building
                                  1225 University Of Oregon
                                  Eugene OR 97403-1225</t>
  </si>
  <si>
    <t>541-346-6191</t>
  </si>
  <si>
    <t>Kristin Koch</t>
  </si>
  <si>
    <t>Koeck</t>
  </si>
  <si>
    <t>Daniela Koeck</t>
  </si>
  <si>
    <t>https://www.uoregon.edu/findpeople/person/personid/230408</t>
  </si>
  <si>
    <t>dkoeck@uoregon.edu</t>
  </si>
  <si>
    <t>Koehler</t>
  </si>
  <si>
    <t>Richard Koehler</t>
  </si>
  <si>
    <t>Tanner</t>
  </si>
  <si>
    <t>Koehn</t>
  </si>
  <si>
    <t>DSGN Communications</t>
  </si>
  <si>
    <t>Digital Comm Specialist</t>
  </si>
  <si>
    <t>Tanner Koehn</t>
  </si>
  <si>
    <t>https://www.uoregon.edu/findpeople/person/personid/219844</t>
  </si>
  <si>
    <t>tkoehn@uoregon.edu</t>
  </si>
  <si>
    <t>Koelblin</t>
  </si>
  <si>
    <t>William Koelblin</t>
  </si>
  <si>
    <t>Koeneke</t>
  </si>
  <si>
    <t>Markus Koeneke</t>
  </si>
  <si>
    <t>https://www.uoregon.edu/findpeople/person/personid/179026</t>
  </si>
  <si>
    <t>mkoeneke@uoregon.edu</t>
  </si>
  <si>
    <t>Illya</t>
  </si>
  <si>
    <t>Koeni</t>
  </si>
  <si>
    <t>WBX &amp; M Golf Secretary</t>
  </si>
  <si>
    <t>Illya Koeni</t>
  </si>
  <si>
    <t>Tobias</t>
  </si>
  <si>
    <t>Koenisber</t>
  </si>
  <si>
    <t>AsscProf JzPiano/AsscDir JzStd</t>
  </si>
  <si>
    <t>Tobias Koenisber</t>
  </si>
  <si>
    <t>Danijela</t>
  </si>
  <si>
    <t>Koh</t>
  </si>
  <si>
    <t>Teacher Coach</t>
  </si>
  <si>
    <t>Danijela Koh</t>
  </si>
  <si>
    <t>https://www.uoregon.edu/findpeople/person/personid/144221</t>
  </si>
  <si>
    <t>dkoh@uoregon.edu</t>
  </si>
  <si>
    <t>1685 Moss St
                                  1228 University Of Oregon
                                  Eugene OR 97403-1228</t>
  </si>
  <si>
    <t>Kohler</t>
  </si>
  <si>
    <t>Nicholas Kohler</t>
  </si>
  <si>
    <t>Research Assoc-Lab Manager</t>
  </si>
  <si>
    <t>Kristin Kohler</t>
  </si>
  <si>
    <t>https://www.uoregon.edu/findpeople/person/personid/169255</t>
  </si>
  <si>
    <t>Sr Research Assoc-Lab Manager</t>
  </si>
  <si>
    <t>kkohler@uoregon.edu</t>
  </si>
  <si>
    <t>322 Pacific
                                  5289 University Of Oregon
                                  Eugene OR 97403-5289</t>
  </si>
  <si>
    <t>Olamiposi</t>
  </si>
  <si>
    <t>Kolao</t>
  </si>
  <si>
    <t>Database &amp; Application Adminis</t>
  </si>
  <si>
    <t>Olamiposi Kolao</t>
  </si>
  <si>
    <t>Kolar</t>
  </si>
  <si>
    <t>Jerimiah Kolar</t>
  </si>
  <si>
    <t>https://www.uoregon.edu/findpeople/person/personid/83194</t>
  </si>
  <si>
    <t>jkolar@uoregon.edu</t>
  </si>
  <si>
    <t>Koleber</t>
  </si>
  <si>
    <t>Util Business Ops Analyst</t>
  </si>
  <si>
    <t>Alexander Koleber</t>
  </si>
  <si>
    <t>Kolendar</t>
  </si>
  <si>
    <t>Operations Manager/Exec Assist</t>
  </si>
  <si>
    <t>Anita Kolendar</t>
  </si>
  <si>
    <t>https://www.uoregon.edu/findpeople/person/personid/120482</t>
  </si>
  <si>
    <t>kolendar@uoregon.edu</t>
  </si>
  <si>
    <t>340C Lillis Hall
                                  1208 University of Oregon
                                  Eugene OR 97403-1208</t>
  </si>
  <si>
    <t>541-346-1346</t>
  </si>
  <si>
    <t>Koller</t>
  </si>
  <si>
    <t>Conduct &amp; Care Coordinator</t>
  </si>
  <si>
    <t>David Koller</t>
  </si>
  <si>
    <t>Kolodzieski</t>
  </si>
  <si>
    <t>Admin Assist Acad Affairs</t>
  </si>
  <si>
    <t>Hayden Kolodzieski</t>
  </si>
  <si>
    <t>Van</t>
  </si>
  <si>
    <t>Kolpin</t>
  </si>
  <si>
    <t>Van Kolpin</t>
  </si>
  <si>
    <t>Konemann</t>
  </si>
  <si>
    <t>Tanna Konemann</t>
  </si>
  <si>
    <t>https://www.uoregon.edu/findpeople/person/personid/73001</t>
  </si>
  <si>
    <t>Temp Advancement Assistant</t>
  </si>
  <si>
    <t>tkone@uoregon.edu</t>
  </si>
  <si>
    <t>541-346-1769</t>
  </si>
  <si>
    <t>Konkle</t>
  </si>
  <si>
    <t>Lindsay Konkle</t>
  </si>
  <si>
    <t>https://www.uoregon.edu/findpeople/person/personid/231407</t>
  </si>
  <si>
    <t>lkonkle@uoregon.edu</t>
  </si>
  <si>
    <t>Konkolis</t>
  </si>
  <si>
    <t>Interim Facilities Manager</t>
  </si>
  <si>
    <t>Lora Konkolis</t>
  </si>
  <si>
    <t>Anastasiia</t>
  </si>
  <si>
    <t>Konovalova</t>
  </si>
  <si>
    <t>Anastasiia Konovalova</t>
  </si>
  <si>
    <t>Konyn</t>
  </si>
  <si>
    <t>Amy Konyn</t>
  </si>
  <si>
    <t>https://www.uoregon.edu/findpeople/person/personid/3852</t>
  </si>
  <si>
    <t>akonyn@uoregon.edu</t>
  </si>
  <si>
    <t>Koopman</t>
  </si>
  <si>
    <t>Colin Koopman</t>
  </si>
  <si>
    <t>https://www.uoregon.edu/findpeople/person/personid/72269</t>
  </si>
  <si>
    <t>koopman@uoregon.edu</t>
  </si>
  <si>
    <t>250A Susan Campbell Hall
                                  1295 University Of Oregon
                                  Eugene OR 97403-1295</t>
  </si>
  <si>
    <t>541-346-5980</t>
  </si>
  <si>
    <t>Koops-Wrabek</t>
  </si>
  <si>
    <t>Director, Advocacy and Policy</t>
  </si>
  <si>
    <t>Kimberly Koops-Wrabek</t>
  </si>
  <si>
    <t>Koranda</t>
  </si>
  <si>
    <t>David Koranda</t>
  </si>
  <si>
    <t>Kornbluh</t>
  </si>
  <si>
    <t>Mariah Kornbluh</t>
  </si>
  <si>
    <t>Korstad</t>
  </si>
  <si>
    <t>Dir of Dev Oregon Region</t>
  </si>
  <si>
    <t>Peter Korstad</t>
  </si>
  <si>
    <t>Carmela</t>
  </si>
  <si>
    <t>Kortum</t>
  </si>
  <si>
    <t>AP Program Specialist</t>
  </si>
  <si>
    <t>Carmela Kortum</t>
  </si>
  <si>
    <t>https://www.uoregon.edu/findpeople/person/personid/3127</t>
  </si>
  <si>
    <t>CKortum@uoregon.edu</t>
  </si>
  <si>
    <t>541-346-3126</t>
  </si>
  <si>
    <t>Koscho</t>
  </si>
  <si>
    <t>Org Lab Sr Instr 2/Assoc Dpt H</t>
  </si>
  <si>
    <t>Michael Koscho</t>
  </si>
  <si>
    <t>Kossow</t>
  </si>
  <si>
    <t>CBSO Human Resources Specialist</t>
  </si>
  <si>
    <t>Karen Kossow</t>
  </si>
  <si>
    <t>https://www.uoregon.edu/findpeople/person/personid/15790</t>
  </si>
  <si>
    <t>CBSO Human Resources Specialis</t>
  </si>
  <si>
    <t>kossowks@uoregon.edu</t>
  </si>
  <si>
    <t>146B Lokey Education Bldg.
                                  5249 University of Oregon
                                  Eugene OR 97403-5249</t>
  </si>
  <si>
    <t>541-346-1227</t>
  </si>
  <si>
    <t>Kost</t>
  </si>
  <si>
    <t>Derek Kost</t>
  </si>
  <si>
    <t>Kostick</t>
  </si>
  <si>
    <t>Accountant/Payroll Coord</t>
  </si>
  <si>
    <t>C1202 Accountant 1</t>
  </si>
  <si>
    <t>John Kostick</t>
  </si>
  <si>
    <t>https://www.uoregon.edu/findpeople/person/personid/2729</t>
  </si>
  <si>
    <t>jkostick@uoregon.edu</t>
  </si>
  <si>
    <t>M139 EMU
                                  1228 University of Oregon
                                  Eugene OR 97403-1228</t>
  </si>
  <si>
    <t>541-346-6065</t>
  </si>
  <si>
    <t>Koval</t>
  </si>
  <si>
    <t>FASS Finance &amp; Admn Shared Services</t>
  </si>
  <si>
    <t>Assistant  Director, FASS-HR</t>
  </si>
  <si>
    <t>Melissa Koval</t>
  </si>
  <si>
    <t>https://www.uoregon.edu/findpeople/person/personid/179002</t>
  </si>
  <si>
    <t>Associate Director, FASS-HR</t>
  </si>
  <si>
    <t>mhkoval@uoregon.edu</t>
  </si>
  <si>
    <t>1715 Franklin Blvd., Rm 172K
                                  6233 University of Oregon
                                  Eugene OR 97403-6233</t>
  </si>
  <si>
    <t>541-346-4473</t>
  </si>
  <si>
    <t>Fiona</t>
  </si>
  <si>
    <t>Fiona Koval</t>
  </si>
  <si>
    <t>Volga</t>
  </si>
  <si>
    <t>Dir Finance &amp; Business Ops</t>
  </si>
  <si>
    <t>Volga Koval</t>
  </si>
  <si>
    <t>https://www.uoregon.edu/findpeople/person/personid/177703</t>
  </si>
  <si>
    <t>koval@uoregon.edu</t>
  </si>
  <si>
    <t>541-346-4445</t>
  </si>
  <si>
    <t>Kovalchuk</t>
  </si>
  <si>
    <t>Anna Kovalchuk</t>
  </si>
  <si>
    <t>Kozik</t>
  </si>
  <si>
    <t>Paul Kozik</t>
  </si>
  <si>
    <t>https://www.uoregon.edu/findpeople/person/personid/28708</t>
  </si>
  <si>
    <t>pkozik@uoregon.edu</t>
  </si>
  <si>
    <t>541-346-8198</t>
  </si>
  <si>
    <t>Krabiel</t>
  </si>
  <si>
    <t>Assoc Dean Fin &amp; Ops</t>
  </si>
  <si>
    <t>John Krabiel</t>
  </si>
  <si>
    <t>Kracke</t>
  </si>
  <si>
    <t>TBI Advocate/Coordinator</t>
  </si>
  <si>
    <t>David Kracke</t>
  </si>
  <si>
    <t>https://www.uoregon.edu/findpeople/person/personid/188642</t>
  </si>
  <si>
    <t>dkracke@uoregon.edu</t>
  </si>
  <si>
    <t>Tarrah</t>
  </si>
  <si>
    <t>Krajnak</t>
  </si>
  <si>
    <t>Tarrah Krajnak</t>
  </si>
  <si>
    <t>Bernice</t>
  </si>
  <si>
    <t>Krakani</t>
  </si>
  <si>
    <t>Bernice Krakani</t>
  </si>
  <si>
    <t>https://www.uoregon.edu/findpeople/person/personid/127354</t>
  </si>
  <si>
    <t>berniceo@uoregon.edu</t>
  </si>
  <si>
    <t>541-346-0909</t>
  </si>
  <si>
    <t>Kralik</t>
  </si>
  <si>
    <t>Sr Director of Communications</t>
  </si>
  <si>
    <t>Catherine Kralik</t>
  </si>
  <si>
    <t>Kramer</t>
  </si>
  <si>
    <t>Jason Kramer</t>
  </si>
  <si>
    <t>Kraschel</t>
  </si>
  <si>
    <t>Emily Kraschel</t>
  </si>
  <si>
    <t>https://www.uoregon.edu/findpeople/person/personid/181041</t>
  </si>
  <si>
    <t>Workshop Coordinator LD</t>
  </si>
  <si>
    <t>enk@uoregon.edu</t>
  </si>
  <si>
    <t>Krasinski</t>
  </si>
  <si>
    <t>John Krasinski</t>
  </si>
  <si>
    <t>https://www.uoregon.edu/findpeople/person/personid/198548</t>
  </si>
  <si>
    <t>johnkras@uoregon.edu</t>
  </si>
  <si>
    <t>181 Esslinger Hall
                                  1273 University Of Oregon
                                  Eugene OR 97403-1205</t>
  </si>
  <si>
    <t>541-346-4478</t>
  </si>
  <si>
    <t>Kratwell-Tierne</t>
  </si>
  <si>
    <t>Paul Kratwell-Tierne</t>
  </si>
  <si>
    <t>Kresko</t>
  </si>
  <si>
    <t>Pro Tem Field Coordinator</t>
  </si>
  <si>
    <t>Michael Kresko</t>
  </si>
  <si>
    <t>Anthea</t>
  </si>
  <si>
    <t>Kreston</t>
  </si>
  <si>
    <t>Anthea Kreston</t>
  </si>
  <si>
    <t>Kribs</t>
  </si>
  <si>
    <t>Professor of Physics</t>
  </si>
  <si>
    <t>Graham Kribs</t>
  </si>
  <si>
    <t>Intn'l Student &amp; Scholar Advisor</t>
  </si>
  <si>
    <t>Tamara Kribs</t>
  </si>
  <si>
    <t>Krieg</t>
  </si>
  <si>
    <t>Andrew Krieg</t>
  </si>
  <si>
    <t>https://www.uoregon.edu/findpeople/person/personid/123414</t>
  </si>
  <si>
    <t>ajkrieg@uoregon.edu</t>
  </si>
  <si>
    <t>Katy</t>
  </si>
  <si>
    <t>Krieger</t>
  </si>
  <si>
    <t>Katy Krieger</t>
  </si>
  <si>
    <t>https://www.uoregon.edu/findpeople/person/personid/219734</t>
  </si>
  <si>
    <t>Senior Project Manager</t>
  </si>
  <si>
    <t>kkrieger@uoregon.edu</t>
  </si>
  <si>
    <t>541-346-3472</t>
  </si>
  <si>
    <t>Krier</t>
  </si>
  <si>
    <t>Research Assistant/Crew Leader</t>
  </si>
  <si>
    <t>Jon Krier</t>
  </si>
  <si>
    <t>https://www.uoregon.edu/findpeople/person/personid/80228</t>
  </si>
  <si>
    <t>Archaeologist 1/GIS Specialist</t>
  </si>
  <si>
    <t>krier@uoregon.edu</t>
  </si>
  <si>
    <t>Krogh</t>
  </si>
  <si>
    <t>Chase Krogh</t>
  </si>
  <si>
    <t>Kronholm</t>
  </si>
  <si>
    <t>Copyright Clearance Coord</t>
  </si>
  <si>
    <t>Katherine Kronholm</t>
  </si>
  <si>
    <t>Richelle</t>
  </si>
  <si>
    <t>Krotts</t>
  </si>
  <si>
    <t>Field Plcmnt &amp; Lic Prog Rep</t>
  </si>
  <si>
    <t>Richelle Krotts</t>
  </si>
  <si>
    <t>Kruckenber</t>
  </si>
  <si>
    <t>Associate Professor Musicology</t>
  </si>
  <si>
    <t>Lori Kruckenber</t>
  </si>
  <si>
    <t>Krueer</t>
  </si>
  <si>
    <t>Instructor of Jazz Studies</t>
  </si>
  <si>
    <t>Paul Krueer</t>
  </si>
  <si>
    <t>Asst Athletic Director Comm</t>
  </si>
  <si>
    <t>Nathan Krueer</t>
  </si>
  <si>
    <t>Aysiah</t>
  </si>
  <si>
    <t>Kruis</t>
  </si>
  <si>
    <t>Aysiah Kruis</t>
  </si>
  <si>
    <t>Krull</t>
  </si>
  <si>
    <t>Linda Krull</t>
  </si>
  <si>
    <t>Ivy</t>
  </si>
  <si>
    <t>Kruse</t>
  </si>
  <si>
    <t>Ivy Kruse</t>
  </si>
  <si>
    <t>Kuan-Petitti</t>
  </si>
  <si>
    <t>Jennifer Kuan-Petitti</t>
  </si>
  <si>
    <t>Kubu</t>
  </si>
  <si>
    <t>Mia Kubu</t>
  </si>
  <si>
    <t>https://www.uoregon.edu/findpeople/person/personid/39545</t>
  </si>
  <si>
    <t>miakubu@uoregon.edu</t>
  </si>
  <si>
    <t>541-346-1456</t>
  </si>
  <si>
    <t>Brice</t>
  </si>
  <si>
    <t>Kuhl</t>
  </si>
  <si>
    <t>Brice Kuhl</t>
  </si>
  <si>
    <t>Ath Events - Tram Driver</t>
  </si>
  <si>
    <t>Mary Kuhl</t>
  </si>
  <si>
    <t>https://www.uoregon.edu/findpeople/person/personid/60849</t>
  </si>
  <si>
    <t>mkuhl@uoregon.edu</t>
  </si>
  <si>
    <t>Roger Kuhl</t>
  </si>
  <si>
    <t>https://www.uoregon.edu/findpeople/person/personid/166691</t>
  </si>
  <si>
    <t>rkuhl@uoregon.edu</t>
  </si>
  <si>
    <t>Kuhn</t>
  </si>
  <si>
    <t>Michael Kuhn</t>
  </si>
  <si>
    <t>Asst Dir NSRC Rsch Infrstrct</t>
  </si>
  <si>
    <t>Hans Kuhn</t>
  </si>
  <si>
    <t>https://www.uoregon.edu/findpeople/person/personid/42043</t>
  </si>
  <si>
    <t>hkuhn@uoregon.edu</t>
  </si>
  <si>
    <t>541-346-1778</t>
  </si>
  <si>
    <t>Sebastian Kuhn</t>
  </si>
  <si>
    <t>https://www.uoregon.edu/findpeople/person/personid/229977</t>
  </si>
  <si>
    <t>skuhn1@uoregon.edu</t>
  </si>
  <si>
    <t>University of Oregon
                                  1793 Columbia St
                                  Eugene OR 97403-1904</t>
  </si>
  <si>
    <t>Araela</t>
  </si>
  <si>
    <t>Kumaraea</t>
  </si>
  <si>
    <t>Araela Kumaraea</t>
  </si>
  <si>
    <t>Kunerth</t>
  </si>
  <si>
    <t>Data Manager</t>
  </si>
  <si>
    <t>Allison Kunerth</t>
  </si>
  <si>
    <t>Jena</t>
  </si>
  <si>
    <t>Kunimune</t>
  </si>
  <si>
    <t>Jena Kunimune</t>
  </si>
  <si>
    <t>Kunze</t>
  </si>
  <si>
    <t>Megan Kunze</t>
  </si>
  <si>
    <t>https://www.uoregon.edu/findpeople/person/personid/159482</t>
  </si>
  <si>
    <t>mkunze@uoregon.edu</t>
  </si>
  <si>
    <t>Kurhanewicz</t>
  </si>
  <si>
    <t>Nicole Kurhanewicz</t>
  </si>
  <si>
    <t>https://www.uoregon.edu/findpeople/person/personid/165730</t>
  </si>
  <si>
    <t>nkurhane@uoregon.edu</t>
  </si>
  <si>
    <t>375 Streisinger Hall
                                  1229 University Of Oregon
                                  Eugene OR 97403-1229</t>
  </si>
  <si>
    <t>Kurzhal</t>
  </si>
  <si>
    <t>Andrew Kurzhal</t>
  </si>
  <si>
    <t>Chakris</t>
  </si>
  <si>
    <t>Kussalanant</t>
  </si>
  <si>
    <t>Interim Recruiting Manager</t>
  </si>
  <si>
    <t>Chakris Kussalanant</t>
  </si>
  <si>
    <t>Kutella</t>
  </si>
  <si>
    <t>Katelin Kutella</t>
  </si>
  <si>
    <t>https://www.uoregon.edu/findpeople/person/personid/228423</t>
  </si>
  <si>
    <t>katelink@uoregon.edu</t>
  </si>
  <si>
    <t>Kutten</t>
  </si>
  <si>
    <t>Assistant Vice President for Students and Belonging</t>
  </si>
  <si>
    <t>Sarah Kutten</t>
  </si>
  <si>
    <t>https://www.uoregon.edu/findpeople/person/personid/188155</t>
  </si>
  <si>
    <t>Assistant Vice President for S</t>
  </si>
  <si>
    <t>skutten@uoregon.edu</t>
  </si>
  <si>
    <t>70 NW Couch St. Ste 320, White Stag Bldg
                                  UO Portland
                                  Portland OR 97209-3742</t>
  </si>
  <si>
    <t>503-412-3704</t>
  </si>
  <si>
    <t>Kuttis</t>
  </si>
  <si>
    <t>Kathryn Kuttis</t>
  </si>
  <si>
    <t>https://www.uoregon.edu/findpeople/person/personid/19830</t>
  </si>
  <si>
    <t>kuttis@uoregon.edu</t>
  </si>
  <si>
    <t>310 Allen Hall
                                  1275 University of Oregon
                                  Eugene OR 97403-1275</t>
  </si>
  <si>
    <t>541-346-4891</t>
  </si>
  <si>
    <t>Kwasnik</t>
  </si>
  <si>
    <t>Monica Kwasnik</t>
  </si>
  <si>
    <t>Kwok</t>
  </si>
  <si>
    <t>Alison Kwok</t>
  </si>
  <si>
    <t>https://www.uoregon.edu/findpeople/person/personid/434</t>
  </si>
  <si>
    <t>akwok@uoregon.edu</t>
  </si>
  <si>
    <t>100 Pacific Hall
                                  1206 University of Oregon
                                  Eugene OR 97403-1206</t>
  </si>
  <si>
    <t>541-346-2126</t>
  </si>
  <si>
    <t>Soon</t>
  </si>
  <si>
    <t>Kwon</t>
  </si>
  <si>
    <t>Soon Kwon</t>
  </si>
  <si>
    <t>Nayoung</t>
  </si>
  <si>
    <t>Assoc  Prof Korean Linguistics</t>
  </si>
  <si>
    <t>Nayoung Kwon</t>
  </si>
  <si>
    <t>https://www.uoregon.edu/findpeople/person/personid/197856</t>
  </si>
  <si>
    <t>nkwon@uoregon.edu</t>
  </si>
  <si>
    <t>Annie Kwon</t>
  </si>
  <si>
    <t>Associate Prof Linguistics</t>
  </si>
  <si>
    <t>Kristopher Kyle</t>
  </si>
  <si>
    <t>Kyr</t>
  </si>
  <si>
    <t>Professor Comp &amp; Theory</t>
  </si>
  <si>
    <t>Robert Kyr</t>
  </si>
  <si>
    <t>L'Orane</t>
  </si>
  <si>
    <t>EI/EC Special Education Evaluator</t>
  </si>
  <si>
    <t>Grace L'Orane</t>
  </si>
  <si>
    <t>La Cedra</t>
  </si>
  <si>
    <t>Workshop Coordinator- LD</t>
  </si>
  <si>
    <t>E0301 Library Technician 2</t>
  </si>
  <si>
    <t>David La Cedra</t>
  </si>
  <si>
    <t>LaBelle</t>
  </si>
  <si>
    <t>Executive Asst &amp; Board Ops Mgr</t>
  </si>
  <si>
    <t>Jennifer LaBelle</t>
  </si>
  <si>
    <t>https://www.uoregon.edu/findpeople/person/personid/156550</t>
  </si>
  <si>
    <t>jlabelle@uoregon.edu</t>
  </si>
  <si>
    <t>70 NW Couch St.,Ste 320
                                  Portland OR 97209</t>
  </si>
  <si>
    <t>503-412-3798</t>
  </si>
  <si>
    <t>LaBount</t>
  </si>
  <si>
    <t>Assoc AD/Broadcast &amp; Video</t>
  </si>
  <si>
    <t>Scott LaBount</t>
  </si>
  <si>
    <t>Tony</t>
  </si>
  <si>
    <t>LaChapelle</t>
  </si>
  <si>
    <t>Tony LaChapelle</t>
  </si>
  <si>
    <t>https://www.uoregon.edu/findpeople/person/personid/117603</t>
  </si>
  <si>
    <t>tonyl@uoregon.edu</t>
  </si>
  <si>
    <t>LaCost</t>
  </si>
  <si>
    <t>Kelly LaCost</t>
  </si>
  <si>
    <t>LaFara</t>
  </si>
  <si>
    <t>Jessica LaFara</t>
  </si>
  <si>
    <t>LaFoa</t>
  </si>
  <si>
    <t>Bryce LaFoa</t>
  </si>
  <si>
    <t>LaPointe</t>
  </si>
  <si>
    <t>EMU Guest Services Coordinator</t>
  </si>
  <si>
    <t>Hanna LaPointe</t>
  </si>
  <si>
    <t>https://www.uoregon.edu/findpeople/person/personid/190505</t>
  </si>
  <si>
    <t>Faculty Support Assistant, ASU</t>
  </si>
  <si>
    <t>hannal@uoregon.edu</t>
  </si>
  <si>
    <t>541-346-2577</t>
  </si>
  <si>
    <t>LaRose</t>
  </si>
  <si>
    <t>Kristyn LaRose</t>
  </si>
  <si>
    <t>Lacie</t>
  </si>
  <si>
    <t>LaRue</t>
  </si>
  <si>
    <t>Asst VP Adv Strat &amp; Tech Innov</t>
  </si>
  <si>
    <t>Lacie LaRue</t>
  </si>
  <si>
    <t>https://www.uoregon.edu/findpeople/person/personid/167551</t>
  </si>
  <si>
    <t>llarue@uoregon.edu</t>
  </si>
  <si>
    <t>1720 E 13th Ave., Ste 312
                                  1207 University Of Oregon
                                  Eugene OR 97403-1207</t>
  </si>
  <si>
    <t>541-346-0459</t>
  </si>
  <si>
    <t>Lacasa</t>
  </si>
  <si>
    <t>Asst Director for Operations</t>
  </si>
  <si>
    <t>Laura Lacasa</t>
  </si>
  <si>
    <t>Lace</t>
  </si>
  <si>
    <t>Gerald Lace</t>
  </si>
  <si>
    <t>Lachenmeier</t>
  </si>
  <si>
    <t>Administrative Director</t>
  </si>
  <si>
    <t>Diane Lachenmeier</t>
  </si>
  <si>
    <t>Satomi</t>
  </si>
  <si>
    <t>Ladd</t>
  </si>
  <si>
    <t>Degree Audit Specialist</t>
  </si>
  <si>
    <t>Satomi Ladd</t>
  </si>
  <si>
    <t>https://www.uoregon.edu/findpeople/person/personid/3578</t>
  </si>
  <si>
    <t>Catalog &amp; Curriculum Specialis</t>
  </si>
  <si>
    <t>sladd@uoregon.edu</t>
  </si>
  <si>
    <t>541-346-2925</t>
  </si>
  <si>
    <t>Ladle</t>
  </si>
  <si>
    <t>Chief Auditor</t>
  </si>
  <si>
    <t>Leah Ladle</t>
  </si>
  <si>
    <t>Lafer</t>
  </si>
  <si>
    <t>Gordon Lafer</t>
  </si>
  <si>
    <t>https://www.uoregon.edu/findpeople/person/personid/721</t>
  </si>
  <si>
    <t>glafer@uoregon.edu</t>
  </si>
  <si>
    <t>1675 Agate St
                                  1289 University Of Oregon
                                  Eugene OR 97403-1205</t>
  </si>
  <si>
    <t>541-346-2786</t>
  </si>
  <si>
    <t>Lahmann</t>
  </si>
  <si>
    <t>Eric Lahmann</t>
  </si>
  <si>
    <t>Lahneman</t>
  </si>
  <si>
    <t>Brooke Lahneman</t>
  </si>
  <si>
    <t>https://www.uoregon.edu/findpeople/person/personid/77970</t>
  </si>
  <si>
    <t>blahnem2@uoregon.edu</t>
  </si>
  <si>
    <t>292A Anstett Hall
                                  1208 University Of Oregon
                                  Eugene OR 97403-1208</t>
  </si>
  <si>
    <t>541-346-9086</t>
  </si>
  <si>
    <t>Laing</t>
  </si>
  <si>
    <t>Wendy Laing</t>
  </si>
  <si>
    <t>Director of Budget Operations</t>
  </si>
  <si>
    <t>Stuart Laing</t>
  </si>
  <si>
    <t>https://www.uoregon.edu/findpeople/person/personid/59032</t>
  </si>
  <si>
    <t>slaing@uoregon.edu</t>
  </si>
  <si>
    <t>541-346-5838</t>
  </si>
  <si>
    <t>Executive Asst to the VP</t>
  </si>
  <si>
    <t>Ellen Laing</t>
  </si>
  <si>
    <t>https://www.uoregon.edu/findpeople/person/personid/61417</t>
  </si>
  <si>
    <t>ellenl@uoregon.edu</t>
  </si>
  <si>
    <t>5 PLC
                                  5256 University of Oregon
                                  Eugene OR 97403-5256</t>
  </si>
  <si>
    <t>Lains</t>
  </si>
  <si>
    <t>Sr Research Assistant I</t>
  </si>
  <si>
    <t>David Lains</t>
  </si>
  <si>
    <t>https://www.uoregon.edu/findpeople/person/personid/2136</t>
  </si>
  <si>
    <t>dlains@uoregon.edu</t>
  </si>
  <si>
    <t>Alanna</t>
  </si>
  <si>
    <t>Laisure</t>
  </si>
  <si>
    <t>Alanna Laisure</t>
  </si>
  <si>
    <t>https://www.uoregon.edu/findpeople/person/personid/199423</t>
  </si>
  <si>
    <t>alannal@uoregon.edu</t>
  </si>
  <si>
    <t>Director of Operations</t>
  </si>
  <si>
    <t>Amy Lake</t>
  </si>
  <si>
    <t>https://www.uoregon.edu/findpeople/person/personid/116115</t>
  </si>
  <si>
    <t>amydlake@uoregon.edu</t>
  </si>
  <si>
    <t>541-346-1829</t>
  </si>
  <si>
    <t>DGE CAPS Operations</t>
  </si>
  <si>
    <t>Associate Director, CAPS</t>
  </si>
  <si>
    <t>Holly Lake</t>
  </si>
  <si>
    <t>Application Security Analyst</t>
  </si>
  <si>
    <t>John Lake</t>
  </si>
  <si>
    <t>Carmel</t>
  </si>
  <si>
    <t>Lakhani</t>
  </si>
  <si>
    <t>Carmel Lakhani</t>
  </si>
  <si>
    <t>Rocky</t>
  </si>
  <si>
    <t>Lamanna</t>
  </si>
  <si>
    <t>Program and Operations Spec</t>
  </si>
  <si>
    <t>Rocky Lamanna</t>
  </si>
  <si>
    <t>https://www.uoregon.edu/findpeople/person/personid/925</t>
  </si>
  <si>
    <t>rockyl@uoregon.edu</t>
  </si>
  <si>
    <t>KWAX, 75 Centennial Loop
                                  4622 University of Oregon
                                  Eugene OR 97403-4622</t>
  </si>
  <si>
    <t>541-345-0800</t>
  </si>
  <si>
    <t>Lambert</t>
  </si>
  <si>
    <t>Patricia Lambert</t>
  </si>
  <si>
    <t>Software Developer</t>
  </si>
  <si>
    <t>David Lambert</t>
  </si>
  <si>
    <t>https://www.uoregon.edu/findpeople/person/personid/85596</t>
  </si>
  <si>
    <t>lambert8@uoregon.edu</t>
  </si>
  <si>
    <t>Acad&amp;Career Programming Coord</t>
  </si>
  <si>
    <t>Sarah Lambert</t>
  </si>
  <si>
    <t>https://www.uoregon.edu/findpeople/person/personid/217432</t>
  </si>
  <si>
    <t>slamber4@uoregon.edu</t>
  </si>
  <si>
    <t>Sophia Lambert</t>
  </si>
  <si>
    <t>https://www.uoregon.edu/findpeople/person/personid/231303</t>
  </si>
  <si>
    <t>slambe10@uoregon.edu</t>
  </si>
  <si>
    <t>Lena</t>
  </si>
  <si>
    <t>Lamoureux</t>
  </si>
  <si>
    <t>Temporary Cook 1</t>
  </si>
  <si>
    <t>Lena Lamoureux</t>
  </si>
  <si>
    <t>https://www.uoregon.edu/findpeople/person/personid/192780</t>
  </si>
  <si>
    <t>lenal@uoregon.edu</t>
  </si>
  <si>
    <t>Dir Moss St Children's Ctr</t>
  </si>
  <si>
    <t>Suzanne Lamoureux</t>
  </si>
  <si>
    <t>Lampman</t>
  </si>
  <si>
    <t>Brock Lampman</t>
  </si>
  <si>
    <t>https://www.uoregon.edu/findpeople/person/personid/7111</t>
  </si>
  <si>
    <t>lampman@uoregon.edu</t>
  </si>
  <si>
    <t>273 Computing Center
                                  1212 University of Oregon
                                  Eugene OR 97403-1212</t>
  </si>
  <si>
    <t>541-346-8943</t>
  </si>
  <si>
    <t>Lanahan</t>
  </si>
  <si>
    <t>Brian Lanahan</t>
  </si>
  <si>
    <t>Associate Prof of Management</t>
  </si>
  <si>
    <t>Lauren Lanahan</t>
  </si>
  <si>
    <t>Landa</t>
  </si>
  <si>
    <t>Oregon Accelerator PR Rep</t>
  </si>
  <si>
    <t>Ethan Landa</t>
  </si>
  <si>
    <t>https://www.uoregon.edu/findpeople/person/personid/206542</t>
  </si>
  <si>
    <t>elanda@uoregon.edu</t>
  </si>
  <si>
    <t>Landazuri</t>
  </si>
  <si>
    <t>Cataloger &amp; Metadata Tech.</t>
  </si>
  <si>
    <t>David Landazuri</t>
  </si>
  <si>
    <t>https://www.uoregon.edu/findpeople/person/personid/2614</t>
  </si>
  <si>
    <t>dlandaz@uoregon.edu</t>
  </si>
  <si>
    <t>541-346-1862</t>
  </si>
  <si>
    <t>Landeros</t>
  </si>
  <si>
    <t>Asst Dir First Year Experience</t>
  </si>
  <si>
    <t>Lorena Landeros</t>
  </si>
  <si>
    <t>https://www.uoregon.edu/findpeople/person/personid/12559</t>
  </si>
  <si>
    <t>lorenal@uoregon.edu</t>
  </si>
  <si>
    <t>203A Peterson Hall
                                  1208 University Of Oregon
                                  Eugene OR 97403-1208</t>
  </si>
  <si>
    <t>541-346-3365</t>
  </si>
  <si>
    <t>Landr</t>
  </si>
  <si>
    <t>Elise Landr</t>
  </si>
  <si>
    <t>Landreth</t>
  </si>
  <si>
    <t>Marie Landreth</t>
  </si>
  <si>
    <t>Landrum</t>
  </si>
  <si>
    <t>Asst Dir Budget&amp;Finance Admin</t>
  </si>
  <si>
    <t>David Landrum</t>
  </si>
  <si>
    <t>Lane</t>
  </si>
  <si>
    <t>Amy Lane</t>
  </si>
  <si>
    <t>Abby</t>
  </si>
  <si>
    <t>Bilingual Education Instructor</t>
  </si>
  <si>
    <t>Abby Lane</t>
  </si>
  <si>
    <t>Suzi</t>
  </si>
  <si>
    <t>Suzi Lane</t>
  </si>
  <si>
    <t>Evan Lane</t>
  </si>
  <si>
    <t>https://www.uoregon.edu/findpeople/person/personid/228450</t>
  </si>
  <si>
    <t>evanlane@uoregon.edu</t>
  </si>
  <si>
    <t>Brian Lane</t>
  </si>
  <si>
    <t>https://www.uoregon.edu/findpeople/person/personid/134652</t>
  </si>
  <si>
    <t>blane@uoregon.edu</t>
  </si>
  <si>
    <t>265 Condon Hall
                                  1218 University of Oregon
                                  Eugene OR 97403-1218</t>
  </si>
  <si>
    <t>Sandra Lane</t>
  </si>
  <si>
    <t>Lang</t>
  </si>
  <si>
    <t>Diane Lang</t>
  </si>
  <si>
    <t>Brittany Lang</t>
  </si>
  <si>
    <t>Iliana</t>
  </si>
  <si>
    <t>Lang Lundren</t>
  </si>
  <si>
    <t>Iliana Lang Lundren</t>
  </si>
  <si>
    <t>Langdon-Callahan</t>
  </si>
  <si>
    <t>Riley Langdon-Callahan</t>
  </si>
  <si>
    <t>https://www.uoregon.edu/findpeople/person/personid/144015</t>
  </si>
  <si>
    <t>rlangdon@uoregon.edu</t>
  </si>
  <si>
    <t>Langenber</t>
  </si>
  <si>
    <t>Project Manager - LD</t>
  </si>
  <si>
    <t>Julie Langenber</t>
  </si>
  <si>
    <t>Langford</t>
  </si>
  <si>
    <t>Andrew Langford</t>
  </si>
  <si>
    <t>Dean of Students</t>
  </si>
  <si>
    <t>Marcus Langford</t>
  </si>
  <si>
    <t>https://www.uoregon.edu/findpeople/person/personid/176312</t>
  </si>
  <si>
    <t>mlangfor@uoregon.edu</t>
  </si>
  <si>
    <t>541-346-8206</t>
  </si>
  <si>
    <t>Langley</t>
  </si>
  <si>
    <t>Erin Langley</t>
  </si>
  <si>
    <t xml:space="preserve">Associate Director of Utilities &amp; Energy, Thermal </t>
  </si>
  <si>
    <t>William Langley</t>
  </si>
  <si>
    <t>Speaker</t>
  </si>
  <si>
    <t>Allison Langley</t>
  </si>
  <si>
    <t>Langstaff</t>
  </si>
  <si>
    <t>Alexander Langstaff</t>
  </si>
  <si>
    <t>Kurt</t>
  </si>
  <si>
    <t>Langworth</t>
  </si>
  <si>
    <t>Director - CAMCOR</t>
  </si>
  <si>
    <t>Kurt Langworth</t>
  </si>
  <si>
    <t>Lannin</t>
  </si>
  <si>
    <t>Head Football Coach</t>
  </si>
  <si>
    <t>Daniel Lannin</t>
  </si>
  <si>
    <t>Deirdre</t>
  </si>
  <si>
    <t>Lannon</t>
  </si>
  <si>
    <t>Deirdre Lannon</t>
  </si>
  <si>
    <t>Lanz</t>
  </si>
  <si>
    <t>Joseph Lanz</t>
  </si>
  <si>
    <t>Timothy Lanz</t>
  </si>
  <si>
    <t>Allyssandra</t>
  </si>
  <si>
    <t>Academic Prgms Assist</t>
  </si>
  <si>
    <t>Allyssandra Lanz</t>
  </si>
  <si>
    <t>Tammy</t>
  </si>
  <si>
    <t>Tammy Lanz</t>
  </si>
  <si>
    <t>https://www.uoregon.edu/findpeople/person/personid/200253</t>
  </si>
  <si>
    <t>tlanz@uoregon.edu</t>
  </si>
  <si>
    <t>Ana-Maurine</t>
  </si>
  <si>
    <t>Ana-Maurine Lara</t>
  </si>
  <si>
    <t>Larco</t>
  </si>
  <si>
    <t>Nicolas Larco</t>
  </si>
  <si>
    <t>Larew</t>
  </si>
  <si>
    <t>Elizabeth Larew</t>
  </si>
  <si>
    <t>https://www.uoregon.edu/findpeople/person/personid/199052</t>
  </si>
  <si>
    <t>elarew@uoregon.edu</t>
  </si>
  <si>
    <t>Larkin</t>
  </si>
  <si>
    <t>Exec Supp Spec &amp; Devel Asst</t>
  </si>
  <si>
    <t>Anne Larkin</t>
  </si>
  <si>
    <t>https://www.uoregon.edu/findpeople/person/personid/219374</t>
  </si>
  <si>
    <t>alarkin@uoregon.edu</t>
  </si>
  <si>
    <t>340 Lillis Hall
                                  1208 University of Oregon
                                  Eugene OR 97403-1208</t>
  </si>
  <si>
    <t>Larrinton</t>
  </si>
  <si>
    <t>Director, Law Library</t>
  </si>
  <si>
    <t>Jane Larrinton</t>
  </si>
  <si>
    <t>Larsen</t>
  </si>
  <si>
    <t>Kim Larsen</t>
  </si>
  <si>
    <t>Visual Communication Spec</t>
  </si>
  <si>
    <t>Christopher Larsen</t>
  </si>
  <si>
    <t>Larson</t>
  </si>
  <si>
    <t>Sarah Larson</t>
  </si>
  <si>
    <t>Andrea Larson</t>
  </si>
  <si>
    <t>https://www.uoregon.edu/findpeople/person/personid/1092</t>
  </si>
  <si>
    <t>adlarson@uoregon.edu</t>
  </si>
  <si>
    <t>1715 Franklin Blvd., Rm 215
                                  1242 University of Oregon
                                  Eugene OR 97403-1242</t>
  </si>
  <si>
    <t>541-346-0502</t>
  </si>
  <si>
    <t>Ed Project Asst</t>
  </si>
  <si>
    <t>Gloria Larson</t>
  </si>
  <si>
    <t>https://www.uoregon.edu/findpeople/person/personid/61028</t>
  </si>
  <si>
    <t>glorial@uoregon.edu</t>
  </si>
  <si>
    <t>Lesli</t>
  </si>
  <si>
    <t>Director of Content Strategy</t>
  </si>
  <si>
    <t>Lesli Larson</t>
  </si>
  <si>
    <t>https://www.uoregon.edu/findpeople/person/personid/1019</t>
  </si>
  <si>
    <t>lalarson@uoregon.edu</t>
  </si>
  <si>
    <t>541-346-1946</t>
  </si>
  <si>
    <t>Enrollment &amp; Ops Coordinator</t>
  </si>
  <si>
    <t>Kristy Larson</t>
  </si>
  <si>
    <t>https://www.uoregon.edu/findpeople/person/personid/2578</t>
  </si>
  <si>
    <t>kalarson@uoregon.edu</t>
  </si>
  <si>
    <t>541-346-6596</t>
  </si>
  <si>
    <t>Lasater</t>
  </si>
  <si>
    <t>Kathryn Lasater</t>
  </si>
  <si>
    <t>Lasb</t>
  </si>
  <si>
    <t>Michelle Lasb</t>
  </si>
  <si>
    <t>Lascheck</t>
  </si>
  <si>
    <t>Thomas Lascheck</t>
  </si>
  <si>
    <t>Laskaa</t>
  </si>
  <si>
    <t>Catherine Laskaa</t>
  </si>
  <si>
    <t>Latimer</t>
  </si>
  <si>
    <t>Rachael Latimer</t>
  </si>
  <si>
    <t>https://www.uoregon.edu/findpeople/person/personid/5262</t>
  </si>
  <si>
    <t>rlatimer@uoregon.edu</t>
  </si>
  <si>
    <t>130 HEDCO Education Bldg.
                                  1215 University of Oregon
                                  Eugene OR 97403-1215</t>
  </si>
  <si>
    <t>541-346-8297</t>
  </si>
  <si>
    <t>Adagia</t>
  </si>
  <si>
    <t>Latta</t>
  </si>
  <si>
    <t>Adagia Latta</t>
  </si>
  <si>
    <t>Sim</t>
  </si>
  <si>
    <t>Lau</t>
  </si>
  <si>
    <t>Sim Lau</t>
  </si>
  <si>
    <t>https://www.uoregon.edu/findpeople/person/personid/168261</t>
  </si>
  <si>
    <t>siml@uoregon.edu</t>
  </si>
  <si>
    <t>Laufer</t>
  </si>
  <si>
    <t>J Wallace Chair In Journalism</t>
  </si>
  <si>
    <t>Peter Laufer</t>
  </si>
  <si>
    <t>Laugheed</t>
  </si>
  <si>
    <t>Zachary Laugheed</t>
  </si>
  <si>
    <t>Laughlin</t>
  </si>
  <si>
    <t>Lindsey Laughlin</t>
  </si>
  <si>
    <t>Lawhead</t>
  </si>
  <si>
    <t>Curatorial Assistant</t>
  </si>
  <si>
    <t>Emily Lawhead</t>
  </si>
  <si>
    <t>https://www.uoregon.edu/findpeople/person/personid/182336</t>
  </si>
  <si>
    <t>elawhead@uoregon.edu</t>
  </si>
  <si>
    <t>Lawrence</t>
  </si>
  <si>
    <t>Associate Dean for SOJC Prtlnd</t>
  </si>
  <si>
    <t>Regina Lawrence</t>
  </si>
  <si>
    <t>https://www.uoregon.edu/findpeople/person/personid/152933</t>
  </si>
  <si>
    <t>rgl@uoregon.edu</t>
  </si>
  <si>
    <t>6385 NE 27th Ave
                                  PLLC Office 105
                                  Portland OR 97211</t>
  </si>
  <si>
    <t>503-412-3659</t>
  </si>
  <si>
    <t>Lawson</t>
  </si>
  <si>
    <t>Zachary Lawson</t>
  </si>
  <si>
    <t>Lawton</t>
  </si>
  <si>
    <t>Carol Lawton</t>
  </si>
  <si>
    <t>https://www.uoregon.edu/findpeople/person/personid/153643</t>
  </si>
  <si>
    <t>clawton@uoregon.edu</t>
  </si>
  <si>
    <t>2141 E 15th Avenue
                                  University of Oregon
                                  Eugene OR 97403</t>
  </si>
  <si>
    <t>Lay</t>
  </si>
  <si>
    <t>Denise Lay</t>
  </si>
  <si>
    <t>Lazar</t>
  </si>
  <si>
    <t>Michael Lazar</t>
  </si>
  <si>
    <t>Lazaro</t>
  </si>
  <si>
    <t>Education Program Assistant 2</t>
  </si>
  <si>
    <t>Maya Lazaro</t>
  </si>
  <si>
    <t>https://www.uoregon.edu/findpeople/person/personid/84222</t>
  </si>
  <si>
    <t>mlazaro@uoregon.edu</t>
  </si>
  <si>
    <t>319D Allen Hall
                                  1275 University of Oregon
                                  Eugene OR 97403</t>
  </si>
  <si>
    <t>541-346-2876</t>
  </si>
  <si>
    <t>Le Duc</t>
  </si>
  <si>
    <t>Vice President and CRO</t>
  </si>
  <si>
    <t>Andre Le Duc</t>
  </si>
  <si>
    <t>https://www.uoregon.edu/findpeople/person/personid/2058</t>
  </si>
  <si>
    <t>leduc@uoregon.edu</t>
  </si>
  <si>
    <t>LeBlanc</t>
  </si>
  <si>
    <t>Christopher LeBlanc</t>
  </si>
  <si>
    <t>LeJeune</t>
  </si>
  <si>
    <t>Brendan LeJeune</t>
  </si>
  <si>
    <t>LeMa</t>
  </si>
  <si>
    <t>Lead Technical Project Manager</t>
  </si>
  <si>
    <t>Lindsay LeMa</t>
  </si>
  <si>
    <t>LeMenaer</t>
  </si>
  <si>
    <t>Professor Moore Endowed Chair</t>
  </si>
  <si>
    <t>Stephanie LeMenaer</t>
  </si>
  <si>
    <t>Leaf</t>
  </si>
  <si>
    <t>Event Plan &amp; Visitor Serv Mgr</t>
  </si>
  <si>
    <t>Jamie Leaf</t>
  </si>
  <si>
    <t>https://www.uoregon.edu/findpeople/person/personid/49375</t>
  </si>
  <si>
    <t>Visitor Serv &amp; MuseumStore Mgr</t>
  </si>
  <si>
    <t>leaf@uoregon.edu</t>
  </si>
  <si>
    <t>541-346-6491</t>
  </si>
  <si>
    <t>Leal</t>
  </si>
  <si>
    <t>Patricia Leal</t>
  </si>
  <si>
    <t>https://www.uoregon.edu/findpeople/person/personid/133442</t>
  </si>
  <si>
    <t>pleal@uoregon.edu</t>
  </si>
  <si>
    <t>Crystal Leal</t>
  </si>
  <si>
    <t>https://www.uoregon.edu/findpeople/person/personid/228873</t>
  </si>
  <si>
    <t>cleal@uoregon.edu</t>
  </si>
  <si>
    <t>Jennie</t>
  </si>
  <si>
    <t>Leander</t>
  </si>
  <si>
    <t>Assoc Dir Grad Aff &amp; Stud Svc</t>
  </si>
  <si>
    <t>Jennie Leander</t>
  </si>
  <si>
    <t>Mason</t>
  </si>
  <si>
    <t>Leavitt</t>
  </si>
  <si>
    <t>Mason Leavitt</t>
  </si>
  <si>
    <t>https://www.uoregon.edu/findpeople/person/personid/182712</t>
  </si>
  <si>
    <t>mleavit2@uoregon.edu</t>
  </si>
  <si>
    <t>Kimbra</t>
  </si>
  <si>
    <t>Ledbetter</t>
  </si>
  <si>
    <t>Kimbra Ledbetter</t>
  </si>
  <si>
    <t>Early Childcare Assistant</t>
  </si>
  <si>
    <t>Jennifer Ledbetter</t>
  </si>
  <si>
    <t>https://www.uoregon.edu/findpeople/person/personid/217159</t>
  </si>
  <si>
    <t>jledbet2@uoregon.edu</t>
  </si>
  <si>
    <t>Ledesma</t>
  </si>
  <si>
    <t>Gina Ledesma</t>
  </si>
  <si>
    <t>https://www.uoregon.edu/findpeople/person/personid/231288</t>
  </si>
  <si>
    <t>gina5@uoregon.edu</t>
  </si>
  <si>
    <t>Ledford</t>
  </si>
  <si>
    <t>Athletic Info Tech Coordinator</t>
  </si>
  <si>
    <t>Eric Ledford</t>
  </si>
  <si>
    <t>https://www.uoregon.edu/findpeople/person/personid/132533</t>
  </si>
  <si>
    <t>eledford@uoregon.edu</t>
  </si>
  <si>
    <t>Lee</t>
  </si>
  <si>
    <t>Club Sports Office Coordinator</t>
  </si>
  <si>
    <t>Anna Lee</t>
  </si>
  <si>
    <t>Cataloger and Binding Tech</t>
  </si>
  <si>
    <t>Audrey Lee</t>
  </si>
  <si>
    <t>https://www.uoregon.edu/findpeople/person/personid/2417</t>
  </si>
  <si>
    <t>audlee@uoregon.edu</t>
  </si>
  <si>
    <t>541-346-1868</t>
  </si>
  <si>
    <t>Info Technology Consultant 3</t>
  </si>
  <si>
    <t>Brian Lee</t>
  </si>
  <si>
    <t>https://www.uoregon.edu/findpeople/person/personid/53291</t>
  </si>
  <si>
    <t>blee@uoregon.edu</t>
  </si>
  <si>
    <t>330 Jaqua Academic Ctr
                                  1237 University of Oregon
                                  Eugene OR 97403-1237</t>
  </si>
  <si>
    <t>541-346-5353</t>
  </si>
  <si>
    <t>Yeseul</t>
  </si>
  <si>
    <t xml:space="preserve">Museum Educator for Community Engagement and </t>
  </si>
  <si>
    <t>Yeseul Lee</t>
  </si>
  <si>
    <t>https://www.uoregon.edu/findpeople/person/personid/231005</t>
  </si>
  <si>
    <t>Museum Educator for Community</t>
  </si>
  <si>
    <t>yeseull@uoregon.edu</t>
  </si>
  <si>
    <t>Sandra Lee</t>
  </si>
  <si>
    <t>https://www.uoregon.edu/findpeople/person/personid/2585</t>
  </si>
  <si>
    <t>sandral@uoregon.edu</t>
  </si>
  <si>
    <t>052 PLC
                                  1212 University of Oregon
                                  Eugene OR 97403-1212</t>
  </si>
  <si>
    <t>541-346-1295</t>
  </si>
  <si>
    <t>SRS Insurance Office Operations</t>
  </si>
  <si>
    <t>Workers' Comp Claims Coord</t>
  </si>
  <si>
    <t>Tiffany Lee</t>
  </si>
  <si>
    <t>https://www.uoregon.edu/findpeople/person/personid/157212</t>
  </si>
  <si>
    <t>Workers' Comp Claims Manager</t>
  </si>
  <si>
    <t>tiffanyl@uoregon.edu</t>
  </si>
  <si>
    <t>541-346-5807</t>
  </si>
  <si>
    <t>Gyoung-Ah</t>
  </si>
  <si>
    <t>Gyoung-Ah Lee</t>
  </si>
  <si>
    <t>JunHak</t>
  </si>
  <si>
    <t>JunHak Lee</t>
  </si>
  <si>
    <t>Karen Lee</t>
  </si>
  <si>
    <t>TaeHo</t>
  </si>
  <si>
    <t>TaeHo Lee</t>
  </si>
  <si>
    <t>Changhoon</t>
  </si>
  <si>
    <t>Pro Tem Instructor of Korean</t>
  </si>
  <si>
    <t>Changhoon Lee</t>
  </si>
  <si>
    <t>Academic Program Assistant</t>
  </si>
  <si>
    <t>Dylan Lee</t>
  </si>
  <si>
    <t>https://www.uoregon.edu/findpeople/person/personid/164699</t>
  </si>
  <si>
    <t>dylanlee@uoregon.edu</t>
  </si>
  <si>
    <t>Lokey Education Bldg., Ste 124
                                  5277 University of Oregon
                                  Eugene OR 97403-5277</t>
  </si>
  <si>
    <t>541-346-1360</t>
  </si>
  <si>
    <t>Brenna</t>
  </si>
  <si>
    <t>Leech</t>
  </si>
  <si>
    <t>Brenna Leech</t>
  </si>
  <si>
    <t>Leed</t>
  </si>
  <si>
    <t>Instructor Innovation Lab Mgr</t>
  </si>
  <si>
    <t>Gregory Leed</t>
  </si>
  <si>
    <t>Leeder</t>
  </si>
  <si>
    <t>Dir Experiential Ed&amp;Prev Init</t>
  </si>
  <si>
    <t>Abigail Leeder</t>
  </si>
  <si>
    <t>https://www.uoregon.edu/findpeople/person/personid/1421</t>
  </si>
  <si>
    <t>Manager, DEI Experiential Lear</t>
  </si>
  <si>
    <t>aleeder@uoregon.edu</t>
  </si>
  <si>
    <t>401I Tykeson Hall
                                  University Of Oregon
                                  Eugene OR 97403</t>
  </si>
  <si>
    <t>541-346-1198</t>
  </si>
  <si>
    <t>Lees</t>
  </si>
  <si>
    <t>Artist Liaison Assistant</t>
  </si>
  <si>
    <t>TS401 Temporary Office Support</t>
  </si>
  <si>
    <t>Angela Lees</t>
  </si>
  <si>
    <t>Leete</t>
  </si>
  <si>
    <t>Laura Leete</t>
  </si>
  <si>
    <t>Cutter</t>
  </si>
  <si>
    <t>Leftwich</t>
  </si>
  <si>
    <t>Cutter Leftwich</t>
  </si>
  <si>
    <t>Legg</t>
  </si>
  <si>
    <t>Keith Legg</t>
  </si>
  <si>
    <t>https://www.uoregon.edu/findpeople/person/personid/131338</t>
  </si>
  <si>
    <t>klegg@uoregon.edu</t>
  </si>
  <si>
    <t>Leguineche</t>
  </si>
  <si>
    <t>Kelly Leguineche</t>
  </si>
  <si>
    <t>https://www.uoregon.edu/findpeople/person/personid/187560</t>
  </si>
  <si>
    <t>khyland@uoregon.edu</t>
  </si>
  <si>
    <t>M302 Knight Campus
                                  6231 University Of Oregon
                                  Eugene OR 97403-6205</t>
  </si>
  <si>
    <t>541-346-5173</t>
  </si>
  <si>
    <t>Lehman-Winters</t>
  </si>
  <si>
    <t>Interim PE&amp; Rec Assistant</t>
  </si>
  <si>
    <t>OA01</t>
  </si>
  <si>
    <t>Helen Lehman-Winters</t>
  </si>
  <si>
    <t>Leib</t>
  </si>
  <si>
    <t>Kelsey Leib</t>
  </si>
  <si>
    <t>https://www.uoregon.edu/findpeople/person/personid/171325</t>
  </si>
  <si>
    <t>kleib@uoregon.edu</t>
  </si>
  <si>
    <t>352 Csb
                                  University Of Oregon
                                  Eugene OR 97403</t>
  </si>
  <si>
    <t>541-346-3591</t>
  </si>
  <si>
    <t>Lemberer</t>
  </si>
  <si>
    <t>Benjamin Lemberer</t>
  </si>
  <si>
    <t>Lemon-Smith</t>
  </si>
  <si>
    <t>Kaleb Lemon-Smith</t>
  </si>
  <si>
    <t>Juliati</t>
  </si>
  <si>
    <t>Lengkong</t>
  </si>
  <si>
    <t>University Housing Payroll Administrator</t>
  </si>
  <si>
    <t>Juliati Lengkong</t>
  </si>
  <si>
    <t>Lenn</t>
  </si>
  <si>
    <t>Dir, Research &amp; Instru Svc</t>
  </si>
  <si>
    <t>Kathleen Lenn</t>
  </si>
  <si>
    <t>Lennon</t>
  </si>
  <si>
    <t>Assoc Vice Provost &amp; Univ Libr</t>
  </si>
  <si>
    <t>Rachelle Lennon</t>
  </si>
  <si>
    <t>Janis</t>
  </si>
  <si>
    <t>Lenox</t>
  </si>
  <si>
    <t>Janis Lenox</t>
  </si>
  <si>
    <t>Leon</t>
  </si>
  <si>
    <t>WSMC MBA Program Manager</t>
  </si>
  <si>
    <t>Craig Leon</t>
  </si>
  <si>
    <t>Leonard</t>
  </si>
  <si>
    <t>Network Development Engineer</t>
  </si>
  <si>
    <t>Ryan Leonard</t>
  </si>
  <si>
    <t>https://www.uoregon.edu/findpeople/person/personid/96287</t>
  </si>
  <si>
    <t>rleonar7@uoregon.edu</t>
  </si>
  <si>
    <t>541-346-1718</t>
  </si>
  <si>
    <t>Emmalyn</t>
  </si>
  <si>
    <t>Emmalyn Leonard</t>
  </si>
  <si>
    <t>Leuapoutasalina</t>
  </si>
  <si>
    <t>Leoso</t>
  </si>
  <si>
    <t>Leuapoutasalina Leoso</t>
  </si>
  <si>
    <t>Lerner</t>
  </si>
  <si>
    <t>Allan Lerner</t>
  </si>
  <si>
    <t>https://www.uoregon.edu/findpeople/person/personid/122380</t>
  </si>
  <si>
    <t>alerner@uoregon.edu</t>
  </si>
  <si>
    <t>Debbie</t>
  </si>
  <si>
    <t>Lesh</t>
  </si>
  <si>
    <t>Debbie Lesh</t>
  </si>
  <si>
    <t>Lesher</t>
  </si>
  <si>
    <t>OICRC Fellow</t>
  </si>
  <si>
    <t>Shane Lesher</t>
  </si>
  <si>
    <t>https://www.uoregon.edu/findpeople/person/personid/169359</t>
  </si>
  <si>
    <t>slesher9@uoregon.edu</t>
  </si>
  <si>
    <t>541-346-0326</t>
  </si>
  <si>
    <t>Lesner</t>
  </si>
  <si>
    <t>Pro Tem Intervention Developer</t>
  </si>
  <si>
    <t>Taylor Lesner</t>
  </si>
  <si>
    <t>https://www.uoregon.edu/findpeople/person/personid/180427</t>
  </si>
  <si>
    <t>Research and Curriculum Develo</t>
  </si>
  <si>
    <t>tlesner@uoregon.edu</t>
  </si>
  <si>
    <t>Lessel</t>
  </si>
  <si>
    <t>Contract Tech 2</t>
  </si>
  <si>
    <t>Mark Lessel</t>
  </si>
  <si>
    <t>Leve</t>
  </si>
  <si>
    <t>Leslie Leve</t>
  </si>
  <si>
    <t>Levin</t>
  </si>
  <si>
    <t>David Levin</t>
  </si>
  <si>
    <t>Levy</t>
  </si>
  <si>
    <t>Noah Levy</t>
  </si>
  <si>
    <t>https://www.uoregon.edu/findpeople/person/personid/191642</t>
  </si>
  <si>
    <t>nlevy3@uoregon.edu</t>
  </si>
  <si>
    <t>Sarah Levy</t>
  </si>
  <si>
    <t>https://www.uoregon.edu/findpeople/person/personid/53790</t>
  </si>
  <si>
    <t>levy@uoregon.edu</t>
  </si>
  <si>
    <t>Lewis</t>
  </si>
  <si>
    <t>Alexander Lewis</t>
  </si>
  <si>
    <t>Torae</t>
  </si>
  <si>
    <t>Torae Lewis</t>
  </si>
  <si>
    <t>Pape Chair in Emerging Media</t>
  </si>
  <si>
    <t>Seth Lewis</t>
  </si>
  <si>
    <t>https://www.uoregon.edu/findpeople/person/personid/164784</t>
  </si>
  <si>
    <t>sclewis@uoregon.edu</t>
  </si>
  <si>
    <t>231 Allen Hall
                                  1275 University of Oregon
                                  Eugene OR 97403-1275</t>
  </si>
  <si>
    <t>541-346-7342</t>
  </si>
  <si>
    <t>Rebecca Lewis</t>
  </si>
  <si>
    <t>Priscilla</t>
  </si>
  <si>
    <t>Rsch COACh</t>
  </si>
  <si>
    <t>Priscilla Lewis</t>
  </si>
  <si>
    <t>https://www.uoregon.edu/findpeople/person/personid/1986</t>
  </si>
  <si>
    <t>COACh</t>
  </si>
  <si>
    <t>cilla@uoregon.edu</t>
  </si>
  <si>
    <t>212 Willamette Hall
                                  1253 University Of Oregon
                                  Eugene OR 97403-1205</t>
  </si>
  <si>
    <t>541-346-0116</t>
  </si>
  <si>
    <t>Interim Event Manager - OVPRI</t>
  </si>
  <si>
    <t>Katelyn Lewis</t>
  </si>
  <si>
    <t>https://www.uoregon.edu/findpeople/person/personid/60077</t>
  </si>
  <si>
    <t>Exec Asst/Event Manager, OVPRI</t>
  </si>
  <si>
    <t>kclewis@uoregon.edu</t>
  </si>
  <si>
    <t>541-346-0348</t>
  </si>
  <si>
    <t>Contracting &amp; Procurement Mngr</t>
  </si>
  <si>
    <t>Angelique Lewis</t>
  </si>
  <si>
    <t>https://www.uoregon.edu/findpeople/person/personid/187578</t>
  </si>
  <si>
    <t>alewis21@uoregon.edu</t>
  </si>
  <si>
    <t>Employer Relations/Event Coord</t>
  </si>
  <si>
    <t>Colleen Lewis</t>
  </si>
  <si>
    <t>https://www.uoregon.edu/findpeople/person/personid/3602</t>
  </si>
  <si>
    <t>lewis@uoregon.edu</t>
  </si>
  <si>
    <t>541-346-6016</t>
  </si>
  <si>
    <t>Danielle Lewis</t>
  </si>
  <si>
    <t>https://www.uoregon.edu/findpeople/person/personid/172007</t>
  </si>
  <si>
    <t>dlewis6@uoregon.edu</t>
  </si>
  <si>
    <t>Barry Lewis</t>
  </si>
  <si>
    <t>https://www.uoregon.edu/findpeople/person/personid/239610</t>
  </si>
  <si>
    <t>barryl@uoregon.edu</t>
  </si>
  <si>
    <t>Devin Lewis</t>
  </si>
  <si>
    <t>Jered Lewis</t>
  </si>
  <si>
    <t>https://www.uoregon.edu/findpeople/person/personid/156054</t>
  </si>
  <si>
    <t>jeredl@uoregon.edu</t>
  </si>
  <si>
    <t>Alicia Lewis</t>
  </si>
  <si>
    <t>https://www.uoregon.edu/findpeople/person/personid/87763</t>
  </si>
  <si>
    <t>alewis@uoregon.edu</t>
  </si>
  <si>
    <t>541-346-7158</t>
  </si>
  <si>
    <t>Kelli</t>
  </si>
  <si>
    <t>Lewman</t>
  </si>
  <si>
    <t>Applications Processor</t>
  </si>
  <si>
    <t>Kelli Lewman</t>
  </si>
  <si>
    <t>https://www.uoregon.edu/findpeople/person/personid/2674</t>
  </si>
  <si>
    <t>klewman@uoregon.edu</t>
  </si>
  <si>
    <t>541-346-0503</t>
  </si>
  <si>
    <t>Bing</t>
  </si>
  <si>
    <t>Li</t>
  </si>
  <si>
    <t>Chinese Cataloger</t>
  </si>
  <si>
    <t>Bing Li</t>
  </si>
  <si>
    <t>https://www.uoregon.edu/findpeople/person/personid/9062</t>
  </si>
  <si>
    <t>bli1@uoregon.edu</t>
  </si>
  <si>
    <t>121 Knight Library
                                  1299 University of Oregon
                                  Eugene OR 97403-1299</t>
  </si>
  <si>
    <t>541-346-1886</t>
  </si>
  <si>
    <t>Lintao</t>
  </si>
  <si>
    <t>Lintao Li</t>
  </si>
  <si>
    <t>Hong Li</t>
  </si>
  <si>
    <t>Fei</t>
  </si>
  <si>
    <t>Spcl Events Mgr Duck Athl Fund</t>
  </si>
  <si>
    <t>Fei Li</t>
  </si>
  <si>
    <t>https://www.uoregon.edu/findpeople/person/personid/22637</t>
  </si>
  <si>
    <t>fli@uoregon.edu</t>
  </si>
  <si>
    <t>541-346-8505</t>
  </si>
  <si>
    <t>Jun</t>
  </si>
  <si>
    <t>Jun Li</t>
  </si>
  <si>
    <t>Wei</t>
  </si>
  <si>
    <t>Visiting Professor</t>
  </si>
  <si>
    <t>Wei Li</t>
  </si>
  <si>
    <t>Yingjiu</t>
  </si>
  <si>
    <t>Professor of CIS</t>
  </si>
  <si>
    <t>Yingjiu Li</t>
  </si>
  <si>
    <t>Ath Events</t>
  </si>
  <si>
    <t>Lingya</t>
  </si>
  <si>
    <t>Liao</t>
  </si>
  <si>
    <t>Lingya Liao</t>
  </si>
  <si>
    <t>https://www.uoregon.edu/findpeople/person/personid/40492</t>
  </si>
  <si>
    <t>lingyal@uoregon.edu</t>
  </si>
  <si>
    <t>Ievgenii</t>
  </si>
  <si>
    <t>Liashenko</t>
  </si>
  <si>
    <t>Pro Tem Research Engineer</t>
  </si>
  <si>
    <t>Ievgenii Liashenko</t>
  </si>
  <si>
    <t>https://www.uoregon.edu/findpeople/person/personid/209604</t>
  </si>
  <si>
    <t>liashenk@uoregon.edu</t>
  </si>
  <si>
    <t>Libb</t>
  </si>
  <si>
    <t>EI/ECSE Evaluation Specialist</t>
  </si>
  <si>
    <t>Donna Libb</t>
  </si>
  <si>
    <t>Libert</t>
  </si>
  <si>
    <t>Construction Project Manager 1</t>
  </si>
  <si>
    <t>D4270 Construction Project Manager 1</t>
  </si>
  <si>
    <t>Brianna Libert</t>
  </si>
  <si>
    <t>Librett</t>
  </si>
  <si>
    <t>Jeffrey Librett</t>
  </si>
  <si>
    <t>https://www.uoregon.edu/findpeople/person/personid/660</t>
  </si>
  <si>
    <t>German &amp; Scandinavian</t>
  </si>
  <si>
    <t>jlibrett@uoregon.edu</t>
  </si>
  <si>
    <t>327 Friendly Hall
                                  1250 University of Oregon
                                  Eugene OR 97403-1250</t>
  </si>
  <si>
    <t>541-346-0649</t>
  </si>
  <si>
    <t>Libuda</t>
  </si>
  <si>
    <t>Diana Libuda</t>
  </si>
  <si>
    <t>Lichvarcik</t>
  </si>
  <si>
    <t>Nathan Lichvarcik</t>
  </si>
  <si>
    <t>Liebowitz</t>
  </si>
  <si>
    <t>David Liebowitz</t>
  </si>
  <si>
    <t>Raoul</t>
  </si>
  <si>
    <t>Lievanos</t>
  </si>
  <si>
    <t>Raoul Lievanos</t>
  </si>
  <si>
    <t>Light</t>
  </si>
  <si>
    <t>Ryan Light</t>
  </si>
  <si>
    <t>Nicholas Light</t>
  </si>
  <si>
    <t>Lijana</t>
  </si>
  <si>
    <t>Workers' Comp Program Mgr</t>
  </si>
  <si>
    <t>Patricia Lijana</t>
  </si>
  <si>
    <t>Lillard</t>
  </si>
  <si>
    <t>Benjamin Lillard</t>
  </si>
  <si>
    <t>Lori Lillard</t>
  </si>
  <si>
    <t>Lillegard</t>
  </si>
  <si>
    <t>Instructor/Prog Mgr LCE</t>
  </si>
  <si>
    <t>Nathan Lillegard</t>
  </si>
  <si>
    <t>https://www.uoregon.edu/findpeople/person/personid/43977</t>
  </si>
  <si>
    <t>Senior Instructor</t>
  </si>
  <si>
    <t>nlillega@uoregon.edu</t>
  </si>
  <si>
    <t>345A Lillis Hall
                                  1208 University Of Oregon
                                  Eugene OR 97403-1208</t>
  </si>
  <si>
    <t>541-346-3349</t>
  </si>
  <si>
    <t>Lillenreen</t>
  </si>
  <si>
    <t>Adam Lillenreen</t>
  </si>
  <si>
    <t>Larisa</t>
  </si>
  <si>
    <t>Lilles</t>
  </si>
  <si>
    <t>Pro Tem Project Coordinator</t>
  </si>
  <si>
    <t>Larisa Lilles</t>
  </si>
  <si>
    <t>Lilley</t>
  </si>
  <si>
    <t>Office Mngr/Tutorial Suprvsr</t>
  </si>
  <si>
    <t>Kimberly Lilley</t>
  </si>
  <si>
    <t>Leaves Coordinator</t>
  </si>
  <si>
    <t>Tracy Lilley</t>
  </si>
  <si>
    <t>https://www.uoregon.edu/findpeople/person/personid/106094</t>
  </si>
  <si>
    <t>tlilley@uoregon.edu</t>
  </si>
  <si>
    <t>677 E 12th Ave Ste N400
                                  5210 University of Oregon
                                  Eugene OR 97403-521</t>
  </si>
  <si>
    <t>541-346-1246</t>
  </si>
  <si>
    <t>HaYoun</t>
  </si>
  <si>
    <t>Lim</t>
  </si>
  <si>
    <t>HaYoun Lim</t>
  </si>
  <si>
    <t>SooJun</t>
  </si>
  <si>
    <t>SooJun Lim</t>
  </si>
  <si>
    <t>Pro Tem ASCEND Project Coord</t>
  </si>
  <si>
    <t>Samantha Lim</t>
  </si>
  <si>
    <t>Lin</t>
  </si>
  <si>
    <t>Senior Research Engineer</t>
  </si>
  <si>
    <t>Angela Lin</t>
  </si>
  <si>
    <t>https://www.uoregon.edu/findpeople/person/personid/187677</t>
  </si>
  <si>
    <t>al81@uoregon.edu</t>
  </si>
  <si>
    <t>032 Knight Campus
                                  6231 University of Oregon
                                  Eugene OR 97403-6231</t>
  </si>
  <si>
    <t>541-346-5121</t>
  </si>
  <si>
    <t>Fuding</t>
  </si>
  <si>
    <t>Manager Semiconductor Program</t>
  </si>
  <si>
    <t>Fuding Lin</t>
  </si>
  <si>
    <t>https://www.uoregon.edu/findpeople/person/personid/9265</t>
  </si>
  <si>
    <t>flin@uoregon.edu</t>
  </si>
  <si>
    <t>54 CAMCOR
                                  1241 University of Oregon
                                  Eugene OR 97403-1241</t>
  </si>
  <si>
    <t>541-346-8628</t>
  </si>
  <si>
    <t>Huaxin</t>
  </si>
  <si>
    <t>Huaxin Lin</t>
  </si>
  <si>
    <t>Jiun-Ting</t>
  </si>
  <si>
    <t>Jiun-Ting Lin</t>
  </si>
  <si>
    <t>Mariko</t>
  </si>
  <si>
    <t>Asst Dir/Ed &amp; Prev Outreac Dir</t>
  </si>
  <si>
    <t>Mariko Lin</t>
  </si>
  <si>
    <t>https://www.uoregon.edu/findpeople/person/personid/84663</t>
  </si>
  <si>
    <t>marikol@uoregon.edu</t>
  </si>
  <si>
    <t>Health, Counseling, Testing Bldg.
                                  1280 University of Oregon
                                  Eugene OR 97403-1280</t>
  </si>
  <si>
    <t>Donghui</t>
  </si>
  <si>
    <t>Donghui Lin</t>
  </si>
  <si>
    <t>Lind</t>
  </si>
  <si>
    <t>John Lind</t>
  </si>
  <si>
    <t>https://www.uoregon.edu/findpeople/person/personid/4743</t>
  </si>
  <si>
    <t>jlind@uoregon.edu</t>
  </si>
  <si>
    <t>357 Clinical Services Bldg
                                  5252 University of Oregon
                                  Eugene OR 97403-5252</t>
  </si>
  <si>
    <t>541-346-9054</t>
  </si>
  <si>
    <t>Imani</t>
  </si>
  <si>
    <t>Lindber</t>
  </si>
  <si>
    <t>Temp Govt Rel Legislative Asst</t>
  </si>
  <si>
    <t>Imani Lindber</t>
  </si>
  <si>
    <t>Gabriella</t>
  </si>
  <si>
    <t>Asst Professor Bioengineering</t>
  </si>
  <si>
    <t>Gabriella Lindber</t>
  </si>
  <si>
    <t>Kyra</t>
  </si>
  <si>
    <t>Lindle</t>
  </si>
  <si>
    <t>Kyra Lindle</t>
  </si>
  <si>
    <t>Lindse</t>
  </si>
  <si>
    <t>Chief of Staff &amp; Assist VP</t>
  </si>
  <si>
    <t>Jennifer Lindse</t>
  </si>
  <si>
    <t>Buyer 2</t>
  </si>
  <si>
    <t>D0793 Buyer 2</t>
  </si>
  <si>
    <t>Lance Lindse</t>
  </si>
  <si>
    <t>Lininer</t>
  </si>
  <si>
    <t>Thomas Lininer</t>
  </si>
  <si>
    <t>Link</t>
  </si>
  <si>
    <t>Willett Research Lab</t>
  </si>
  <si>
    <t>Rsch Assoc Human Perf Alliance</t>
  </si>
  <si>
    <t>Kaitlyn Link</t>
  </si>
  <si>
    <t>Sylvan</t>
  </si>
  <si>
    <t>Lionni</t>
  </si>
  <si>
    <t>Sylvan Lionni</t>
  </si>
  <si>
    <t>Lipshitz</t>
  </si>
  <si>
    <t>Robert Lipshitz</t>
  </si>
  <si>
    <t>Liss</t>
  </si>
  <si>
    <t>Neil Liss</t>
  </si>
  <si>
    <t>Litchfield</t>
  </si>
  <si>
    <t>Director, Video and Photo</t>
  </si>
  <si>
    <t>Charles Litchfield</t>
  </si>
  <si>
    <t>Breah</t>
  </si>
  <si>
    <t>Little</t>
  </si>
  <si>
    <t>Exhibit Services Mgr Team Lead</t>
  </si>
  <si>
    <t>Breah Little</t>
  </si>
  <si>
    <t>UO Online LMS Sup &amp; Assess Mgr</t>
  </si>
  <si>
    <t>Chad Little</t>
  </si>
  <si>
    <t>https://www.uoregon.edu/findpeople/person/personid/18877</t>
  </si>
  <si>
    <t>clittle@uoregon.edu</t>
  </si>
  <si>
    <t>31B Knight Library
                                  1258 University of Oregon
                                  Eugene OR 97403-1258</t>
  </si>
  <si>
    <t>541-346-0324</t>
  </si>
  <si>
    <t>Larry Little</t>
  </si>
  <si>
    <t>https://www.uoregon.edu/findpeople/person/personid/62396</t>
  </si>
  <si>
    <t>llittle@uoregon.edu</t>
  </si>
  <si>
    <t>Krystale</t>
  </si>
  <si>
    <t>Littleohn</t>
  </si>
  <si>
    <t>Krystale Littleohn</t>
  </si>
  <si>
    <t>Liu</t>
  </si>
  <si>
    <t>Nicole Liu</t>
  </si>
  <si>
    <t>https://www.uoregon.edu/findpeople/person/personid/219406</t>
  </si>
  <si>
    <t>nliu7@uoregon.edu</t>
  </si>
  <si>
    <t>Charlene</t>
  </si>
  <si>
    <t>Charlene Liu</t>
  </si>
  <si>
    <t>https://www.uoregon.edu/findpeople/person/personid/46128</t>
  </si>
  <si>
    <t>charlene@uoregon.edu</t>
  </si>
  <si>
    <t>251D Lawrence Hall
                                  5232 University Of Oregon
                                  Eugene OR 97403-5232</t>
  </si>
  <si>
    <t>Associate Professor Management</t>
  </si>
  <si>
    <t>Christopher Liu</t>
  </si>
  <si>
    <t>Jingqing</t>
  </si>
  <si>
    <t>Jingqing Liu</t>
  </si>
  <si>
    <t>Livelbrooks</t>
  </si>
  <si>
    <t>Education Project Assistant 2</t>
  </si>
  <si>
    <t>Lisa Livelbrooks</t>
  </si>
  <si>
    <t>Dean Livelbrooks</t>
  </si>
  <si>
    <t>Livermore</t>
  </si>
  <si>
    <t>Temp FSW 2</t>
  </si>
  <si>
    <t>Robin Livermore</t>
  </si>
  <si>
    <t>Keegan Livermore</t>
  </si>
  <si>
    <t>https://www.uoregon.edu/findpeople/person/personid/187470</t>
  </si>
  <si>
    <t>keeganl@uoregon.edu</t>
  </si>
  <si>
    <t>Llinas</t>
  </si>
  <si>
    <t>Associate Professor Conducting</t>
  </si>
  <si>
    <t>Dennis Llinas</t>
  </si>
  <si>
    <t>Clara</t>
  </si>
  <si>
    <t>Lloyd</t>
  </si>
  <si>
    <t>Clara Lloyd</t>
  </si>
  <si>
    <t>https://www.uoregon.edu/findpeople/person/personid/219650</t>
  </si>
  <si>
    <t>claral@uoregon.edu</t>
  </si>
  <si>
    <t>Lobben</t>
  </si>
  <si>
    <t>Amy Lobben</t>
  </si>
  <si>
    <t>Loch</t>
  </si>
  <si>
    <t>Dir Acad Excellence Program</t>
  </si>
  <si>
    <t>Michael Loch</t>
  </si>
  <si>
    <t>https://www.uoregon.edu/findpeople/person/personid/228293</t>
  </si>
  <si>
    <t>mloch@uoregon.edu</t>
  </si>
  <si>
    <t>Locker</t>
  </si>
  <si>
    <t>Shawn Locker</t>
  </si>
  <si>
    <t>Lockett</t>
  </si>
  <si>
    <t>Head Cheer Coach</t>
  </si>
  <si>
    <t>Dana Lockett</t>
  </si>
  <si>
    <t>https://www.uoregon.edu/findpeople/person/personid/18764</t>
  </si>
  <si>
    <t>dguthrie@uoregon.edu</t>
  </si>
  <si>
    <t>541-346-5485</t>
  </si>
  <si>
    <t>Colin Lockett</t>
  </si>
  <si>
    <t>Lockln</t>
  </si>
  <si>
    <t>Carlos Lockln</t>
  </si>
  <si>
    <t>Lockwood</t>
  </si>
  <si>
    <t>Kayla Lockwood</t>
  </si>
  <si>
    <t>Loera</t>
  </si>
  <si>
    <t>Pro Tem Promotores</t>
  </si>
  <si>
    <t>Elizabeth Loera</t>
  </si>
  <si>
    <t>Lofton</t>
  </si>
  <si>
    <t>Susan Lofton</t>
  </si>
  <si>
    <t>Loftus</t>
  </si>
  <si>
    <t>Research Assistant/Lab Mgr</t>
  </si>
  <si>
    <t>Abigail Loftus</t>
  </si>
  <si>
    <t>Meghan</t>
  </si>
  <si>
    <t>Meghan Loftus</t>
  </si>
  <si>
    <t>Asha</t>
  </si>
  <si>
    <t>Logan</t>
  </si>
  <si>
    <t>Office Specialist 2/VS Assist</t>
  </si>
  <si>
    <t>Asha Logan</t>
  </si>
  <si>
    <t>https://www.uoregon.edu/findpeople/person/personid/162017</t>
  </si>
  <si>
    <t>Visitor Services Assistant</t>
  </si>
  <si>
    <t>alogan@uoregon.edu</t>
  </si>
  <si>
    <t>Loganimoce</t>
  </si>
  <si>
    <t>Admin Program Asst-OEMBA</t>
  </si>
  <si>
    <t>Katrina Loganimoce</t>
  </si>
  <si>
    <t>https://www.uoregon.edu/findpeople/person/personid/87940</t>
  </si>
  <si>
    <t>katrinal@uoregon.edu</t>
  </si>
  <si>
    <t>38 NW Davis St., Ste 200
                                  UO Portland
                                  Portland OR 97209</t>
  </si>
  <si>
    <t>503-412-3791</t>
  </si>
  <si>
    <t>Loge</t>
  </si>
  <si>
    <t>Asst Dir of Info &amp; Instr Tech</t>
  </si>
  <si>
    <t>Kenneth Loge</t>
  </si>
  <si>
    <t>Logosz</t>
  </si>
  <si>
    <t>Michael Logosz</t>
  </si>
  <si>
    <t>Lohr</t>
  </si>
  <si>
    <t>Sarah Lohr</t>
  </si>
  <si>
    <t>Lohrman</t>
  </si>
  <si>
    <t>MIIP Sensors</t>
  </si>
  <si>
    <t>Jessica Lohrman</t>
  </si>
  <si>
    <t>PohKhen</t>
  </si>
  <si>
    <t>Loi</t>
  </si>
  <si>
    <t>PohKhen Loi</t>
  </si>
  <si>
    <t>Massimo</t>
  </si>
  <si>
    <t>Lollini</t>
  </si>
  <si>
    <t>Study Abroad Professor</t>
  </si>
  <si>
    <t>Massimo Lollini</t>
  </si>
  <si>
    <t>Lombardi</t>
  </si>
  <si>
    <t>Head Softball Coach</t>
  </si>
  <si>
    <t>Melissa Lombardi</t>
  </si>
  <si>
    <t>Rsch Asst Prof/Dir UG Advsg</t>
  </si>
  <si>
    <t>Vincent Lombardi</t>
  </si>
  <si>
    <t>Lomeli</t>
  </si>
  <si>
    <t>Jose Lomeli</t>
  </si>
  <si>
    <t>https://www.uoregon.edu/findpeople/person/personid/156960</t>
  </si>
  <si>
    <t>jlomeli@uoregon.edu</t>
  </si>
  <si>
    <t>205 EMPL
                                  1235 University of Oregon
                                  Eugene OR 97403-1235</t>
  </si>
  <si>
    <t>541-346-3728</t>
  </si>
  <si>
    <t>Diertra</t>
  </si>
  <si>
    <t>Mgmt and Support Team Manager</t>
  </si>
  <si>
    <t>Diertra Lomeli</t>
  </si>
  <si>
    <t>https://www.uoregon.edu/findpeople/person/personid/5477</t>
  </si>
  <si>
    <t>dlomeli@uoregon.edu</t>
  </si>
  <si>
    <t>208 EMPL
                                  1235 University of Oregon
                                  Eugene OR 97403-1235</t>
  </si>
  <si>
    <t>541-346-8221</t>
  </si>
  <si>
    <t>Loneran</t>
  </si>
  <si>
    <t>Mark Loneran</t>
  </si>
  <si>
    <t>Autumn</t>
  </si>
  <si>
    <t>Long</t>
  </si>
  <si>
    <t>Autumn Long</t>
  </si>
  <si>
    <t>https://www.uoregon.edu/findpeople/person/personid/231305</t>
  </si>
  <si>
    <t>along9@uoregon.edu</t>
  </si>
  <si>
    <t>Oregon Hall, Suite 300W
                                  University Of Oregon
                                  Eugene OR 97403</t>
  </si>
  <si>
    <t>Assoc CIO Tech Infrastructure</t>
  </si>
  <si>
    <t>Andrea Long</t>
  </si>
  <si>
    <t>Manuscripts Librarian</t>
  </si>
  <si>
    <t>Linda Long</t>
  </si>
  <si>
    <t>https://www.uoregon.edu/findpeople/person/personid/1336</t>
  </si>
  <si>
    <t>llong@uoregon.edu</t>
  </si>
  <si>
    <t>208 Knight Library
                                  1299 University of Oregon
                                  Eugene OR 97403-1299</t>
  </si>
  <si>
    <t>541-346-1906</t>
  </si>
  <si>
    <t>MIIP Polymers</t>
  </si>
  <si>
    <t>Brian Long</t>
  </si>
  <si>
    <t>Lab Manager- Deku Lab</t>
  </si>
  <si>
    <t>Mollie Long</t>
  </si>
  <si>
    <t>Sean Long</t>
  </si>
  <si>
    <t xml:space="preserve">Dir of Public Health Practices and Heath Outcomes </t>
  </si>
  <si>
    <t>Angela Long</t>
  </si>
  <si>
    <t>https://www.uoregon.edu/findpeople/person/personid/177594</t>
  </si>
  <si>
    <t>Dir of Public Health Practices</t>
  </si>
  <si>
    <t>aglong@uoregon.edu</t>
  </si>
  <si>
    <t>541-346-4671</t>
  </si>
  <si>
    <t>Longoria</t>
  </si>
  <si>
    <t>James Longoria</t>
  </si>
  <si>
    <t>https://www.uoregon.edu/findpeople/person/personid/224684</t>
  </si>
  <si>
    <t>jlongori@uoregon.edu</t>
  </si>
  <si>
    <t>Kodi</t>
  </si>
  <si>
    <t>Look</t>
  </si>
  <si>
    <t>Director of Football Ops</t>
  </si>
  <si>
    <t>Kodi Look</t>
  </si>
  <si>
    <t>https://www.uoregon.edu/findpeople/person/personid/165271</t>
  </si>
  <si>
    <t>klook@uoregon.edu</t>
  </si>
  <si>
    <t>Alana</t>
  </si>
  <si>
    <t>Lopesi</t>
  </si>
  <si>
    <t>Assistant Professor IRES</t>
  </si>
  <si>
    <t>Alana Lopesi</t>
  </si>
  <si>
    <t>Lopez</t>
  </si>
  <si>
    <t>Sheila Lopez</t>
  </si>
  <si>
    <t>Marcelino</t>
  </si>
  <si>
    <t>Lopez Antonio</t>
  </si>
  <si>
    <t>Marcelino Lopez Antonio</t>
  </si>
  <si>
    <t>https://www.uoregon.edu/findpeople/person/personid/219405</t>
  </si>
  <si>
    <t>mlopeza3@uoregon.edu</t>
  </si>
  <si>
    <t>Ignacio</t>
  </si>
  <si>
    <t>Lopez Buson</t>
  </si>
  <si>
    <t>Ignacio Lopez Buson</t>
  </si>
  <si>
    <t>Lopp</t>
  </si>
  <si>
    <t>Justin Lopp</t>
  </si>
  <si>
    <t>Lord</t>
  </si>
  <si>
    <t>Summer teaching</t>
  </si>
  <si>
    <t>Joshua Lord</t>
  </si>
  <si>
    <t>Hilary</t>
  </si>
  <si>
    <t>Corona Corps Project Manager</t>
  </si>
  <si>
    <t>Hilary Lord</t>
  </si>
  <si>
    <t>Karen Lord</t>
  </si>
  <si>
    <t>Lorentzen</t>
  </si>
  <si>
    <t>Temp Admin Program Asst</t>
  </si>
  <si>
    <t>Hope Lorentzen</t>
  </si>
  <si>
    <t>https://www.uoregon.edu/findpeople/person/personid/239755</t>
  </si>
  <si>
    <t>hlorentz@uoregon.edu</t>
  </si>
  <si>
    <t>541-346-0322</t>
  </si>
  <si>
    <t>Lorenz</t>
  </si>
  <si>
    <t>C4409 General Maintenance Mechanic</t>
  </si>
  <si>
    <t>Brad Lorenz</t>
  </si>
  <si>
    <t>https://www.uoregon.edu/findpeople/person/personid/2720</t>
  </si>
  <si>
    <t>HVAC Control Technician</t>
  </si>
  <si>
    <t>brad@uoregon.edu</t>
  </si>
  <si>
    <t>Facilities Services, 1295 Franklin Blvd.
                                  1276 University of Oregon
                                  Eugene OR 97403-2552</t>
  </si>
  <si>
    <t>Jhylenard</t>
  </si>
  <si>
    <t>Interim Recruitment Specialist</t>
  </si>
  <si>
    <t>Jhylenard Lorenz</t>
  </si>
  <si>
    <t>Lorenzen</t>
  </si>
  <si>
    <t>Lillian Lorenzen</t>
  </si>
  <si>
    <t>https://www.uoregon.edu/findpeople/person/personid/177435</t>
  </si>
  <si>
    <t>lillian@uoregon.edu</t>
  </si>
  <si>
    <t>541-346-1561</t>
  </si>
  <si>
    <t>Lorig</t>
  </si>
  <si>
    <t>Joseph Lorig</t>
  </si>
  <si>
    <t>Lorton</t>
  </si>
  <si>
    <t>Maya Lorton</t>
  </si>
  <si>
    <t>Stilianos</t>
  </si>
  <si>
    <t>Louca</t>
  </si>
  <si>
    <t>Stilianos Louca</t>
  </si>
  <si>
    <t>Evyn</t>
  </si>
  <si>
    <t>Loucks</t>
  </si>
  <si>
    <t>Evyn Loucks</t>
  </si>
  <si>
    <t>https://www.uoregon.edu/findpeople/person/personid/99473</t>
  </si>
  <si>
    <t>evyn@uoregon.edu</t>
  </si>
  <si>
    <t>Zirc
                                  1254 University Of Oregon
                                  Eugene OR 97403-1254</t>
  </si>
  <si>
    <t>Lougee</t>
  </si>
  <si>
    <t>Nicholas Lougee</t>
  </si>
  <si>
    <t>Loughrey</t>
  </si>
  <si>
    <t>Global Engagement Prgm Coord</t>
  </si>
  <si>
    <t>Ryan Loughrey</t>
  </si>
  <si>
    <t>https://www.uoregon.edu/findpeople/person/personid/230610</t>
  </si>
  <si>
    <t>Global Studies Institute</t>
  </si>
  <si>
    <t>rloughre@uoregon.edu</t>
  </si>
  <si>
    <t>Louie</t>
  </si>
  <si>
    <t>Web Developer</t>
  </si>
  <si>
    <t>Timothy Louie</t>
  </si>
  <si>
    <t>Saeid</t>
  </si>
  <si>
    <t>Saeid Louie</t>
  </si>
  <si>
    <t>https://www.uoregon.edu/findpeople/person/personid/179171</t>
  </si>
  <si>
    <t>saeid@uoregon.edu</t>
  </si>
  <si>
    <t>Wilson</t>
  </si>
  <si>
    <t>Love</t>
  </si>
  <si>
    <t>Head S&amp;C Coach</t>
  </si>
  <si>
    <t>Wilson Love</t>
  </si>
  <si>
    <t>https://www.uoregon.edu/findpeople/person/personid/219761</t>
  </si>
  <si>
    <t>wtlove@uoregon.edu</t>
  </si>
  <si>
    <t>Matthew Love</t>
  </si>
  <si>
    <t>Loveless-Mueller</t>
  </si>
  <si>
    <t>Associate Director 90by30</t>
  </si>
  <si>
    <t>Sara Loveless-Mueller</t>
  </si>
  <si>
    <t>https://www.uoregon.edu/findpeople/person/personid/177896</t>
  </si>
  <si>
    <t>sloveles@uoregon.edu</t>
  </si>
  <si>
    <t>Ctr for the Prevention of Abuse &amp; Neglect
                                  5251 University of Oregon
                                  Eugene OR 97403-5251</t>
  </si>
  <si>
    <t>Autum</t>
  </si>
  <si>
    <t>Q</t>
  </si>
  <si>
    <t>Loverin</t>
  </si>
  <si>
    <t>Autum Loverin</t>
  </si>
  <si>
    <t>https://www.uoregon.edu/findpeople/person/personid/30259</t>
  </si>
  <si>
    <t>aloverin@uoregon.edu</t>
  </si>
  <si>
    <t>241 HEDCO Education Bldg.
                                  5284 University of Oregon
                                  Eugene OR 97403-5284</t>
  </si>
  <si>
    <t>541-346-2480</t>
  </si>
  <si>
    <t>Andrew Loverin</t>
  </si>
  <si>
    <t>Lovin</t>
  </si>
  <si>
    <t>Paul Lovin</t>
  </si>
  <si>
    <t>Lowar</t>
  </si>
  <si>
    <t>Bradley Lowar</t>
  </si>
  <si>
    <t>Lowd</t>
  </si>
  <si>
    <t>Daniel Lowd</t>
  </si>
  <si>
    <t>Lowen</t>
  </si>
  <si>
    <t>Patrick Lowen</t>
  </si>
  <si>
    <t>https://www.uoregon.edu/findpeople/person/personid/239815</t>
  </si>
  <si>
    <t>plowen@uoregon.edu</t>
  </si>
  <si>
    <t>541-346-0365</t>
  </si>
  <si>
    <t>Lowman</t>
  </si>
  <si>
    <t>Jessy Lowman</t>
  </si>
  <si>
    <t>https://www.uoregon.edu/findpeople/person/personid/230333</t>
  </si>
  <si>
    <t>jilowman@uoregon.edu</t>
  </si>
  <si>
    <t>Lowndes</t>
  </si>
  <si>
    <t>Joseph Lowndes</t>
  </si>
  <si>
    <t>Lowthorp</t>
  </si>
  <si>
    <t>Leah Lowthorp</t>
  </si>
  <si>
    <t>https://www.uoregon.edu/findpeople/person/personid/187449</t>
  </si>
  <si>
    <t>lowthorp@uoregon.edu</t>
  </si>
  <si>
    <t>253 Condon Hall
                                  1218 University of Oregon
                                  Eugene OR 97403-1218</t>
  </si>
  <si>
    <t>541-346-5101</t>
  </si>
  <si>
    <t>Sergio</t>
  </si>
  <si>
    <t>Loza</t>
  </si>
  <si>
    <t>Sergio Loza</t>
  </si>
  <si>
    <t>https://www.uoregon.edu/findpeople/person/personid/190146</t>
  </si>
  <si>
    <t>sloza@uoregon.edu</t>
  </si>
  <si>
    <t>430 Friendly Hall
                                  1233 University of Oregon
                                  Eugene OR 97403-1233</t>
  </si>
  <si>
    <t>Peng</t>
  </si>
  <si>
    <t>Lu</t>
  </si>
  <si>
    <t>Peng Lu</t>
  </si>
  <si>
    <t>https://www.uoregon.edu/findpeople/person/personid/624</t>
  </si>
  <si>
    <t>penglu@uoregon.edu</t>
  </si>
  <si>
    <t>112B McArthur Court
                                  1222 University of Oregon
                                  Eugene OR 97403-1222</t>
  </si>
  <si>
    <t>541-346-4727</t>
  </si>
  <si>
    <t>Xiaochuan</t>
  </si>
  <si>
    <t>Xiaochuan Lu</t>
  </si>
  <si>
    <t>Hui</t>
  </si>
  <si>
    <t>Luan</t>
  </si>
  <si>
    <t>Hui Luan</t>
  </si>
  <si>
    <t>Luby</t>
  </si>
  <si>
    <t>Jamie Luby</t>
  </si>
  <si>
    <t>Wesley</t>
  </si>
  <si>
    <t>Temp OOCDR Prg Spc-Housing</t>
  </si>
  <si>
    <t>Wesley Lucas</t>
  </si>
  <si>
    <t>Matthew Lucas</t>
  </si>
  <si>
    <t>Mail Services Coordinator</t>
  </si>
  <si>
    <t>Rebecca Lucas</t>
  </si>
  <si>
    <t>https://www.uoregon.edu/findpeople/person/personid/200071</t>
  </si>
  <si>
    <t>rlucas7@uoregon.edu</t>
  </si>
  <si>
    <t>1295 Franklin Blvd., Rm 101
                                  6233 University of Oregon
                                  Eugene OR 97403-6233</t>
  </si>
  <si>
    <t>541-346-3130</t>
  </si>
  <si>
    <t>Lucash</t>
  </si>
  <si>
    <t>CAS Geography</t>
  </si>
  <si>
    <t>Melissa Lucash</t>
  </si>
  <si>
    <t>https://www.uoregon.edu/findpeople/person/personid/208635</t>
  </si>
  <si>
    <t>mlucash@uoregon.edu</t>
  </si>
  <si>
    <t>245 Columbia Hall
                                  1251 University Of Oregon
                                  Eugene OR 97403-1251</t>
  </si>
  <si>
    <t>541-346-4598</t>
  </si>
  <si>
    <t>Lucca</t>
  </si>
  <si>
    <t>CPFM Sustainability</t>
  </si>
  <si>
    <t>Sustainability Pgrm Coordinator</t>
  </si>
  <si>
    <t>Kathryn Lucca</t>
  </si>
  <si>
    <t>Luce</t>
  </si>
  <si>
    <t>Debra Luce</t>
  </si>
  <si>
    <t>Lucero</t>
  </si>
  <si>
    <t>Audrey Lucero</t>
  </si>
  <si>
    <t>https://www.uoregon.edu/findpeople/person/personid/98754</t>
  </si>
  <si>
    <t>alucero@uoregon.edu</t>
  </si>
  <si>
    <t>126C Lokey Education Bldg
                                  5277 University Of Oregon
                                  Eugene OR 97403-5277</t>
  </si>
  <si>
    <t>541-346-8069</t>
  </si>
  <si>
    <t>Ludwi</t>
  </si>
  <si>
    <t>UO Ticket Office Manager</t>
  </si>
  <si>
    <t>Jennifer Ludwi</t>
  </si>
  <si>
    <t>Luebke</t>
  </si>
  <si>
    <t>David Luebke</t>
  </si>
  <si>
    <t>https://www.uoregon.edu/findpeople/person/personid/469</t>
  </si>
  <si>
    <t>dluebke@uoregon.edu</t>
  </si>
  <si>
    <t>357 McKenzie Hall
                                  1288 University Of Oregon
                                  Eugene OR 97403-1205</t>
  </si>
  <si>
    <t>541-346-2394</t>
  </si>
  <si>
    <t>Gwendolynn</t>
  </si>
  <si>
    <t>Lueck</t>
  </si>
  <si>
    <t>Gwendolynn Lueck</t>
  </si>
  <si>
    <t>Tad</t>
  </si>
  <si>
    <t>Structure &amp; Support Manager</t>
  </si>
  <si>
    <t>Tad Lueck</t>
  </si>
  <si>
    <t>https://www.uoregon.edu/findpeople/person/personid/883</t>
  </si>
  <si>
    <t>CarpentryPaint&amp;Night Maint Mgr</t>
  </si>
  <si>
    <t>ttlueck@uoregon.edu</t>
  </si>
  <si>
    <t>541-346-2273</t>
  </si>
  <si>
    <t>Dennis Lueck</t>
  </si>
  <si>
    <t>Lueders</t>
  </si>
  <si>
    <t>Spcl Proj Processing Archivist</t>
  </si>
  <si>
    <t>Sarah Lueders</t>
  </si>
  <si>
    <t>https://www.uoregon.edu/findpeople/person/personid/126518</t>
  </si>
  <si>
    <t>slueder2@uoregon.edu</t>
  </si>
  <si>
    <t>Lujin</t>
  </si>
  <si>
    <t>Christina Lujin</t>
  </si>
  <si>
    <t>https://www.uoregon.edu/findpeople/person/personid/189652</t>
  </si>
  <si>
    <t>clujin@uoregon.edu</t>
  </si>
  <si>
    <t>311 PLC
                                  1286 University Of Oregon
                                  Eugene OR 97403</t>
  </si>
  <si>
    <t>541-346-1327</t>
  </si>
  <si>
    <t>Luken</t>
  </si>
  <si>
    <t>Head of Ops Pine Mtn Observ</t>
  </si>
  <si>
    <t>Alton Luken</t>
  </si>
  <si>
    <t>https://www.uoregon.edu/findpeople/person/personid/152989</t>
  </si>
  <si>
    <t>aluken@uoregon.edu</t>
  </si>
  <si>
    <t>Lumsden</t>
  </si>
  <si>
    <t>Warren Lumsden</t>
  </si>
  <si>
    <t>Luna</t>
  </si>
  <si>
    <t>Jacqueline Luna</t>
  </si>
  <si>
    <t>Asst Dir Welcome &amp; Transition</t>
  </si>
  <si>
    <t>Michael Luna</t>
  </si>
  <si>
    <t>https://www.uoregon.edu/findpeople/person/personid/139335</t>
  </si>
  <si>
    <t>mluna@uoregon.edu</t>
  </si>
  <si>
    <t>220 Unthank Hall
                                  5263 University of Oregon
                                  Eugene OR 97403-5263</t>
  </si>
  <si>
    <t>Lund</t>
  </si>
  <si>
    <t>C9116 Cook 1</t>
  </si>
  <si>
    <t>Michael Lund</t>
  </si>
  <si>
    <t>Assoc Dir of Learn &amp; Develop</t>
  </si>
  <si>
    <t>Tiffany Lund</t>
  </si>
  <si>
    <t>Human Resources Manager</t>
  </si>
  <si>
    <t>Alexander Lund</t>
  </si>
  <si>
    <t>Lundber</t>
  </si>
  <si>
    <t>Edward Lundber</t>
  </si>
  <si>
    <t>Lunderan</t>
  </si>
  <si>
    <t>Enterprise IT Project Mgr</t>
  </si>
  <si>
    <t>Timothy Lunderan</t>
  </si>
  <si>
    <t>Lundin</t>
  </si>
  <si>
    <t>Nathaniel Lundin</t>
  </si>
  <si>
    <t>Caroline</t>
  </si>
  <si>
    <t>Lundquist</t>
  </si>
  <si>
    <t>Caroline Lundquist</t>
  </si>
  <si>
    <t>Lunsmann</t>
  </si>
  <si>
    <t>Enterprise Business Architect</t>
  </si>
  <si>
    <t>Kelsey Lunsmann</t>
  </si>
  <si>
    <t>https://www.uoregon.edu/findpeople/person/personid/31523</t>
  </si>
  <si>
    <t>kdavis2@uoregon.edu</t>
  </si>
  <si>
    <t>233 Computing Center
                                  1212 University of Oregon
                                  Eugene OR 97403-1212</t>
  </si>
  <si>
    <t>541-346-8639</t>
  </si>
  <si>
    <t>Tosh</t>
  </si>
  <si>
    <t>Lupoi</t>
  </si>
  <si>
    <t>Tosh Lupoi</t>
  </si>
  <si>
    <t>https://www.uoregon.edu/findpeople/person/personid/219854</t>
  </si>
  <si>
    <t>lupoit@uoregon.edu</t>
  </si>
  <si>
    <t>Luposchainsk</t>
  </si>
  <si>
    <t>Simon Luposchainsk</t>
  </si>
  <si>
    <t>Tigre</t>
  </si>
  <si>
    <t>Lusardi</t>
  </si>
  <si>
    <t>PTm Curric &amp; Pedag Rsch Schlr</t>
  </si>
  <si>
    <t>Tigre Lusardi</t>
  </si>
  <si>
    <t>https://www.uoregon.edu/findpeople/person/personid/178556</t>
  </si>
  <si>
    <t>tlusardi@uoregon.edu</t>
  </si>
  <si>
    <t>Kailee</t>
  </si>
  <si>
    <t>Luschar</t>
  </si>
  <si>
    <t>Kailee Luschar</t>
  </si>
  <si>
    <t>https://www.uoregon.edu/findpeople/person/personid/214337</t>
  </si>
  <si>
    <t>kluschar@uoregon.edu</t>
  </si>
  <si>
    <t>Lutz</t>
  </si>
  <si>
    <t>Assoc Vice Pres State Affairs</t>
  </si>
  <si>
    <t>Trent Lutz</t>
  </si>
  <si>
    <t>https://www.uoregon.edu/findpeople/person/personid/229863</t>
  </si>
  <si>
    <t>talutz@uoregon.edu</t>
  </si>
  <si>
    <t>Le</t>
  </si>
  <si>
    <t>Ly</t>
  </si>
  <si>
    <t>Senior Medical Leaves Coordinator</t>
  </si>
  <si>
    <t>Le Ly</t>
  </si>
  <si>
    <t>Lyke</t>
  </si>
  <si>
    <t>Denice Lyke</t>
  </si>
  <si>
    <t>Lyle</t>
  </si>
  <si>
    <t>Kathryn Lyle</t>
  </si>
  <si>
    <t>https://www.uoregon.edu/findpeople/person/personid/199149</t>
  </si>
  <si>
    <t>klyle7@uoregon.edu</t>
  </si>
  <si>
    <t>Lym</t>
  </si>
  <si>
    <t>Assoc Dir EmpEng Dev&amp;Bel</t>
  </si>
  <si>
    <t>Brian Lym</t>
  </si>
  <si>
    <t>https://www.uoregon.edu/findpeople/person/personid/231324</t>
  </si>
  <si>
    <t>blym@uoregon.edu</t>
  </si>
  <si>
    <t>541-346-0091</t>
  </si>
  <si>
    <t>Lyman</t>
  </si>
  <si>
    <t>Robert Lyman</t>
  </si>
  <si>
    <t>Lynch</t>
  </si>
  <si>
    <t>ELP Instr &amp; Ungraduate Advsr</t>
  </si>
  <si>
    <t>Kathryn Lynch</t>
  </si>
  <si>
    <t>Jessica Lynch</t>
  </si>
  <si>
    <t>Betina</t>
  </si>
  <si>
    <t>Betina Lynn</t>
  </si>
  <si>
    <t>https://www.uoregon.edu/findpeople/person/personid/5962</t>
  </si>
  <si>
    <t>betina@uoregon.edu</t>
  </si>
  <si>
    <t>541-346-4439</t>
  </si>
  <si>
    <t>Kathy Lynn</t>
  </si>
  <si>
    <t>https://www.uoregon.edu/findpeople/person/personid/39731</t>
  </si>
  <si>
    <t>kathy@uoregon.edu</t>
  </si>
  <si>
    <t>243 Columbia Hall
                                  5223 University Of Oregon
                                  Eugene OR 97403-5295</t>
  </si>
  <si>
    <t>541-346-5777</t>
  </si>
  <si>
    <t>Inventory Coordinator</t>
  </si>
  <si>
    <t>E0711 Science Storekeeper</t>
  </si>
  <si>
    <t>Holly Lynn</t>
  </si>
  <si>
    <t>https://www.uoregon.edu/findpeople/person/personid/1702</t>
  </si>
  <si>
    <t>hollylyn@uoregon.edu</t>
  </si>
  <si>
    <t>541-346-4212</t>
  </si>
  <si>
    <t>Amber</t>
  </si>
  <si>
    <t>Lyons</t>
  </si>
  <si>
    <t>Comm Project Coordinator</t>
  </si>
  <si>
    <t>Amber Lyons</t>
  </si>
  <si>
    <t>https://www.uoregon.edu/findpeople/person/personid/52914</t>
  </si>
  <si>
    <t>aposton@uoregon.edu</t>
  </si>
  <si>
    <t>MaGee</t>
  </si>
  <si>
    <t>Caroline MaGee</t>
  </si>
  <si>
    <t>https://www.uoregon.edu/findpeople/person/personid/2049</t>
  </si>
  <si>
    <t>magee@uoregon.edu</t>
  </si>
  <si>
    <t>204 CSB
                                  5260 University Of Oregon
                                  Eugene OR 97403-5260</t>
  </si>
  <si>
    <t>541-346-0352</t>
  </si>
  <si>
    <t>Phyllis</t>
  </si>
  <si>
    <t>Maas</t>
  </si>
  <si>
    <t>Business and Operations Coord</t>
  </si>
  <si>
    <t>Phyllis Maas</t>
  </si>
  <si>
    <t>Mabinuori</t>
  </si>
  <si>
    <t>Christina Mabinuori</t>
  </si>
  <si>
    <t>MacDonald</t>
  </si>
  <si>
    <t>Jacob MacDonald</t>
  </si>
  <si>
    <t>https://www.uoregon.edu/findpeople/person/personid/200269</t>
  </si>
  <si>
    <t>jacobmac@uoregon.edu</t>
  </si>
  <si>
    <t>MacKinnon</t>
  </si>
  <si>
    <t>Melanie MacKinnon</t>
  </si>
  <si>
    <t>Mace</t>
  </si>
  <si>
    <t>CAS Biology OIMB</t>
  </si>
  <si>
    <t>Dir Charleston Marine Life Ctr</t>
  </si>
  <si>
    <t>Patricia Mace</t>
  </si>
  <si>
    <t>Machacek</t>
  </si>
  <si>
    <t>John Machacek</t>
  </si>
  <si>
    <t>Machado</t>
  </si>
  <si>
    <t>Angela Machado</t>
  </si>
  <si>
    <t>Valerie Machado</t>
  </si>
  <si>
    <t>Machalicek</t>
  </si>
  <si>
    <t>Wendy Machalicek</t>
  </si>
  <si>
    <t>Mack</t>
  </si>
  <si>
    <t>John Mack</t>
  </si>
  <si>
    <t>Piano Accompanist</t>
  </si>
  <si>
    <t>Grant Mack</t>
  </si>
  <si>
    <t>https://www.uoregon.edu/findpeople/person/personid/152491</t>
  </si>
  <si>
    <t>gmack@uoregon.edu</t>
  </si>
  <si>
    <t>Macka</t>
  </si>
  <si>
    <t>Nancy Macka</t>
  </si>
  <si>
    <t>Sybille</t>
  </si>
  <si>
    <t>Sybille Mackenzie</t>
  </si>
  <si>
    <t>https://www.uoregon.edu/findpeople/person/personid/199460</t>
  </si>
  <si>
    <t>smacken3@uoregon.edu</t>
  </si>
  <si>
    <t>Malcolm</t>
  </si>
  <si>
    <t>Asst Dir of Ticket Operations</t>
  </si>
  <si>
    <t>Malcolm Mackenzie</t>
  </si>
  <si>
    <t>Macko</t>
  </si>
  <si>
    <t>Edward Macko</t>
  </si>
  <si>
    <t>Bohdan</t>
  </si>
  <si>
    <t>Macovis</t>
  </si>
  <si>
    <t>Bohdan Macovis</t>
  </si>
  <si>
    <t>Maddox</t>
  </si>
  <si>
    <t>CaCE Program Coordinator</t>
  </si>
  <si>
    <t>Samantha Maddox</t>
  </si>
  <si>
    <t>https://www.uoregon.edu/findpeople/person/personid/143109</t>
  </si>
  <si>
    <t>szysett@uoregon.edu</t>
  </si>
  <si>
    <t>401 Tykeson Hall
                                  6216 University Of Oregon
                                  Eugene OR 97403-6216</t>
  </si>
  <si>
    <t>541-346-9170</t>
  </si>
  <si>
    <t>Madewell</t>
  </si>
  <si>
    <t>Assoc Director Residential Ops</t>
  </si>
  <si>
    <t>Amanda Madewell</t>
  </si>
  <si>
    <t>Mackenzie Madison</t>
  </si>
  <si>
    <t>Rodney Madison</t>
  </si>
  <si>
    <t>Nigel Madison</t>
  </si>
  <si>
    <t>Eddie</t>
  </si>
  <si>
    <t>Assoc Prof in Multimedia Journ</t>
  </si>
  <si>
    <t>Eddie Madison</t>
  </si>
  <si>
    <t>Madison-Cannon</t>
  </si>
  <si>
    <t>Dean School of Music and Dance</t>
  </si>
  <si>
    <t>Sabrina Madison-Cannon</t>
  </si>
  <si>
    <t>https://www.uoregon.edu/findpeople/person/personid/179177</t>
  </si>
  <si>
    <t>smadison@uoregon.edu</t>
  </si>
  <si>
    <t>219R Frohnmayer Music Bldg
                                  1225 University of Oregon
                                  Eugene OR 97403-1225</t>
  </si>
  <si>
    <t>Madnick</t>
  </si>
  <si>
    <t>Jesse Madnick</t>
  </si>
  <si>
    <t>Madsen</t>
  </si>
  <si>
    <t>Asst Dir Engr Utility Systems</t>
  </si>
  <si>
    <t>Jeffrey Madsen</t>
  </si>
  <si>
    <t>Magee</t>
  </si>
  <si>
    <t>Folklore Prog Secy/Eng Search</t>
  </si>
  <si>
    <t>Elizabeth Magee</t>
  </si>
  <si>
    <t>Allison Magee</t>
  </si>
  <si>
    <t>Maggio</t>
  </si>
  <si>
    <t>Asst Director Wildfire Tech</t>
  </si>
  <si>
    <t>Charles Maggio</t>
  </si>
  <si>
    <t>Magoto</t>
  </si>
  <si>
    <t>Fulbright Orientation Lead</t>
  </si>
  <si>
    <t>Jeffrey Magoto</t>
  </si>
  <si>
    <t>Lemia</t>
  </si>
  <si>
    <t>Mahani</t>
  </si>
  <si>
    <t>CTN Administrative Asst</t>
  </si>
  <si>
    <t>Lemia Mahani</t>
  </si>
  <si>
    <t>Maharre</t>
  </si>
  <si>
    <t>Multi-Hazards Field Tech 2</t>
  </si>
  <si>
    <t>Joseph Maharre</t>
  </si>
  <si>
    <t>Maher</t>
  </si>
  <si>
    <t>Rebecca Maher</t>
  </si>
  <si>
    <t>https://www.uoregon.edu/findpeople/person/personid/218463</t>
  </si>
  <si>
    <t>Courtesy Research Associate</t>
  </si>
  <si>
    <t>rmaher2@uoregon.edu</t>
  </si>
  <si>
    <t>Alen</t>
  </si>
  <si>
    <t>Mahic</t>
  </si>
  <si>
    <t>Alen Mahic</t>
  </si>
  <si>
    <t>https://www.uoregon.edu/findpeople/person/personid/156081</t>
  </si>
  <si>
    <t>alen@uoregon.edu</t>
  </si>
  <si>
    <t>ESBL, 101 Pacific Hall
                                  1206 University of Oregon
                                  Eugene OR 97403-1206</t>
  </si>
  <si>
    <t>Mahina</t>
  </si>
  <si>
    <t>Eden Mahina</t>
  </si>
  <si>
    <t>https://www.uoregon.edu/findpeople/person/personid/199396</t>
  </si>
  <si>
    <t>emahina@uoregon.edu</t>
  </si>
  <si>
    <t>Mahlum</t>
  </si>
  <si>
    <t>Exec Asst&amp;AcadAffairs Proj Mgr</t>
  </si>
  <si>
    <t>Nicholas Mahlum</t>
  </si>
  <si>
    <t>Mailander</t>
  </si>
  <si>
    <t>Asst Dir of Network Operations</t>
  </si>
  <si>
    <t>Joseph Mailander</t>
  </si>
  <si>
    <t>Majchrzak</t>
  </si>
  <si>
    <t>Dir Rsch Adv Computing Srvcs</t>
  </si>
  <si>
    <t>Daniel Majchrzak</t>
  </si>
  <si>
    <t>Majewski</t>
  </si>
  <si>
    <t>Stephanie Majewski</t>
  </si>
  <si>
    <t>Makanui</t>
  </si>
  <si>
    <t>Paul Makanui</t>
  </si>
  <si>
    <t>Saykham</t>
  </si>
  <si>
    <t>Malathon</t>
  </si>
  <si>
    <t>Saykham Malathon</t>
  </si>
  <si>
    <t>Malchow</t>
  </si>
  <si>
    <t>Donald Malchow</t>
  </si>
  <si>
    <t>Marshall</t>
  </si>
  <si>
    <t>Associate AD Football Admin</t>
  </si>
  <si>
    <t>Marshall Malchow</t>
  </si>
  <si>
    <t>https://www.uoregon.edu/findpeople/person/personid/219727</t>
  </si>
  <si>
    <t>mmalchow@uoregon.edu</t>
  </si>
  <si>
    <t>Maldonado</t>
  </si>
  <si>
    <t>Melissa Maldonado</t>
  </si>
  <si>
    <t>https://www.uoregon.edu/findpeople/person/personid/209787</t>
  </si>
  <si>
    <t>melissa0@uoregon.edu</t>
  </si>
  <si>
    <t>541-346-1073</t>
  </si>
  <si>
    <t>Rebeccah</t>
  </si>
  <si>
    <t>Male</t>
  </si>
  <si>
    <t>Major Student Evnts Coord</t>
  </si>
  <si>
    <t>Rebeccah Male</t>
  </si>
  <si>
    <t>Farhad</t>
  </si>
  <si>
    <t>Malekafzali</t>
  </si>
  <si>
    <t>Farhad Malekafzali</t>
  </si>
  <si>
    <t>https://www.uoregon.edu/findpeople/person/personid/118014</t>
  </si>
  <si>
    <t>malekafz@uoregon.edu</t>
  </si>
  <si>
    <t>541-346-4772</t>
  </si>
  <si>
    <t>Mohammad</t>
  </si>
  <si>
    <t>Maleki</t>
  </si>
  <si>
    <t>Mohammad Maleki</t>
  </si>
  <si>
    <t>Malhado</t>
  </si>
  <si>
    <t>Alexis Malhado</t>
  </si>
  <si>
    <t>Azle</t>
  </si>
  <si>
    <t>Malinao-Alvarez</t>
  </si>
  <si>
    <t>Interactive Technology Consult</t>
  </si>
  <si>
    <t>Azle Malinao-Alvarez</t>
  </si>
  <si>
    <t>https://www.uoregon.edu/findpeople/person/personid/2854</t>
  </si>
  <si>
    <t>Digital Projects Consultant</t>
  </si>
  <si>
    <t>azle@uoregon.edu</t>
  </si>
  <si>
    <t>541-346-2210</t>
  </si>
  <si>
    <t>Mallo</t>
  </si>
  <si>
    <t>McKenzie Mallo</t>
  </si>
  <si>
    <t>Wyckliffe</t>
  </si>
  <si>
    <t>SOMD Grader</t>
  </si>
  <si>
    <t>Wyckliffe Mallo</t>
  </si>
  <si>
    <t>Mallue</t>
  </si>
  <si>
    <t>Director of Track &amp; Field Ops</t>
  </si>
  <si>
    <t>Nathan Mallue</t>
  </si>
  <si>
    <t>Malon</t>
  </si>
  <si>
    <t>Allen Malon</t>
  </si>
  <si>
    <t>Malone</t>
  </si>
  <si>
    <t>C4251 Co-Generation Engineer</t>
  </si>
  <si>
    <t>Gary Malone</t>
  </si>
  <si>
    <t>https://www.uoregon.edu/findpeople/person/personid/3015</t>
  </si>
  <si>
    <t>garym@uoregon.edu</t>
  </si>
  <si>
    <t>JoAnn Malone</t>
  </si>
  <si>
    <t>https://www.uoregon.edu/findpeople/person/personid/48316</t>
  </si>
  <si>
    <t>courtman@uoregon.edu</t>
  </si>
  <si>
    <t>Saki</t>
  </si>
  <si>
    <t>Malose</t>
  </si>
  <si>
    <t>Saki Malose</t>
  </si>
  <si>
    <t>https://www.uoregon.edu/findpeople/person/personid/199416</t>
  </si>
  <si>
    <t>smalose@uoregon.edu</t>
  </si>
  <si>
    <t>170A Lokey Education Bldg
                                  1235 University of Oregon
                                  Eugene OR 97403-1235</t>
  </si>
  <si>
    <t>Trinley</t>
  </si>
  <si>
    <t>Manan</t>
  </si>
  <si>
    <t>Trinley Manan</t>
  </si>
  <si>
    <t>Mohsen</t>
  </si>
  <si>
    <t>Manesh</t>
  </si>
  <si>
    <t>Mohsen Manesh</t>
  </si>
  <si>
    <t>https://www.uoregon.edu/findpeople/person/personid/84400</t>
  </si>
  <si>
    <t>mohsen@uoregon.edu</t>
  </si>
  <si>
    <t>70 NW Couch St., Ste 242
                                  UO School of Law
                                  Portland OR 97209</t>
  </si>
  <si>
    <t>503-412-3749</t>
  </si>
  <si>
    <t>Mangold</t>
  </si>
  <si>
    <t>Parking Maintenance Tech</t>
  </si>
  <si>
    <t>Kathleen Mangold</t>
  </si>
  <si>
    <t>Argyro</t>
  </si>
  <si>
    <t>Maniatis</t>
  </si>
  <si>
    <t>Asst VP Marketing&amp;Brand Strat</t>
  </si>
  <si>
    <t>Argyro Maniatis</t>
  </si>
  <si>
    <t>Manis</t>
  </si>
  <si>
    <t>Joseph Manis</t>
  </si>
  <si>
    <t>Mann</t>
  </si>
  <si>
    <t>Bonnie Mann</t>
  </si>
  <si>
    <t>Roberta Mann</t>
  </si>
  <si>
    <t>Mannerin</t>
  </si>
  <si>
    <t>Program Manager/Lecturer</t>
  </si>
  <si>
    <t>Anne Mannerin</t>
  </si>
  <si>
    <t>Mannheimer</t>
  </si>
  <si>
    <t>Visitor Services Asst/Ofc Spec</t>
  </si>
  <si>
    <t>Susan Mannheimer</t>
  </si>
  <si>
    <t>https://www.uoregon.edu/findpeople/person/personid/41527</t>
  </si>
  <si>
    <t>susanm@uoregon.edu</t>
  </si>
  <si>
    <t>Mannin</t>
  </si>
  <si>
    <t>Boat Operator</t>
  </si>
  <si>
    <t>Tyler Mannin</t>
  </si>
  <si>
    <t>Alexander Mannin</t>
  </si>
  <si>
    <t>Manotti</t>
  </si>
  <si>
    <t>AP011 Executive/Senior Level Manager</t>
  </si>
  <si>
    <t>Assoc Vice Provost Glb Prtnshp</t>
  </si>
  <si>
    <t>John Manotti</t>
  </si>
  <si>
    <t>https://www.uoregon.edu/findpeople/person/personid/1269</t>
  </si>
  <si>
    <t>jmanotti@uoregon.edu</t>
  </si>
  <si>
    <t>541-346-1677</t>
  </si>
  <si>
    <t>Mansfield</t>
  </si>
  <si>
    <t>Sara Mansfield</t>
  </si>
  <si>
    <t>Mansfield Spaccarelli</t>
  </si>
  <si>
    <t>Development Assistant Ptlnd</t>
  </si>
  <si>
    <t>April Mansfield Spaccarelli</t>
  </si>
  <si>
    <t>https://www.uoregon.edu/findpeople/person/personid/219373</t>
  </si>
  <si>
    <t>amsapril@uoregon.edu</t>
  </si>
  <si>
    <t>Lorretta</t>
  </si>
  <si>
    <t>Manson</t>
  </si>
  <si>
    <t>OAA Dir Academic Success Prgms</t>
  </si>
  <si>
    <t>Lorretta Manson</t>
  </si>
  <si>
    <t>Mantell</t>
  </si>
  <si>
    <t>Bryan Mantell</t>
  </si>
  <si>
    <t>Mantz</t>
  </si>
  <si>
    <t>Megan Mantz</t>
  </si>
  <si>
    <t>https://www.uoregon.edu/findpeople/person/personid/219429</t>
  </si>
  <si>
    <t>mmantz@uoregon.edu</t>
  </si>
  <si>
    <t>270 Oregon Hall
                                  1278 University of Oregon
                                  Eugene OR 97403-1278</t>
  </si>
  <si>
    <t>541-346-0247</t>
  </si>
  <si>
    <t>Rex</t>
  </si>
  <si>
    <t>Manu</t>
  </si>
  <si>
    <t>Rex Manu</t>
  </si>
  <si>
    <t>Edgard</t>
  </si>
  <si>
    <t>Manuel-Sanchez</t>
  </si>
  <si>
    <t xml:space="preserve">Pro Tem RADx-UP Recruiter &amp; Customer Service </t>
  </si>
  <si>
    <t>Edgard Manuel-Sanchez</t>
  </si>
  <si>
    <t>https://www.uoregon.edu/findpeople/person/personid/172141</t>
  </si>
  <si>
    <t>edgardm@uoregon.edu</t>
  </si>
  <si>
    <t>541-346-4815</t>
  </si>
  <si>
    <t>Manwarren</t>
  </si>
  <si>
    <t>Olivia Manwarren</t>
  </si>
  <si>
    <t>https://www.uoregon.edu/findpeople/person/personid/69023</t>
  </si>
  <si>
    <t>omanwarr@uoregon.edu</t>
  </si>
  <si>
    <t>Fengjun</t>
  </si>
  <si>
    <t>Mao</t>
  </si>
  <si>
    <t>Fengjun Mao</t>
  </si>
  <si>
    <t>Mapes</t>
  </si>
  <si>
    <t>International Employment Spec</t>
  </si>
  <si>
    <t>Ethan Mapes</t>
  </si>
  <si>
    <t>https://www.uoregon.edu/findpeople/person/personid/141886</t>
  </si>
  <si>
    <t>emapes@uoregon.edu</t>
  </si>
  <si>
    <t>541-346-1402</t>
  </si>
  <si>
    <t>Mapfumo</t>
  </si>
  <si>
    <t>William Mapfumo</t>
  </si>
  <si>
    <t>https://www.uoregon.edu/findpeople/person/personid/145061</t>
  </si>
  <si>
    <t>wmapfumo@uoregon.edu</t>
  </si>
  <si>
    <t>Mapson</t>
  </si>
  <si>
    <t>Sean Mapson</t>
  </si>
  <si>
    <t>https://www.uoregon.edu/findpeople/person/personid/231020</t>
  </si>
  <si>
    <t>smapson@uoregon.edu</t>
  </si>
  <si>
    <t>Yollixpa</t>
  </si>
  <si>
    <t>Marasch</t>
  </si>
  <si>
    <t>Yollixpa Marasch</t>
  </si>
  <si>
    <t>https://www.uoregon.edu/findpeople/person/personid/229940</t>
  </si>
  <si>
    <t>yollixpa@uoregon.edu</t>
  </si>
  <si>
    <t>Marashlian</t>
  </si>
  <si>
    <t>Kimberly Marashlian</t>
  </si>
  <si>
    <t>https://www.uoregon.edu/findpeople/person/personid/88535</t>
  </si>
  <si>
    <t>marashli@uoregon.edu</t>
  </si>
  <si>
    <t>Marbur</t>
  </si>
  <si>
    <t>EI Ctr for Multicult &amp; Acad Excel</t>
  </si>
  <si>
    <t>Bridge Programs Coordinator</t>
  </si>
  <si>
    <t>Barbara Marbur</t>
  </si>
  <si>
    <t>Vice President Student Life</t>
  </si>
  <si>
    <t>Robert Marbur</t>
  </si>
  <si>
    <t>Marchetta</t>
  </si>
  <si>
    <t>Asst Vice Pres for FASS</t>
  </si>
  <si>
    <t>Jonathan Marchetta</t>
  </si>
  <si>
    <t>Marcott</t>
  </si>
  <si>
    <t>Financial Services Advisor</t>
  </si>
  <si>
    <t>Matthew Marcott</t>
  </si>
  <si>
    <t>Geoffrey Marcus</t>
  </si>
  <si>
    <t>https://www.uoregon.edu/findpeople/person/personid/128712</t>
  </si>
  <si>
    <t>gmarcus@uoregon.edu</t>
  </si>
  <si>
    <t>McKenzie Hall, #440
                                  5246 University of Oregon
                                  Eugene OR 97403-5246</t>
  </si>
  <si>
    <t>541-346-9712</t>
  </si>
  <si>
    <t>Andrew Marcus</t>
  </si>
  <si>
    <t>Steve</t>
  </si>
  <si>
    <t>Mardane</t>
  </si>
  <si>
    <t>Steve Mardane</t>
  </si>
  <si>
    <t>https://www.uoregon.edu/findpeople/person/personid/840</t>
  </si>
  <si>
    <t>smardane@uoregon.edu</t>
  </si>
  <si>
    <t>267 Oregon Hall
                                  1278 University of Oregon
                                  Eugene OR 97403-1278</t>
  </si>
  <si>
    <t>541-346-1308</t>
  </si>
  <si>
    <t>Marder</t>
  </si>
  <si>
    <t>Associate Head Softball Coach</t>
  </si>
  <si>
    <t>Samantha Marder</t>
  </si>
  <si>
    <t>Jack Marder</t>
  </si>
  <si>
    <t>https://www.uoregon.edu/findpeople/person/personid/66428</t>
  </si>
  <si>
    <t>jmarder@uoregon.edu</t>
  </si>
  <si>
    <t>Marek</t>
  </si>
  <si>
    <t>Heather Marek</t>
  </si>
  <si>
    <t>Margerum</t>
  </si>
  <si>
    <t>Professor/Dept Head</t>
  </si>
  <si>
    <t>Richard Margerum</t>
  </si>
  <si>
    <t>Maricle</t>
  </si>
  <si>
    <t>Joseph Maricle</t>
  </si>
  <si>
    <t>https://www.uoregon.edu/findpeople/person/personid/167897</t>
  </si>
  <si>
    <t>jmaricle@uoregon.edu</t>
  </si>
  <si>
    <t>Miguel Marin</t>
  </si>
  <si>
    <t>https://www.uoregon.edu/findpeople/person/personid/230973</t>
  </si>
  <si>
    <t>mmarin2@uoregon.edu</t>
  </si>
  <si>
    <t>Sarah Marin</t>
  </si>
  <si>
    <t>Earl Mark</t>
  </si>
  <si>
    <t>Markert</t>
  </si>
  <si>
    <t>Patricia Markert</t>
  </si>
  <si>
    <t>Markowitz</t>
  </si>
  <si>
    <t>David Markowitz</t>
  </si>
  <si>
    <t>Marlan</t>
  </si>
  <si>
    <t>Dawn Marlan</t>
  </si>
  <si>
    <t>Marneweck</t>
  </si>
  <si>
    <t>Michelle Marneweck</t>
  </si>
  <si>
    <t>Marquez</t>
  </si>
  <si>
    <t>Associate Director of HR</t>
  </si>
  <si>
    <t>Jessica Marquez</t>
  </si>
  <si>
    <t>https://www.uoregon.edu/findpeople/person/personid/156566</t>
  </si>
  <si>
    <t>jmarquez@uoregon.edu</t>
  </si>
  <si>
    <t>M356
                                  6231 University of Oregon
                                  Eugene OR 97403-6231</t>
  </si>
  <si>
    <t>541-346-2369</t>
  </si>
  <si>
    <t>Marrow</t>
  </si>
  <si>
    <t>Director Univ Housing NE Portland</t>
  </si>
  <si>
    <t>Miles Marrow</t>
  </si>
  <si>
    <t>https://www.uoregon.edu/findpeople/person/personid/166491</t>
  </si>
  <si>
    <t>Director Univ Housing NE Portl</t>
  </si>
  <si>
    <t>marrow@uoregon.edu</t>
  </si>
  <si>
    <t>541-346-4222</t>
  </si>
  <si>
    <t>Marsden</t>
  </si>
  <si>
    <t>Research Assistant- Smear Lab</t>
  </si>
  <si>
    <t>Rebecca Marsden</t>
  </si>
  <si>
    <t>Marsh</t>
  </si>
  <si>
    <t>Kathleen Marsh</t>
  </si>
  <si>
    <t>https://www.uoregon.edu/findpeople/person/personid/236272</t>
  </si>
  <si>
    <t>marshk@uoregon.edu</t>
  </si>
  <si>
    <t>Kimberly Marshall</t>
  </si>
  <si>
    <t>Undergraduate Program Coordinator</t>
  </si>
  <si>
    <t>Robert Marshall</t>
  </si>
  <si>
    <t>Jeremy Marshall</t>
  </si>
  <si>
    <t>https://www.uoregon.edu/findpeople/person/personid/188203</t>
  </si>
  <si>
    <t>jmarsh11@uoregon.edu</t>
  </si>
  <si>
    <t>David Marshall</t>
  </si>
  <si>
    <t>https://www.uoregon.edu/findpeople/person/personid/178883</t>
  </si>
  <si>
    <t>dmarsha7@uoregon.edu</t>
  </si>
  <si>
    <t>Marshall-Bass</t>
  </si>
  <si>
    <t>Asst Dir Career Plan&amp;Prof Dvlp</t>
  </si>
  <si>
    <t>Lillian Marshall-Bass</t>
  </si>
  <si>
    <t>Marshel</t>
  </si>
  <si>
    <t>Kimberly Marshel</t>
  </si>
  <si>
    <t>Marson</t>
  </si>
  <si>
    <t>UX/UI Designer Research Asst</t>
  </si>
  <si>
    <t>Nicholas Marson</t>
  </si>
  <si>
    <t>Mart</t>
  </si>
  <si>
    <t>Jared Mart</t>
  </si>
  <si>
    <t>Martens</t>
  </si>
  <si>
    <t>Karen Martens</t>
  </si>
  <si>
    <t>https://www.uoregon.edu/findpeople/person/personid/228181</t>
  </si>
  <si>
    <t>martens@uoregon.edu</t>
  </si>
  <si>
    <t>541-346-3317</t>
  </si>
  <si>
    <t>Martenson</t>
  </si>
  <si>
    <t>Instructor/Apparel Lab Mgr</t>
  </si>
  <si>
    <t>Krista Martenson</t>
  </si>
  <si>
    <t>SPM Laboratory Assistant</t>
  </si>
  <si>
    <t>David Martenson</t>
  </si>
  <si>
    <t>https://www.uoregon.edu/findpeople/person/personid/200254</t>
  </si>
  <si>
    <t>dmarten3@uoregon.edu</t>
  </si>
  <si>
    <t>Assist Men's Basketball Coach</t>
  </si>
  <si>
    <t>Jose Martin</t>
  </si>
  <si>
    <t>Medical Records Specialist</t>
  </si>
  <si>
    <t>D0015 Medical Records Specialist</t>
  </si>
  <si>
    <t>Carol Martin</t>
  </si>
  <si>
    <t>Ethan Martin</t>
  </si>
  <si>
    <t>https://www.uoregon.edu/findpeople/person/personid/239021</t>
  </si>
  <si>
    <t>emart@uoregon.edu</t>
  </si>
  <si>
    <t>Access Services Coordinator</t>
  </si>
  <si>
    <t>Paula Martin</t>
  </si>
  <si>
    <t>https://www.uoregon.edu/findpeople/person/personid/179533</t>
  </si>
  <si>
    <t>pamartin@uoregon.edu</t>
  </si>
  <si>
    <t>170 White Stag Bldg
                                  UO Portland
                                  Portland OR 97209-4038</t>
  </si>
  <si>
    <t>503-412-3672</t>
  </si>
  <si>
    <t>D4112 Hvac Control Technician</t>
  </si>
  <si>
    <t>William Martin</t>
  </si>
  <si>
    <t>Elizabeth Martin</t>
  </si>
  <si>
    <t>Galen</t>
  </si>
  <si>
    <t>Galen Martin</t>
  </si>
  <si>
    <t>Head Men's Golf Coach</t>
  </si>
  <si>
    <t>Casey Martin</t>
  </si>
  <si>
    <t>https://www.uoregon.edu/findpeople/person/personid/1722</t>
  </si>
  <si>
    <t>caseym@uoregon.edu</t>
  </si>
  <si>
    <t>541-346-5155</t>
  </si>
  <si>
    <t>Programs Specialist</t>
  </si>
  <si>
    <t>Patricia Martin</t>
  </si>
  <si>
    <t>System Administrator</t>
  </si>
  <si>
    <t>Ryan Martin</t>
  </si>
  <si>
    <t>https://www.uoregon.edu/findpeople/person/personid/42111</t>
  </si>
  <si>
    <t>rmartin7@uoregon.edu</t>
  </si>
  <si>
    <t>ZFIN, 1600 Millrace
                                  5291 University of Oregon
                                  Eugene OR 97403-5291</t>
  </si>
  <si>
    <t>Interim Coord SV Prevention Ed</t>
  </si>
  <si>
    <t>Samantha Martin</t>
  </si>
  <si>
    <t>Demetrice</t>
  </si>
  <si>
    <t>Demetrice Martin</t>
  </si>
  <si>
    <t>Martineau</t>
  </si>
  <si>
    <t>Jill Martineau</t>
  </si>
  <si>
    <t>https://www.uoregon.edu/findpeople/person/personid/178499</t>
  </si>
  <si>
    <t>jmarti23@uoregon.edu</t>
  </si>
  <si>
    <t>541-346-1120</t>
  </si>
  <si>
    <t>Martinez</t>
  </si>
  <si>
    <t>SAIL Outreach Coordinator</t>
  </si>
  <si>
    <t>Daisy Martinez</t>
  </si>
  <si>
    <t>https://www.uoregon.edu/findpeople/person/personid/188434</t>
  </si>
  <si>
    <t>dmarti14@uoregon.edu</t>
  </si>
  <si>
    <t>38 PLC
                                  5256 University of Oregon
                                  Eugene OR 97403-5256</t>
  </si>
  <si>
    <t>541-346-8184</t>
  </si>
  <si>
    <t>Javier</t>
  </si>
  <si>
    <t>Financial Prog Administrator</t>
  </si>
  <si>
    <t>Javier Martinez</t>
  </si>
  <si>
    <t>Cory Martinez</t>
  </si>
  <si>
    <t>https://www.uoregon.edu/findpeople/person/personid/229620</t>
  </si>
  <si>
    <t>cmarti30@uoregon.edu</t>
  </si>
  <si>
    <t>Corlea</t>
  </si>
  <si>
    <t>Temp Food Service Coordinator</t>
  </si>
  <si>
    <t>Corlea Martinez</t>
  </si>
  <si>
    <t>Ernesto</t>
  </si>
  <si>
    <t>Ernesto Martinez</t>
  </si>
  <si>
    <t>Gabriela</t>
  </si>
  <si>
    <t>SOJC Instr General</t>
  </si>
  <si>
    <t>Gabriela Martinez</t>
  </si>
  <si>
    <t>Martinez Ambriz</t>
  </si>
  <si>
    <t>Juan Martinez Ambriz</t>
  </si>
  <si>
    <t>https://www.uoregon.edu/findpeople/person/personid/220158</t>
  </si>
  <si>
    <t>jmarti26@uoregon.edu</t>
  </si>
  <si>
    <t>CarlosEduardo</t>
  </si>
  <si>
    <t>Martinez Gemmell</t>
  </si>
  <si>
    <t>CarlosEduardo Martinez Gemmell</t>
  </si>
  <si>
    <t>Martinez Perez</t>
  </si>
  <si>
    <t>Regina Martinez Perez</t>
  </si>
  <si>
    <t>https://www.uoregon.edu/findpeople/person/personid/230958</t>
  </si>
  <si>
    <t>reginavm@uoregon.edu</t>
  </si>
  <si>
    <t>541-346-1374</t>
  </si>
  <si>
    <t>Cintia</t>
  </si>
  <si>
    <t>Martinez Velasco</t>
  </si>
  <si>
    <t>Cintia Martinez Velasco</t>
  </si>
  <si>
    <t>Jyllian</t>
  </si>
  <si>
    <t>Martini</t>
  </si>
  <si>
    <t>Jyllian Martini</t>
  </si>
  <si>
    <t>https://www.uoregon.edu/findpeople/person/personid/211105</t>
  </si>
  <si>
    <t>jyllianm@uoregon.edu</t>
  </si>
  <si>
    <t>541-346-9713</t>
  </si>
  <si>
    <t>Martinotti</t>
  </si>
  <si>
    <t>Architecture Lab Support</t>
  </si>
  <si>
    <t>Isaac Martinotti</t>
  </si>
  <si>
    <t>https://www.uoregon.edu/findpeople/person/personid/168435</t>
  </si>
  <si>
    <t>imm@uoregon.edu</t>
  </si>
  <si>
    <t>Ashleigh</t>
  </si>
  <si>
    <t>Martins</t>
  </si>
  <si>
    <t>Womens Self Defense Wkshp Lead</t>
  </si>
  <si>
    <t>Ashleigh Martins</t>
  </si>
  <si>
    <t>Dylan Martins</t>
  </si>
  <si>
    <t>EDM Administrator</t>
  </si>
  <si>
    <t>Shane Martins</t>
  </si>
  <si>
    <t>https://www.uoregon.edu/findpeople/person/personid/23110</t>
  </si>
  <si>
    <t>smartins@uoregon.edu</t>
  </si>
  <si>
    <t>460M McKenzie Hall
                                  1212 University of Oregon
                                  Eugene OR 97403-1212</t>
  </si>
  <si>
    <t>541-346-1935</t>
  </si>
  <si>
    <t>Martuscelli</t>
  </si>
  <si>
    <t>Richard Martuscelli</t>
  </si>
  <si>
    <t>Svetlana</t>
  </si>
  <si>
    <t>Maslakova</t>
  </si>
  <si>
    <t>Svetlana Maslakova</t>
  </si>
  <si>
    <t>Katie Mason</t>
  </si>
  <si>
    <t>Tamera Mason</t>
  </si>
  <si>
    <t>https://www.uoregon.edu/findpeople/person/personid/3595</t>
  </si>
  <si>
    <t>tmason4@uoregon.edu</t>
  </si>
  <si>
    <t>541-683-0625</t>
  </si>
  <si>
    <t>Equipment Services Specialist</t>
  </si>
  <si>
    <t>Edward Mason</t>
  </si>
  <si>
    <t>https://www.uoregon.edu/findpeople/person/personid/164573</t>
  </si>
  <si>
    <t>edmason@uoregon.edu</t>
  </si>
  <si>
    <t>37 Knight Library
                                  1299 University Of Oregon
                                  Eugene OR 97403-1299</t>
  </si>
  <si>
    <t>541-346-7466</t>
  </si>
  <si>
    <t>Kelly Mason</t>
  </si>
  <si>
    <t>Ashley Mason</t>
  </si>
  <si>
    <t>Dyana</t>
  </si>
  <si>
    <t>Dyana Mason</t>
  </si>
  <si>
    <t>Director, AqACS</t>
  </si>
  <si>
    <t>Timothy Mason</t>
  </si>
  <si>
    <t>David Mason</t>
  </si>
  <si>
    <t>https://www.uoregon.edu/findpeople/person/personid/2442</t>
  </si>
  <si>
    <t>dsmason@uoregon.edu</t>
  </si>
  <si>
    <t>541-346-5679</t>
  </si>
  <si>
    <t>Asst Dir Industry Engagement</t>
  </si>
  <si>
    <t>Sara Mason</t>
  </si>
  <si>
    <t>https://www.uoregon.edu/findpeople/person/personid/831</t>
  </si>
  <si>
    <t>slmason@uoregon.edu</t>
  </si>
  <si>
    <t>541-346-6044</t>
  </si>
  <si>
    <t>Massara</t>
  </si>
  <si>
    <t>ProTem Instr Legal Studies UG</t>
  </si>
  <si>
    <t>Lindsay Massara</t>
  </si>
  <si>
    <t>https://www.uoregon.edu/findpeople/person/personid/115450</t>
  </si>
  <si>
    <t>Legal Research Aide</t>
  </si>
  <si>
    <t>lmassara@uoregon.edu</t>
  </si>
  <si>
    <t>Knight Law Bldg.
                                  1221 University of Oregon
                                  Eugene OR 97403-1221</t>
  </si>
  <si>
    <t>Ken</t>
  </si>
  <si>
    <t>Mastroiovanni</t>
  </si>
  <si>
    <t>Ken Mastroiovanni</t>
  </si>
  <si>
    <t>Matern</t>
  </si>
  <si>
    <t>Philip Matern</t>
  </si>
  <si>
    <t>Matese</t>
  </si>
  <si>
    <t>Assistant Director IR</t>
  </si>
  <si>
    <t>Claire Matese</t>
  </si>
  <si>
    <t>https://www.uoregon.edu/findpeople/person/personid/63631</t>
  </si>
  <si>
    <t>cmatese@uoregon.edu</t>
  </si>
  <si>
    <t>1715 Franklin Blvd., Rm 211
                                  1242 University of Oregon
                                  Eugene OR 97403-1242</t>
  </si>
  <si>
    <t>Mathai</t>
  </si>
  <si>
    <t>Thomas Mathai</t>
  </si>
  <si>
    <t>Matiash</t>
  </si>
  <si>
    <t>Asst Dir of Res Life, Res Serv</t>
  </si>
  <si>
    <t>Alexander Matiash</t>
  </si>
  <si>
    <t>Matovu</t>
  </si>
  <si>
    <t>Learning Tech Data Analyst</t>
  </si>
  <si>
    <t>Edward Matovu</t>
  </si>
  <si>
    <t>Matsunaa</t>
  </si>
  <si>
    <t>Steven Matsunaa</t>
  </si>
  <si>
    <t>Matthews</t>
  </si>
  <si>
    <t>Diana Matthews</t>
  </si>
  <si>
    <t>Event Production Coordinator</t>
  </si>
  <si>
    <t>Elijah Matthews</t>
  </si>
  <si>
    <t>Jennifer Matthews</t>
  </si>
  <si>
    <t>Kelli Matthews</t>
  </si>
  <si>
    <t>Laurie Matthews</t>
  </si>
  <si>
    <t>Monte</t>
  </si>
  <si>
    <t>Rsch Animal Welfare Operations</t>
  </si>
  <si>
    <t>Director/Vet Services</t>
  </si>
  <si>
    <t>Monte Matthews</t>
  </si>
  <si>
    <t>Matthiesen</t>
  </si>
  <si>
    <t>Undergr Prog &amp; Internship Dir</t>
  </si>
  <si>
    <t>Jessica Matthiesen</t>
  </si>
  <si>
    <t>https://www.uoregon.edu/findpeople/person/personid/4511</t>
  </si>
  <si>
    <t>jessicam@uoregon.edu</t>
  </si>
  <si>
    <t>121B Hendricks Hall
                                  1209 University Of Oregon
                                  Eugene OR 97403-1209</t>
  </si>
  <si>
    <t>541-346-3604</t>
  </si>
  <si>
    <t>Mault</t>
  </si>
  <si>
    <t>Prgm Asst Annual Philanthropy</t>
  </si>
  <si>
    <t>Jennifer Mault</t>
  </si>
  <si>
    <t>Marqee</t>
  </si>
  <si>
    <t>Maunakea</t>
  </si>
  <si>
    <t>OMB Videographer</t>
  </si>
  <si>
    <t>Marqee Maunakea</t>
  </si>
  <si>
    <t>https://www.uoregon.edu/findpeople/person/personid/185479</t>
  </si>
  <si>
    <t>mmaunak4@uoregon.edu</t>
  </si>
  <si>
    <t>Mauricio</t>
  </si>
  <si>
    <t>Family Intervention Scientist</t>
  </si>
  <si>
    <t>Anne Mauricio</t>
  </si>
  <si>
    <t>Mauro</t>
  </si>
  <si>
    <t>Robert Mauro</t>
  </si>
  <si>
    <t>Mavintana</t>
  </si>
  <si>
    <t>LMS Faculty Support</t>
  </si>
  <si>
    <t>Jerry Mavintana</t>
  </si>
  <si>
    <t>Maxenchs</t>
  </si>
  <si>
    <t>Joyce Maxenchs</t>
  </si>
  <si>
    <t>https://www.uoregon.edu/findpeople/person/personid/219604</t>
  </si>
  <si>
    <t>joycem@uoregon.edu</t>
  </si>
  <si>
    <t>460 Oregon Hall
                                  1203 University Of Oregon
                                  Eugene OR 97403-1203</t>
  </si>
  <si>
    <t>541-346-1392</t>
  </si>
  <si>
    <t>Maxon</t>
  </si>
  <si>
    <t>Computer Support Specialist</t>
  </si>
  <si>
    <t>Ryan Maxon</t>
  </si>
  <si>
    <t>Bronwen</t>
  </si>
  <si>
    <t>Maxson</t>
  </si>
  <si>
    <t>Coord UG Engmnt Instrenl Svcs</t>
  </si>
  <si>
    <t>Bronwen Maxson</t>
  </si>
  <si>
    <t>Alexander Maxwell</t>
  </si>
  <si>
    <t>Carlene</t>
  </si>
  <si>
    <t>Carlene Maxwell</t>
  </si>
  <si>
    <t>Molly Maxwell</t>
  </si>
  <si>
    <t>https://www.uoregon.edu/findpeople/person/personid/160840</t>
  </si>
  <si>
    <t>Assist Director for Admin</t>
  </si>
  <si>
    <t>mmaxwel2@uoregon.edu</t>
  </si>
  <si>
    <t>Aaron Maxwell</t>
  </si>
  <si>
    <t>https://www.uoregon.edu/findpeople/person/personid/166589</t>
  </si>
  <si>
    <t>amaxwel2@uoregon.edu</t>
  </si>
  <si>
    <t>May</t>
  </si>
  <si>
    <t>Multimedia Asst</t>
  </si>
  <si>
    <t>Kevin May</t>
  </si>
  <si>
    <t>https://www.uoregon.edu/findpeople/person/personid/3263</t>
  </si>
  <si>
    <t>Multimedia Coordinator</t>
  </si>
  <si>
    <t>kmay2@uoregon.edu</t>
  </si>
  <si>
    <t>259 Knight Library
                                  1299 University Of Oregon
                                  Eugene OR 97403-1299</t>
  </si>
  <si>
    <t>541-346-8296</t>
  </si>
  <si>
    <t>Registration Team Event Assistant</t>
  </si>
  <si>
    <t>Paul May</t>
  </si>
  <si>
    <t>https://www.uoregon.edu/findpeople/person/personid/231003</t>
  </si>
  <si>
    <t>Registration Team Event Assist</t>
  </si>
  <si>
    <t>pmay@uoregon.edu</t>
  </si>
  <si>
    <t>Director of App Development</t>
  </si>
  <si>
    <t>Seth May</t>
  </si>
  <si>
    <t>https://www.uoregon.edu/findpeople/person/personid/3077</t>
  </si>
  <si>
    <t>sethm@uoregon.edu</t>
  </si>
  <si>
    <t>239 Lokey Education Bldg
                                  1235 University Of Oregon
                                  Eugene OR 97403-1205</t>
  </si>
  <si>
    <t>541-346-2470</t>
  </si>
  <si>
    <t>Theresa May</t>
  </si>
  <si>
    <t>Alorie</t>
  </si>
  <si>
    <t>Mayer</t>
  </si>
  <si>
    <t>Cons Proj Mngr&amp;Field Estimator</t>
  </si>
  <si>
    <t>Alorie Mayer</t>
  </si>
  <si>
    <t>https://www.uoregon.edu/findpeople/person/personid/200042</t>
  </si>
  <si>
    <t>aloriem@uoregon.edu</t>
  </si>
  <si>
    <t>541-346-2314</t>
  </si>
  <si>
    <t>MIIP Optics</t>
  </si>
  <si>
    <t>Shannon Mayer</t>
  </si>
  <si>
    <t>https://www.uoregon.edu/findpeople/person/personid/187160</t>
  </si>
  <si>
    <t>skmayer@uoregon.edu</t>
  </si>
  <si>
    <t>Mayhue</t>
  </si>
  <si>
    <t>Victoria Mayhue</t>
  </si>
  <si>
    <t>https://www.uoregon.edu/findpeople/person/personid/231408</t>
  </si>
  <si>
    <t>vmayhue@uoregon.edu</t>
  </si>
  <si>
    <t>Maynard</t>
  </si>
  <si>
    <t>ELR Specialist</t>
  </si>
  <si>
    <t>Jennifer Maynard</t>
  </si>
  <si>
    <t>https://www.uoregon.edu/findpeople/person/personid/220157</t>
  </si>
  <si>
    <t>jmaynar2@uoregon.edu</t>
  </si>
  <si>
    <t>677 E 12th Ave Ste N400
                                  Eugene OR 97401-3672</t>
  </si>
  <si>
    <t>541-346-1994</t>
  </si>
  <si>
    <t>Ulrich</t>
  </si>
  <si>
    <t>Mayr</t>
  </si>
  <si>
    <t>Ulrich Mayr</t>
  </si>
  <si>
    <t>Mays</t>
  </si>
  <si>
    <t>Frances Mays</t>
  </si>
  <si>
    <t>https://www.uoregon.edu/findpeople/person/personid/60817</t>
  </si>
  <si>
    <t>mays@uoregon.edu</t>
  </si>
  <si>
    <t>541-346-4225</t>
  </si>
  <si>
    <t>Mazzei</t>
  </si>
  <si>
    <t>Lisa Mazzei</t>
  </si>
  <si>
    <t>Luca</t>
  </si>
  <si>
    <t>Mazzucato</t>
  </si>
  <si>
    <t>Luca Mazzucato</t>
  </si>
  <si>
    <t>Mc Dowell</t>
  </si>
  <si>
    <t>Japanese Studies Librarian</t>
  </si>
  <si>
    <t>Kevin Mc Dowell</t>
  </si>
  <si>
    <t>https://www.uoregon.edu/findpeople/person/personid/109404</t>
  </si>
  <si>
    <t>kevinmc@uoregon.edu</t>
  </si>
  <si>
    <t>291J Knight Library
                                  1299 University Of Oregon
                                  Eugene OR 97403-1299</t>
  </si>
  <si>
    <t>541-346-8923</t>
  </si>
  <si>
    <t>Mc Gee</t>
  </si>
  <si>
    <t>Michael Mc Gee</t>
  </si>
  <si>
    <t>https://www.uoregon.edu/findpeople/person/personid/117842</t>
  </si>
  <si>
    <t>michaelm@uoregon.edu</t>
  </si>
  <si>
    <t>Cortney</t>
  </si>
  <si>
    <t>Mc Mahon</t>
  </si>
  <si>
    <t>Cortney Mc Mahon</t>
  </si>
  <si>
    <t>Mc Nie</t>
  </si>
  <si>
    <t>Cameron Mc Nie</t>
  </si>
  <si>
    <t>https://www.uoregon.edu/findpeople/person/personid/49070</t>
  </si>
  <si>
    <t>cmcnie@uoregon.edu</t>
  </si>
  <si>
    <t>McAdams</t>
  </si>
  <si>
    <t>Sci Instrument Machinist</t>
  </si>
  <si>
    <t>Julian McAdams</t>
  </si>
  <si>
    <t>https://www.uoregon.edu/findpeople/person/personid/183466</t>
  </si>
  <si>
    <t>Technical Machine Shop Manager</t>
  </si>
  <si>
    <t>Technical Science Administration (TSA)</t>
  </si>
  <si>
    <t>jmcadams@uoregon.edu</t>
  </si>
  <si>
    <t>McAllister</t>
  </si>
  <si>
    <t>Emily McAllister</t>
  </si>
  <si>
    <t>https://www.uoregon.edu/findpeople/person/personid/183910</t>
  </si>
  <si>
    <t>emcalli2@uoregon.edu</t>
  </si>
  <si>
    <t>Temp Lab Tech 1</t>
  </si>
  <si>
    <t>Katelyn McAllister</t>
  </si>
  <si>
    <t>https://www.uoregon.edu/findpeople/person/personid/185861</t>
  </si>
  <si>
    <t>kmcallis@uoregon.edu</t>
  </si>
  <si>
    <t>McAlpin</t>
  </si>
  <si>
    <t>Megan McAlpin</t>
  </si>
  <si>
    <t>McBrne</t>
  </si>
  <si>
    <t>Men's BB Asst Dir Ops Vid Coor</t>
  </si>
  <si>
    <t>Scott McBrne</t>
  </si>
  <si>
    <t>McCall</t>
  </si>
  <si>
    <t>LD SP Processing Archivist</t>
  </si>
  <si>
    <t>Patrick McCall</t>
  </si>
  <si>
    <t>https://www.uoregon.edu/findpeople/person/personid/219238</t>
  </si>
  <si>
    <t>pmccall2@uoregon.edu</t>
  </si>
  <si>
    <t>McCann</t>
  </si>
  <si>
    <t>PTm Rsch Asst Proj Coord DSNL</t>
  </si>
  <si>
    <t>Clare McCann</t>
  </si>
  <si>
    <t>McCart</t>
  </si>
  <si>
    <t>Melissa McCart</t>
  </si>
  <si>
    <t>https://www.uoregon.edu/findpeople/person/personid/49941</t>
  </si>
  <si>
    <t>mccart@uoregon.edu</t>
  </si>
  <si>
    <t>220B Rainier Bldg.
                                  6222 University of Oregon
                                  Eugene OR 97403-6222</t>
  </si>
  <si>
    <t>541-346-0597</t>
  </si>
  <si>
    <t>McCarth</t>
  </si>
  <si>
    <t>Colleen McCarth</t>
  </si>
  <si>
    <t>Electrical Control Systems Tech</t>
  </si>
  <si>
    <t>Kevin McCarth</t>
  </si>
  <si>
    <t>Bruce McCarth</t>
  </si>
  <si>
    <t>McCarville</t>
  </si>
  <si>
    <t>Danielle McCarville</t>
  </si>
  <si>
    <t>https://www.uoregon.edu/findpeople/person/personid/187380</t>
  </si>
  <si>
    <t>Associate Director, CASDAS</t>
  </si>
  <si>
    <t>dmccarv2@uoregon.edu</t>
  </si>
  <si>
    <t>120B Deschutes Hall
                                  1202 University of Oregon
                                  Eugene OR 97403-1202</t>
  </si>
  <si>
    <t>541-346-1375</t>
  </si>
  <si>
    <t>McClain</t>
  </si>
  <si>
    <t>Receptionist / UG Major Clerk</t>
  </si>
  <si>
    <t>Karen McClain</t>
  </si>
  <si>
    <t>https://www.uoregon.edu/findpeople/person/personid/154621</t>
  </si>
  <si>
    <t>Undergraduate Program Asst</t>
  </si>
  <si>
    <t>mcclain2@uoregon.edu</t>
  </si>
  <si>
    <t>118 PLC
                                  1286 University Of Oregon
                                  Eugene OR 97403-1286</t>
  </si>
  <si>
    <t>541-346-1500</t>
  </si>
  <si>
    <t>Valadora</t>
  </si>
  <si>
    <t>Valadora McClain</t>
  </si>
  <si>
    <t>https://www.uoregon.edu/findpeople/person/personid/218898</t>
  </si>
  <si>
    <t>mcclainv@uoregon.edu</t>
  </si>
  <si>
    <t>Ken McClain</t>
  </si>
  <si>
    <t>McClar</t>
  </si>
  <si>
    <t>Fiscal Coordinator</t>
  </si>
  <si>
    <t>Liam McClar</t>
  </si>
  <si>
    <t>McClure</t>
  </si>
  <si>
    <t>Bilingual Asst Rsch Professor</t>
  </si>
  <si>
    <t>Heather McClure</t>
  </si>
  <si>
    <t>https://www.uoregon.edu/findpeople/person/personid/41424</t>
  </si>
  <si>
    <t>hmcclure@uoregon.edu</t>
  </si>
  <si>
    <t>541-346-8904</t>
  </si>
  <si>
    <t>Caghain</t>
  </si>
  <si>
    <t>McCo</t>
  </si>
  <si>
    <t>Caghain McCo</t>
  </si>
  <si>
    <t>Julia McCo</t>
  </si>
  <si>
    <t>Michael McCo</t>
  </si>
  <si>
    <t>McCo Smit</t>
  </si>
  <si>
    <t>Accommodation Program Assistant</t>
  </si>
  <si>
    <t>Bonnie McCo Smit</t>
  </si>
  <si>
    <t>McCole</t>
  </si>
  <si>
    <t>John McCole</t>
  </si>
  <si>
    <t>https://www.uoregon.edu/findpeople/person/personid/257</t>
  </si>
  <si>
    <t>mccole@uoregon.edu</t>
  </si>
  <si>
    <t>303 McKenzie Hall
                                  1288 University Of Oregon
                                  Eugene OR 97403-1205</t>
  </si>
  <si>
    <t>541-346-5906</t>
  </si>
  <si>
    <t>Natalya</t>
  </si>
  <si>
    <t>McComas</t>
  </si>
  <si>
    <t>Classroom Program Coordinator</t>
  </si>
  <si>
    <t>Natalya McComas</t>
  </si>
  <si>
    <t>McConnell</t>
  </si>
  <si>
    <t>SAE Operations Assistant</t>
  </si>
  <si>
    <t>Sandy McConnell</t>
  </si>
  <si>
    <t>Howard McConnell</t>
  </si>
  <si>
    <t>McCorkindale</t>
  </si>
  <si>
    <t>Tina McCorkindale</t>
  </si>
  <si>
    <t>McCormick</t>
  </si>
  <si>
    <t>David McCormick</t>
  </si>
  <si>
    <t>Lanchakorn</t>
  </si>
  <si>
    <t>UGS Dir of Student Engagement</t>
  </si>
  <si>
    <t>Lanchakorn McCormick</t>
  </si>
  <si>
    <t>McCrea</t>
  </si>
  <si>
    <t>Shaun McCrea</t>
  </si>
  <si>
    <t>McCulloch</t>
  </si>
  <si>
    <t>Dir, BAO Information Systems</t>
  </si>
  <si>
    <t>Mark McCulloch</t>
  </si>
  <si>
    <t>https://www.uoregon.edu/findpeople/person/personid/1355</t>
  </si>
  <si>
    <t>MMcCullo@uoregon.edu</t>
  </si>
  <si>
    <t>541-346-6249</t>
  </si>
  <si>
    <t>Sarah-Mae</t>
  </si>
  <si>
    <t>McCullouh</t>
  </si>
  <si>
    <t>Sarah-Mae McCullouh</t>
  </si>
  <si>
    <t>McCurd</t>
  </si>
  <si>
    <t>Carrie McCurd</t>
  </si>
  <si>
    <t>Mary McCurd</t>
  </si>
  <si>
    <t>Cathy</t>
  </si>
  <si>
    <t>McDermond</t>
  </si>
  <si>
    <t>Payroll Accountant</t>
  </si>
  <si>
    <t>Cathy McDermond</t>
  </si>
  <si>
    <t>https://www.uoregon.edu/findpeople/person/personid/153448</t>
  </si>
  <si>
    <t>cathy1@uoregon.edu</t>
  </si>
  <si>
    <t>541-346-3148</t>
  </si>
  <si>
    <t>McDonald</t>
  </si>
  <si>
    <t>UO Temp Office Supp</t>
  </si>
  <si>
    <t>Brenda McDonald</t>
  </si>
  <si>
    <t>https://www.uoregon.edu/findpeople/person/personid/234196</t>
  </si>
  <si>
    <t>Intrm Pgm Mgr: LifelgLrng (CO)</t>
  </si>
  <si>
    <t>brendamc@uoregon.edu</t>
  </si>
  <si>
    <t>541-346-0261</t>
  </si>
  <si>
    <t>FSW3</t>
  </si>
  <si>
    <t>Janet McDonald</t>
  </si>
  <si>
    <t>Tami McDonald</t>
  </si>
  <si>
    <t>George McDonald</t>
  </si>
  <si>
    <t>https://www.uoregon.edu/findpeople/person/personid/216290</t>
  </si>
  <si>
    <t>gmcdona6@uoregon.edu</t>
  </si>
  <si>
    <t>206 Volcanology
                                  University Of Of Oregon
                                  Eugene OR 97403</t>
  </si>
  <si>
    <t>Education Programs Coord</t>
  </si>
  <si>
    <t>Judith McDonald</t>
  </si>
  <si>
    <t>McDonnell</t>
  </si>
  <si>
    <t>Thomas McDonnell</t>
  </si>
  <si>
    <t>McDonouh</t>
  </si>
  <si>
    <t>Katelyn McDonouh</t>
  </si>
  <si>
    <t>Kumiko</t>
  </si>
  <si>
    <t>McDowell</t>
  </si>
  <si>
    <t>Japanese Cataloger/Meta Tech</t>
  </si>
  <si>
    <t>Kumiko McDowell</t>
  </si>
  <si>
    <t>https://www.uoregon.edu/findpeople/person/personid/141526</t>
  </si>
  <si>
    <t>kumikom@uoregon.edu</t>
  </si>
  <si>
    <t>541-346-1855</t>
  </si>
  <si>
    <t>Chloe McDowell</t>
  </si>
  <si>
    <t>https://www.uoregon.edu/findpeople/person/personid/198814</t>
  </si>
  <si>
    <t>chloemcd@uoregon.edu</t>
  </si>
  <si>
    <t>541-346-1216</t>
  </si>
  <si>
    <t>Patricia McDowell</t>
  </si>
  <si>
    <t>Kasey</t>
  </si>
  <si>
    <t>McEldowne-Fay</t>
  </si>
  <si>
    <t>Patient Services Specialist: Travel</t>
  </si>
  <si>
    <t>UHC Front Desk/Records</t>
  </si>
  <si>
    <t>Kasey McEldowne-Fay</t>
  </si>
  <si>
    <t>McElro</t>
  </si>
  <si>
    <t>Budget and Data Analyst</t>
  </si>
  <si>
    <t>Christy McElro</t>
  </si>
  <si>
    <t>McEwen</t>
  </si>
  <si>
    <t>Denise McEwen</t>
  </si>
  <si>
    <t>McFadden</t>
  </si>
  <si>
    <t>Matthew McFadden</t>
  </si>
  <si>
    <t>https://www.uoregon.edu/findpeople/person/personid/200127</t>
  </si>
  <si>
    <t>mmcfadde@uoregon.edu</t>
  </si>
  <si>
    <t>Marcie</t>
  </si>
  <si>
    <t>Marcie McFadden</t>
  </si>
  <si>
    <t>https://www.uoregon.edu/findpeople/person/personid/1982</t>
  </si>
  <si>
    <t>msalcido@uoregon.edu</t>
  </si>
  <si>
    <t>McFarland</t>
  </si>
  <si>
    <t>Laurel McFarland</t>
  </si>
  <si>
    <t>https://www.uoregon.edu/findpeople/person/personid/228904</t>
  </si>
  <si>
    <t>lmcfarla@uoregon.edu</t>
  </si>
  <si>
    <t>Asst AD Creative&amp;Digital Media</t>
  </si>
  <si>
    <t>Ian McFarland</t>
  </si>
  <si>
    <t>https://www.uoregon.edu/findpeople/person/personid/219116</t>
  </si>
  <si>
    <t>imcfarla@uoregon.edu</t>
  </si>
  <si>
    <t>Skipper</t>
  </si>
  <si>
    <t>McFarlane</t>
  </si>
  <si>
    <t>Skipper McFarlane</t>
  </si>
  <si>
    <t>Tausha</t>
  </si>
  <si>
    <t>McGahe</t>
  </si>
  <si>
    <t>Fin Aid Couns/Flight Pln Coord</t>
  </si>
  <si>
    <t>Tausha McGahe</t>
  </si>
  <si>
    <t>Julius</t>
  </si>
  <si>
    <t>McGee</t>
  </si>
  <si>
    <t>Julius McGee</t>
  </si>
  <si>
    <t>McGeehan</t>
  </si>
  <si>
    <t>Michael McGeehan</t>
  </si>
  <si>
    <t>https://www.uoregon.edu/findpeople/person/personid/138607</t>
  </si>
  <si>
    <t>mmcgeeha@uoregon.edu</t>
  </si>
  <si>
    <t>308 Knight Campus
                                  6231 University of Oregon
                                  Eugene OR 97403-6231</t>
  </si>
  <si>
    <t>McGhehe Wallace</t>
  </si>
  <si>
    <t>Business Office Assistant</t>
  </si>
  <si>
    <t>Sydney McGhehe Wallace</t>
  </si>
  <si>
    <t>McGillivra</t>
  </si>
  <si>
    <t>Kelly McGillivra</t>
  </si>
  <si>
    <t>McGinle</t>
  </si>
  <si>
    <t>OBF Chorus Liaison</t>
  </si>
  <si>
    <t>Christopher McGinle</t>
  </si>
  <si>
    <t>Anne McGinle</t>
  </si>
  <si>
    <t>McGinnis</t>
  </si>
  <si>
    <t>Laura McGinnis</t>
  </si>
  <si>
    <t>McGladre</t>
  </si>
  <si>
    <t>Asst Dir, Field Operations</t>
  </si>
  <si>
    <t>James McGladre</t>
  </si>
  <si>
    <t>McGlinche</t>
  </si>
  <si>
    <t>Director, FASS Info Tech</t>
  </si>
  <si>
    <t>Kevin McGlinche</t>
  </si>
  <si>
    <t>McGouh</t>
  </si>
  <si>
    <t>Bruce McGouh</t>
  </si>
  <si>
    <t>McGovne</t>
  </si>
  <si>
    <t>Jennifer McGovne</t>
  </si>
  <si>
    <t>Sr Director Academic Support</t>
  </si>
  <si>
    <t>Timothy McGovne</t>
  </si>
  <si>
    <t>McGrath</t>
  </si>
  <si>
    <t>Metadata Management Librarian</t>
  </si>
  <si>
    <t>Kelley McGrath</t>
  </si>
  <si>
    <t>https://www.uoregon.edu/findpeople/person/personid/86220</t>
  </si>
  <si>
    <t>kelleym@uoregon.edu</t>
  </si>
  <si>
    <t>541-346-8232</t>
  </si>
  <si>
    <t>John McGrath</t>
  </si>
  <si>
    <t>https://www.uoregon.edu/findpeople/person/personid/141260</t>
  </si>
  <si>
    <t>mcgrathj@uoregon.edu</t>
  </si>
  <si>
    <t>70 NW Couch St., Ste 320
                                  UO Portland
                                  Portland OR 97209</t>
  </si>
  <si>
    <t>503-412-3726</t>
  </si>
  <si>
    <t>Cathlene</t>
  </si>
  <si>
    <t>McGraw</t>
  </si>
  <si>
    <t>Cathlene McGraw</t>
  </si>
  <si>
    <t>McGrew</t>
  </si>
  <si>
    <t>Kathleen McGrew</t>
  </si>
  <si>
    <t>McGuffie</t>
  </si>
  <si>
    <t>Allison McGuffie</t>
  </si>
  <si>
    <t>McGuinness</t>
  </si>
  <si>
    <t>Megan McGuinness</t>
  </si>
  <si>
    <t>https://www.uoregon.edu/findpeople/person/personid/197601</t>
  </si>
  <si>
    <t>mmcguinn@uoregon.edu</t>
  </si>
  <si>
    <t>McGuire</t>
  </si>
  <si>
    <t>Krista McGuire</t>
  </si>
  <si>
    <t>McHolm</t>
  </si>
  <si>
    <t>Stu Sustainability Ctr Prg Dir</t>
  </si>
  <si>
    <t>Taylor McHolm</t>
  </si>
  <si>
    <t>https://www.uoregon.edu/findpeople/person/personid/79254</t>
  </si>
  <si>
    <t>tmcholm@uoregon.edu</t>
  </si>
  <si>
    <t>005 EMU
                                  1395 University of Oregon
                                  Eugene OR 97403-1395</t>
  </si>
  <si>
    <t>541-346-8321</t>
  </si>
  <si>
    <t>McHorse</t>
  </si>
  <si>
    <t>Op System/Network Analyst</t>
  </si>
  <si>
    <t>Michael McHorse</t>
  </si>
  <si>
    <t>McIntosh</t>
  </si>
  <si>
    <t>Kent McIntosh</t>
  </si>
  <si>
    <t>McIntre</t>
  </si>
  <si>
    <t>David McIntre</t>
  </si>
  <si>
    <t>Dean College of Education</t>
  </si>
  <si>
    <t>Laura McIntre</t>
  </si>
  <si>
    <t>Vance</t>
  </si>
  <si>
    <t>Laborer Assistant</t>
  </si>
  <si>
    <t>E4115 Laborer 1</t>
  </si>
  <si>
    <t>Vance McIntre</t>
  </si>
  <si>
    <t>McIntre-Trent</t>
  </si>
  <si>
    <t>ecWeb Project Manager</t>
  </si>
  <si>
    <t>Mary McIntre-Trent</t>
  </si>
  <si>
    <t>McKa</t>
  </si>
  <si>
    <t>Sports Science Coordinator</t>
  </si>
  <si>
    <t>Benjamin McKa</t>
  </si>
  <si>
    <t>Dir Player Dev, Rcrt&amp;Ext Rltns</t>
  </si>
  <si>
    <t>Kevin McKenna</t>
  </si>
  <si>
    <t>https://www.uoregon.edu/findpeople/person/personid/85427</t>
  </si>
  <si>
    <t>kmckenna@uoregon.edu</t>
  </si>
  <si>
    <t>Casanova Athletic Center
                                  8835 University of Oregon
                                  Eugene OR 97403-8835</t>
  </si>
  <si>
    <t>Erin McKenna</t>
  </si>
  <si>
    <t>McKenne</t>
  </si>
  <si>
    <t>Ed Acad Prog Student Services</t>
  </si>
  <si>
    <t>Licensure Programs Representative</t>
  </si>
  <si>
    <t>Denise McKenne</t>
  </si>
  <si>
    <t>Dir Univ Housing Facility Svcs</t>
  </si>
  <si>
    <t>Steven McKenzie</t>
  </si>
  <si>
    <t>McKeon</t>
  </si>
  <si>
    <t>Assoc Prof of Finance</t>
  </si>
  <si>
    <t>Stephen McKeon</t>
  </si>
  <si>
    <t>McKercher</t>
  </si>
  <si>
    <t>Erin McKercher</t>
  </si>
  <si>
    <t>https://www.uoregon.edu/findpeople/person/personid/1250</t>
  </si>
  <si>
    <t>emckerch@uoregon.edu</t>
  </si>
  <si>
    <t>677 E. 12th Avenue Suite 500
                                  6212 University of Oregon
                                  Eugene OR 97403-6212</t>
  </si>
  <si>
    <t>541-346-9787</t>
  </si>
  <si>
    <t>McKern</t>
  </si>
  <si>
    <t>Pro Tem K-12 Courier</t>
  </si>
  <si>
    <t>Michael McKern</t>
  </si>
  <si>
    <t>McKinle</t>
  </si>
  <si>
    <t>Michelle McKinle</t>
  </si>
  <si>
    <t>McKinne</t>
  </si>
  <si>
    <t>Assoc Dir Duck Career Network</t>
  </si>
  <si>
    <t>Megan McKinne</t>
  </si>
  <si>
    <t>McKniht</t>
  </si>
  <si>
    <t>KCIP Ops</t>
  </si>
  <si>
    <t>Senior Director, Grad Intern Prgm</t>
  </si>
  <si>
    <t>Laura McKniht</t>
  </si>
  <si>
    <t>McLauhlin</t>
  </si>
  <si>
    <t>HumanOsteolgst/Forensic Anthro</t>
  </si>
  <si>
    <t>Jeanne McLauhlin</t>
  </si>
  <si>
    <t>HIPAA Compliance Officer</t>
  </si>
  <si>
    <t>Debra McLauhlin</t>
  </si>
  <si>
    <t>Christopher McLauhlin</t>
  </si>
  <si>
    <t>Ballmer Exec Director</t>
  </si>
  <si>
    <t>Katie McLauhlin</t>
  </si>
  <si>
    <t>McLean</t>
  </si>
  <si>
    <t>Kristin McLean</t>
  </si>
  <si>
    <t>Jaidan</t>
  </si>
  <si>
    <t>Jaidan McLean</t>
  </si>
  <si>
    <t>https://www.uoregon.edu/findpeople/person/personid/180741</t>
  </si>
  <si>
    <t>jaidanm@uoregon.edu</t>
  </si>
  <si>
    <t>McLean-Schurbon</t>
  </si>
  <si>
    <t>Bio Lab Prep Ops Manager</t>
  </si>
  <si>
    <t>Misty McLean-Schurbon</t>
  </si>
  <si>
    <t>https://www.uoregon.edu/findpeople/person/personid/1630</t>
  </si>
  <si>
    <t>mistym@uoregon.edu</t>
  </si>
  <si>
    <t>541-346-4535</t>
  </si>
  <si>
    <t>McLees</t>
  </si>
  <si>
    <t>Leslie McLees</t>
  </si>
  <si>
    <t>McLellan</t>
  </si>
  <si>
    <t>Rsch Compliance Admin 1</t>
  </si>
  <si>
    <t>Monica McLellan</t>
  </si>
  <si>
    <t>https://www.uoregon.edu/findpeople/person/personid/34364</t>
  </si>
  <si>
    <t>monicaem@uoregon.edu</t>
  </si>
  <si>
    <t>677 E 12th Ave., Ste 500
                                  5237 University of Oregon
                                  Eugene OR 97403-5237</t>
  </si>
  <si>
    <t>541-346-3621</t>
  </si>
  <si>
    <t>McLeod</t>
  </si>
  <si>
    <t>Michael McLeod</t>
  </si>
  <si>
    <t>McMorran</t>
  </si>
  <si>
    <t>Julia McMorran</t>
  </si>
  <si>
    <t>https://www.uoregon.edu/findpeople/person/personid/109726</t>
  </si>
  <si>
    <t>julia@uoregon.edu</t>
  </si>
  <si>
    <t>148 Willamette Hall
                                  1274 University of Oregon
                                  Eugene OR 97403-1274</t>
  </si>
  <si>
    <t>541-346-5862</t>
  </si>
  <si>
    <t>Benjamin McMorran</t>
  </si>
  <si>
    <t>McMullen</t>
  </si>
  <si>
    <t>Jessica McMullen</t>
  </si>
  <si>
    <t>https://www.uoregon.edu/findpeople/person/personid/199032</t>
  </si>
  <si>
    <t>jessmcm@uoregon.edu</t>
  </si>
  <si>
    <t>McMurdo</t>
  </si>
  <si>
    <t>Patrick McMurdo</t>
  </si>
  <si>
    <t>https://www.uoregon.edu/findpeople/person/personid/24524</t>
  </si>
  <si>
    <t>pmcmurdo@uoregon.edu</t>
  </si>
  <si>
    <t>541-346-1204</t>
  </si>
  <si>
    <t>McMurr</t>
  </si>
  <si>
    <t>Joseph McMurr</t>
  </si>
  <si>
    <t>McNamara</t>
  </si>
  <si>
    <t>Official Scorer</t>
  </si>
  <si>
    <t>Andrew McNamara</t>
  </si>
  <si>
    <t>Audra</t>
  </si>
  <si>
    <t>McNamee</t>
  </si>
  <si>
    <t>Temp Lab Tech</t>
  </si>
  <si>
    <t>Audra McNamee</t>
  </si>
  <si>
    <t>https://www.uoregon.edu/findpeople/person/personid/184190</t>
  </si>
  <si>
    <t>amcnamee@uoregon.edu</t>
  </si>
  <si>
    <t>McNeel</t>
  </si>
  <si>
    <t>Ian McNeel</t>
  </si>
  <si>
    <t>McNie</t>
  </si>
  <si>
    <t>Rachel McNie</t>
  </si>
  <si>
    <t>Eileen</t>
  </si>
  <si>
    <t>McNutt</t>
  </si>
  <si>
    <t>Eileen McNutt</t>
  </si>
  <si>
    <t>McNutt-Bloom</t>
  </si>
  <si>
    <t>Events &amp; Communications Coord</t>
  </si>
  <si>
    <t>Jennifer McNutt-Bloom</t>
  </si>
  <si>
    <t>McPheeters</t>
  </si>
  <si>
    <t>Fin&amp;Admin Program Tech</t>
  </si>
  <si>
    <t>Crystal McPheeters</t>
  </si>
  <si>
    <t>https://www.uoregon.edu/findpeople/person/personid/8786</t>
  </si>
  <si>
    <t>mccrys@uoregon.edu</t>
  </si>
  <si>
    <t>541-346-9734</t>
  </si>
  <si>
    <t>McShane</t>
  </si>
  <si>
    <t>Admin Coord CMI</t>
  </si>
  <si>
    <t>Carla McShane</t>
  </si>
  <si>
    <t>McVa</t>
  </si>
  <si>
    <t>Graduate Programs Assistant</t>
  </si>
  <si>
    <t>Anne McVa</t>
  </si>
  <si>
    <t>Patti</t>
  </si>
  <si>
    <t>Actg Tech-Asst Dir Fis Svs</t>
  </si>
  <si>
    <t>Patti McVa</t>
  </si>
  <si>
    <t>McWeene</t>
  </si>
  <si>
    <t>Shawn McWeene</t>
  </si>
  <si>
    <t>McWhirter</t>
  </si>
  <si>
    <t>Ellen McWhirter</t>
  </si>
  <si>
    <t>Benedict McWhirter</t>
  </si>
  <si>
    <t>Anna McWhirter</t>
  </si>
  <si>
    <t>Fela</t>
  </si>
  <si>
    <t>McWhorter</t>
  </si>
  <si>
    <t>Fela McWhorter</t>
  </si>
  <si>
    <t>https://www.uoregon.edu/findpeople/person/personid/188856</t>
  </si>
  <si>
    <t>felaw@uoregon.edu</t>
  </si>
  <si>
    <t>275 McKenzie Hall
                                  1288 University of Oregon
                                  Eugene OR 97403-1288</t>
  </si>
  <si>
    <t>541-346-5902</t>
  </si>
  <si>
    <t>Professor of Music</t>
  </si>
  <si>
    <t>Brian McWhorter</t>
  </si>
  <si>
    <t>Mcka</t>
  </si>
  <si>
    <t>Daniele Mcka</t>
  </si>
  <si>
    <t>Meade</t>
  </si>
  <si>
    <t>Director of ELR</t>
  </si>
  <si>
    <t>Christopher Meade</t>
  </si>
  <si>
    <t>Farrah</t>
  </si>
  <si>
    <t>AsstDir Hsng CusstServ&amp;WorkCtrl</t>
  </si>
  <si>
    <t>Farrah Meade</t>
  </si>
  <si>
    <t>https://www.uoregon.edu/findpeople/person/personid/109801</t>
  </si>
  <si>
    <t>AsstDir Hsng CusstServ&amp;WorkCtr</t>
  </si>
  <si>
    <t>fmeade@uoregon.edu</t>
  </si>
  <si>
    <t>541-346-4082</t>
  </si>
  <si>
    <t>Measelle</t>
  </si>
  <si>
    <t>Jeffrey Measelle</t>
  </si>
  <si>
    <t>Mechlin</t>
  </si>
  <si>
    <t>Nathaniel Mechlin</t>
  </si>
  <si>
    <t>Meckle</t>
  </si>
  <si>
    <t>Custodial Service Coordinator</t>
  </si>
  <si>
    <t>Tami Meckle</t>
  </si>
  <si>
    <t>https://www.uoregon.edu/findpeople/person/personid/128772</t>
  </si>
  <si>
    <t>tmeckle@uoregon.edu</t>
  </si>
  <si>
    <t>Medbur</t>
  </si>
  <si>
    <t>Scot Medbur</t>
  </si>
  <si>
    <t>Robynn</t>
  </si>
  <si>
    <t>Medew</t>
  </si>
  <si>
    <t>Robynn Medew</t>
  </si>
  <si>
    <t>https://www.uoregon.edu/findpeople/person/personid/2899</t>
  </si>
  <si>
    <t>rmedew@uoregon.edu</t>
  </si>
  <si>
    <t>541-346-4282</t>
  </si>
  <si>
    <t>Medlen</t>
  </si>
  <si>
    <t>Kristen Medlen</t>
  </si>
  <si>
    <t>Meek</t>
  </si>
  <si>
    <t>David Meek</t>
  </si>
  <si>
    <t>https://www.uoregon.edu/findpeople/person/personid/188297</t>
  </si>
  <si>
    <t>Global Studies, Department of</t>
  </si>
  <si>
    <t>dmeek@uoregon.edu</t>
  </si>
  <si>
    <t>Megahan</t>
  </si>
  <si>
    <t>John Megahan</t>
  </si>
  <si>
    <t>https://www.uoregon.edu/findpeople/person/personid/108743</t>
  </si>
  <si>
    <t>jmegahan@uoregon.edu</t>
  </si>
  <si>
    <t>Charleston, Or 97420
                                  PO Box 5389
                                  Charleston OR 97420-0605</t>
  </si>
  <si>
    <t>Sakura</t>
  </si>
  <si>
    <t>Megert</t>
  </si>
  <si>
    <t>Sakura Megert</t>
  </si>
  <si>
    <t>Chelsey</t>
  </si>
  <si>
    <t>Megli</t>
  </si>
  <si>
    <t>Chief of Staff for Uni Adv</t>
  </si>
  <si>
    <t>Chelsey Megli</t>
  </si>
  <si>
    <t>Courosh</t>
  </si>
  <si>
    <t>Mehanian</t>
  </si>
  <si>
    <t>Courosh Mehanian</t>
  </si>
  <si>
    <t>Mehriner</t>
  </si>
  <si>
    <t>Andrew Mehriner</t>
  </si>
  <si>
    <t>Meier</t>
  </si>
  <si>
    <t>Briana Meier</t>
  </si>
  <si>
    <t>Sina</t>
  </si>
  <si>
    <t>Sina Meier</t>
  </si>
  <si>
    <t>Meiller</t>
  </si>
  <si>
    <t>Carolyn Meiller</t>
  </si>
  <si>
    <t>Melendez</t>
  </si>
  <si>
    <t>Fac Svcs Coord (Floor Care)</t>
  </si>
  <si>
    <t>Christopher Melendez</t>
  </si>
  <si>
    <t>Jose Melendez</t>
  </si>
  <si>
    <t>Marijose</t>
  </si>
  <si>
    <t>Melendez Erazo</t>
  </si>
  <si>
    <t>Marijose Melendez Erazo</t>
  </si>
  <si>
    <t>Diego</t>
  </si>
  <si>
    <t>Melgar Moctezuma</t>
  </si>
  <si>
    <t>Diego Melgar Moctezuma</t>
  </si>
  <si>
    <t>Russell</t>
  </si>
  <si>
    <t>Melia</t>
  </si>
  <si>
    <t>Rsch Compliance Admin 2</t>
  </si>
  <si>
    <t>Russell Melia</t>
  </si>
  <si>
    <t>Meline</t>
  </si>
  <si>
    <t>Mckenzie Meline</t>
  </si>
  <si>
    <t>Mellgren</t>
  </si>
  <si>
    <t>John Mellgren</t>
  </si>
  <si>
    <t>Sarah Mellgren</t>
  </si>
  <si>
    <t>Mellnik</t>
  </si>
  <si>
    <t>Rebecca Mellnik</t>
  </si>
  <si>
    <t>https://www.uoregon.edu/findpeople/person/personid/18540</t>
  </si>
  <si>
    <t>EMU Admin Office Coordinator</t>
  </si>
  <si>
    <t>rmellnik@uoregon.edu</t>
  </si>
  <si>
    <t>541-346-6060</t>
  </si>
  <si>
    <t>Mello</t>
  </si>
  <si>
    <t>Kyler Mello</t>
  </si>
  <si>
    <t>https://www.uoregon.edu/findpeople/person/personid/199511</t>
  </si>
  <si>
    <t>kmello@uoregon.edu</t>
  </si>
  <si>
    <t>541-346-1870</t>
  </si>
  <si>
    <t>Terilynn</t>
  </si>
  <si>
    <t>Mellor</t>
  </si>
  <si>
    <t>Terilynn Mellor</t>
  </si>
  <si>
    <t>Financial Reporting Manager</t>
  </si>
  <si>
    <t>Stuart Mellor</t>
  </si>
  <si>
    <t>https://www.uoregon.edu/findpeople/person/personid/1427</t>
  </si>
  <si>
    <t>smellor@uoregon.edu</t>
  </si>
  <si>
    <t>541-346-7215</t>
  </si>
  <si>
    <t>Melnick</t>
  </si>
  <si>
    <t>Robert Melnick</t>
  </si>
  <si>
    <t>Mena Morales</t>
  </si>
  <si>
    <t>Celeste Mena Morales</t>
  </si>
  <si>
    <t>https://www.uoregon.edu/findpeople/person/personid/145426</t>
  </si>
  <si>
    <t>Implementation Specialist</t>
  </si>
  <si>
    <t>cmenamor@uoregon.edu</t>
  </si>
  <si>
    <t>Mendez</t>
  </si>
  <si>
    <t>Joshua Mendez</t>
  </si>
  <si>
    <t>Echo</t>
  </si>
  <si>
    <t>Mendiuren-Dalton</t>
  </si>
  <si>
    <t>Admin Prgm Specialist- Ops</t>
  </si>
  <si>
    <t>Echo Mendiuren-Dalton</t>
  </si>
  <si>
    <t>Mendoza</t>
  </si>
  <si>
    <t>Samuel Mendoza</t>
  </si>
  <si>
    <t>Menge</t>
  </si>
  <si>
    <t>Cashier Specialist</t>
  </si>
  <si>
    <t>Valerie Menge</t>
  </si>
  <si>
    <t>Soenke</t>
  </si>
  <si>
    <t>Menke</t>
  </si>
  <si>
    <t>Soenke Menke</t>
  </si>
  <si>
    <t>Mennena</t>
  </si>
  <si>
    <t>Asst Men's Basketball Coach</t>
  </si>
  <si>
    <t>Michael Mennena</t>
  </si>
  <si>
    <t>Mentzel</t>
  </si>
  <si>
    <t>Professor of Voice</t>
  </si>
  <si>
    <t>Eric Mentzel</t>
  </si>
  <si>
    <t>https://www.uoregon.edu/findpeople/person/personid/620</t>
  </si>
  <si>
    <t>mentzel@uoregon.edu</t>
  </si>
  <si>
    <t>260 Frohnmayer Music Bldg
                                  1225 University Of Oregon
                                  Eugene OR 97403-1225</t>
  </si>
  <si>
    <t>541-346-3780</t>
  </si>
  <si>
    <t>Judd</t>
  </si>
  <si>
    <t>Mentzer</t>
  </si>
  <si>
    <t>Judd Mentzer</t>
  </si>
  <si>
    <t>https://www.uoregon.edu/findpeople/person/personid/111104</t>
  </si>
  <si>
    <t>jmentzer@uoregon.edu</t>
  </si>
  <si>
    <t>541-346-5594</t>
  </si>
  <si>
    <t>Mercer</t>
  </si>
  <si>
    <t>Associate Director of Benefits</t>
  </si>
  <si>
    <t>Heather Mercer</t>
  </si>
  <si>
    <t>Kary</t>
  </si>
  <si>
    <t>Meredith</t>
  </si>
  <si>
    <t>Kary Meredith</t>
  </si>
  <si>
    <t>Merelas</t>
  </si>
  <si>
    <t>Qualitative Research Analyst</t>
  </si>
  <si>
    <t>Sophia Merelas</t>
  </si>
  <si>
    <t>https://www.uoregon.edu/findpeople/person/personid/218451</t>
  </si>
  <si>
    <t>smerelas@uoregon.edu</t>
  </si>
  <si>
    <t>Mericle</t>
  </si>
  <si>
    <t>Curator of Visual Materials</t>
  </si>
  <si>
    <t>Danielle Mericle</t>
  </si>
  <si>
    <t>https://www.uoregon.edu/findpeople/person/personid/155185</t>
  </si>
  <si>
    <t>dmericle@uoregon.edu</t>
  </si>
  <si>
    <t>209 Knight Library
                                  1299 University Of Oregon
                                  Eugene OR 97403-1299</t>
  </si>
  <si>
    <t>541-346-1949</t>
  </si>
  <si>
    <t>Da'mon</t>
  </si>
  <si>
    <t>Merkerson</t>
  </si>
  <si>
    <t>Sr. Associate AD, DEIB</t>
  </si>
  <si>
    <t>Da'mon Merkerson</t>
  </si>
  <si>
    <t>Merkner</t>
  </si>
  <si>
    <t>Jessica Merkner</t>
  </si>
  <si>
    <t>Micki</t>
  </si>
  <si>
    <t>Merner</t>
  </si>
  <si>
    <t>Micki Merner</t>
  </si>
  <si>
    <t>https://www.uoregon.edu/findpeople/person/personid/141930</t>
  </si>
  <si>
    <t>mickim@uoregon.edu</t>
  </si>
  <si>
    <t>340 Lillis Hall
                                  1208 University Of Oregon
                                  Eugene OR 97403-1208</t>
  </si>
  <si>
    <t>541-346-1329</t>
  </si>
  <si>
    <t>Merrell</t>
  </si>
  <si>
    <t>Susan Merrell</t>
  </si>
  <si>
    <t>Merrill Keatin</t>
  </si>
  <si>
    <t>Zoe Merrill Keatin</t>
  </si>
  <si>
    <t>Temporary Access Advisor</t>
  </si>
  <si>
    <t>Williex</t>
  </si>
  <si>
    <t>Merritt</t>
  </si>
  <si>
    <t>Williex Merritt</t>
  </si>
  <si>
    <t>https://www.uoregon.edu/findpeople/person/personid/48140</t>
  </si>
  <si>
    <t>wmerritt@uoregon.edu</t>
  </si>
  <si>
    <t>1600 Millrace Dr., Ste 202
                                  5292 University of Oregon
                                  Eugene OR 97403-5292</t>
  </si>
  <si>
    <t>541-346-3493</t>
  </si>
  <si>
    <t>Merson</t>
  </si>
  <si>
    <t>Joanna Merson</t>
  </si>
  <si>
    <t>https://www.uoregon.edu/findpeople/person/personid/173030</t>
  </si>
  <si>
    <t>jmerson@uoregon.edu</t>
  </si>
  <si>
    <t>167 Condon Hall
                                  1251 University of Oregon
                                  Eugene OR 97403</t>
  </si>
  <si>
    <t>541-346-5957</t>
  </si>
  <si>
    <t>Mertes</t>
  </si>
  <si>
    <t>Thomas Mertes</t>
  </si>
  <si>
    <t>Orca</t>
  </si>
  <si>
    <t>Merwin</t>
  </si>
  <si>
    <t>Orca Merwin</t>
  </si>
  <si>
    <t>https://www.uoregon.edu/findpeople/person/personid/8036</t>
  </si>
  <si>
    <t>omerwin@uoregon.edu</t>
  </si>
  <si>
    <t>541-346-0832</t>
  </si>
  <si>
    <t>Nikos</t>
  </si>
  <si>
    <t>Messina</t>
  </si>
  <si>
    <t>Nikos Messina</t>
  </si>
  <si>
    <t>Method</t>
  </si>
  <si>
    <t>Spec Asst to Vice Provost</t>
  </si>
  <si>
    <t>Catherine Method</t>
  </si>
  <si>
    <t>Metzer</t>
  </si>
  <si>
    <t>Linda Metzer</t>
  </si>
  <si>
    <t>Interim General Manger KWAX</t>
  </si>
  <si>
    <t>Mark Metzer</t>
  </si>
  <si>
    <t>Metzler</t>
  </si>
  <si>
    <t>Communications</t>
  </si>
  <si>
    <t>Kathryn Metzler</t>
  </si>
  <si>
    <t>Jeanine Metzler</t>
  </si>
  <si>
    <t>Meyer</t>
  </si>
  <si>
    <t>Professor Emeritus of Mgmt</t>
  </si>
  <si>
    <t>Alan Meyer</t>
  </si>
  <si>
    <t>Elias Meyer</t>
  </si>
  <si>
    <t>CDS Clinic Director</t>
  </si>
  <si>
    <t>Jennifer Meyer</t>
  </si>
  <si>
    <t>https://www.uoregon.edu/findpeople/person/personid/85670</t>
  </si>
  <si>
    <t>jmeyer7@uoregon.edu</t>
  </si>
  <si>
    <t>250 HEDCO Education Bldg
                                  5284 University of Oregon
                                  Eugene OR 97403-5284</t>
  </si>
  <si>
    <t>541-346-3680</t>
  </si>
  <si>
    <t>Lauren Meyer</t>
  </si>
  <si>
    <t>https://www.uoregon.edu/findpeople/person/personid/218871</t>
  </si>
  <si>
    <t>lmeyer4@uoregon.edu</t>
  </si>
  <si>
    <t>Multi-Hazards Field Ops Lead</t>
  </si>
  <si>
    <t>Sara Meyer</t>
  </si>
  <si>
    <t>https://www.uoregon.edu/findpeople/person/personid/168941</t>
  </si>
  <si>
    <t>smeyer11@uoregon.edu</t>
  </si>
  <si>
    <t>Meyers</t>
  </si>
  <si>
    <t>C0118 Executive Support Specialist 1</t>
  </si>
  <si>
    <t>Susan Meyers</t>
  </si>
  <si>
    <t>https://www.uoregon.edu/findpeople/person/personid/2906</t>
  </si>
  <si>
    <t>susani@uoregon.edu</t>
  </si>
  <si>
    <t>338 PLC
                                  1286 University Of Oregon
                                  Eugene OR 97403</t>
  </si>
  <si>
    <t>541-346-1516</t>
  </si>
  <si>
    <t>Aaron Meyers</t>
  </si>
  <si>
    <t>https://www.uoregon.edu/findpeople/person/personid/88287</t>
  </si>
  <si>
    <t>ameyers@uoregon.edu</t>
  </si>
  <si>
    <t>707-480-4390</t>
  </si>
  <si>
    <t>Chanel</t>
  </si>
  <si>
    <t>Chanel Meyers</t>
  </si>
  <si>
    <t>Gwynhwyfer</t>
  </si>
  <si>
    <t>Mhuireach</t>
  </si>
  <si>
    <t>Gwynhwyfer Mhuireach</t>
  </si>
  <si>
    <t>Michalowski</t>
  </si>
  <si>
    <t>Brian Michalowski</t>
  </si>
  <si>
    <t>https://www.uoregon.edu/findpeople/person/personid/231425</t>
  </si>
  <si>
    <t>bmike@uoregon.edu</t>
  </si>
  <si>
    <t>Michel</t>
  </si>
  <si>
    <t>Jennifer Michel</t>
  </si>
  <si>
    <t>Shaymond</t>
  </si>
  <si>
    <t>Michelson</t>
  </si>
  <si>
    <t>Sr Dir Cent Bus Serv Office</t>
  </si>
  <si>
    <t>Shaymond Michelson</t>
  </si>
  <si>
    <t>https://www.uoregon.edu/findpeople/person/personid/157748</t>
  </si>
  <si>
    <t>shaymond@uoregon.edu</t>
  </si>
  <si>
    <t>125 Lawrence Hall
                                  5249 University of Oregon
                                  Eugene OR 97403-5249</t>
  </si>
  <si>
    <t>541-346-2226</t>
  </si>
  <si>
    <t>Michli</t>
  </si>
  <si>
    <t>Christopher Michli</t>
  </si>
  <si>
    <t>Mick</t>
  </si>
  <si>
    <t>Carly Mick</t>
  </si>
  <si>
    <t>Mick Shimizu</t>
  </si>
  <si>
    <t>Director, Ops&amp;Str Initiatives</t>
  </si>
  <si>
    <t>Lisa Mick Shimizu</t>
  </si>
  <si>
    <t>https://www.uoregon.edu/findpeople/person/personid/3227</t>
  </si>
  <si>
    <t>lisa@uoregon.edu</t>
  </si>
  <si>
    <t>541-346-5472</t>
  </si>
  <si>
    <t>Mickelson</t>
  </si>
  <si>
    <t>Valerie Mickelson</t>
  </si>
  <si>
    <t>https://www.uoregon.edu/findpeople/person/personid/4035</t>
  </si>
  <si>
    <t>vmickels@uoregon.edu</t>
  </si>
  <si>
    <t>1715 Franklin Blvd Rm 172A
                                  6233 University of Oregon
                                  Eugene OR 97403-6233</t>
  </si>
  <si>
    <t>541-346-7001</t>
  </si>
  <si>
    <t>Stanley</t>
  </si>
  <si>
    <t>Micklavzina</t>
  </si>
  <si>
    <t>Stanley Micklavzina</t>
  </si>
  <si>
    <t>Middlebrook</t>
  </si>
  <si>
    <t>Leah Middlebrook</t>
  </si>
  <si>
    <t>Middleton</t>
  </si>
  <si>
    <t>Research Core Bu siness Services</t>
  </si>
  <si>
    <t>Ashley Middleton</t>
  </si>
  <si>
    <t>Midkiff</t>
  </si>
  <si>
    <t>Nancy Midkiff</t>
  </si>
  <si>
    <t>Mighell</t>
  </si>
  <si>
    <t>Robert Mighell</t>
  </si>
  <si>
    <t>Merike</t>
  </si>
  <si>
    <t>Merike Mighell</t>
  </si>
  <si>
    <t>Thor</t>
  </si>
  <si>
    <t>Mikesell</t>
  </si>
  <si>
    <t>Producing Technical Director</t>
  </si>
  <si>
    <t>Thor Mikesell</t>
  </si>
  <si>
    <t>https://www.uoregon.edu/findpeople/person/personid/143001</t>
  </si>
  <si>
    <t>thorm@uoregon.edu</t>
  </si>
  <si>
    <t>121K Frohnmayer Music Bldg
                                  1225 University Of Oregon
                                  Eugene OR 97403-1225</t>
  </si>
  <si>
    <t>541-346-5644</t>
  </si>
  <si>
    <t>Mikula</t>
  </si>
  <si>
    <t>Sr Creative Content Designer</t>
  </si>
  <si>
    <t>Jacqueline Mikula</t>
  </si>
  <si>
    <t>Milbourn</t>
  </si>
  <si>
    <t>Mark Milbourn</t>
  </si>
  <si>
    <t>Mildrexler</t>
  </si>
  <si>
    <t>Alison Mildrexler</t>
  </si>
  <si>
    <t>https://www.uoregon.edu/findpeople/person/personid/131283</t>
  </si>
  <si>
    <t>amildrex@uoregon.edu</t>
  </si>
  <si>
    <t>107D Condon Hall
                                  5223 University of Oregon
                                  Eugene OR 97403</t>
  </si>
  <si>
    <t>541-346-5203</t>
  </si>
  <si>
    <t>Staci</t>
  </si>
  <si>
    <t>Associate Dir for Advising</t>
  </si>
  <si>
    <t>Staci Miles</t>
  </si>
  <si>
    <t>https://www.uoregon.edu/findpeople/person/personid/125999</t>
  </si>
  <si>
    <t>smiles2@uoregon.edu</t>
  </si>
  <si>
    <t>541-346-1177</t>
  </si>
  <si>
    <t>Suzanne Miles</t>
  </si>
  <si>
    <t>Assoc Director Communications</t>
  </si>
  <si>
    <t>Kenneth Miles</t>
  </si>
  <si>
    <t>Amity</t>
  </si>
  <si>
    <t>AR Administrative Specialist</t>
  </si>
  <si>
    <t>Amity Miles</t>
  </si>
  <si>
    <t>https://www.uoregon.edu/findpeople/person/personid/189962</t>
  </si>
  <si>
    <t>amity@uoregon.edu</t>
  </si>
  <si>
    <t>541-346-1087</t>
  </si>
  <si>
    <t>Asst Dean of Admissions</t>
  </si>
  <si>
    <t>Alicia Miles</t>
  </si>
  <si>
    <t>Milian-Calvilo</t>
  </si>
  <si>
    <t>Maria Milian-Calvilo</t>
  </si>
  <si>
    <t>Milkovich</t>
  </si>
  <si>
    <t>Erica Milkovich</t>
  </si>
  <si>
    <t>MariaIsabel</t>
  </si>
  <si>
    <t>Millan</t>
  </si>
  <si>
    <t>MariaIsabel Millan</t>
  </si>
  <si>
    <t>Lanie</t>
  </si>
  <si>
    <t>Millar</t>
  </si>
  <si>
    <t>Lanie Millar</t>
  </si>
  <si>
    <t>https://www.uoregon.edu/findpeople/person/personid/115708</t>
  </si>
  <si>
    <t>lmillar@uoregon.edu</t>
  </si>
  <si>
    <t>541-346-4031</t>
  </si>
  <si>
    <t>Miller</t>
  </si>
  <si>
    <t>D4115 Laborer 1</t>
  </si>
  <si>
    <t>David Miller</t>
  </si>
  <si>
    <t>https://www.uoregon.edu/findpeople/person/personid/151240</t>
  </si>
  <si>
    <t>dmiller1@uoregon.edu</t>
  </si>
  <si>
    <t>Benjamin Miller</t>
  </si>
  <si>
    <t>https://www.uoregon.edu/findpeople/person/personid/87845</t>
  </si>
  <si>
    <t>bcmiller@uoregon.edu</t>
  </si>
  <si>
    <t>541-346-7079</t>
  </si>
  <si>
    <t>Abbigail</t>
  </si>
  <si>
    <t>Advising Office Manager</t>
  </si>
  <si>
    <t>Abbigail Miller</t>
  </si>
  <si>
    <t>Adam Miller</t>
  </si>
  <si>
    <t>Asst Dir Alum Marketing &amp; Comm</t>
  </si>
  <si>
    <t>April Miller</t>
  </si>
  <si>
    <t>https://www.uoregon.edu/findpeople/person/personid/229836</t>
  </si>
  <si>
    <t>anmiller@uoregon.edu</t>
  </si>
  <si>
    <t>1720 E 13th Ave., Ste 119
                                  1207 University of Oregon
                                  Eugene OR 97403-1207</t>
  </si>
  <si>
    <t>Emma Miller</t>
  </si>
  <si>
    <t>Bailey Miller</t>
  </si>
  <si>
    <t>Dennis Miller</t>
  </si>
  <si>
    <t>Jennifer Miller</t>
  </si>
  <si>
    <t>Keaton Miller</t>
  </si>
  <si>
    <t>Sr Sound/Video Recording Engr</t>
  </si>
  <si>
    <t>Lance Miller</t>
  </si>
  <si>
    <t>https://www.uoregon.edu/findpeople/person/personid/1414</t>
  </si>
  <si>
    <t>lancem@uoregon.edu</t>
  </si>
  <si>
    <t>191 Frohnmayer Music Bldg
                                  1225 University Of Oregon
                                  Eugene OR 97403-1225</t>
  </si>
  <si>
    <t>541-346-5659</t>
  </si>
  <si>
    <t>Marli</t>
  </si>
  <si>
    <t>Marli Miller</t>
  </si>
  <si>
    <t>Quinn Miller</t>
  </si>
  <si>
    <t>Rowland</t>
  </si>
  <si>
    <t>Rowland Miller</t>
  </si>
  <si>
    <t>Assoc Prof in Electronic Media</t>
  </si>
  <si>
    <t>Daniel Miller</t>
  </si>
  <si>
    <t>John Miller</t>
  </si>
  <si>
    <t>Design and Publications Lead</t>
  </si>
  <si>
    <t>Colin Miller</t>
  </si>
  <si>
    <t>https://www.uoregon.edu/findpeople/person/personid/850</t>
  </si>
  <si>
    <t>colinm@uoregon.edu</t>
  </si>
  <si>
    <t>541-346-1969</t>
  </si>
  <si>
    <t>Custodial Program Assistant</t>
  </si>
  <si>
    <t>Linda Miller</t>
  </si>
  <si>
    <t>Stewardship Specialist</t>
  </si>
  <si>
    <t>Megan Miller</t>
  </si>
  <si>
    <t>https://www.uoregon.edu/findpeople/person/personid/117637</t>
  </si>
  <si>
    <t>mrmiller@uoregon.edu</t>
  </si>
  <si>
    <t>541-346-5899</t>
  </si>
  <si>
    <t>Patrick Miller</t>
  </si>
  <si>
    <t>https://www.uoregon.edu/findpeople/person/personid/220023</t>
  </si>
  <si>
    <t>pmmiller@uoregon.edu</t>
  </si>
  <si>
    <t>1793 Columbia St.
                                  1220 University of Oregon
                                  Eugene OR 97403-1220</t>
  </si>
  <si>
    <t>541-346-4489</t>
  </si>
  <si>
    <t>Anthony Miller</t>
  </si>
  <si>
    <t>Pauline</t>
  </si>
  <si>
    <t>C0119 Executive Support Specialist 2</t>
  </si>
  <si>
    <t>Pauline Miller</t>
  </si>
  <si>
    <t>Thomas Miller</t>
  </si>
  <si>
    <t>Keely Miller</t>
  </si>
  <si>
    <t>Millet</t>
  </si>
  <si>
    <t>Jonathan Millet</t>
  </si>
  <si>
    <t>Millinton</t>
  </si>
  <si>
    <t>Director of Ancillary Services</t>
  </si>
  <si>
    <t>Shannon Millinton</t>
  </si>
  <si>
    <t>Mills</t>
  </si>
  <si>
    <t>Isaiah Mills</t>
  </si>
  <si>
    <t>https://www.uoregon.edu/findpeople/person/personid/184427</t>
  </si>
  <si>
    <t>imills@uoregon.edu</t>
  </si>
  <si>
    <t>Kathryn Mills</t>
  </si>
  <si>
    <t>Danyel</t>
  </si>
  <si>
    <t>Danyel Mills</t>
  </si>
  <si>
    <t>Karina</t>
  </si>
  <si>
    <t>Classroom Tech Specialist</t>
  </si>
  <si>
    <t>Karina Mills</t>
  </si>
  <si>
    <t>Milner</t>
  </si>
  <si>
    <t>Martin Milner</t>
  </si>
  <si>
    <t>https://www.uoregon.edu/findpeople/person/personid/141553</t>
  </si>
  <si>
    <t>mmilner@uoregon.edu</t>
  </si>
  <si>
    <t>541-346-2946</t>
  </si>
  <si>
    <t>Elizabeth Milner</t>
  </si>
  <si>
    <t>https://www.uoregon.edu/findpeople/person/personid/86540</t>
  </si>
  <si>
    <t>emilner@uoregon.edu</t>
  </si>
  <si>
    <t>Milshtein</t>
  </si>
  <si>
    <t>Alexander Milshtein</t>
  </si>
  <si>
    <t>Mims</t>
  </si>
  <si>
    <t>Steven Mims</t>
  </si>
  <si>
    <t>JiSeon</t>
  </si>
  <si>
    <t>Min</t>
  </si>
  <si>
    <t>JiSeon Min</t>
  </si>
  <si>
    <t>Minard</t>
  </si>
  <si>
    <t>Business Office</t>
  </si>
  <si>
    <t>Colleen Minard</t>
  </si>
  <si>
    <t>https://www.uoregon.edu/findpeople/person/personid/2870</t>
  </si>
  <si>
    <t>Business Office Consultant</t>
  </si>
  <si>
    <t>caminard@uoregon.edu</t>
  </si>
  <si>
    <t>541-346-5487</t>
  </si>
  <si>
    <t>Hansjuerg</t>
  </si>
  <si>
    <t>Minder</t>
  </si>
  <si>
    <t>Hansjuerg Minder</t>
  </si>
  <si>
    <t>Miner</t>
  </si>
  <si>
    <t>Web Communications Specialist</t>
  </si>
  <si>
    <t>Amanda Miner</t>
  </si>
  <si>
    <t>https://www.uoregon.edu/findpeople/person/personid/156757</t>
  </si>
  <si>
    <t>aminer@uoregon.edu</t>
  </si>
  <si>
    <t>332C Lillis
                                  1208 University of Oregon
                                  Eugene OR 97403-1208</t>
  </si>
  <si>
    <t>541-346-8091</t>
  </si>
  <si>
    <t>Minkema</t>
  </si>
  <si>
    <t>William Minkema</t>
  </si>
  <si>
    <t>Minnich</t>
  </si>
  <si>
    <t>Access Adviser</t>
  </si>
  <si>
    <t>Lauren Minnich</t>
  </si>
  <si>
    <t>https://www.uoregon.edu/findpeople/person/personid/231254</t>
  </si>
  <si>
    <t>lminnich@uoregon.edu</t>
  </si>
  <si>
    <t>Minniti-Shippe</t>
  </si>
  <si>
    <t>Jennifer Minniti-Shippe</t>
  </si>
  <si>
    <t>Minson</t>
  </si>
  <si>
    <t>Christopher Minson</t>
  </si>
  <si>
    <t>Minter</t>
  </si>
  <si>
    <t>Andrea Minter</t>
  </si>
  <si>
    <t>Mintz</t>
  </si>
  <si>
    <t>Brianna Mintz</t>
  </si>
  <si>
    <t>Mirabile</t>
  </si>
  <si>
    <t>Network Engineer(Wireless)</t>
  </si>
  <si>
    <t>Ronald Mirabile</t>
  </si>
  <si>
    <t>Assistant Dir of HR Programs</t>
  </si>
  <si>
    <t>Jennifer Mirabile</t>
  </si>
  <si>
    <t>Miramontes Olivas</t>
  </si>
  <si>
    <t>Curator Aca Prog&amp;Latin Am&amp;Carr</t>
  </si>
  <si>
    <t>Adriana Miramontes Olivas</t>
  </si>
  <si>
    <t>https://www.uoregon.edu/findpeople/person/personid/228375</t>
  </si>
  <si>
    <t>adriana1@uoregon.edu</t>
  </si>
  <si>
    <t>Mirate</t>
  </si>
  <si>
    <t>Amy Mirate</t>
  </si>
  <si>
    <t>https://www.uoregon.edu/findpeople/person/personid/230529</t>
  </si>
  <si>
    <t>amirate@uoregon.edu</t>
  </si>
  <si>
    <t>Mirjah</t>
  </si>
  <si>
    <t>Asst Director Grad Recruitment</t>
  </si>
  <si>
    <t>Andrew Mirjah</t>
  </si>
  <si>
    <t>https://www.uoregon.edu/findpeople/person/personid/235565</t>
  </si>
  <si>
    <t>amirjah@uoregon.edu</t>
  </si>
  <si>
    <t>Mital</t>
  </si>
  <si>
    <t>Energy and Sustainability Dir</t>
  </si>
  <si>
    <t>Stephen Mital</t>
  </si>
  <si>
    <t>Systems Integrator</t>
  </si>
  <si>
    <t>Joseph Mitchell</t>
  </si>
  <si>
    <t>Elizabeth Mitchell</t>
  </si>
  <si>
    <t>James Mitchell</t>
  </si>
  <si>
    <t>Olympic Sport Equipmnt Manager</t>
  </si>
  <si>
    <t>John Mitchell</t>
  </si>
  <si>
    <t>https://www.uoregon.edu/findpeople/person/personid/32725</t>
  </si>
  <si>
    <t>jmitche1@uoregon.edu</t>
  </si>
  <si>
    <t>Casanova Center
                                  University Of Oregon
                                  Eugene OR 97403</t>
  </si>
  <si>
    <t>541-346-0899</t>
  </si>
  <si>
    <t>Ronald Mitchell</t>
  </si>
  <si>
    <t>Mittermann</t>
  </si>
  <si>
    <t>Robert Mittermann</t>
  </si>
  <si>
    <t>Miyake</t>
  </si>
  <si>
    <t>CSOC Manager</t>
  </si>
  <si>
    <t>Jon Miyake</t>
  </si>
  <si>
    <t>https://www.uoregon.edu/findpeople/person/personid/1254</t>
  </si>
  <si>
    <t>miyake@uoregon.edu</t>
  </si>
  <si>
    <t>225 Computing Center
                                  1212 University Of Oregon
                                  Eugene OR 97403-1205</t>
  </si>
  <si>
    <t>541-346-1635</t>
  </si>
  <si>
    <t>Cleven</t>
  </si>
  <si>
    <t>Mmari</t>
  </si>
  <si>
    <t>Dir IT Security Compliance</t>
  </si>
  <si>
    <t>Cleven Mmari</t>
  </si>
  <si>
    <t>https://www.uoregon.edu/findpeople/person/personid/1093</t>
  </si>
  <si>
    <t>cmmari@uoregon.edu</t>
  </si>
  <si>
    <t>1715 Franklin Blvd., #104
                                  1212 University of Oregon
                                  Eugene OR 97403-1212</t>
  </si>
  <si>
    <t>541-346-1575</t>
  </si>
  <si>
    <t>Moakle</t>
  </si>
  <si>
    <t>DV Clinic Director</t>
  </si>
  <si>
    <t>Kathryn Moakle</t>
  </si>
  <si>
    <t>Talite</t>
  </si>
  <si>
    <t>Moala</t>
  </si>
  <si>
    <t>Director Recruiting Operations</t>
  </si>
  <si>
    <t>Talite Moala</t>
  </si>
  <si>
    <t>Moaratt</t>
  </si>
  <si>
    <t>Kara Moaratt</t>
  </si>
  <si>
    <t>Moats-Gallaher</t>
  </si>
  <si>
    <t>Asst Vice Pres and CoDaC Dir</t>
  </si>
  <si>
    <t>Charlotte Moats-Gallaher</t>
  </si>
  <si>
    <t>Shiva</t>
  </si>
  <si>
    <t>Moaven</t>
  </si>
  <si>
    <t>Shiva Moaven</t>
  </si>
  <si>
    <t>https://www.uoregon.edu/findpeople/person/personid/209251</t>
  </si>
  <si>
    <t>smoaven@uoregon.edu</t>
  </si>
  <si>
    <t>Arian</t>
  </si>
  <si>
    <t>Mobasser</t>
  </si>
  <si>
    <t>Coord Men's Prevention Res Ctr</t>
  </si>
  <si>
    <t>Arian Mobasser</t>
  </si>
  <si>
    <t>https://www.uoregon.edu/findpeople/person/personid/115591</t>
  </si>
  <si>
    <t>mobasser@uoregon.edu</t>
  </si>
  <si>
    <t>541-346-3296</t>
  </si>
  <si>
    <t>Mockli</t>
  </si>
  <si>
    <t>Shannon Mockli</t>
  </si>
  <si>
    <t>https://www.uoregon.edu/findpeople/person/personid/59177</t>
  </si>
  <si>
    <t>smockli@uoregon.edu</t>
  </si>
  <si>
    <t>165 Gerlinger Annex
                                  1214 University Of Oregon
                                  Eugene OR 97403-1205</t>
  </si>
  <si>
    <t>541-346-3387</t>
  </si>
  <si>
    <t>Arlin</t>
  </si>
  <si>
    <t>Moe</t>
  </si>
  <si>
    <t>Arlin Moe</t>
  </si>
  <si>
    <t>https://www.uoregon.edu/findpeople/person/personid/231438</t>
  </si>
  <si>
    <t>arlinmoe@uoregon.edu</t>
  </si>
  <si>
    <t>Moerdk-Schauwecker</t>
  </si>
  <si>
    <t>Megan Moerdk-Schauwecker</t>
  </si>
  <si>
    <t>Moes</t>
  </si>
  <si>
    <t>Warehouse Manager</t>
  </si>
  <si>
    <t>Christine Moes</t>
  </si>
  <si>
    <t>Moffitt</t>
  </si>
  <si>
    <t>Sr VP for Finance&amp;Admin/CFO</t>
  </si>
  <si>
    <t>Jamie Moffitt</t>
  </si>
  <si>
    <t>Michael Moffitt</t>
  </si>
  <si>
    <t>Mogstad</t>
  </si>
  <si>
    <t>Kristen Mogstad</t>
  </si>
  <si>
    <t>https://www.uoregon.edu/findpeople/person/personid/132657</t>
  </si>
  <si>
    <t>kmogsta2@uoregon.edu</t>
  </si>
  <si>
    <t>Solmaz</t>
  </si>
  <si>
    <t>Mohammadzadeh Kive</t>
  </si>
  <si>
    <t>Solmaz Mohammadzadeh Kive</t>
  </si>
  <si>
    <t>India</t>
  </si>
  <si>
    <t>Mohiuddin</t>
  </si>
  <si>
    <t>India Mohiuddin</t>
  </si>
  <si>
    <t>Mohn</t>
  </si>
  <si>
    <t>Jennifer Mohn</t>
  </si>
  <si>
    <t>Mohr</t>
  </si>
  <si>
    <t>Collections Conservator</t>
  </si>
  <si>
    <t>B0302 Library Technician 3</t>
  </si>
  <si>
    <t>Marilyn Mohr</t>
  </si>
  <si>
    <t>Ath Concessions</t>
  </si>
  <si>
    <t>Ethan Mohr</t>
  </si>
  <si>
    <t>https://www.uoregon.edu/findpeople/person/personid/59508</t>
  </si>
  <si>
    <t>emohr2@uoregon.edu</t>
  </si>
  <si>
    <t>Briselda</t>
  </si>
  <si>
    <t>Molina Ortea</t>
  </si>
  <si>
    <t>Career and Academic Advisor</t>
  </si>
  <si>
    <t>Briselda Molina Ortea</t>
  </si>
  <si>
    <t>Molinari</t>
  </si>
  <si>
    <t>Director of Employee Relations</t>
  </si>
  <si>
    <t>Kimberly Molinari</t>
  </si>
  <si>
    <t>Nicolette</t>
  </si>
  <si>
    <t>Molitor</t>
  </si>
  <si>
    <t>Quality Assurance Tech</t>
  </si>
  <si>
    <t>Nicolette Molitor</t>
  </si>
  <si>
    <t>https://www.uoregon.edu/findpeople/person/personid/178127</t>
  </si>
  <si>
    <t>nmolitor@uoregon.edu</t>
  </si>
  <si>
    <t>Moll</t>
  </si>
  <si>
    <t>Judith Moll</t>
  </si>
  <si>
    <t>Kana</t>
  </si>
  <si>
    <t>Massage Therapist</t>
  </si>
  <si>
    <t>Kana Moll</t>
  </si>
  <si>
    <t>Molleda</t>
  </si>
  <si>
    <t>Dean Sch of Journalism &amp; Comm</t>
  </si>
  <si>
    <t>Juan Molleda</t>
  </si>
  <si>
    <t>Mollman</t>
  </si>
  <si>
    <t>System Infrastructure Engineer</t>
  </si>
  <si>
    <t>Patrick Mollman</t>
  </si>
  <si>
    <t>https://www.uoregon.edu/findpeople/person/personid/189571</t>
  </si>
  <si>
    <t>mollman@uoregon.edu</t>
  </si>
  <si>
    <t>541-346-5743</t>
  </si>
  <si>
    <t>Mondloch</t>
  </si>
  <si>
    <t>Kate Mondloch</t>
  </si>
  <si>
    <t>Claudia</t>
  </si>
  <si>
    <t>Monro-Benitez</t>
  </si>
  <si>
    <t>Temp Graphic Designer</t>
  </si>
  <si>
    <t>Claudia Monro-Benitez</t>
  </si>
  <si>
    <t>Monroe</t>
  </si>
  <si>
    <t>Joseph Monroe</t>
  </si>
  <si>
    <t>Director, Institutional Rsch</t>
  </si>
  <si>
    <t>James Monroe</t>
  </si>
  <si>
    <t>Monstein</t>
  </si>
  <si>
    <t>Adv Insurance Reg &amp; Bill Clerk</t>
  </si>
  <si>
    <t>Laurie Monstein</t>
  </si>
  <si>
    <t>https://www.uoregon.edu/findpeople/person/personid/189101</t>
  </si>
  <si>
    <t>monstein@uoregon.edu</t>
  </si>
  <si>
    <t>Montano</t>
  </si>
  <si>
    <t>Joseph Montano</t>
  </si>
  <si>
    <t>Montaue</t>
  </si>
  <si>
    <t>Angela Montaue</t>
  </si>
  <si>
    <t>Moses</t>
  </si>
  <si>
    <t>Montenero</t>
  </si>
  <si>
    <t>Moses Montenero</t>
  </si>
  <si>
    <t>Montes</t>
  </si>
  <si>
    <t>Jenna Montes</t>
  </si>
  <si>
    <t>https://www.uoregon.edu/findpeople/person/personid/103024</t>
  </si>
  <si>
    <t>jmontes@uoregon.edu</t>
  </si>
  <si>
    <t>5222 University Of Oregon
                                  Eugene OR 97403-5222</t>
  </si>
  <si>
    <t>Montoa</t>
  </si>
  <si>
    <t>PTm Clinical Asst Prof/Spvsr</t>
  </si>
  <si>
    <t>Amanda Montoa</t>
  </si>
  <si>
    <t>Montomer</t>
  </si>
  <si>
    <t>Andrew Montomer</t>
  </si>
  <si>
    <t>Study Skills Learning Spec</t>
  </si>
  <si>
    <t>Megan Montomer</t>
  </si>
  <si>
    <t>Brooke Montomer</t>
  </si>
  <si>
    <t>Travel Technician</t>
  </si>
  <si>
    <t>Moone</t>
  </si>
  <si>
    <t>Francia Moone</t>
  </si>
  <si>
    <t>Moore</t>
  </si>
  <si>
    <t>Director of Academic Support</t>
  </si>
  <si>
    <t>Dietrich Moore</t>
  </si>
  <si>
    <t>Assoc Dir Conference Services</t>
  </si>
  <si>
    <t>Elizabeth Moore</t>
  </si>
  <si>
    <t>https://www.uoregon.edu/findpeople/person/personid/1329</t>
  </si>
  <si>
    <t>emoore@uoregon.edu</t>
  </si>
  <si>
    <t>216B Baker Downtown Center
                                  1277 University of Oregon
                                  Eugene OR 97403-1277</t>
  </si>
  <si>
    <t>541-346-0563</t>
  </si>
  <si>
    <t>Emily Moore</t>
  </si>
  <si>
    <t>https://www.uoregon.edu/findpeople/person/personid/231505</t>
  </si>
  <si>
    <t>Instruction &amp; Outreach Archivi</t>
  </si>
  <si>
    <t>mlemoore@uoregon.edu</t>
  </si>
  <si>
    <t>541-346-0078</t>
  </si>
  <si>
    <t>Erin Moore</t>
  </si>
  <si>
    <t>Fabienne</t>
  </si>
  <si>
    <t>Fabienne Moore</t>
  </si>
  <si>
    <t>https://www.uoregon.edu/findpeople/person/personid/14</t>
  </si>
  <si>
    <t>fmoore@uoregon.edu</t>
  </si>
  <si>
    <t>324 Friendly Hall
                                  1233 University Of Oregon
                                  Eugene OR 97403-1233</t>
  </si>
  <si>
    <t>541-346-4032</t>
  </si>
  <si>
    <t>Judson</t>
  </si>
  <si>
    <t>Judson Moore</t>
  </si>
  <si>
    <t>Marcia Moore</t>
  </si>
  <si>
    <t>https://www.uoregon.edu/findpeople/person/personid/51497</t>
  </si>
  <si>
    <t>marciam@uoregon.edu</t>
  </si>
  <si>
    <t>1600 Millrace Dr., Ste 249
                                  5292 University of Oregon
                                  Eugene OR 97403-5292</t>
  </si>
  <si>
    <t>541-346-8347</t>
  </si>
  <si>
    <t>Director, FASS Human Resources</t>
  </si>
  <si>
    <t>Patrick Moore</t>
  </si>
  <si>
    <t>Kassidy</t>
  </si>
  <si>
    <t>Kassidy Moore</t>
  </si>
  <si>
    <t>Rosanna</t>
  </si>
  <si>
    <t>Instructor of Harp</t>
  </si>
  <si>
    <t>Rosanna Moore</t>
  </si>
  <si>
    <t>Cameron Moore</t>
  </si>
  <si>
    <t>Visiting Research Professor</t>
  </si>
  <si>
    <t>Frederick Moore</t>
  </si>
  <si>
    <t>Guthrie</t>
  </si>
  <si>
    <t>Guthrie Moore</t>
  </si>
  <si>
    <t>Presentation Srvcs Prog Spec</t>
  </si>
  <si>
    <t>Melodie Moore</t>
  </si>
  <si>
    <t>https://www.uoregon.edu/findpeople/person/personid/168004</t>
  </si>
  <si>
    <t>Interim Manager of AV Services</t>
  </si>
  <si>
    <t>melodiem@uoregon.edu</t>
  </si>
  <si>
    <t>541-346-1943</t>
  </si>
  <si>
    <t>Carla Moore</t>
  </si>
  <si>
    <t>https://www.uoregon.edu/findpeople/person/personid/41605</t>
  </si>
  <si>
    <t>carlam@uoregon.edu</t>
  </si>
  <si>
    <t>541-346-7560</t>
  </si>
  <si>
    <t>Instruction &amp; Outreach Archivist</t>
  </si>
  <si>
    <t>Proofreader</t>
  </si>
  <si>
    <t>Mary Moore</t>
  </si>
  <si>
    <t>Quinton Moore</t>
  </si>
  <si>
    <t>https://www.uoregon.edu/findpeople/person/personid/153107</t>
  </si>
  <si>
    <t>quintonm@uoregon.edu</t>
  </si>
  <si>
    <t>Morach</t>
  </si>
  <si>
    <t>Julie Morach</t>
  </si>
  <si>
    <t>https://www.uoregon.edu/findpeople/person/personid/231512</t>
  </si>
  <si>
    <t>juliem23@uoregon.edu</t>
  </si>
  <si>
    <t>541-346-1669</t>
  </si>
  <si>
    <t>Sanan</t>
  </si>
  <si>
    <t>Moradi</t>
  </si>
  <si>
    <t>Admin. Program Specialist</t>
  </si>
  <si>
    <t>Sanan Moradi</t>
  </si>
  <si>
    <t>Pro Term Instructor Prison Ed Program</t>
  </si>
  <si>
    <t>Morales</t>
  </si>
  <si>
    <t>Erika Morales</t>
  </si>
  <si>
    <t>https://www.uoregon.edu/findpeople/person/personid/224328</t>
  </si>
  <si>
    <t>emorale2@uoregon.edu</t>
  </si>
  <si>
    <t>Outreach &amp; Admin Manager</t>
  </si>
  <si>
    <t>Jacqueline Morales</t>
  </si>
  <si>
    <t>https://www.uoregon.edu/findpeople/person/personid/229397</t>
  </si>
  <si>
    <t>moralesj@uoregon.edu</t>
  </si>
  <si>
    <t>Morales Gonzalez</t>
  </si>
  <si>
    <t>Pedro Morales Gonzalez</t>
  </si>
  <si>
    <t>Salomon</t>
  </si>
  <si>
    <t>Morales Saucedo</t>
  </si>
  <si>
    <t>Salomon Morales Saucedo</t>
  </si>
  <si>
    <t>Moran</t>
  </si>
  <si>
    <t>Asst Dir for Purch Cont &amp; Acct</t>
  </si>
  <si>
    <t>Andre Moran</t>
  </si>
  <si>
    <t>https://www.uoregon.edu/findpeople/person/personid/1291</t>
  </si>
  <si>
    <t>andremor@uoregon.edu</t>
  </si>
  <si>
    <t>541-346-4299</t>
  </si>
  <si>
    <t>Nicolae</t>
  </si>
  <si>
    <t>Morar</t>
  </si>
  <si>
    <t>Nicolae Morar</t>
  </si>
  <si>
    <t>Morehouse</t>
  </si>
  <si>
    <t>Facilities Engineer 1</t>
  </si>
  <si>
    <t>D3251 Facilities Engineer 1</t>
  </si>
  <si>
    <t>Daniel Morehouse</t>
  </si>
  <si>
    <t>Ruben</t>
  </si>
  <si>
    <t>Moreno Eusse</t>
  </si>
  <si>
    <t>Manager, Food Svc Retail Ops</t>
  </si>
  <si>
    <t>Ruben Moreno Eusse</t>
  </si>
  <si>
    <t>https://www.uoregon.edu/findpeople/person/personid/50274</t>
  </si>
  <si>
    <t>moreno@uoregon.edu</t>
  </si>
  <si>
    <t>541-346-4296</t>
  </si>
  <si>
    <t>Moreno Smith</t>
  </si>
  <si>
    <t>E0816 Program Representative 1</t>
  </si>
  <si>
    <t>Maria Moreno Smith</t>
  </si>
  <si>
    <t>John Morgan</t>
  </si>
  <si>
    <t>https://www.uoregon.edu/findpeople/person/personid/220041</t>
  </si>
  <si>
    <t>jlmorgan@uoregon.edu</t>
  </si>
  <si>
    <t>Katrina Morgan</t>
  </si>
  <si>
    <t>Rsch Asst Prmtng&amp;Cntrct Spclst</t>
  </si>
  <si>
    <t>Sierra Morgan</t>
  </si>
  <si>
    <t>Mgr of Communications Infra</t>
  </si>
  <si>
    <t>Andrew Morgan</t>
  </si>
  <si>
    <t>https://www.uoregon.edu/findpeople/person/personid/76079</t>
  </si>
  <si>
    <t>atm@uoregon.edu</t>
  </si>
  <si>
    <t>153 Computing Center
                                  1212 University Of Oregon
                                  Eugene OR 97403-1212</t>
  </si>
  <si>
    <t>541-346-1014</t>
  </si>
  <si>
    <t>Interim Mngr of Admin Services, PDX</t>
  </si>
  <si>
    <t>Autumn Morgan</t>
  </si>
  <si>
    <t>https://www.uoregon.edu/findpeople/person/personid/225670</t>
  </si>
  <si>
    <t>Manager of Admin Services, PDX</t>
  </si>
  <si>
    <t>College of Design, Portland</t>
  </si>
  <si>
    <t>amorgan6@uoregon.edu</t>
  </si>
  <si>
    <t>503-412-3738</t>
  </si>
  <si>
    <t>Donald Morgan</t>
  </si>
  <si>
    <t>https://www.uoregon.edu/findpeople/person/personid/59338</t>
  </si>
  <si>
    <t>dmorgan@uoregon.edu</t>
  </si>
  <si>
    <t>187 Lawrence Hall
                                  5232 University Of Oregon
                                  Eugene OR 97403-5232</t>
  </si>
  <si>
    <t>Admin Prgrm Assistant</t>
  </si>
  <si>
    <t>Ashton</t>
  </si>
  <si>
    <t>Morin</t>
  </si>
  <si>
    <t>Acad&amp;Car Advisor, Ballmer Institute</t>
  </si>
  <si>
    <t>Ashton Morin</t>
  </si>
  <si>
    <t>Religious Directors Association</t>
  </si>
  <si>
    <t>Elisa Morin</t>
  </si>
  <si>
    <t>https://www.uoregon.edu/findpeople/person/personid/219957</t>
  </si>
  <si>
    <t>emorin5@uoregon.edu</t>
  </si>
  <si>
    <t>Morrell</t>
  </si>
  <si>
    <t>Heather Morrell</t>
  </si>
  <si>
    <t>Morrill</t>
  </si>
  <si>
    <t>Dir Basic Needs&amp;Off-Cmps Spprt</t>
  </si>
  <si>
    <t>Julia Morrill</t>
  </si>
  <si>
    <t>https://www.uoregon.edu/findpeople/person/personid/4263</t>
  </si>
  <si>
    <t>jmorril5@uoregon.edu</t>
  </si>
  <si>
    <t>541-346-1147</t>
  </si>
  <si>
    <t>Assistant Director for Technol</t>
  </si>
  <si>
    <t>William Morrill</t>
  </si>
  <si>
    <t>Angela Morrill</t>
  </si>
  <si>
    <t>Morris</t>
  </si>
  <si>
    <t>Andrew Morris</t>
  </si>
  <si>
    <t>Enterprise Data Asset Manager</t>
  </si>
  <si>
    <t>Clarke Morris</t>
  </si>
  <si>
    <t>https://www.uoregon.edu/findpeople/person/personid/144100</t>
  </si>
  <si>
    <t>cmorris@uoregon.edu</t>
  </si>
  <si>
    <t>219 Computing Center
                                  1212 University of Oregon
                                  Eugene OR 97403-1212</t>
  </si>
  <si>
    <t>541-346-9300</t>
  </si>
  <si>
    <t>Donald Morris</t>
  </si>
  <si>
    <t>Walter Morris</t>
  </si>
  <si>
    <t>Joseph Morris</t>
  </si>
  <si>
    <t>Dorene Morris</t>
  </si>
  <si>
    <t>Academic Programs Asst</t>
  </si>
  <si>
    <t>Brooke Morris</t>
  </si>
  <si>
    <t>https://www.uoregon.edu/findpeople/person/personid/231515</t>
  </si>
  <si>
    <t>bmorris1@uoregon.edu</t>
  </si>
  <si>
    <t>541-346-1682</t>
  </si>
  <si>
    <t>Caleb</t>
  </si>
  <si>
    <t>Caleb Morris</t>
  </si>
  <si>
    <t>Morrison</t>
  </si>
  <si>
    <t>Alexander Morrison</t>
  </si>
  <si>
    <t>Daniel Morrison</t>
  </si>
  <si>
    <t>Assoc Dean Undergrad Affairs</t>
  </si>
  <si>
    <t>Deborah Morrison</t>
  </si>
  <si>
    <t>Teaching Lab Manager</t>
  </si>
  <si>
    <t>Nina Morrison</t>
  </si>
  <si>
    <t>Morsello</t>
  </si>
  <si>
    <t>Artist Model - Temp</t>
  </si>
  <si>
    <t>Gerald Morsello</t>
  </si>
  <si>
    <t>Camilla</t>
  </si>
  <si>
    <t>Mortensen</t>
  </si>
  <si>
    <t>Camilla Mortensen</t>
  </si>
  <si>
    <t>Temp Event Coordinator</t>
  </si>
  <si>
    <t>Katherine Mortensen</t>
  </si>
  <si>
    <t>Christopher Mortensen</t>
  </si>
  <si>
    <t>Morter</t>
  </si>
  <si>
    <t>Thomas Morter</t>
  </si>
  <si>
    <t>https://www.uoregon.edu/findpeople/person/personid/3079</t>
  </si>
  <si>
    <t>morter@uoregon.edu</t>
  </si>
  <si>
    <t>541-346-2132</t>
  </si>
  <si>
    <t>Brielle</t>
  </si>
  <si>
    <t>Mosele</t>
  </si>
  <si>
    <t>Dir of Women's BB Operations</t>
  </si>
  <si>
    <t>Brielle Mosele</t>
  </si>
  <si>
    <t>Vice Provost Acad Ops&amp;Strategy</t>
  </si>
  <si>
    <t>Cassandra Mosele</t>
  </si>
  <si>
    <t>Editor in Chief</t>
  </si>
  <si>
    <t>Robert Mosele</t>
  </si>
  <si>
    <t>Moser</t>
  </si>
  <si>
    <t>Asst Director Promo &amp; Gameday Experience</t>
  </si>
  <si>
    <t>Meredith Moser</t>
  </si>
  <si>
    <t>Michael Moser</t>
  </si>
  <si>
    <t>Dir Housing Capital Construct</t>
  </si>
  <si>
    <t>Lillian Moses</t>
  </si>
  <si>
    <t>https://www.uoregon.edu/findpeople/person/personid/15688</t>
  </si>
  <si>
    <t>lmoses1@uoregon.edu</t>
  </si>
  <si>
    <t>University Housing
                                  1416 Columbia St.
                                  Eugene OR 97403-1220</t>
  </si>
  <si>
    <t>541-346-8801</t>
  </si>
  <si>
    <t>Florabelle</t>
  </si>
  <si>
    <t>Instructor of Dance</t>
  </si>
  <si>
    <t>Florabelle Moses</t>
  </si>
  <si>
    <t>Moshofsk</t>
  </si>
  <si>
    <t>Melissa Moshofsk</t>
  </si>
  <si>
    <t>Mosier</t>
  </si>
  <si>
    <t>Football Video Coordinator</t>
  </si>
  <si>
    <t>Heath Mosier</t>
  </si>
  <si>
    <t>Mosle</t>
  </si>
  <si>
    <t>Web Application Dev/Site Admin</t>
  </si>
  <si>
    <t>Stephen Mosle</t>
  </si>
  <si>
    <t>Saba</t>
  </si>
  <si>
    <t>Moslehi</t>
  </si>
  <si>
    <t>Saba Moslehi</t>
  </si>
  <si>
    <t>Cristopher</t>
  </si>
  <si>
    <t>Moss</t>
  </si>
  <si>
    <t>Arts and Culture Coordinator</t>
  </si>
  <si>
    <t>Cristopher Moss</t>
  </si>
  <si>
    <t>Mossber</t>
  </si>
  <si>
    <t>Barbara Mossber</t>
  </si>
  <si>
    <t>Mostoufi</t>
  </si>
  <si>
    <t>Sabrina Mostoufi</t>
  </si>
  <si>
    <t>https://www.uoregon.edu/findpeople/person/personid/180599</t>
  </si>
  <si>
    <t>smostouf@uoregon.edu</t>
  </si>
  <si>
    <t>Pacific 335
                                  5289 University Of Oregon
                                  Eugene OR 97403-5289</t>
  </si>
  <si>
    <t>541-346-7386</t>
  </si>
  <si>
    <t>Dionisio</t>
  </si>
  <si>
    <t>Mota</t>
  </si>
  <si>
    <t>Dionisio Mota</t>
  </si>
  <si>
    <t>Candice</t>
  </si>
  <si>
    <t>Mottweiler</t>
  </si>
  <si>
    <t>Candice Mottweiler</t>
  </si>
  <si>
    <t>Mounir</t>
  </si>
  <si>
    <t>Mohamed Mounir</t>
  </si>
  <si>
    <t>https://www.uoregon.edu/findpeople/person/personid/162156</t>
  </si>
  <si>
    <t>mmounir@uoregon.edu</t>
  </si>
  <si>
    <t>83 Klamath Hall
                                  1253 University of Oregon
                                  Eugene OR 97403-1253</t>
  </si>
  <si>
    <t>Gene</t>
  </si>
  <si>
    <t>Mower</t>
  </si>
  <si>
    <t>CPDC Design &amp; Const E&amp;G</t>
  </si>
  <si>
    <t>Gene Mower</t>
  </si>
  <si>
    <t>Moye</t>
  </si>
  <si>
    <t>Associate Professor Emeritus</t>
  </si>
  <si>
    <t>Gary Moye</t>
  </si>
  <si>
    <t>Celia</t>
  </si>
  <si>
    <t>Moyer</t>
  </si>
  <si>
    <t>Celia Moyer</t>
  </si>
  <si>
    <t>Camera Operator - MKA</t>
  </si>
  <si>
    <t>Neil Moyer</t>
  </si>
  <si>
    <t>Muehleisen</t>
  </si>
  <si>
    <t>PTm Curriculum Content Coord</t>
  </si>
  <si>
    <t>Andrew Muehleisen</t>
  </si>
  <si>
    <t>Mueller</t>
  </si>
  <si>
    <t>Christopher Mueller</t>
  </si>
  <si>
    <t>Maryanne</t>
  </si>
  <si>
    <t>Maryanne Mueller</t>
  </si>
  <si>
    <t>UG301 NonteachProf/Uncl 9-11mo &lt;.5</t>
  </si>
  <si>
    <t>Julie Mueller</t>
  </si>
  <si>
    <t>Kiersten</t>
  </si>
  <si>
    <t>Muenchiner</t>
  </si>
  <si>
    <t>Kiersten Muenchiner</t>
  </si>
  <si>
    <t>Muennich</t>
  </si>
  <si>
    <t>B1464 Analyst Programmer</t>
  </si>
  <si>
    <t>Joseph Muennich</t>
  </si>
  <si>
    <t>https://www.uoregon.edu/findpeople/person/personid/103037</t>
  </si>
  <si>
    <t>josephmm@uoregon.edu</t>
  </si>
  <si>
    <t>541-346-3144</t>
  </si>
  <si>
    <t>Mulder</t>
  </si>
  <si>
    <t>Statistical Consultant</t>
  </si>
  <si>
    <t>Cameron Mulder</t>
  </si>
  <si>
    <t>https://www.uoregon.edu/findpeople/person/personid/199678</t>
  </si>
  <si>
    <t>cmulder7@uoregon.edu</t>
  </si>
  <si>
    <t>Josie</t>
  </si>
  <si>
    <t>Mulkins</t>
  </si>
  <si>
    <t>Josie Mulkins</t>
  </si>
  <si>
    <t>Mullen</t>
  </si>
  <si>
    <t>John Mullen</t>
  </si>
  <si>
    <t>CAS Economics Department</t>
  </si>
  <si>
    <t>Kathleen Mullen</t>
  </si>
  <si>
    <t>Mullens</t>
  </si>
  <si>
    <t>Dir Intercollegiate Athletics</t>
  </si>
  <si>
    <t>Robert Mullens</t>
  </si>
  <si>
    <t>Mullins</t>
  </si>
  <si>
    <t>Assoc Director Food Services</t>
  </si>
  <si>
    <t>William Mullins</t>
  </si>
  <si>
    <t>https://www.uoregon.edu/findpeople/person/personid/176750</t>
  </si>
  <si>
    <t>wmullins@uoregon.edu</t>
  </si>
  <si>
    <t>541-346-4298</t>
  </si>
  <si>
    <t>Mulve</t>
  </si>
  <si>
    <t>Abigail Mulve</t>
  </si>
  <si>
    <t>Mumford</t>
  </si>
  <si>
    <t>Colleen Mumford</t>
  </si>
  <si>
    <t>https://www.uoregon.edu/findpeople/person/personid/104179</t>
  </si>
  <si>
    <t>cmumford@uoregon.edu</t>
  </si>
  <si>
    <t>Mund</t>
  </si>
  <si>
    <t>Dean Mund</t>
  </si>
  <si>
    <t>Munger</t>
  </si>
  <si>
    <t>Lisa Munger</t>
  </si>
  <si>
    <t>Munkres</t>
  </si>
  <si>
    <t>Seth Munkres</t>
  </si>
  <si>
    <t>Munoz</t>
  </si>
  <si>
    <t>Maria Munoz</t>
  </si>
  <si>
    <t>Munsell</t>
  </si>
  <si>
    <t>Asst Dir of Collections Mgmt</t>
  </si>
  <si>
    <t>Austin Munsell</t>
  </si>
  <si>
    <t>https://www.uoregon.edu/findpeople/person/personid/104691</t>
  </si>
  <si>
    <t>amunsell@uoregon.edu</t>
  </si>
  <si>
    <t>541-346-1908</t>
  </si>
  <si>
    <t>Doris</t>
  </si>
  <si>
    <t>Munson</t>
  </si>
  <si>
    <t>OIMB Library Associate LD</t>
  </si>
  <si>
    <t>Doris Munson</t>
  </si>
  <si>
    <t>https://www.uoregon.edu/findpeople/person/personid/219280</t>
  </si>
  <si>
    <t>dmunson1@uoregon.edu</t>
  </si>
  <si>
    <t>Munther</t>
  </si>
  <si>
    <t>Courtney Munther</t>
  </si>
  <si>
    <t>https://www.uoregon.edu/findpeople/person/personid/142057</t>
  </si>
  <si>
    <t>cmunther@uoregon.edu</t>
  </si>
  <si>
    <t>321 Allen Hall
                                  1275 University of Oregon
                                  Eugene OR 97403-1275</t>
  </si>
  <si>
    <t>541-346-3550</t>
  </si>
  <si>
    <t>Muraca</t>
  </si>
  <si>
    <t>Barbara Muraca</t>
  </si>
  <si>
    <t>Murashie</t>
  </si>
  <si>
    <t>CoDaC Writing Consultant</t>
  </si>
  <si>
    <t>Michael Murashie</t>
  </si>
  <si>
    <t>Edin</t>
  </si>
  <si>
    <t>Muratspahic</t>
  </si>
  <si>
    <t>Edin Muratspahic</t>
  </si>
  <si>
    <t>Rosario</t>
  </si>
  <si>
    <t>Murcia</t>
  </si>
  <si>
    <t>UO Deferred Comp Administration</t>
  </si>
  <si>
    <t>Rosario Murcia</t>
  </si>
  <si>
    <t>Murez</t>
  </si>
  <si>
    <t>Executive Communications Mgr</t>
  </si>
  <si>
    <t>James Murez</t>
  </si>
  <si>
    <t>Public Information Rep 2</t>
  </si>
  <si>
    <t>Murkin</t>
  </si>
  <si>
    <t>Background Check Investigator</t>
  </si>
  <si>
    <t>Jeffrey Murkin</t>
  </si>
  <si>
    <t>Murph</t>
  </si>
  <si>
    <t>Garrett Murph</t>
  </si>
  <si>
    <t>Ed EIP Early Intervention Program</t>
  </si>
  <si>
    <t>D1116 Research Analyst 2</t>
  </si>
  <si>
    <t>Kimberly Murph</t>
  </si>
  <si>
    <t>Alexander Murph</t>
  </si>
  <si>
    <t>Joy Murph</t>
  </si>
  <si>
    <t>Murphe</t>
  </si>
  <si>
    <t>Melody Murphe</t>
  </si>
  <si>
    <t>Murra</t>
  </si>
  <si>
    <t>Alexander Murra</t>
  </si>
  <si>
    <t>Brooke Murra</t>
  </si>
  <si>
    <t>Tech Spec &amp; Student Supervisor</t>
  </si>
  <si>
    <t>Jimmy Murra</t>
  </si>
  <si>
    <t>James Murra</t>
  </si>
  <si>
    <t>Christopher Murra</t>
  </si>
  <si>
    <t>Katrina Murra</t>
  </si>
  <si>
    <t>Katherine Murra</t>
  </si>
  <si>
    <t>Nagesh</t>
  </si>
  <si>
    <t>Murth</t>
  </si>
  <si>
    <t>Professor of Decision Sci</t>
  </si>
  <si>
    <t>Nagesh Murth</t>
  </si>
  <si>
    <t>Bertranna</t>
  </si>
  <si>
    <t>Muruthi</t>
  </si>
  <si>
    <t>Bertranna Muruthi</t>
  </si>
  <si>
    <t>James Muruthi</t>
  </si>
  <si>
    <t>Musgrove</t>
  </si>
  <si>
    <t>David Musgrove</t>
  </si>
  <si>
    <t>Musser</t>
  </si>
  <si>
    <t>Robert Musser</t>
  </si>
  <si>
    <t>https://www.uoregon.edu/findpeople/person/personid/48317</t>
  </si>
  <si>
    <t>rmusser@uoregon.edu</t>
  </si>
  <si>
    <t>Nights
                                  1220 University Of Oregon
                                  Eugene OR 97403-1220</t>
  </si>
  <si>
    <t>Mutterspauh</t>
  </si>
  <si>
    <t>James Mutterspauh</t>
  </si>
  <si>
    <t>Joanaliza</t>
  </si>
  <si>
    <t>Muyot</t>
  </si>
  <si>
    <t>Medical Records/Area Coordin.</t>
  </si>
  <si>
    <t>Joanaliza Muyot</t>
  </si>
  <si>
    <t>Muyskens</t>
  </si>
  <si>
    <t>Scientific Curator ZFIN</t>
  </si>
  <si>
    <t>Jonathan Muyskens</t>
  </si>
  <si>
    <t>Mikhail</t>
  </si>
  <si>
    <t>Myagkov</t>
  </si>
  <si>
    <t>Mikhail Myagkov</t>
  </si>
  <si>
    <t>Myers</t>
  </si>
  <si>
    <t>Kenneth Myers</t>
  </si>
  <si>
    <t>Clay</t>
  </si>
  <si>
    <t>E4207 Carpenter</t>
  </si>
  <si>
    <t>Clay Myers</t>
  </si>
  <si>
    <t>https://www.uoregon.edu/findpeople/person/personid/61043</t>
  </si>
  <si>
    <t>cmyers@uoregon.edu</t>
  </si>
  <si>
    <t>124 Lawrence Hall
                                  5249 University Of Oregon
                                  Eugene OR 97403-5295</t>
  </si>
  <si>
    <t>541-346-4109</t>
  </si>
  <si>
    <t>Marketing &amp; Comm Lead, Student Success</t>
  </si>
  <si>
    <t>Amy Myers</t>
  </si>
  <si>
    <t>Sr Academic Business Coord</t>
  </si>
  <si>
    <t>Joanna Myers</t>
  </si>
  <si>
    <t>Connor</t>
  </si>
  <si>
    <t>Connor Myers</t>
  </si>
  <si>
    <t>Katie Myers</t>
  </si>
  <si>
    <t>Instructor of Research Methods</t>
  </si>
  <si>
    <t>John Myers</t>
  </si>
  <si>
    <t>Royce</t>
  </si>
  <si>
    <t>Property and Evidence Tech</t>
  </si>
  <si>
    <t>Royce Myers</t>
  </si>
  <si>
    <t>https://www.uoregon.edu/findpeople/person/personid/2892</t>
  </si>
  <si>
    <t>rmyers@uoregon.edu</t>
  </si>
  <si>
    <t>2141 E 15th Ave
                                  1230 University Of Oregon
                                  Eugene OR 97403-1205</t>
  </si>
  <si>
    <t>541-346-2922</t>
  </si>
  <si>
    <t>Nadbornik</t>
  </si>
  <si>
    <t>David Nadbornik</t>
  </si>
  <si>
    <t>https://www.uoregon.edu/findpeople/person/personid/102711</t>
  </si>
  <si>
    <t>dtn@uoregon.edu</t>
  </si>
  <si>
    <t>Nadratowski</t>
  </si>
  <si>
    <t>Pro Tem Rsch Asst Lab Coord</t>
  </si>
  <si>
    <t>Ariel Nadratowski</t>
  </si>
  <si>
    <t>Naftal</t>
  </si>
  <si>
    <t>Alice Naftal</t>
  </si>
  <si>
    <t>Haunani</t>
  </si>
  <si>
    <t>Nagel</t>
  </si>
  <si>
    <t>Interim HR Ops&amp;Payroll Manager</t>
  </si>
  <si>
    <t>Haunani Nagel</t>
  </si>
  <si>
    <t>https://www.uoregon.edu/findpeople/person/personid/219139</t>
  </si>
  <si>
    <t>HR Ops &amp; Payroll Manager</t>
  </si>
  <si>
    <t>hnagel@uoregon.edu</t>
  </si>
  <si>
    <t>Asst Vice Provost Grad Studies</t>
  </si>
  <si>
    <t>Jered Nagel</t>
  </si>
  <si>
    <t>https://www.uoregon.edu/findpeople/person/personid/2862</t>
  </si>
  <si>
    <t>jnagel@uoregon.edu</t>
  </si>
  <si>
    <t>132 Susan Campbell Hall
                                  1219 University of Oregon
                                  Eugene OR 97403-1219</t>
  </si>
  <si>
    <t>541-346-2802</t>
  </si>
  <si>
    <t>Classified Payroll Admin</t>
  </si>
  <si>
    <t>Myrna</t>
  </si>
  <si>
    <t>Najera Perez</t>
  </si>
  <si>
    <t>Intl Student &amp; Scholar Advisor</t>
  </si>
  <si>
    <t>Myrna Najera Perez</t>
  </si>
  <si>
    <t>https://www.uoregon.edu/findpeople/person/personid/218071</t>
  </si>
  <si>
    <t>SrIntl Student &amp; Scholar Advsr</t>
  </si>
  <si>
    <t>mnajerap@uoregon.edu</t>
  </si>
  <si>
    <t>Malek</t>
  </si>
  <si>
    <t>Najjar</t>
  </si>
  <si>
    <t>Malek Najjar</t>
  </si>
  <si>
    <t>Naoko</t>
  </si>
  <si>
    <t>Nakadate</t>
  </si>
  <si>
    <t>Naoko Nakadate</t>
  </si>
  <si>
    <t>Yumiko</t>
  </si>
  <si>
    <t>Nakaome</t>
  </si>
  <si>
    <t>Teacher Coach Infant</t>
  </si>
  <si>
    <t>Yumiko Nakaome</t>
  </si>
  <si>
    <t>Darek</t>
  </si>
  <si>
    <t>Nalle</t>
  </si>
  <si>
    <t>Sr Instructor of Finance</t>
  </si>
  <si>
    <t>Darek Nalle</t>
  </si>
  <si>
    <t>Zamaladi</t>
  </si>
  <si>
    <t>Nambozo</t>
  </si>
  <si>
    <t>Zamaladi Nambozo</t>
  </si>
  <si>
    <t>https://www.uoregon.edu/findpeople/person/personid/228532</t>
  </si>
  <si>
    <t>zamaladi@uoregon.edu</t>
  </si>
  <si>
    <t>Nannini</t>
  </si>
  <si>
    <t>Sponsored Projects Admin</t>
  </si>
  <si>
    <t>Kayla Nannini</t>
  </si>
  <si>
    <t>Napier</t>
  </si>
  <si>
    <t>Jeremy Napier</t>
  </si>
  <si>
    <t>https://www.uoregon.edu/findpeople/person/personid/115559</t>
  </si>
  <si>
    <t>jnapier@uoregon.edu</t>
  </si>
  <si>
    <t>Global Scholars Hall
                                  1220 University Of Oregon
                                  Eugene OR 97403-1220</t>
  </si>
  <si>
    <t>Napolitano</t>
  </si>
  <si>
    <t>Matthew Napolitano</t>
  </si>
  <si>
    <t>Jacklin</t>
  </si>
  <si>
    <t>Nared Hairston</t>
  </si>
  <si>
    <t>Jacklin Nared Hairston</t>
  </si>
  <si>
    <t>Narhi</t>
  </si>
  <si>
    <t>Faculty Support Coord</t>
  </si>
  <si>
    <t>Rachel Narhi</t>
  </si>
  <si>
    <t>Heidy</t>
  </si>
  <si>
    <t>Narvaez Ortiz</t>
  </si>
  <si>
    <t>Heidy Narvaez Ortiz</t>
  </si>
  <si>
    <t>https://www.uoregon.edu/findpeople/person/personid/188650</t>
  </si>
  <si>
    <t>heidyn@uoregon.edu</t>
  </si>
  <si>
    <t>290 Klamath Hall
                                  University Of Oregon
                                  Eugene OR 97403</t>
  </si>
  <si>
    <t>Nascimento</t>
  </si>
  <si>
    <t>Joshua Nascimento</t>
  </si>
  <si>
    <t>Nash</t>
  </si>
  <si>
    <t>Community Research Coordinator</t>
  </si>
  <si>
    <t>Ashley Nash</t>
  </si>
  <si>
    <t>Asst Dir for Business Admin</t>
  </si>
  <si>
    <t>Sara Nash</t>
  </si>
  <si>
    <t>https://www.uoregon.edu/findpeople/person/personid/1282</t>
  </si>
  <si>
    <t>sara@uoregon.edu</t>
  </si>
  <si>
    <t>272A Onyx Bridge
                                  5289 University Of Oregon
                                  Eugene OR 97403-5289</t>
  </si>
  <si>
    <t>541-346-4532</t>
  </si>
  <si>
    <t>Andrzej</t>
  </si>
  <si>
    <t>Nasiadka</t>
  </si>
  <si>
    <t>Andrzej Nasiadka</t>
  </si>
  <si>
    <t>https://www.uoregon.edu/findpeople/person/personid/2201</t>
  </si>
  <si>
    <t>anasiadk@uoregon.edu</t>
  </si>
  <si>
    <t>Nasr</t>
  </si>
  <si>
    <t>George Nasr</t>
  </si>
  <si>
    <t>Nastiuk</t>
  </si>
  <si>
    <t>X-ray Technologist</t>
  </si>
  <si>
    <t>D6348 Radiologic Technologist 2</t>
  </si>
  <si>
    <t>Kevin Nastiuk</t>
  </si>
  <si>
    <t>https://www.uoregon.edu/findpeople/person/personid/40060</t>
  </si>
  <si>
    <t>knastiuk@uoregon.edu</t>
  </si>
  <si>
    <t>541-346-4457</t>
  </si>
  <si>
    <t>Navarro</t>
  </si>
  <si>
    <t>Jimmy Navarro</t>
  </si>
  <si>
    <t>https://www.uoregon.edu/findpeople/person/personid/199538</t>
  </si>
  <si>
    <t>jimmynav@uoregon.edu</t>
  </si>
  <si>
    <t>Sophie Navarro</t>
  </si>
  <si>
    <t>https://www.uoregon.edu/findpeople/person/personid/48101</t>
  </si>
  <si>
    <t>sophie@uoregon.edu</t>
  </si>
  <si>
    <t>110 Johnson Hall
                                  1226 University of Oregon
                                  Eugene OR 97403-1226</t>
  </si>
  <si>
    <t>541-346-8308</t>
  </si>
  <si>
    <t>Georgy</t>
  </si>
  <si>
    <t>Nazin</t>
  </si>
  <si>
    <t>Georgy Nazin</t>
  </si>
  <si>
    <t>Aldwin</t>
  </si>
  <si>
    <t>Ndhlovu</t>
  </si>
  <si>
    <t>Aldwin Ndhlovu</t>
  </si>
  <si>
    <t>Neal</t>
  </si>
  <si>
    <t>Karen Neal</t>
  </si>
  <si>
    <t>https://www.uoregon.edu/findpeople/person/personid/166562</t>
  </si>
  <si>
    <t>kjneal@uoregon.edu</t>
  </si>
  <si>
    <t>541-346-4051</t>
  </si>
  <si>
    <t>Clay Neal</t>
  </si>
  <si>
    <t>Leeondra</t>
  </si>
  <si>
    <t>Nealon</t>
  </si>
  <si>
    <t>Stewardship Coordinator</t>
  </si>
  <si>
    <t>Leeondra Nealon</t>
  </si>
  <si>
    <t>https://www.uoregon.edu/findpeople/person/personid/126210</t>
  </si>
  <si>
    <t>leeondra@uoregon.edu</t>
  </si>
  <si>
    <t>541-346-3362</t>
  </si>
  <si>
    <t>Needham</t>
  </si>
  <si>
    <t>Resource Sharing Assistant</t>
  </si>
  <si>
    <t>Mary Needham</t>
  </si>
  <si>
    <t>Karen Needham</t>
  </si>
  <si>
    <t>https://www.uoregon.edu/findpeople/person/personid/60872</t>
  </si>
  <si>
    <t>needham@uoregon.edu</t>
  </si>
  <si>
    <t>Neef</t>
  </si>
  <si>
    <t>Gabriel Neef</t>
  </si>
  <si>
    <t>Sterin</t>
  </si>
  <si>
    <t>Neelima Satheesan</t>
  </si>
  <si>
    <t>Sterin Neelima Satheesan</t>
  </si>
  <si>
    <t>https://www.uoregon.edu/findpeople/person/personid/231427</t>
  </si>
  <si>
    <t>sterin@uoregon.edu</t>
  </si>
  <si>
    <t>Nehmer</t>
  </si>
  <si>
    <t>OHAZ Rsch Software Programmer</t>
  </si>
  <si>
    <t>Rachel Nehmer</t>
  </si>
  <si>
    <t>https://www.uoregon.edu/findpeople/person/personid/27785</t>
  </si>
  <si>
    <t>rnehmer@uoregon.edu</t>
  </si>
  <si>
    <t>University of Oregon
                                  1600 Millrace Dr Ste 260
                                  Eugene OR 97403-1995</t>
  </si>
  <si>
    <t>Neiderhiser</t>
  </si>
  <si>
    <t>Mrktng&amp;Lead Generation Manager</t>
  </si>
  <si>
    <t>Carla Neiderhiser</t>
  </si>
  <si>
    <t>https://www.uoregon.edu/findpeople/person/personid/235587</t>
  </si>
  <si>
    <t>carlan1@uoregon.edu</t>
  </si>
  <si>
    <t>541-346-3812</t>
  </si>
  <si>
    <t>Nelson</t>
  </si>
  <si>
    <t>ASUO Admin Assist/Office Coord</t>
  </si>
  <si>
    <t>Nicole Nelson</t>
  </si>
  <si>
    <t>https://www.uoregon.edu/findpeople/person/personid/3589</t>
  </si>
  <si>
    <t>nnelson@uoregon.edu</t>
  </si>
  <si>
    <t>004 EMU
                                  1228 University Of Oregon
                                  Eugene OR 97403-1228</t>
  </si>
  <si>
    <t>541-346-0618</t>
  </si>
  <si>
    <t>Strategic Communications Coord</t>
  </si>
  <si>
    <t>Rachael Nelson</t>
  </si>
  <si>
    <t>https://www.uoregon.edu/findpeople/person/personid/50701</t>
  </si>
  <si>
    <t>Asst Director Digital Comms</t>
  </si>
  <si>
    <t>rachaeln@uoregon.edu</t>
  </si>
  <si>
    <t>541-346-1593</t>
  </si>
  <si>
    <t>Richard Nelson</t>
  </si>
  <si>
    <t>Marketing Communications Spec</t>
  </si>
  <si>
    <t>Kylie Nelson</t>
  </si>
  <si>
    <t>Joyce Nelson</t>
  </si>
  <si>
    <t>https://www.uoregon.edu/findpeople/person/personid/3425</t>
  </si>
  <si>
    <t>joycen@uoregon.edu</t>
  </si>
  <si>
    <t>541-346-4202</t>
  </si>
  <si>
    <t>Greg Nelson</t>
  </si>
  <si>
    <t>https://www.uoregon.edu/findpeople/person/personid/40913</t>
  </si>
  <si>
    <t>gcnelson@uoregon.edu</t>
  </si>
  <si>
    <t>541-206-7633</t>
  </si>
  <si>
    <t>Clarence</t>
  </si>
  <si>
    <t>Communications Scheduler</t>
  </si>
  <si>
    <t>Clarence Nelson</t>
  </si>
  <si>
    <t>Debra Nelson</t>
  </si>
  <si>
    <t>Professor of Management</t>
  </si>
  <si>
    <t>Andrew Nelson</t>
  </si>
  <si>
    <t>Cindy Nelson</t>
  </si>
  <si>
    <t>https://www.uoregon.edu/findpeople/person/personid/61630</t>
  </si>
  <si>
    <t>cindyn@uoregon.edu</t>
  </si>
  <si>
    <t>110 Gerlinger Hall
                                  1246 University Of Oregon
                                  Eugene OR 97403-1246</t>
  </si>
  <si>
    <t>541-346-2982</t>
  </si>
  <si>
    <t>Gena</t>
  </si>
  <si>
    <t>Gena Nelson</t>
  </si>
  <si>
    <t>https://www.uoregon.edu/findpeople/person/personid/228810</t>
  </si>
  <si>
    <t>gsnelson@uoregon.edu</t>
  </si>
  <si>
    <t>Gig</t>
  </si>
  <si>
    <t>PTm Instructor Pract Spvsr</t>
  </si>
  <si>
    <t>Gig Nelson</t>
  </si>
  <si>
    <t>Heather Nelson</t>
  </si>
  <si>
    <t>https://www.uoregon.edu/findpeople/person/personid/209788</t>
  </si>
  <si>
    <t>hnelson7@uoregon.edu</t>
  </si>
  <si>
    <t>University Of Oregon
                                  1600 Millrace Dr Ste 306
                                  Eugene OR 97403-1995</t>
  </si>
  <si>
    <t>541-346-1107</t>
  </si>
  <si>
    <t>Asst Vice Provost Advis&amp;Access</t>
  </si>
  <si>
    <t>Jesse Nelson</t>
  </si>
  <si>
    <t>https://www.uoregon.edu/findpeople/person/personid/209510</t>
  </si>
  <si>
    <t>jyn@uoregon.edu</t>
  </si>
  <si>
    <t>Pro Tem Assist Project Coord</t>
  </si>
  <si>
    <t>Kaylee Nelson</t>
  </si>
  <si>
    <t>Interim Director of Communications</t>
  </si>
  <si>
    <t>Assist Professor of Marketing</t>
  </si>
  <si>
    <t>Noelle Nelson</t>
  </si>
  <si>
    <t>Sherri Nelson</t>
  </si>
  <si>
    <t>https://www.uoregon.edu/findpeople/person/personid/63503</t>
  </si>
  <si>
    <t>sherrin@uoregon.edu</t>
  </si>
  <si>
    <t>541-346-8196</t>
  </si>
  <si>
    <t>Sharleen</t>
  </si>
  <si>
    <t>Nelson Bolkan</t>
  </si>
  <si>
    <t>Editor-Writer</t>
  </si>
  <si>
    <t>D2147 Publications Editor</t>
  </si>
  <si>
    <t>Sharleen Nelson Bolkan</t>
  </si>
  <si>
    <t>Knute</t>
  </si>
  <si>
    <t>Nemeth</t>
  </si>
  <si>
    <t>Knute Nemeth</t>
  </si>
  <si>
    <t>Nemirovskaa</t>
  </si>
  <si>
    <t>Instructor of Mathematics</t>
  </si>
  <si>
    <t>Maria Nemirovskaa</t>
  </si>
  <si>
    <t>CAS REEES Operations</t>
  </si>
  <si>
    <t>Julia Nemirovskaa</t>
  </si>
  <si>
    <t>Nemke</t>
  </si>
  <si>
    <t>Kellie Nemke</t>
  </si>
  <si>
    <t>Nero</t>
  </si>
  <si>
    <t>Printing Services Manager</t>
  </si>
  <si>
    <t>April Nero</t>
  </si>
  <si>
    <t>https://www.uoregon.edu/findpeople/person/personid/129623</t>
  </si>
  <si>
    <t>apriln@uoregon.edu</t>
  </si>
  <si>
    <t>Baker Downtown Center
                                  1296 University of Oregon
                                  Eugene OR 97403-1296</t>
  </si>
  <si>
    <t>541-346-2463</t>
  </si>
  <si>
    <t>Nesbit</t>
  </si>
  <si>
    <t>Head of Public Services</t>
  </si>
  <si>
    <t>Angus Nesbit</t>
  </si>
  <si>
    <t>https://www.uoregon.edu/findpeople/person/personid/876</t>
  </si>
  <si>
    <t>anesbit@uoregon.edu</t>
  </si>
  <si>
    <t>386 Knight Law Center
                                  1221 University Of Oregon
                                  Eugene OR 97403-1205</t>
  </si>
  <si>
    <t>541-346-1673</t>
  </si>
  <si>
    <t>Crissy</t>
  </si>
  <si>
    <t>Nesbitt</t>
  </si>
  <si>
    <t>Crissy Nesbitt</t>
  </si>
  <si>
    <t>Nese</t>
  </si>
  <si>
    <t>Joseph Nese</t>
  </si>
  <si>
    <t>https://www.uoregon.edu/findpeople/person/personid/71731</t>
  </si>
  <si>
    <t>Behavioral Research</t>
  </si>
  <si>
    <t>jnese@uoregon.edu</t>
  </si>
  <si>
    <t>275F Lokey Education Bldg
                                  5262 University Of Oregon
                                  Eugene OR 97403-5262</t>
  </si>
  <si>
    <t>Rhonda Nese</t>
  </si>
  <si>
    <t>Ness</t>
  </si>
  <si>
    <t>Julie Ness</t>
  </si>
  <si>
    <t>Nesselroad</t>
  </si>
  <si>
    <t>Mgr, Sci&amp;Dsgn Branch Libraries</t>
  </si>
  <si>
    <t>Lara Nesselroad</t>
  </si>
  <si>
    <t>https://www.uoregon.edu/findpeople/person/personid/901</t>
  </si>
  <si>
    <t>lnessel@uoregon.edu</t>
  </si>
  <si>
    <t>B052 Price Science Library
                                  5201 University of Oregon
                                  Eugene OR 97403-5201</t>
  </si>
  <si>
    <t>541-346-2664</t>
  </si>
  <si>
    <t>Nester</t>
  </si>
  <si>
    <t>Lynn Nester</t>
  </si>
  <si>
    <t>https://www.uoregon.edu/findpeople/person/personid/188292</t>
  </si>
  <si>
    <t>nester@uoregon.edu</t>
  </si>
  <si>
    <t>21G Student Rec Center
                                  1273 University of Oregon
                                  Eugene OR 97403-1273</t>
  </si>
  <si>
    <t>541-346-8981</t>
  </si>
  <si>
    <t>Nestle</t>
  </si>
  <si>
    <t>Student Account Specialist</t>
  </si>
  <si>
    <t>Ashley Nestle</t>
  </si>
  <si>
    <t>Nestvoel</t>
  </si>
  <si>
    <t>Dennis Nestvoel</t>
  </si>
  <si>
    <t>Neugebauer</t>
  </si>
  <si>
    <t>Assoc Dir Admin &amp; Exhibitions</t>
  </si>
  <si>
    <t>Kurt Neugebauer</t>
  </si>
  <si>
    <t>https://www.uoregon.edu/findpeople/person/personid/915</t>
  </si>
  <si>
    <t>kurtn@uoregon.edu</t>
  </si>
  <si>
    <t>541-346-0969</t>
  </si>
  <si>
    <t>Nevarez</t>
  </si>
  <si>
    <t>Mariah Nevarez</t>
  </si>
  <si>
    <t>https://www.uoregon.edu/findpeople/person/personid/150000</t>
  </si>
  <si>
    <t>mnevarez@uoregon.edu</t>
  </si>
  <si>
    <t>Neve</t>
  </si>
  <si>
    <t>Equipment System Specialist</t>
  </si>
  <si>
    <t>Patrick Neve</t>
  </si>
  <si>
    <t>https://www.uoregon.edu/findpeople/person/personid/2566</t>
  </si>
  <si>
    <t>neve@uoregon.edu</t>
  </si>
  <si>
    <t>Matthew Knight Arena
                                  1390 Villard Street
                                  Eugene OR 97403-1955</t>
  </si>
  <si>
    <t>541-346-5282</t>
  </si>
  <si>
    <t>MaryAnn</t>
  </si>
  <si>
    <t>Neves</t>
  </si>
  <si>
    <t>MaryAnn Neves</t>
  </si>
  <si>
    <t>Newberr</t>
  </si>
  <si>
    <t>Kelly Newberr</t>
  </si>
  <si>
    <t>Christin</t>
  </si>
  <si>
    <t>Newell</t>
  </si>
  <si>
    <t>Student Graduate Museum Asst</t>
  </si>
  <si>
    <t>Christin Newell</t>
  </si>
  <si>
    <t>https://www.uoregon.edu/findpeople/person/personid/164507</t>
  </si>
  <si>
    <t>cnewell2@uoregon.edu</t>
  </si>
  <si>
    <t>Bryce Newell</t>
  </si>
  <si>
    <t>Kristen Newell</t>
  </si>
  <si>
    <t>Torrey</t>
  </si>
  <si>
    <t>Newhart</t>
  </si>
  <si>
    <t>Torrey Newhart</t>
  </si>
  <si>
    <t>Newman</t>
  </si>
  <si>
    <t>Ashley Newman</t>
  </si>
  <si>
    <t>https://www.uoregon.edu/findpeople/person/personid/136835</t>
  </si>
  <si>
    <t>anewman8@uoregon.edu</t>
  </si>
  <si>
    <t>Senior Advisor Early Childhood</t>
  </si>
  <si>
    <t>Judith Newman</t>
  </si>
  <si>
    <t>Newton</t>
  </si>
  <si>
    <t>Andrew Newton</t>
  </si>
  <si>
    <t>https://www.uoregon.edu/findpeople/person/personid/181927</t>
  </si>
  <si>
    <t>anewton6@uoregon.edu</t>
  </si>
  <si>
    <t>541-346-9723</t>
  </si>
  <si>
    <t>Julie Newton</t>
  </si>
  <si>
    <t>Janine</t>
  </si>
  <si>
    <t>Neyssen</t>
  </si>
  <si>
    <t>Senior Financial Analyst</t>
  </si>
  <si>
    <t>Janine Neyssen</t>
  </si>
  <si>
    <t>https://www.uoregon.edu/findpeople/person/personid/200094</t>
  </si>
  <si>
    <t>janinen@uoregon.edu</t>
  </si>
  <si>
    <t>306 Thompson University Center
                                  5239 University of Oregon
                                  Eugene OR 97401-5239</t>
  </si>
  <si>
    <t>541-346-3247</t>
  </si>
  <si>
    <t>Nezol</t>
  </si>
  <si>
    <t>Tammy Nezol</t>
  </si>
  <si>
    <t>https://www.uoregon.edu/findpeople/person/personid/5762</t>
  </si>
  <si>
    <t>tnezol@uoregon.edu</t>
  </si>
  <si>
    <t>333E Tykeson Hall
                                  1222 University of Oregon
                                  Eugene OR 97403-1222</t>
  </si>
  <si>
    <t>541-346-0283</t>
  </si>
  <si>
    <t>Ngo</t>
  </si>
  <si>
    <t>Nicole Ngo</t>
  </si>
  <si>
    <t>Luong</t>
  </si>
  <si>
    <t>Nguyen</t>
  </si>
  <si>
    <t>US-Vietnam Research Scholar</t>
  </si>
  <si>
    <t>Luong Nguyen</t>
  </si>
  <si>
    <t>Thanh</t>
  </si>
  <si>
    <t>Thanh Nguyen</t>
  </si>
  <si>
    <t>Thien</t>
  </si>
  <si>
    <t>Thien Nguyen</t>
  </si>
  <si>
    <t>Trang</t>
  </si>
  <si>
    <t>Research Business Coordinator</t>
  </si>
  <si>
    <t>Trang Nguyen</t>
  </si>
  <si>
    <t>https://www.uoregon.edu/findpeople/person/personid/209955</t>
  </si>
  <si>
    <t>trangn1@uoregon.edu</t>
  </si>
  <si>
    <t>541-346-1048</t>
  </si>
  <si>
    <t>Niccum</t>
  </si>
  <si>
    <t>Jeremy Niccum</t>
  </si>
  <si>
    <t>https://www.uoregon.edu/findpeople/person/personid/219525</t>
  </si>
  <si>
    <t>jniccum@uoregon.edu</t>
  </si>
  <si>
    <t>Nichols</t>
  </si>
  <si>
    <t>Concessions/Catering Mgr. MKA</t>
  </si>
  <si>
    <t>Donald Nichols</t>
  </si>
  <si>
    <t>Mark Nichols</t>
  </si>
  <si>
    <t>https://www.uoregon.edu/findpeople/person/personid/229976</t>
  </si>
  <si>
    <t>nicholsm@uoregon.edu</t>
  </si>
  <si>
    <t>Nickolaus</t>
  </si>
  <si>
    <t>Cstmr Srvc&amp;Work Cntrl Admin</t>
  </si>
  <si>
    <t>Misty Nickolaus</t>
  </si>
  <si>
    <t>https://www.uoregon.edu/findpeople/person/personid/236488</t>
  </si>
  <si>
    <t>mistyln@uoregon.edu</t>
  </si>
  <si>
    <t>IraMae</t>
  </si>
  <si>
    <t>Pro Tem K-12 Map Coord</t>
  </si>
  <si>
    <t>IraMae Nicolas</t>
  </si>
  <si>
    <t>Niell</t>
  </si>
  <si>
    <t>Denise Niell</t>
  </si>
  <si>
    <t>https://www.uoregon.edu/findpeople/person/personid/99782</t>
  </si>
  <si>
    <t>dniell@uoregon.edu</t>
  </si>
  <si>
    <t>200 LISB
                                  1210 University of Oregon
                                  Eugene OR 97403-1210</t>
  </si>
  <si>
    <t>541-346-5111</t>
  </si>
  <si>
    <t>Cristopher Niell</t>
  </si>
  <si>
    <t>Nielsen</t>
  </si>
  <si>
    <t>Cameron Nielsen</t>
  </si>
  <si>
    <t>https://www.uoregon.edu/findpeople/person/personid/231544</t>
  </si>
  <si>
    <t>cniels@uoregon.edu</t>
  </si>
  <si>
    <t>Nielson</t>
  </si>
  <si>
    <t>Academic Scheduling Specialist</t>
  </si>
  <si>
    <t>Jane Nielson</t>
  </si>
  <si>
    <t>https://www.uoregon.edu/findpeople/person/personid/112921</t>
  </si>
  <si>
    <t>jnielson@uoregon.edu</t>
  </si>
  <si>
    <t>541-346-1239</t>
  </si>
  <si>
    <t>Nieto-Varo</t>
  </si>
  <si>
    <t>Natalie Nieto-Varo</t>
  </si>
  <si>
    <t>Collette</t>
  </si>
  <si>
    <t>Niland</t>
  </si>
  <si>
    <t>Assoc Dean Undergrad Programs</t>
  </si>
  <si>
    <t>Collette Niland</t>
  </si>
  <si>
    <t>https://www.uoregon.edu/findpeople/person/personid/116923</t>
  </si>
  <si>
    <t>collette@uoregon.edu</t>
  </si>
  <si>
    <t>302E Peterson Hall
                                  1208 University Of Oregon
                                  Eugene OR 97403-1208</t>
  </si>
  <si>
    <t>541-346-3319</t>
  </si>
  <si>
    <t>Niles</t>
  </si>
  <si>
    <t>Chelsey Niles</t>
  </si>
  <si>
    <t>https://www.uoregon.edu/findpeople/person/personid/17837</t>
  </si>
  <si>
    <t>cniles@uoregon.edu</t>
  </si>
  <si>
    <t>541-346-6033</t>
  </si>
  <si>
    <t>Jetiya</t>
  </si>
  <si>
    <t>Nilprabhassorn</t>
  </si>
  <si>
    <t>Assoc Dir Strategic Comm Mktg</t>
  </si>
  <si>
    <t>Jetiya Nilprabhassorn</t>
  </si>
  <si>
    <t>Nippold</t>
  </si>
  <si>
    <t>Marilyn Nippold</t>
  </si>
  <si>
    <t>Nittmann</t>
  </si>
  <si>
    <t>Assist Director &amp; Accomm Coord</t>
  </si>
  <si>
    <t>Celia Nittmann</t>
  </si>
  <si>
    <t>Brady</t>
  </si>
  <si>
    <t>AVP Budget, Financial, &amp; Data OPS</t>
  </si>
  <si>
    <t>Director, Acad Budget&amp;Analysis</t>
  </si>
  <si>
    <t>Brady Nittmann</t>
  </si>
  <si>
    <t>https://www.uoregon.edu/findpeople/person/personid/166900</t>
  </si>
  <si>
    <t>Budget, Financial Analysis and Data Analytics</t>
  </si>
  <si>
    <t>bradyn@uoregon.edu</t>
  </si>
  <si>
    <t>4 Johnson Hall
                                  5239 University of Oregon
                                  Eugene OR 97403-5239</t>
  </si>
  <si>
    <t>541-346-1218</t>
  </si>
  <si>
    <t>Bethanie</t>
  </si>
  <si>
    <t>Nix</t>
  </si>
  <si>
    <t>Museum Fac &amp; Security Admin</t>
  </si>
  <si>
    <t>Bethanie Nix</t>
  </si>
  <si>
    <t>Nixon</t>
  </si>
  <si>
    <t>Barbara Nixon</t>
  </si>
  <si>
    <t>Noakes</t>
  </si>
  <si>
    <t>Senior HR Coordinator</t>
  </si>
  <si>
    <t>Kathleen Noakes</t>
  </si>
  <si>
    <t>Nobile</t>
  </si>
  <si>
    <t>Assoc Prof of Music Theory</t>
  </si>
  <si>
    <t>Drew Nobile</t>
  </si>
  <si>
    <t>https://www.uoregon.edu/findpeople/person/personid/148842</t>
  </si>
  <si>
    <t>dnobile@uoregon.edu</t>
  </si>
  <si>
    <t>206 Frohnmayer Music Bldg
                                  1225 University of Oregon
                                  Eugene OR 97403-1225</t>
  </si>
  <si>
    <t>541-346-5651</t>
  </si>
  <si>
    <t>Noble</t>
  </si>
  <si>
    <t>Community Outreach Coordinator</t>
  </si>
  <si>
    <t>Sidney Noble</t>
  </si>
  <si>
    <t>https://www.uoregon.edu/findpeople/person/personid/129509</t>
  </si>
  <si>
    <t>snoble@uoregon.edu</t>
  </si>
  <si>
    <t>1228 University Of Oregon
                                  M141 Erb Memorial Union
                                  Eugene OR 97403</t>
  </si>
  <si>
    <t>541-346-6005</t>
  </si>
  <si>
    <t>Jens</t>
  </si>
  <si>
    <t>U</t>
  </si>
  <si>
    <t>Noeckel</t>
  </si>
  <si>
    <t>Jens Noeckel</t>
  </si>
  <si>
    <t>Nolen</t>
  </si>
  <si>
    <t>Bradley Nolen</t>
  </si>
  <si>
    <t>Nolfi</t>
  </si>
  <si>
    <t>Jennifer Nolfi</t>
  </si>
  <si>
    <t>https://www.uoregon.edu/findpeople/person/personid/235589</t>
  </si>
  <si>
    <t>jnolfi@uoregon.edu</t>
  </si>
  <si>
    <t>Kenichi</t>
  </si>
  <si>
    <t>Noma</t>
  </si>
  <si>
    <t>Kenichi Noma</t>
  </si>
  <si>
    <t>Noorlander</t>
  </si>
  <si>
    <t>Steven Noorlander</t>
  </si>
  <si>
    <t>Tristan</t>
  </si>
  <si>
    <t>Norbert</t>
  </si>
  <si>
    <t>Assoc Director, SPM Student Exp</t>
  </si>
  <si>
    <t>Tristan Norbert</t>
  </si>
  <si>
    <t>https://www.uoregon.edu/findpeople/person/personid/203883</t>
  </si>
  <si>
    <t>Assoc Director, SPM Student Ex</t>
  </si>
  <si>
    <t>tnorbert@uoregon.edu</t>
  </si>
  <si>
    <t>University of Oregon
                                  109 NW Naito Pkwy
                                  Portland OR 97209-4064</t>
  </si>
  <si>
    <t>Nordb</t>
  </si>
  <si>
    <t>Steven Nordb</t>
  </si>
  <si>
    <t>Norgaard</t>
  </si>
  <si>
    <t>Kari Norgaard</t>
  </si>
  <si>
    <t>Normandin</t>
  </si>
  <si>
    <t>Dir Facil &amp; Building Sys Serv</t>
  </si>
  <si>
    <t>Gregory Normandin</t>
  </si>
  <si>
    <t>Norris</t>
  </si>
  <si>
    <t>Philip Norris</t>
  </si>
  <si>
    <t>Boyana</t>
  </si>
  <si>
    <t>Boyana Norris</t>
  </si>
  <si>
    <t>Adeline</t>
  </si>
  <si>
    <t>Adeline Norris</t>
  </si>
  <si>
    <t>https://www.uoregon.edu/findpeople/person/personid/174995</t>
  </si>
  <si>
    <t>adelinen@uoregon.edu</t>
  </si>
  <si>
    <t>North</t>
  </si>
  <si>
    <t>Interim Coordinator CommHealth&amp;Wellbeing</t>
  </si>
  <si>
    <t>Rebecca North</t>
  </si>
  <si>
    <t>Tia</t>
  </si>
  <si>
    <t>Director Diversity &amp; Inclusion</t>
  </si>
  <si>
    <t>Tia North</t>
  </si>
  <si>
    <t>https://www.uoregon.edu/findpeople/person/personid/149185</t>
  </si>
  <si>
    <t>tnorth3@uoregon.edu</t>
  </si>
  <si>
    <t>301H Tykeson Hall
                                  1286 University of Oregon
                                  Eugene OR 97403-1286</t>
  </si>
  <si>
    <t>541-346-1519</t>
  </si>
  <si>
    <t>Northcutt</t>
  </si>
  <si>
    <t>Thomas Northcutt</t>
  </si>
  <si>
    <t>Northup</t>
  </si>
  <si>
    <t>Research Analyst 4</t>
  </si>
  <si>
    <t>C1118 Research Analyst 4</t>
  </si>
  <si>
    <t>Deborah Northup</t>
  </si>
  <si>
    <t>Norton</t>
  </si>
  <si>
    <t>Amber Norton</t>
  </si>
  <si>
    <t>https://www.uoregon.edu/findpeople/person/personid/230098</t>
  </si>
  <si>
    <t>anorton7@uoregon.edu</t>
  </si>
  <si>
    <t>Andrew Norton</t>
  </si>
  <si>
    <t>Matthew Norton</t>
  </si>
  <si>
    <t>https://www.uoregon.edu/findpeople/person/personid/115146</t>
  </si>
  <si>
    <t>mnorton@uoregon.edu</t>
  </si>
  <si>
    <t>630 PLC
                                  1291 University Of Oregon
                                  Eugene OR 97403-1291</t>
  </si>
  <si>
    <t>Benjamin Norton</t>
  </si>
  <si>
    <t>Norton-Smith</t>
  </si>
  <si>
    <t>Kathryn Norton-Smith</t>
  </si>
  <si>
    <t>Notar</t>
  </si>
  <si>
    <t>John Notar</t>
  </si>
  <si>
    <t>Novitski</t>
  </si>
  <si>
    <t>Strategic Communications Spec.</t>
  </si>
  <si>
    <t>Nancy Novitski</t>
  </si>
  <si>
    <t>https://www.uoregon.edu/findpeople/person/personid/116121</t>
  </si>
  <si>
    <t>novitski@uoregon.edu</t>
  </si>
  <si>
    <t>250D Computing Center
                                  1212 University of Oregon
                                  Eugene OR 97403-1212</t>
  </si>
  <si>
    <t>541-346-1746</t>
  </si>
  <si>
    <t>Noyer</t>
  </si>
  <si>
    <t>Director of External Relations</t>
  </si>
  <si>
    <t>Cassidy Noyer</t>
  </si>
  <si>
    <t>https://www.uoregon.edu/findpeople/person/personid/66472</t>
  </si>
  <si>
    <t>cassidyp@uoregon.edu</t>
  </si>
  <si>
    <t>541-346-5346</t>
  </si>
  <si>
    <t>Assistant AD, Football Ops</t>
  </si>
  <si>
    <t>Matthew Noyer</t>
  </si>
  <si>
    <t>Noyes</t>
  </si>
  <si>
    <t>Nicholas Noyes</t>
  </si>
  <si>
    <t>Nuetzman</t>
  </si>
  <si>
    <t>Amy Nuetzman</t>
  </si>
  <si>
    <t>Nunamaker</t>
  </si>
  <si>
    <t>Cora Nunamaker</t>
  </si>
  <si>
    <t>https://www.uoregon.edu/findpeople/person/personid/3705</t>
  </si>
  <si>
    <t>crn@uoregon.edu</t>
  </si>
  <si>
    <t>541-346-5273</t>
  </si>
  <si>
    <t>Nunn</t>
  </si>
  <si>
    <t>Asst Dir, Bus Ops, Purch &amp; Log</t>
  </si>
  <si>
    <t>Heather Nunn</t>
  </si>
  <si>
    <t>https://www.uoregon.edu/findpeople/person/personid/189272</t>
  </si>
  <si>
    <t>hnunn@uoregon.edu</t>
  </si>
  <si>
    <t>1295 Franklin Blvd., Rm 105
                                  6233 University of Oregon
                                  Eugene OR 97403-6233</t>
  </si>
  <si>
    <t>541-346-1525</t>
  </si>
  <si>
    <t>Nussbaum</t>
  </si>
  <si>
    <t>Career and Academic Adviser</t>
  </si>
  <si>
    <t>Samantha Nussbaum</t>
  </si>
  <si>
    <t>Fumiko</t>
  </si>
  <si>
    <t>Nute</t>
  </si>
  <si>
    <t>Grants &amp; Contracts Accountant</t>
  </si>
  <si>
    <t>Fumiko Nute</t>
  </si>
  <si>
    <t>https://www.uoregon.edu/findpeople/person/personid/10249</t>
  </si>
  <si>
    <t>fnute@uoregon.edu</t>
  </si>
  <si>
    <t>250L Computing Center
                                  1212 University of Oregon
                                  Eugene OR 97403-1212</t>
  </si>
  <si>
    <t>541-346-1776</t>
  </si>
  <si>
    <t>Nutter</t>
  </si>
  <si>
    <t>Sarah Nutter</t>
  </si>
  <si>
    <t>Nyberg</t>
  </si>
  <si>
    <t>Medical Lab Technologist</t>
  </si>
  <si>
    <t>D6823 Medical Lab Technologist</t>
  </si>
  <si>
    <t>Tamara Nyberg</t>
  </si>
  <si>
    <t>O'Bran</t>
  </si>
  <si>
    <t>Christina O'Bran</t>
  </si>
  <si>
    <t>O'Brian</t>
  </si>
  <si>
    <t>Neil O'Brian</t>
  </si>
  <si>
    <t>Corey</t>
  </si>
  <si>
    <t>O'Brien</t>
  </si>
  <si>
    <t>Corey O'Brien</t>
  </si>
  <si>
    <t>https://www.uoregon.edu/findpeople/person/personid/188962</t>
  </si>
  <si>
    <t>coreyo@uoregon.edu</t>
  </si>
  <si>
    <t>Yoko</t>
  </si>
  <si>
    <t>Senior Inst II of Japanese</t>
  </si>
  <si>
    <t>Yoko O'Brien</t>
  </si>
  <si>
    <t>https://www.uoregon.edu/findpeople/person/personid/1353</t>
  </si>
  <si>
    <t>yobrien@uoregon.edu</t>
  </si>
  <si>
    <t>415 Friendly Hall
                                  1248 University of Oregon
                                  Eugene OR 97403-1248</t>
  </si>
  <si>
    <t>541-346-3050</t>
  </si>
  <si>
    <t>UG Recruiting Coord</t>
  </si>
  <si>
    <t>Leah O'Brien</t>
  </si>
  <si>
    <t>https://www.uoregon.edu/findpeople/person/personid/50728</t>
  </si>
  <si>
    <t>leaho@uoregon.edu</t>
  </si>
  <si>
    <t>91A Klamath Hall
                                  1253 University Of Oregon
                                  Eugene OR 97403-1253</t>
  </si>
  <si>
    <t>541-346-4839</t>
  </si>
  <si>
    <t>Morgan O'Brien</t>
  </si>
  <si>
    <t>Asst Dir for Finance and Ops</t>
  </si>
  <si>
    <t>Natasha O'Brien</t>
  </si>
  <si>
    <t>Oper System/Network Analyst 2</t>
  </si>
  <si>
    <t>Clayton O'Brien</t>
  </si>
  <si>
    <t>https://www.uoregon.edu/findpeople/person/personid/178373</t>
  </si>
  <si>
    <t>claytono@uoregon.edu</t>
  </si>
  <si>
    <t>503-412-3746</t>
  </si>
  <si>
    <t>Nancy O'Brien</t>
  </si>
  <si>
    <t>https://www.uoregon.edu/findpeople/person/personid/90372</t>
  </si>
  <si>
    <t>nancyo@uoregon.edu</t>
  </si>
  <si>
    <t>O'Connor</t>
  </si>
  <si>
    <t>Intermittent FSW 2</t>
  </si>
  <si>
    <t>Sierra O'Connor</t>
  </si>
  <si>
    <t>Leland</t>
  </si>
  <si>
    <t>O'Driscoll</t>
  </si>
  <si>
    <t>OHAZ Associate Director</t>
  </si>
  <si>
    <t>Leland O'Driscoll</t>
  </si>
  <si>
    <t>https://www.uoregon.edu/findpeople/person/personid/15577</t>
  </si>
  <si>
    <t>lelando@uoregon.edu</t>
  </si>
  <si>
    <t>1600 Millrace Dr., Ste 251
                                  1272 University Of Oregon
                                  Eugene OR 97403-1272</t>
  </si>
  <si>
    <t>541-346-3408</t>
  </si>
  <si>
    <t>O'Grad</t>
  </si>
  <si>
    <t>Summit Liaison</t>
  </si>
  <si>
    <t>Erica O'Grad</t>
  </si>
  <si>
    <t>O'Harra</t>
  </si>
  <si>
    <t>Exhibit/Collections Preparator</t>
  </si>
  <si>
    <t>Mark O'Harra</t>
  </si>
  <si>
    <t>https://www.uoregon.edu/findpeople/person/personid/144207</t>
  </si>
  <si>
    <t>moharra@uoregon.edu</t>
  </si>
  <si>
    <t>O'Hollaren</t>
  </si>
  <si>
    <t>Asst Vice Provost AVP, Dir GSI</t>
  </si>
  <si>
    <t>Lori O'Hollaren</t>
  </si>
  <si>
    <t>https://www.uoregon.edu/findpeople/person/personid/989</t>
  </si>
  <si>
    <t>Senior Director of CAS Grants</t>
  </si>
  <si>
    <t>loholl@uoregon.edu</t>
  </si>
  <si>
    <t>110 Gerlinger Hall
                                  1246 University Of Oregon
                                  Eugene OR 97403-1205</t>
  </si>
  <si>
    <t>541-346-1521</t>
  </si>
  <si>
    <t>O'Kell</t>
  </si>
  <si>
    <t>Brendan O'Kell</t>
  </si>
  <si>
    <t>O'Kelle</t>
  </si>
  <si>
    <t>Postdoctoral Rsch Scholar</t>
  </si>
  <si>
    <t>Regina O'Kelle</t>
  </si>
  <si>
    <t>Ceara</t>
  </si>
  <si>
    <t>O'Lear</t>
  </si>
  <si>
    <t>Ceara O'Lear</t>
  </si>
  <si>
    <t>Ionait</t>
  </si>
  <si>
    <t>O'Lonaigh</t>
  </si>
  <si>
    <t>Ionait O'Lonaigh</t>
  </si>
  <si>
    <t>O'Neal</t>
  </si>
  <si>
    <t>Jennifer O'Neal</t>
  </si>
  <si>
    <t>O'Neil</t>
  </si>
  <si>
    <t>Daniel O'Neil</t>
  </si>
  <si>
    <t>O'Reill</t>
  </si>
  <si>
    <t>Diagnostic Services Manager</t>
  </si>
  <si>
    <t>Luke O'Reill</t>
  </si>
  <si>
    <t>OGrad</t>
  </si>
  <si>
    <t>Pat OGrad</t>
  </si>
  <si>
    <t>Jodi</t>
  </si>
  <si>
    <t>Oakerson</t>
  </si>
  <si>
    <t>Jodi Oakerson</t>
  </si>
  <si>
    <t>Oakes-Lowr</t>
  </si>
  <si>
    <t>Deanna Oakes-Lowr</t>
  </si>
  <si>
    <t>Oar</t>
  </si>
  <si>
    <t>Tamara Oar</t>
  </si>
  <si>
    <t>Ober-Hicks</t>
  </si>
  <si>
    <t>Sr Research Admin Coordinator</t>
  </si>
  <si>
    <t>Sarah Ober-Hicks</t>
  </si>
  <si>
    <t>https://www.uoregon.edu/findpeople/person/personid/229260</t>
  </si>
  <si>
    <t>oberhick@uoregon.edu</t>
  </si>
  <si>
    <t>541-346-1269</t>
  </si>
  <si>
    <t>Odell</t>
  </si>
  <si>
    <t>Ross Odell</t>
  </si>
  <si>
    <t>Ofori</t>
  </si>
  <si>
    <t>Roland Ofori</t>
  </si>
  <si>
    <t>Sylvester</t>
  </si>
  <si>
    <t>Ofori-Parku</t>
  </si>
  <si>
    <t>Sylvester Ofori-Parku</t>
  </si>
  <si>
    <t>Ogan</t>
  </si>
  <si>
    <t>Gavin Ogan</t>
  </si>
  <si>
    <t>Ogborn</t>
  </si>
  <si>
    <t>Zachary Ogborn</t>
  </si>
  <si>
    <t>Kasinath</t>
  </si>
  <si>
    <t>Ojha</t>
  </si>
  <si>
    <t>Kasinath Ojha</t>
  </si>
  <si>
    <t>HyeRyoung</t>
  </si>
  <si>
    <t>Ok</t>
  </si>
  <si>
    <t>HyeRyoung Ok</t>
  </si>
  <si>
    <t>Aimee</t>
  </si>
  <si>
    <t>Okotie-Oekan</t>
  </si>
  <si>
    <t>Aimee Okotie-Oekan</t>
  </si>
  <si>
    <t>Olive</t>
  </si>
  <si>
    <t>Jessica Olive</t>
  </si>
  <si>
    <t>Bud</t>
  </si>
  <si>
    <t>Oliver</t>
  </si>
  <si>
    <t>Bud Oliver</t>
  </si>
  <si>
    <t>https://www.uoregon.edu/findpeople/person/personid/168827</t>
  </si>
  <si>
    <t>budolive@uoregon.edu</t>
  </si>
  <si>
    <t>Olivos</t>
  </si>
  <si>
    <t>Edward Olivos</t>
  </si>
  <si>
    <t>Olmstead</t>
  </si>
  <si>
    <t>Kenneth Olmstead</t>
  </si>
  <si>
    <t>Olmsted</t>
  </si>
  <si>
    <t>Melody Olmsted</t>
  </si>
  <si>
    <t>https://www.uoregon.edu/findpeople/person/personid/129535</t>
  </si>
  <si>
    <t>molmsted@uoregon.edu</t>
  </si>
  <si>
    <t>214D Allen Hall
                                  1275 University Of Oregon
                                  Eugene OR 97403</t>
  </si>
  <si>
    <t>541-346-2321</t>
  </si>
  <si>
    <t>Olsen</t>
  </si>
  <si>
    <t>Lori Olsen</t>
  </si>
  <si>
    <t>https://www.uoregon.edu/findpeople/person/personid/2539</t>
  </si>
  <si>
    <t>lolsen@uoregon.edu</t>
  </si>
  <si>
    <t>137 Straub Hall
                                  1227 University of Oregon
                                  Eugene OR 97403-1227</t>
  </si>
  <si>
    <t>541-346-5060</t>
  </si>
  <si>
    <t>Landscape Planning Associate</t>
  </si>
  <si>
    <t>Aaron Olsen</t>
  </si>
  <si>
    <t>https://www.uoregon.edu/findpeople/person/personid/178485</t>
  </si>
  <si>
    <t>Interim Senior Planner</t>
  </si>
  <si>
    <t>aaolsen@uoregon.edu</t>
  </si>
  <si>
    <t>Campus Planning, 1295 Franklin Blvd., Bldg. 136
                                  1276 University of Oregon
                                  Eugene OR 97403-1276</t>
  </si>
  <si>
    <t>541-346-5564</t>
  </si>
  <si>
    <t>Assist Prof Interior Architect</t>
  </si>
  <si>
    <t>Cory Olsen</t>
  </si>
  <si>
    <t>PTm Rsch Assistant, Sleep Lab</t>
  </si>
  <si>
    <t>Jessica Olsen</t>
  </si>
  <si>
    <t>Savannah</t>
  </si>
  <si>
    <t>Student Advocacy Prgm Coord</t>
  </si>
  <si>
    <t>Savannah Olsen</t>
  </si>
  <si>
    <t>https://www.uoregon.edu/findpeople/person/personid/124669</t>
  </si>
  <si>
    <t>savannah@uoregon.edu</t>
  </si>
  <si>
    <t>301 EMU
                                  1228 University of Oregon
                                  Eugene OR 97403-1228</t>
  </si>
  <si>
    <t>541-346-3753</t>
  </si>
  <si>
    <t>Andreas</t>
  </si>
  <si>
    <t>Olsen Martinez</t>
  </si>
  <si>
    <t>Microbiology Lab Technician</t>
  </si>
  <si>
    <t>Andreas Olsen Martinez</t>
  </si>
  <si>
    <t>Olson</t>
  </si>
  <si>
    <t>Ed COE Ext Affairs &amp; Communications</t>
  </si>
  <si>
    <t>Dir Stewardship, Donor Relat</t>
  </si>
  <si>
    <t>Andrea Olson</t>
  </si>
  <si>
    <t>https://www.uoregon.edu/findpeople/person/personid/3449</t>
  </si>
  <si>
    <t>andreao@uoregon.edu</t>
  </si>
  <si>
    <t>130 HEDCO Education Bldg
                                  1215 University of Oregon
                                  Eugene OR 97403-1215</t>
  </si>
  <si>
    <t>541-346-5943</t>
  </si>
  <si>
    <t>Leah Olson</t>
  </si>
  <si>
    <t>https://www.uoregon.edu/findpeople/person/personid/204257</t>
  </si>
  <si>
    <t>lao@uoregon.edu</t>
  </si>
  <si>
    <t>Keat</t>
  </si>
  <si>
    <t>Ong</t>
  </si>
  <si>
    <t>Knight Campus Professor</t>
  </si>
  <si>
    <t>Keat Ong</t>
  </si>
  <si>
    <t>Ontiveros Auilar</t>
  </si>
  <si>
    <t>Concessions Event Manager</t>
  </si>
  <si>
    <t>Francisco Ontiveros Auilar</t>
  </si>
  <si>
    <t>Concession Lead</t>
  </si>
  <si>
    <t>Opp</t>
  </si>
  <si>
    <t>D2511 Graphic Designer</t>
  </si>
  <si>
    <t>Jeffrey Opp</t>
  </si>
  <si>
    <t>https://www.uoregon.edu/findpeople/person/personid/231138</t>
  </si>
  <si>
    <t>jeffreyo@uoregon.edu</t>
  </si>
  <si>
    <t>541-346-1151</t>
  </si>
  <si>
    <t>Oppeard</t>
  </si>
  <si>
    <t>Ed Project Assistant</t>
  </si>
  <si>
    <t>Leah Oppeard</t>
  </si>
  <si>
    <t>Oram</t>
  </si>
  <si>
    <t>Christopher Oram</t>
  </si>
  <si>
    <t>Ordonez</t>
  </si>
  <si>
    <t>Sr Assoc Dir Alumni Engagment</t>
  </si>
  <si>
    <t>Susan Ordonez</t>
  </si>
  <si>
    <t>https://www.uoregon.edu/findpeople/person/personid/20530</t>
  </si>
  <si>
    <t>sordonez@uoregon.edu</t>
  </si>
  <si>
    <t>541-346-3435</t>
  </si>
  <si>
    <t>Veronica</t>
  </si>
  <si>
    <t>Oro</t>
  </si>
  <si>
    <t>Veronica Oro</t>
  </si>
  <si>
    <t>https://www.uoregon.edu/findpeople/person/personid/219037</t>
  </si>
  <si>
    <t>voro@uoregon.edu</t>
  </si>
  <si>
    <t>Sage</t>
  </si>
  <si>
    <t>Orozco</t>
  </si>
  <si>
    <t>Dining DB Support Specialist</t>
  </si>
  <si>
    <t>Sage Orozco</t>
  </si>
  <si>
    <t>https://www.uoregon.edu/findpeople/person/personid/219191</t>
  </si>
  <si>
    <t>Dining Srvcs Systems Specialis</t>
  </si>
  <si>
    <t>sageo@uoregon.edu</t>
  </si>
  <si>
    <t>541-346-4792</t>
  </si>
  <si>
    <t>Orr</t>
  </si>
  <si>
    <t>Michael Orr</t>
  </si>
  <si>
    <t>Ortega</t>
  </si>
  <si>
    <t>Hailey Ortega</t>
  </si>
  <si>
    <t>https://www.uoregon.edu/findpeople/person/personid/193911</t>
  </si>
  <si>
    <t>hortega@uoregon.edu</t>
  </si>
  <si>
    <t>Darleen Ortega</t>
  </si>
  <si>
    <t>Ortiz</t>
  </si>
  <si>
    <t>Camille Ortiz</t>
  </si>
  <si>
    <t>https://www.uoregon.edu/findpeople/person/personid/203805</t>
  </si>
  <si>
    <t>ortizc@uoregon.edu</t>
  </si>
  <si>
    <t>265 Frohnmayer Music Bldg
                                  1225 University of Oregon
                                  Eugene OR 97403-1225</t>
  </si>
  <si>
    <t>541-346-2869</t>
  </si>
  <si>
    <t>Juan Ortiz</t>
  </si>
  <si>
    <t>Dinorah</t>
  </si>
  <si>
    <t>Dinorah Ortiz</t>
  </si>
  <si>
    <t>https://www.uoregon.edu/findpeople/person/personid/219686</t>
  </si>
  <si>
    <t>dortiz@uoregon.edu</t>
  </si>
  <si>
    <t>541-346-8245</t>
  </si>
  <si>
    <t>Daniela Ortiz</t>
  </si>
  <si>
    <t>Octavio</t>
  </si>
  <si>
    <t>Octavio Ortiz</t>
  </si>
  <si>
    <t>Ortiz Luna</t>
  </si>
  <si>
    <t>Natalia Ortiz Luna</t>
  </si>
  <si>
    <t>Osborne</t>
  </si>
  <si>
    <t>Thomas Osborne</t>
  </si>
  <si>
    <t>Kenton Osborne</t>
  </si>
  <si>
    <t>Osborns</t>
  </si>
  <si>
    <t>Jeffery Osborns</t>
  </si>
  <si>
    <t>Osburn</t>
  </si>
  <si>
    <t>Krista Osburn</t>
  </si>
  <si>
    <t>MohammadReza</t>
  </si>
  <si>
    <t>Oskui Tabrizi</t>
  </si>
  <si>
    <t>MohammadReza Oskui Tabrizi</t>
  </si>
  <si>
    <t>Osterman</t>
  </si>
  <si>
    <t>Susan Osterman</t>
  </si>
  <si>
    <t>https://www.uoregon.edu/findpeople/person/personid/2705</t>
  </si>
  <si>
    <t>osterman@uoregon.edu</t>
  </si>
  <si>
    <t>1295 Franklin Blvd,, Rm 108
                                  6233 University Of Oregon
                                  Eugene OR 97403-6233</t>
  </si>
  <si>
    <t>541-346-2288</t>
  </si>
  <si>
    <t>Ostler</t>
  </si>
  <si>
    <t>Jeffrey Ostler</t>
  </si>
  <si>
    <t>Dorothee</t>
  </si>
  <si>
    <t>Ostmeier</t>
  </si>
  <si>
    <t>Dorothee Ostmeier</t>
  </si>
  <si>
    <t>Victor</t>
  </si>
  <si>
    <t>Ostrik</t>
  </si>
  <si>
    <t>Victor Ostrik</t>
  </si>
  <si>
    <t>Ota</t>
  </si>
  <si>
    <t>Roger Ota</t>
  </si>
  <si>
    <t>Ott</t>
  </si>
  <si>
    <t>D6810 Laboratory Technician 1</t>
  </si>
  <si>
    <t>Lucas Ott</t>
  </si>
  <si>
    <t>https://www.uoregon.edu/findpeople/person/personid/68209</t>
  </si>
  <si>
    <t>lucaso@uoregon.edu</t>
  </si>
  <si>
    <t>541-346-6302</t>
  </si>
  <si>
    <t>Otterstedt</t>
  </si>
  <si>
    <t>Janet Otterstedt</t>
  </si>
  <si>
    <t>https://www.uoregon.edu/findpeople/person/personid/87508</t>
  </si>
  <si>
    <t>jotterst@uoregon.edu</t>
  </si>
  <si>
    <t>1600 Millrace Dr Ste 207
                                  5292 University of Oregon
                                  Eugene OR 97403-5292</t>
  </si>
  <si>
    <t>541-346-5785</t>
  </si>
  <si>
    <t>Otterstetter</t>
  </si>
  <si>
    <t>IT Assistant</t>
  </si>
  <si>
    <t>Aaron Otterstetter</t>
  </si>
  <si>
    <t>https://www.uoregon.edu/findpeople/person/personid/179514</t>
  </si>
  <si>
    <t>aotters2@uoregon.edu</t>
  </si>
  <si>
    <t>Otto</t>
  </si>
  <si>
    <t>Director Development</t>
  </si>
  <si>
    <t>Christian Otto</t>
  </si>
  <si>
    <t>Meng</t>
  </si>
  <si>
    <t>Ouyang</t>
  </si>
  <si>
    <t>Meng Ouyang</t>
  </si>
  <si>
    <t>Ovalle</t>
  </si>
  <si>
    <t>Priscilla Ovalle</t>
  </si>
  <si>
    <t>https://www.uoregon.edu/findpeople/person/personid/64</t>
  </si>
  <si>
    <t>povalle@uoregon.edu</t>
  </si>
  <si>
    <t>315 McKenzie Hall
                                  6223 University of Oregon
                                  Eugene OR 97403</t>
  </si>
  <si>
    <t>541-346-0060</t>
  </si>
  <si>
    <t>Overfield</t>
  </si>
  <si>
    <t>Casey Overfield</t>
  </si>
  <si>
    <t>https://www.uoregon.edu/findpeople/person/personid/231536</t>
  </si>
  <si>
    <t>casey1@uoregon.edu</t>
  </si>
  <si>
    <t>Overmeer</t>
  </si>
  <si>
    <t>Natasha Overmeer</t>
  </si>
  <si>
    <t>Owen</t>
  </si>
  <si>
    <t>Stephen Owen</t>
  </si>
  <si>
    <t>Teresa Owen</t>
  </si>
  <si>
    <t>Owens</t>
  </si>
  <si>
    <t>Operating Syst/Network Analyst</t>
  </si>
  <si>
    <t>Karl Owens</t>
  </si>
  <si>
    <t>https://www.uoregon.edu/findpeople/person/personid/3525</t>
  </si>
  <si>
    <t>karlo@uoregon.edu</t>
  </si>
  <si>
    <t>320 C Lillis Hall
                                  1208 University of Oregon
                                  Eugene OR 97403-1208</t>
  </si>
  <si>
    <t>541-346-8550</t>
  </si>
  <si>
    <t>Lisa Owens</t>
  </si>
  <si>
    <t>Wade Owens</t>
  </si>
  <si>
    <t>https://www.uoregon.edu/findpeople/person/personid/189710</t>
  </si>
  <si>
    <t>owensw@uoregon.edu</t>
  </si>
  <si>
    <t>AP012 First/Mid Level Manager</t>
  </si>
  <si>
    <t>Director, Research Facilities</t>
  </si>
  <si>
    <t>Eric Owens</t>
  </si>
  <si>
    <t>https://www.uoregon.edu/findpeople/person/personid/118013</t>
  </si>
  <si>
    <t>eowens@uoregon.edu</t>
  </si>
  <si>
    <t>307A HEDCO Education Bldg
                                  1215 University of Oregon
                                  Eugene OR 97403-1215</t>
  </si>
  <si>
    <t>541-346-1474</t>
  </si>
  <si>
    <t>Martina</t>
  </si>
  <si>
    <t>Oxob</t>
  </si>
  <si>
    <t>Martina Oxob</t>
  </si>
  <si>
    <t>Paape</t>
  </si>
  <si>
    <t>Brody Paape</t>
  </si>
  <si>
    <t>Pabst</t>
  </si>
  <si>
    <t>Alexandre Pabst</t>
  </si>
  <si>
    <t>https://www.uoregon.edu/findpeople/person/personid/188092</t>
  </si>
  <si>
    <t>apabst@uoregon.edu</t>
  </si>
  <si>
    <t>821 PLC
                                  1285 University of Oregon
                                  Eugene OR 97403-1285</t>
  </si>
  <si>
    <t>Pack</t>
  </si>
  <si>
    <t>Sr. Instr II of Music Theory</t>
  </si>
  <si>
    <t>Timothy Pack</t>
  </si>
  <si>
    <t>Paddock</t>
  </si>
  <si>
    <t>Sci Lit Analyst/Sr Res Asst I</t>
  </si>
  <si>
    <t>Holly Paddock</t>
  </si>
  <si>
    <t>https://www.uoregon.edu/findpeople/person/personid/79165</t>
  </si>
  <si>
    <t>Sci Lit Analyst/Sr Res Asst II</t>
  </si>
  <si>
    <t>Zebrafish Information Network (ZFIN)</t>
  </si>
  <si>
    <t>hpaddock@uoregon.edu</t>
  </si>
  <si>
    <t>ZFIN
                                  1254 University Of Oregon
                                  Eugene OR 97403-1254</t>
  </si>
  <si>
    <t>Morning</t>
  </si>
  <si>
    <t>Padilla</t>
  </si>
  <si>
    <t>Design Librarian</t>
  </si>
  <si>
    <t>Morning Padilla</t>
  </si>
  <si>
    <t>Paeschke</t>
  </si>
  <si>
    <t>Matthew Paeschke</t>
  </si>
  <si>
    <t>Page</t>
  </si>
  <si>
    <t>Catherine Page</t>
  </si>
  <si>
    <t>Steven Page</t>
  </si>
  <si>
    <t>Matthew Page</t>
  </si>
  <si>
    <t>Pahoo</t>
  </si>
  <si>
    <t>Broadcast/Telecommunication Engineer 2</t>
  </si>
  <si>
    <t>D2163 Broadcast/Tele Engineer 2</t>
  </si>
  <si>
    <t>Ramon Pahoo</t>
  </si>
  <si>
    <t>Palafox-Arceo</t>
  </si>
  <si>
    <t>Pro Tem RADx-UP Promotor/a</t>
  </si>
  <si>
    <t>Wendy Palafox-Arceo</t>
  </si>
  <si>
    <t>Palandri</t>
  </si>
  <si>
    <t>James Palandri</t>
  </si>
  <si>
    <t>https://www.uoregon.edu/findpeople/person/personid/1942</t>
  </si>
  <si>
    <t>palandri@uoregon.edu</t>
  </si>
  <si>
    <t>225B Cascade Hall
                                  1272 University Of Oregon
                                  Eugene OR 97403-1205</t>
  </si>
  <si>
    <t>541-346-5990</t>
  </si>
  <si>
    <t>Palaniuk</t>
  </si>
  <si>
    <t>PTm Lecturer Practicum Sprvsr</t>
  </si>
  <si>
    <t>Tiffany Palaniuk</t>
  </si>
  <si>
    <t>Palanuk</t>
  </si>
  <si>
    <t>Pamela Palanuk</t>
  </si>
  <si>
    <t>Palma</t>
  </si>
  <si>
    <t>Melissa Palma</t>
  </si>
  <si>
    <t>https://www.uoregon.edu/findpeople/person/personid/187304</t>
  </si>
  <si>
    <t>Intrcltrl Exp&amp;Career Coordinat</t>
  </si>
  <si>
    <t>mpalma3@uoregon.edu</t>
  </si>
  <si>
    <t>Palmer</t>
  </si>
  <si>
    <t>Operations/Faculty Support Coordinator</t>
  </si>
  <si>
    <t>Brian Palmer</t>
  </si>
  <si>
    <t>https://www.uoregon.edu/findpeople/person/personid/231389</t>
  </si>
  <si>
    <t>Operations/Faculty Support Coo</t>
  </si>
  <si>
    <t>bpalme10@uoregon.edu</t>
  </si>
  <si>
    <t>541-346-1846</t>
  </si>
  <si>
    <t>Teresa Palmer</t>
  </si>
  <si>
    <t>https://www.uoregon.edu/findpeople/person/personid/145477</t>
  </si>
  <si>
    <t>teresap@uoregon.edu</t>
  </si>
  <si>
    <t>Palomino-Cardoza</t>
  </si>
  <si>
    <t>Alyssa Palomino-Cardoza</t>
  </si>
  <si>
    <t>https://www.uoregon.edu/findpeople/person/personid/219166</t>
  </si>
  <si>
    <t>Assistant Softball Coach</t>
  </si>
  <si>
    <t>alyssapc@uoregon.edu</t>
  </si>
  <si>
    <t>Abhijit</t>
  </si>
  <si>
    <t>Pandit</t>
  </si>
  <si>
    <t>Vice President and CIO</t>
  </si>
  <si>
    <t>Abhijit Pandit</t>
  </si>
  <si>
    <t>https://www.uoregon.edu/findpeople/person/personid/166111</t>
  </si>
  <si>
    <t>apandit@uoregon.edu</t>
  </si>
  <si>
    <t>541-346-1702</t>
  </si>
  <si>
    <t>Pandolfi</t>
  </si>
  <si>
    <t>Danielle Pandolfi</t>
  </si>
  <si>
    <t>JessicaMarcia</t>
  </si>
  <si>
    <t>Panganiban</t>
  </si>
  <si>
    <t>Professor of Practice SPM</t>
  </si>
  <si>
    <t>JessicaMarcia Panganiban</t>
  </si>
  <si>
    <t>Pangburn</t>
  </si>
  <si>
    <t>Michael Pangburn</t>
  </si>
  <si>
    <t>Pankowski</t>
  </si>
  <si>
    <t>Sophia Pankowski</t>
  </si>
  <si>
    <t>https://www.uoregon.edu/findpeople/person/personid/109538</t>
  </si>
  <si>
    <t>pankowsk@uoregon.edu</t>
  </si>
  <si>
    <t>Panter</t>
  </si>
  <si>
    <t>OCJ Project Manager</t>
  </si>
  <si>
    <t>Melissa Panter</t>
  </si>
  <si>
    <t>https://www.uoregon.edu/findpeople/person/personid/198902</t>
  </si>
  <si>
    <t>mpanter@uoregon.edu</t>
  </si>
  <si>
    <t>220G Knight Law Center
                                  1221 University of Oregon
                                  Eugene OR 97403-1221</t>
  </si>
  <si>
    <t>541-346-3830</t>
  </si>
  <si>
    <t>Evangelia</t>
  </si>
  <si>
    <t>Papadopoulos</t>
  </si>
  <si>
    <t>Evangelia Papadopoulos</t>
  </si>
  <si>
    <t>Paparo</t>
  </si>
  <si>
    <t>Autumn Paparo</t>
  </si>
  <si>
    <t>https://www.uoregon.edu/findpeople/person/personid/154322</t>
  </si>
  <si>
    <t>autumnlb@uoregon.edu</t>
  </si>
  <si>
    <t>Lois</t>
  </si>
  <si>
    <t>Papin</t>
  </si>
  <si>
    <t>Lois Papin</t>
  </si>
  <si>
    <t>Papka</t>
  </si>
  <si>
    <t>Jason Papka</t>
  </si>
  <si>
    <t>https://www.uoregon.edu/findpeople/person/personid/230524</t>
  </si>
  <si>
    <t>jpapka@uoregon.edu</t>
  </si>
  <si>
    <t>Paquette</t>
  </si>
  <si>
    <t>Vice Provost Academic Affairs</t>
  </si>
  <si>
    <t>Gabriel Paquette</t>
  </si>
  <si>
    <t>Paradis</t>
  </si>
  <si>
    <t>Michael Paradis</t>
  </si>
  <si>
    <t>Parent</t>
  </si>
  <si>
    <t>Admin Summer</t>
  </si>
  <si>
    <t>Krista Parent</t>
  </si>
  <si>
    <t>https://www.uoregon.edu/findpeople/person/personid/40544</t>
  </si>
  <si>
    <t>PTm Prof of Practice/CoDirecto</t>
  </si>
  <si>
    <t>kparent@uoregon.edu</t>
  </si>
  <si>
    <t>Pargeter</t>
  </si>
  <si>
    <t>IT Services Manager</t>
  </si>
  <si>
    <t>Thomas Pargeter</t>
  </si>
  <si>
    <t>https://www.uoregon.edu/findpeople/person/personid/975</t>
  </si>
  <si>
    <t>tomparg@uoregon.edu</t>
  </si>
  <si>
    <t>220B Baker Downtown Center
                                  1277 University of Oregon
                                  Eugene OR 97403-1277</t>
  </si>
  <si>
    <t>541-346-0688</t>
  </si>
  <si>
    <t>Karri</t>
  </si>
  <si>
    <t>Karri Pargeter</t>
  </si>
  <si>
    <t>https://www.uoregon.edu/findpeople/person/personid/1306</t>
  </si>
  <si>
    <t>pargeter@uoregon.edu</t>
  </si>
  <si>
    <t>541-346-0967</t>
  </si>
  <si>
    <t>Hooman</t>
  </si>
  <si>
    <t>Parhizkar</t>
  </si>
  <si>
    <t>Hooman Parhizkar</t>
  </si>
  <si>
    <t>Sr Assoc Dir Devlp Gift Plan</t>
  </si>
  <si>
    <t>Chelsea Paris</t>
  </si>
  <si>
    <t>https://www.uoregon.edu/findpeople/person/personid/128882</t>
  </si>
  <si>
    <t>Dir of Dvlpmt I, Gift Planning</t>
  </si>
  <si>
    <t>ckari@uoregon.edu</t>
  </si>
  <si>
    <t>541-346-1760</t>
  </si>
  <si>
    <t>Alayna</t>
  </si>
  <si>
    <t>Park</t>
  </si>
  <si>
    <t>Alayna Park</t>
  </si>
  <si>
    <t>Deputy General Counsel</t>
  </si>
  <si>
    <t>Douglas Park</t>
  </si>
  <si>
    <t>https://www.uoregon.edu/findpeople/person/personid/47290</t>
  </si>
  <si>
    <t>dougpark@uoregon.edu</t>
  </si>
  <si>
    <t>219 Johnson Hall
                                  1226 University Of Oregon
                                  Eugene OR 97403-1205</t>
  </si>
  <si>
    <t>John Park</t>
  </si>
  <si>
    <t>Sung</t>
  </si>
  <si>
    <t>Sung Park</t>
  </si>
  <si>
    <t>Parker</t>
  </si>
  <si>
    <t>Edward Parker</t>
  </si>
  <si>
    <t>https://www.uoregon.edu/findpeople/person/personid/3365</t>
  </si>
  <si>
    <t>edparker@uoregon.edu</t>
  </si>
  <si>
    <t>541-346-2073</t>
  </si>
  <si>
    <t>Op System/Network Analyst 1</t>
  </si>
  <si>
    <t>Steven Parker</t>
  </si>
  <si>
    <t>Lillie</t>
  </si>
  <si>
    <t>GIS Analyst Programmer 1</t>
  </si>
  <si>
    <t>Lillie Parker</t>
  </si>
  <si>
    <t>https://www.uoregon.edu/findpeople/person/personid/149481</t>
  </si>
  <si>
    <t>lscarth@uoregon.edu</t>
  </si>
  <si>
    <t>Digital Marketing Specialist</t>
  </si>
  <si>
    <t>Jeremy Parker</t>
  </si>
  <si>
    <t>https://www.uoregon.edu/findpeople/person/personid/208974</t>
  </si>
  <si>
    <t>jparker9@uoregon.edu</t>
  </si>
  <si>
    <t>1715 Franklin Blvd., Rm 129
                                  1275 University of Oregon
                                  Eugene OR 97403</t>
  </si>
  <si>
    <t>541-346-3504</t>
  </si>
  <si>
    <t>Exec Dir, Scholar &amp; Acad Serv</t>
  </si>
  <si>
    <t>Jennifer Parker</t>
  </si>
  <si>
    <t>Sueanne</t>
  </si>
  <si>
    <t>Sueanne Parker</t>
  </si>
  <si>
    <t>Dir Strategy &amp; Tech Solutions</t>
  </si>
  <si>
    <t>Robert Parker</t>
  </si>
  <si>
    <t>Philip Parker</t>
  </si>
  <si>
    <t>Creative Dir Track and Field</t>
  </si>
  <si>
    <t>Matthew Parker</t>
  </si>
  <si>
    <t>Parkman</t>
  </si>
  <si>
    <t>Ian Parkman</t>
  </si>
  <si>
    <t>Antonio</t>
  </si>
  <si>
    <t>Parks</t>
  </si>
  <si>
    <t>Antonio Parks</t>
  </si>
  <si>
    <t>Parmenter</t>
  </si>
  <si>
    <t>Interim HR Manager</t>
  </si>
  <si>
    <t>Danielle Parmenter</t>
  </si>
  <si>
    <t>https://www.uoregon.edu/findpeople/person/personid/8816</t>
  </si>
  <si>
    <t>Human Resource Manager</t>
  </si>
  <si>
    <t>dparment@uoregon.edu</t>
  </si>
  <si>
    <t>204 Johnson Hall
                                  University Of Oregon
                                  Eugene OR 97403</t>
  </si>
  <si>
    <t>541-346-6407</t>
  </si>
  <si>
    <t>Parmiiani</t>
  </si>
  <si>
    <t>Anne Parmiiani</t>
  </si>
  <si>
    <t>Parr</t>
  </si>
  <si>
    <t>Dean College of Design</t>
  </si>
  <si>
    <t>Adrian Parr</t>
  </si>
  <si>
    <t>https://www.uoregon.edu/findpeople/person/personid/209618</t>
  </si>
  <si>
    <t>aparr@uoregon.edu</t>
  </si>
  <si>
    <t>Nicholas Parr</t>
  </si>
  <si>
    <t>Parra</t>
  </si>
  <si>
    <t>Briana Parra</t>
  </si>
  <si>
    <t>Parrillo</t>
  </si>
  <si>
    <t>Director-SSS</t>
  </si>
  <si>
    <t>Tara Parrillo</t>
  </si>
  <si>
    <t>https://www.uoregon.edu/findpeople/person/personid/156079</t>
  </si>
  <si>
    <t>Trio Student Support Services</t>
  </si>
  <si>
    <t>tparrill@uoregon.edu</t>
  </si>
  <si>
    <t>101 Oregon Hall
                                  6242 University of Oregon
                                  Eugene OR 97403-6242</t>
  </si>
  <si>
    <t>541-346-3367</t>
  </si>
  <si>
    <t>Parrish</t>
  </si>
  <si>
    <t>Jody Parrish</t>
  </si>
  <si>
    <t>https://www.uoregon.edu/findpeople/person/personid/48450</t>
  </si>
  <si>
    <t>parrish@uoregon.edu</t>
  </si>
  <si>
    <t>541-206-7709</t>
  </si>
  <si>
    <t>Parsons</t>
  </si>
  <si>
    <t>Craig Parsons</t>
  </si>
  <si>
    <t>Raghuveer</t>
  </si>
  <si>
    <t>Parthasarath</t>
  </si>
  <si>
    <t>Raghuveer Parthasarath</t>
  </si>
  <si>
    <t>Kimberley</t>
  </si>
  <si>
    <t>Parzuchowski</t>
  </si>
  <si>
    <t>Kimberley Parzuchowski</t>
  </si>
  <si>
    <t>Cheri</t>
  </si>
  <si>
    <t>Pascoe</t>
  </si>
  <si>
    <t>Cheri Pascoe</t>
  </si>
  <si>
    <t>Univ Physician - Primary Care</t>
  </si>
  <si>
    <t>Tamara Pascoe</t>
  </si>
  <si>
    <t>Pascua</t>
  </si>
  <si>
    <t>Instructor Assistant</t>
  </si>
  <si>
    <t>Tyler Pascua</t>
  </si>
  <si>
    <t>https://www.uoregon.edu/findpeople/person/personid/230885</t>
  </si>
  <si>
    <t>pascua@uoregon.edu</t>
  </si>
  <si>
    <t>Pashb</t>
  </si>
  <si>
    <t>Patricia Pashb</t>
  </si>
  <si>
    <t>Skye</t>
  </si>
  <si>
    <t>Passmore</t>
  </si>
  <si>
    <t>University Physician- PCP Lead</t>
  </si>
  <si>
    <t>Skye Passmore</t>
  </si>
  <si>
    <t>https://www.uoregon.edu/findpeople/person/personid/230592</t>
  </si>
  <si>
    <t>skyepass@uoregon.edu</t>
  </si>
  <si>
    <t>Dominick</t>
  </si>
  <si>
    <t>Pastorelle</t>
  </si>
  <si>
    <t>Asst Dir Residence Life, UAFSS</t>
  </si>
  <si>
    <t>Dominick Pastorelle</t>
  </si>
  <si>
    <t>Rachana</t>
  </si>
  <si>
    <t>Patel</t>
  </si>
  <si>
    <t>Hlth Promo/Community Hlth Spclst</t>
  </si>
  <si>
    <t>Rachana Patel</t>
  </si>
  <si>
    <t>https://www.uoregon.edu/findpeople/person/personid/198901</t>
  </si>
  <si>
    <t>Lead Spec, Mental Wellbeing</t>
  </si>
  <si>
    <t>rpatel@uoregon.edu</t>
  </si>
  <si>
    <t>541-346-8294</t>
  </si>
  <si>
    <t>Paterson</t>
  </si>
  <si>
    <t>Rebecca Paterson</t>
  </si>
  <si>
    <t>Miyoko</t>
  </si>
  <si>
    <t>Patricelli</t>
  </si>
  <si>
    <t>Miyoko Patricelli</t>
  </si>
  <si>
    <t>Lawrence Patrick</t>
  </si>
  <si>
    <t>https://www.uoregon.edu/findpeople/person/personid/219741</t>
  </si>
  <si>
    <t>lpatrick@uoregon.edu</t>
  </si>
  <si>
    <t>Patrickus</t>
  </si>
  <si>
    <t>Attorney Student Advocacy Prgm</t>
  </si>
  <si>
    <t>Mary Patrickus</t>
  </si>
  <si>
    <t>Patten</t>
  </si>
  <si>
    <t>Accounts Payable Post-Retiree</t>
  </si>
  <si>
    <t>Daniel Patten</t>
  </si>
  <si>
    <t>https://www.uoregon.edu/findpeople/person/personid/1170</t>
  </si>
  <si>
    <t>DPatten@uoregon.edu</t>
  </si>
  <si>
    <t>Patterson</t>
  </si>
  <si>
    <t>Web Services Librarian</t>
  </si>
  <si>
    <t>Patrick Patterson</t>
  </si>
  <si>
    <t>Ruby</t>
  </si>
  <si>
    <t>Ruby Patterson</t>
  </si>
  <si>
    <t>https://www.uoregon.edu/findpeople/person/personid/198258</t>
  </si>
  <si>
    <t>rubyp@uoregon.edu</t>
  </si>
  <si>
    <t>Catering Operations Manager</t>
  </si>
  <si>
    <t>Steven Patterson</t>
  </si>
  <si>
    <t>Director Communications</t>
  </si>
  <si>
    <t>William Patterson</t>
  </si>
  <si>
    <t>Patton</t>
  </si>
  <si>
    <t>Nicholas Patton</t>
  </si>
  <si>
    <t>JeaLinda</t>
  </si>
  <si>
    <t>JeaLinda Patton</t>
  </si>
  <si>
    <t>https://www.uoregon.edu/findpeople/person/personid/239917</t>
  </si>
  <si>
    <t>jealinda@uoregon.edu</t>
  </si>
  <si>
    <t>107H Condon Hall
                                  1218 University of Oregon
                                  Eugene OR 97403</t>
  </si>
  <si>
    <t>541-346-5104</t>
  </si>
  <si>
    <t>Paty</t>
  </si>
  <si>
    <t>Carol Paty</t>
  </si>
  <si>
    <t>Professor/Dir Choral Act</t>
  </si>
  <si>
    <t>Sharon Paul</t>
  </si>
  <si>
    <t>https://www.uoregon.edu/findpeople/person/personid/582</t>
  </si>
  <si>
    <t>sjpaul@uoregon.edu</t>
  </si>
  <si>
    <t>127 Frohnmayer Music Bldg
                                  1225 University Of Oregon
                                  Eugene OR 97403-1225</t>
  </si>
  <si>
    <t>541-346-3786</t>
  </si>
  <si>
    <t>Daisha</t>
  </si>
  <si>
    <t>Paulino</t>
  </si>
  <si>
    <t>Asst Acro and Tumbling Coach</t>
  </si>
  <si>
    <t>Daisha Paulino</t>
  </si>
  <si>
    <t>Paulose</t>
  </si>
  <si>
    <t>Jayson Paulose</t>
  </si>
  <si>
    <t>Paxton</t>
  </si>
  <si>
    <t>Naomi Paxton</t>
  </si>
  <si>
    <t>Payeur</t>
  </si>
  <si>
    <t>Spencer Payeur</t>
  </si>
  <si>
    <t>https://www.uoregon.edu/findpeople/person/personid/156772</t>
  </si>
  <si>
    <t>payeur@uoregon.edu</t>
  </si>
  <si>
    <t>Housing Dining Services
                                  1220 University of Oregon
                                  Eugene OR 97403-1220</t>
  </si>
  <si>
    <t>Zachary Payeur</t>
  </si>
  <si>
    <t>Payne</t>
  </si>
  <si>
    <t>James Payne</t>
  </si>
  <si>
    <t>Liliana</t>
  </si>
  <si>
    <t>Pazdan-Siudea</t>
  </si>
  <si>
    <t>Liliana Pazdan-Siudea</t>
  </si>
  <si>
    <t>Maximillian</t>
  </si>
  <si>
    <t>Peacor</t>
  </si>
  <si>
    <t>Maximillian Peacor</t>
  </si>
  <si>
    <t>Peake</t>
  </si>
  <si>
    <t>Shannon Peake</t>
  </si>
  <si>
    <t>https://www.uoregon.edu/findpeople/person/personid/52778</t>
  </si>
  <si>
    <t>peake@uoregon.edu</t>
  </si>
  <si>
    <t>426 LISB
                                  1227 University Of Oregon
                                  Eugene OR 97403-1227</t>
  </si>
  <si>
    <t>541-346-4664</t>
  </si>
  <si>
    <t>Pearson</t>
  </si>
  <si>
    <t>Global Engagement Prgms Coord</t>
  </si>
  <si>
    <t>Sarah Pearson</t>
  </si>
  <si>
    <t>https://www.uoregon.edu/findpeople/person/personid/200096</t>
  </si>
  <si>
    <t>spearson@uoregon.edu</t>
  </si>
  <si>
    <t>Peatow</t>
  </si>
  <si>
    <t>Dir Budget &amp; Financial Admin</t>
  </si>
  <si>
    <t>Angela Peatow</t>
  </si>
  <si>
    <t>Sylvie</t>
  </si>
  <si>
    <t>Pederson</t>
  </si>
  <si>
    <t>Sylvie Pederson</t>
  </si>
  <si>
    <t>Pedraza</t>
  </si>
  <si>
    <t>Jennifer Pedraza</t>
  </si>
  <si>
    <t>https://www.uoregon.edu/findpeople/person/personid/230907</t>
  </si>
  <si>
    <t>pedraza@uoregon.edu</t>
  </si>
  <si>
    <t>541-346-0836</t>
  </si>
  <si>
    <t>Peel</t>
  </si>
  <si>
    <t>Prof of Practice Porter Fellow</t>
  </si>
  <si>
    <t>Stephanie Peel</t>
  </si>
  <si>
    <t>https://www.uoregon.edu/findpeople/person/personid/189122</t>
  </si>
  <si>
    <t>speel@uoregon.edu</t>
  </si>
  <si>
    <t>391E Anstett Hall
                                  1208 University of Oregon
                                  Eugene OR 97403-1208</t>
  </si>
  <si>
    <t>541-346-8010</t>
  </si>
  <si>
    <t>Pehaim</t>
  </si>
  <si>
    <t>Elizabeth Pehaim</t>
  </si>
  <si>
    <t>Peigahi</t>
  </si>
  <si>
    <t>Maryam Peigahi</t>
  </si>
  <si>
    <t>https://www.uoregon.edu/findpeople/person/personid/218504</t>
  </si>
  <si>
    <t>Program Representative 1</t>
  </si>
  <si>
    <t>peigahi@uoregon.edu</t>
  </si>
  <si>
    <t>541-346-3174</t>
  </si>
  <si>
    <t>Peirce</t>
  </si>
  <si>
    <t>Judith Peirce</t>
  </si>
  <si>
    <t>Peixoto</t>
  </si>
  <si>
    <t>Interim Academic Programs Manager</t>
  </si>
  <si>
    <t>Michael Peixoto</t>
  </si>
  <si>
    <t>Elvia</t>
  </si>
  <si>
    <t>Pelayo</t>
  </si>
  <si>
    <t>Elvia Pelayo</t>
  </si>
  <si>
    <t>Peltier</t>
  </si>
  <si>
    <t>CDS Clinical Assoc Professor</t>
  </si>
  <si>
    <t>Elise Peltier</t>
  </si>
  <si>
    <t>Pembleton</t>
  </si>
  <si>
    <t>Assistant VP &amp; Chief of Staff</t>
  </si>
  <si>
    <t>Kelly Pembleton</t>
  </si>
  <si>
    <t>https://www.uoregon.edu/findpeople/person/personid/172529</t>
  </si>
  <si>
    <t>kpemblet@uoregon.edu</t>
  </si>
  <si>
    <t>401G Tykeson Hall
                                  6216 University Of Oregon
                                  Eugene OR 97403-6216</t>
  </si>
  <si>
    <t>541-346-5372</t>
  </si>
  <si>
    <t>Pena</t>
  </si>
  <si>
    <t>AssocProf of Oboe/Music Apprec</t>
  </si>
  <si>
    <t>Melissa Pena</t>
  </si>
  <si>
    <t>Pradeep</t>
  </si>
  <si>
    <t>Pendem</t>
  </si>
  <si>
    <t>Pradeep Pendem</t>
  </si>
  <si>
    <t>Pendleton</t>
  </si>
  <si>
    <t>Kenneth Pendleton</t>
  </si>
  <si>
    <t>Penich</t>
  </si>
  <si>
    <t>Timothy Penich</t>
  </si>
  <si>
    <t>Rhiannon</t>
  </si>
  <si>
    <t>Penkert</t>
  </si>
  <si>
    <t>Rhiannon Penkert</t>
  </si>
  <si>
    <t>https://www.uoregon.edu/findpeople/person/personid/5146</t>
  </si>
  <si>
    <t>rpenkert@uoregon.edu</t>
  </si>
  <si>
    <t>255 Klamath Hall
                                  1229 University Of Oregon
                                  Eugene OR 97403-1205</t>
  </si>
  <si>
    <t>Penn</t>
  </si>
  <si>
    <t>Jenna Penn</t>
  </si>
  <si>
    <t>Pennefather</t>
  </si>
  <si>
    <t>Sr Instructor I of Psychology</t>
  </si>
  <si>
    <t>Jordan Pennefather</t>
  </si>
  <si>
    <t>Allise</t>
  </si>
  <si>
    <t>Pennin</t>
  </si>
  <si>
    <t>Allise Pennin</t>
  </si>
  <si>
    <t>Pennisi</t>
  </si>
  <si>
    <t>Daniel Pennisi</t>
  </si>
  <si>
    <t>Penrod</t>
  </si>
  <si>
    <t>Student Health BenefitsPlanMgr</t>
  </si>
  <si>
    <t>Rebecca Penrod</t>
  </si>
  <si>
    <t>Peplinski</t>
  </si>
  <si>
    <t>James Peplinski</t>
  </si>
  <si>
    <t>Peppener</t>
  </si>
  <si>
    <t>Tammy Peppener</t>
  </si>
  <si>
    <t>Peppis</t>
  </si>
  <si>
    <t>Paul Peppis</t>
  </si>
  <si>
    <t>https://www.uoregon.edu/findpeople/person/personid/268</t>
  </si>
  <si>
    <t>ppeppis@uoregon.edu</t>
  </si>
  <si>
    <t>541-346-7017</t>
  </si>
  <si>
    <t>Danny</t>
  </si>
  <si>
    <t>Pereira</t>
  </si>
  <si>
    <t>C4227 Locksmith</t>
  </si>
  <si>
    <t>Danny Pereira</t>
  </si>
  <si>
    <t>https://www.uoregon.edu/findpeople/person/personid/3179</t>
  </si>
  <si>
    <t>dpereira@uoregon.edu</t>
  </si>
  <si>
    <t>541-346-0851</t>
  </si>
  <si>
    <t>Perekalski Favela</t>
  </si>
  <si>
    <t>Alan Perekalski Favela</t>
  </si>
  <si>
    <t>Reynolds</t>
  </si>
  <si>
    <t>Perez</t>
  </si>
  <si>
    <t>Reynolds Perez</t>
  </si>
  <si>
    <t>Taylor Perez</t>
  </si>
  <si>
    <t>https://www.uoregon.edu/findpeople/person/personid/125373</t>
  </si>
  <si>
    <t>tperez2@uoregon.edu</t>
  </si>
  <si>
    <t>UE501 TechParaProf/Uncl 9-11mo .5+</t>
  </si>
  <si>
    <t>Catherine Perez</t>
  </si>
  <si>
    <t>Andrea Perez</t>
  </si>
  <si>
    <t>https://www.uoregon.edu/findpeople/person/personid/219307</t>
  </si>
  <si>
    <t>andperez@uoregon.edu</t>
  </si>
  <si>
    <t>White Stag Building, Portland Campus
                                  Suite 242A
                                  Portland OR 97209</t>
  </si>
  <si>
    <t>503-412-3783</t>
  </si>
  <si>
    <t>Amanda Perez</t>
  </si>
  <si>
    <t>Froilan</t>
  </si>
  <si>
    <t>Froilan Perez</t>
  </si>
  <si>
    <t>https://www.uoregon.edu/findpeople/person/personid/3678</t>
  </si>
  <si>
    <t>fperez@uoregon.edu</t>
  </si>
  <si>
    <t>Victor Perez</t>
  </si>
  <si>
    <t>Perez Baez</t>
  </si>
  <si>
    <t>Gabriela Perez Baez</t>
  </si>
  <si>
    <t>Perez Perez</t>
  </si>
  <si>
    <t>User &amp; App Supp Consultant</t>
  </si>
  <si>
    <t>Pedro Perez Perez</t>
  </si>
  <si>
    <t>https://www.uoregon.edu/findpeople/person/personid/3388</t>
  </si>
  <si>
    <t>pedro@uoregon.edu</t>
  </si>
  <si>
    <t>541-346-2276</t>
  </si>
  <si>
    <t>Perez Torres</t>
  </si>
  <si>
    <t>Alfredo Perez Torres</t>
  </si>
  <si>
    <t>https://www.uoregon.edu/findpeople/person/personid/225406</t>
  </si>
  <si>
    <t>alfredo1@uoregon.edu</t>
  </si>
  <si>
    <t>Perez-Gonzalez</t>
  </si>
  <si>
    <t>Computer Support Assistant</t>
  </si>
  <si>
    <t>Maria Perez-Gonzalez</t>
  </si>
  <si>
    <t>https://www.uoregon.edu/findpeople/person/personid/231312</t>
  </si>
  <si>
    <t>perezm@uoregon.edu</t>
  </si>
  <si>
    <t>541-346-1920</t>
  </si>
  <si>
    <t>Karla</t>
  </si>
  <si>
    <t>Perez-Youn</t>
  </si>
  <si>
    <t>Karla Perez-Youn</t>
  </si>
  <si>
    <t>Perfetto</t>
  </si>
  <si>
    <t>Lesley Perfetto</t>
  </si>
  <si>
    <t>Perkins</t>
  </si>
  <si>
    <t>Evan Perkins</t>
  </si>
  <si>
    <t>https://www.uoregon.edu/findpeople/person/personid/199117</t>
  </si>
  <si>
    <t>egperkin@uoregon.edu</t>
  </si>
  <si>
    <t>Tonya</t>
  </si>
  <si>
    <t>HR &amp; Admin Services Manager</t>
  </si>
  <si>
    <t>Tonya Perkins</t>
  </si>
  <si>
    <t>https://www.uoregon.edu/findpeople/person/personid/34924</t>
  </si>
  <si>
    <t>Assoc Dir of HR &amp; Admin Srvcs</t>
  </si>
  <si>
    <t>tperkin4@uoregon.edu</t>
  </si>
  <si>
    <t>108D Knight Law Center
                                  1221 University of Oregon
                                  Eugene OR 97403-1221</t>
  </si>
  <si>
    <t>541-346-3907</t>
  </si>
  <si>
    <t>Perlman</t>
  </si>
  <si>
    <t>Samuel Perlman</t>
  </si>
  <si>
    <t>Cressa</t>
  </si>
  <si>
    <t>Perloff</t>
  </si>
  <si>
    <t>Project Coordinator ECS</t>
  </si>
  <si>
    <t>Cressa Perloff</t>
  </si>
  <si>
    <t>https://www.uoregon.edu/findpeople/person/personid/155377</t>
  </si>
  <si>
    <t>cperloff@uoregon.edu</t>
  </si>
  <si>
    <t>Perpinan</t>
  </si>
  <si>
    <t>Asset Reliability Mngmt Spec</t>
  </si>
  <si>
    <t>Jaime Perpinan</t>
  </si>
  <si>
    <t>https://www.uoregon.edu/findpeople/person/personid/119314</t>
  </si>
  <si>
    <t>perpinan@uoregon.edu</t>
  </si>
  <si>
    <t>541-346-2488</t>
  </si>
  <si>
    <t>Perren</t>
  </si>
  <si>
    <t>Jennifer Perren</t>
  </si>
  <si>
    <t>Fatima</t>
  </si>
  <si>
    <t>Pervaiz</t>
  </si>
  <si>
    <t>Director Women's Center</t>
  </si>
  <si>
    <t>Fatima Pervaiz</t>
  </si>
  <si>
    <t>Petcosk</t>
  </si>
  <si>
    <t>Sr Dir Strat Rsch Initiatives</t>
  </si>
  <si>
    <t>Katherine Petcosk</t>
  </si>
  <si>
    <t>Peterman</t>
  </si>
  <si>
    <t>Cody Peterman</t>
  </si>
  <si>
    <t>https://www.uoregon.edu/findpeople/person/personid/55376</t>
  </si>
  <si>
    <t>cpeterma@uoregon.edu</t>
  </si>
  <si>
    <t>Peters</t>
  </si>
  <si>
    <t>Judith Peters</t>
  </si>
  <si>
    <t>Ellen Peters</t>
  </si>
  <si>
    <t>Kenneth Peters</t>
  </si>
  <si>
    <t>Petersen</t>
  </si>
  <si>
    <t>B4209 Painter</t>
  </si>
  <si>
    <t>Charles Petersen</t>
  </si>
  <si>
    <t>David Petersen</t>
  </si>
  <si>
    <t>https://www.uoregon.edu/findpeople/person/personid/2994</t>
  </si>
  <si>
    <t>petersen@uoregon.edu</t>
  </si>
  <si>
    <t>Ezekiel</t>
  </si>
  <si>
    <t>Ezekiel Petersen</t>
  </si>
  <si>
    <t>Temporary Acupuncturist</t>
  </si>
  <si>
    <t>Mary Petersen</t>
  </si>
  <si>
    <t>HR &amp; Admin Coordinator</t>
  </si>
  <si>
    <t>Monica Petersen</t>
  </si>
  <si>
    <t>https://www.uoregon.edu/findpeople/person/personid/178915</t>
  </si>
  <si>
    <t>monicap1@uoregon.edu</t>
  </si>
  <si>
    <t>Peterson</t>
  </si>
  <si>
    <t>Alexa Peterson</t>
  </si>
  <si>
    <t>Jeffery Peterson</t>
  </si>
  <si>
    <t>https://www.uoregon.edu/findpeople/person/personid/62579</t>
  </si>
  <si>
    <t>jefferyp@uoregon.edu</t>
  </si>
  <si>
    <t>Robert Peterson</t>
  </si>
  <si>
    <t>Joshua Peterson</t>
  </si>
  <si>
    <t>Mollie Peterson</t>
  </si>
  <si>
    <t>https://www.uoregon.edu/findpeople/person/personid/17062</t>
  </si>
  <si>
    <t>molliejp@uoregon.edu</t>
  </si>
  <si>
    <t>677 E 12th Ave
                                  5210 University Of Oregon
                                  Eugene OR 97403-5210</t>
  </si>
  <si>
    <t>541-346-2343</t>
  </si>
  <si>
    <t>Sean Peterson</t>
  </si>
  <si>
    <t>Whitney Peterson</t>
  </si>
  <si>
    <t>Kyle Peterson</t>
  </si>
  <si>
    <t>Kelly Peterson</t>
  </si>
  <si>
    <t>https://www.uoregon.edu/findpeople/person/personid/154764</t>
  </si>
  <si>
    <t>kpeters7@uoregon.edu</t>
  </si>
  <si>
    <t>541-346-2159</t>
  </si>
  <si>
    <t>Deputy Athletic Director/SWA</t>
  </si>
  <si>
    <t>Lisa Peterson</t>
  </si>
  <si>
    <t>JoEll</t>
  </si>
  <si>
    <t>JoEll Peterson</t>
  </si>
  <si>
    <t>Digital Scholarship Librarian</t>
  </si>
  <si>
    <t>Elizabeth Peterson</t>
  </si>
  <si>
    <t>https://www.uoregon.edu/findpeople/person/personid/1724</t>
  </si>
  <si>
    <t>emp@uoregon.edu</t>
  </si>
  <si>
    <t>541-346-3047</t>
  </si>
  <si>
    <t>Cindi</t>
  </si>
  <si>
    <t>Assoc Dir Benefits Strat Proj</t>
  </si>
  <si>
    <t>Cindi Peterson</t>
  </si>
  <si>
    <t>https://www.uoregon.edu/findpeople/person/personid/1340</t>
  </si>
  <si>
    <t>cindip@uoregon.edu</t>
  </si>
  <si>
    <t>541-346-1278</t>
  </si>
  <si>
    <t>Brian Peterson</t>
  </si>
  <si>
    <t>https://www.uoregon.edu/findpeople/person/personid/6814</t>
  </si>
  <si>
    <t>Pro Tem Instructor - Marketing</t>
  </si>
  <si>
    <t>bpeters4@uoregon.edu</t>
  </si>
  <si>
    <t>Dir Core Infastructure Svcs</t>
  </si>
  <si>
    <t>Barry Peterson</t>
  </si>
  <si>
    <t>https://www.uoregon.edu/findpeople/person/personid/224060</t>
  </si>
  <si>
    <t>bpeterso@uoregon.edu</t>
  </si>
  <si>
    <t>541-346-9727</t>
  </si>
  <si>
    <t>Petin</t>
  </si>
  <si>
    <t>Senior Software Engineer</t>
  </si>
  <si>
    <t>Linda Petin</t>
  </si>
  <si>
    <t>Petkau</t>
  </si>
  <si>
    <t>Hannah Petkau</t>
  </si>
  <si>
    <t>https://www.uoregon.edu/findpeople/person/personid/194307</t>
  </si>
  <si>
    <t>hpetkau@uoregon.edu</t>
  </si>
  <si>
    <t>Petropulos</t>
  </si>
  <si>
    <t>Christopher Petropulos</t>
  </si>
  <si>
    <t>Braedon</t>
  </si>
  <si>
    <t>Petrus</t>
  </si>
  <si>
    <t>Braedon Petrus</t>
  </si>
  <si>
    <t>https://www.uoregon.edu/findpeople/person/personid/120821</t>
  </si>
  <si>
    <t>bpetrus@uoregon.edu</t>
  </si>
  <si>
    <t>Pettus</t>
  </si>
  <si>
    <t>Michael Pettus</t>
  </si>
  <si>
    <t>Akram</t>
  </si>
  <si>
    <t>Peykarporsan</t>
  </si>
  <si>
    <t>Akram Peykarporsan</t>
  </si>
  <si>
    <t>Peyralans</t>
  </si>
  <si>
    <t>Software Engineer</t>
  </si>
  <si>
    <t>Christopher Peyralans</t>
  </si>
  <si>
    <t>Peyton</t>
  </si>
  <si>
    <t>PR Instructor</t>
  </si>
  <si>
    <t>Lisa Peyton</t>
  </si>
  <si>
    <t>Pfeifer</t>
  </si>
  <si>
    <t>Jennifer Pfeifer</t>
  </si>
  <si>
    <t>Pfeifer-Meister</t>
  </si>
  <si>
    <t>Laurel Pfeifer-Meister</t>
  </si>
  <si>
    <t>Pflanz</t>
  </si>
  <si>
    <t>Craft Center Office Coord</t>
  </si>
  <si>
    <t>Noelle Pflanz</t>
  </si>
  <si>
    <t>https://www.uoregon.edu/findpeople/person/personid/157045</t>
  </si>
  <si>
    <t>npflanz@uoregon.edu</t>
  </si>
  <si>
    <t>Phifer</t>
  </si>
  <si>
    <t>Sr Asst Director Scholarship</t>
  </si>
  <si>
    <t>Christina Phifer</t>
  </si>
  <si>
    <t>Phille</t>
  </si>
  <si>
    <t>Custodial Supervisor</t>
  </si>
  <si>
    <t>Michael Phille</t>
  </si>
  <si>
    <t>Ron</t>
  </si>
  <si>
    <t>Phillips</t>
  </si>
  <si>
    <t>Temp Custodial</t>
  </si>
  <si>
    <t>Ron Phillips</t>
  </si>
  <si>
    <t>https://www.uoregon.edu/findpeople/person/personid/237017</t>
  </si>
  <si>
    <t>ronp@uoregon.edu</t>
  </si>
  <si>
    <t>Nicholas Phillips</t>
  </si>
  <si>
    <t>Leo Phillips</t>
  </si>
  <si>
    <t>https://www.uoregon.edu/findpeople/person/personid/184433</t>
  </si>
  <si>
    <t>leop@uoregon.edu</t>
  </si>
  <si>
    <t>Lab Animal Technician 2</t>
  </si>
  <si>
    <t>Jillian Phillips</t>
  </si>
  <si>
    <t>https://www.uoregon.edu/findpeople/person/personid/184645</t>
  </si>
  <si>
    <t>jillianp@uoregon.edu</t>
  </si>
  <si>
    <t>Whitney Phillips</t>
  </si>
  <si>
    <t>Tess</t>
  </si>
  <si>
    <t>Tess Phillips</t>
  </si>
  <si>
    <t>https://www.uoregon.edu/findpeople/person/personid/11580</t>
  </si>
  <si>
    <t>tessp@uoregon.edu</t>
  </si>
  <si>
    <t>70 NW Couch St Ste 320
                                  Portland OR 97209-4038</t>
  </si>
  <si>
    <t>503-412-0469</t>
  </si>
  <si>
    <t>Alissa</t>
  </si>
  <si>
    <t>Instructor in Production (Fict</t>
  </si>
  <si>
    <t>Alissa Phillips</t>
  </si>
  <si>
    <t>N Phillips</t>
  </si>
  <si>
    <t>Associate Director USS</t>
  </si>
  <si>
    <t>Matthew Phillips</t>
  </si>
  <si>
    <t>Kathryn Phillips</t>
  </si>
  <si>
    <t>Joshua Phillips</t>
  </si>
  <si>
    <t>Jennifer Phillips</t>
  </si>
  <si>
    <t>Assistant Professor of Voice</t>
  </si>
  <si>
    <t>Craig Phillips</t>
  </si>
  <si>
    <t>https://www.uoregon.edu/findpeople/person/personid/176854</t>
  </si>
  <si>
    <t>Associate Professor of Voice</t>
  </si>
  <si>
    <t>craig@uoregon.edu</t>
  </si>
  <si>
    <t>262 Frohnmayer Music Bldg
                                  1225 University of Oregon
                                  Eugene OR 97403-1225</t>
  </si>
  <si>
    <t>541-346-8594</t>
  </si>
  <si>
    <t>Christopher Phillips</t>
  </si>
  <si>
    <t>Patrick Phillips</t>
  </si>
  <si>
    <t>Soria</t>
  </si>
  <si>
    <t>Phillips-Meadow</t>
  </si>
  <si>
    <t>Temporary Food Service Worker 3</t>
  </si>
  <si>
    <t>Soria Phillips-Meadow</t>
  </si>
  <si>
    <t>https://www.uoregon.edu/findpeople/person/personid/239725</t>
  </si>
  <si>
    <t>Temporary Food Service Worker</t>
  </si>
  <si>
    <t>soria@uoregon.edu</t>
  </si>
  <si>
    <t>Federica</t>
  </si>
  <si>
    <t>Piazza</t>
  </si>
  <si>
    <t>Federica Piazza</t>
  </si>
  <si>
    <t>https://www.uoregon.edu/findpeople/person/personid/238906</t>
  </si>
  <si>
    <t>fpiazza@uoregon.edu</t>
  </si>
  <si>
    <t>Picard</t>
  </si>
  <si>
    <t>Interim Investigator</t>
  </si>
  <si>
    <t>Juliana Picard</t>
  </si>
  <si>
    <t>Pierce</t>
  </si>
  <si>
    <t>Lori Pierce</t>
  </si>
  <si>
    <t>https://www.uoregon.edu/findpeople/person/personid/219171</t>
  </si>
  <si>
    <t>loripie@uoregon.edu</t>
  </si>
  <si>
    <t>Mary Pierce</t>
  </si>
  <si>
    <t>Grey</t>
  </si>
  <si>
    <t>Digital Accessibility Archt</t>
  </si>
  <si>
    <t>Grey Pierce</t>
  </si>
  <si>
    <t>Pierpont</t>
  </si>
  <si>
    <t>Wendy Pierpont</t>
  </si>
  <si>
    <t>https://www.uoregon.edu/findpeople/person/personid/60187</t>
  </si>
  <si>
    <t>pierpont@uoregon.edu</t>
  </si>
  <si>
    <t>1615 E 13th, Room 326
                                  1237 University Of Oregon
                                  Eugene OR 97403-1205</t>
  </si>
  <si>
    <t>541-346-6502</t>
  </si>
  <si>
    <t>Pierson</t>
  </si>
  <si>
    <t>OSNA 2</t>
  </si>
  <si>
    <t>Scott Pierson</t>
  </si>
  <si>
    <t>https://www.uoregon.edu/findpeople/person/personid/88159</t>
  </si>
  <si>
    <t>pierson2@uoregon.edu</t>
  </si>
  <si>
    <t>440B McKenzie Hall
                                  5249 University of Oregon
                                  Eugene OR 97403-5249</t>
  </si>
  <si>
    <t>Rsch Asst/Intvw and Recruiter</t>
  </si>
  <si>
    <t>Deborah Pierson</t>
  </si>
  <si>
    <t>Pietsch</t>
  </si>
  <si>
    <t>Christopher Pietsch</t>
  </si>
  <si>
    <t>Piger</t>
  </si>
  <si>
    <t>Jeremy Piger</t>
  </si>
  <si>
    <t>Pimentel</t>
  </si>
  <si>
    <t>Daniel Pimentel</t>
  </si>
  <si>
    <t>Pinchin</t>
  </si>
  <si>
    <t>Lauren Pinchin</t>
  </si>
  <si>
    <t>https://www.uoregon.edu/findpeople/person/personid/86448</t>
  </si>
  <si>
    <t>lpinchin@uoregon.edu</t>
  </si>
  <si>
    <t>275B McKenzie Hall
                                  1288 University Of Oregon
                                  Eugene OR 97403-1288</t>
  </si>
  <si>
    <t>541-346-4806</t>
  </si>
  <si>
    <t>Pinkerton</t>
  </si>
  <si>
    <t>Kaitlyn Pinkerton</t>
  </si>
  <si>
    <t>Pinkham</t>
  </si>
  <si>
    <t>Dir Facilities &amp; Office Ops</t>
  </si>
  <si>
    <t>Teresa Pinkham</t>
  </si>
  <si>
    <t>https://www.uoregon.edu/findpeople/person/personid/101044</t>
  </si>
  <si>
    <t>tpinkham@uoregon.edu</t>
  </si>
  <si>
    <t>1720 E 13th Ave,, Ste 312
                                  1207 University Of Oregon
                                  Eugene OR 97403-1207</t>
  </si>
  <si>
    <t>541-346-5253</t>
  </si>
  <si>
    <t>Research &amp; Evaluation Coord</t>
  </si>
  <si>
    <t>Simone Piper</t>
  </si>
  <si>
    <t>https://www.uoregon.edu/findpeople/person/personid/85783</t>
  </si>
  <si>
    <t>simones@uoregon.edu</t>
  </si>
  <si>
    <t>Ctr for the Prevention of Abuse &amp; Neglect
                                  1244 Walnut St.
                                  Eugene OR 97403-5251</t>
  </si>
  <si>
    <t>541-346-7484</t>
  </si>
  <si>
    <t>Saeed</t>
  </si>
  <si>
    <t>Piri</t>
  </si>
  <si>
    <t>Saeed Piri</t>
  </si>
  <si>
    <t>Pitt</t>
  </si>
  <si>
    <t>Director of Development I PDX</t>
  </si>
  <si>
    <t>Alison Pitt</t>
  </si>
  <si>
    <t>https://www.uoregon.edu/findpeople/person/personid/200046</t>
  </si>
  <si>
    <t>aepitt@uoregon.edu</t>
  </si>
  <si>
    <t>Lesley-Anne</t>
  </si>
  <si>
    <t>Pittard</t>
  </si>
  <si>
    <t>EI Operations</t>
  </si>
  <si>
    <t>Assist VP Campus &amp; Comm Engage</t>
  </si>
  <si>
    <t>Lesley-Anne Pittard</t>
  </si>
  <si>
    <t>https://www.uoregon.edu/findpeople/person/personid/177561</t>
  </si>
  <si>
    <t>lpittard@uoregon.edu</t>
  </si>
  <si>
    <t>401C Tykeson Hall
                                  6216 University of Oregon
                                  Eugene OR 97403-6216</t>
  </si>
  <si>
    <t>541-346-9355</t>
  </si>
  <si>
    <t>Pitts</t>
  </si>
  <si>
    <t>Christine Pitts</t>
  </si>
  <si>
    <t>Asst Dir Stu Orgs &amp; Div Outrch</t>
  </si>
  <si>
    <t>Damien Pitts</t>
  </si>
  <si>
    <t>https://www.uoregon.edu/findpeople/person/personid/168367</t>
  </si>
  <si>
    <t>dpitts@uoregon.edu</t>
  </si>
  <si>
    <t>145A Lillis
                                  1208 University Of Oregon
                                  Eugene OR 97403-1208</t>
  </si>
  <si>
    <t>541-346-9271</t>
  </si>
  <si>
    <t>LeAnna</t>
  </si>
  <si>
    <t>Assist Director FS Work Mgmt</t>
  </si>
  <si>
    <t>LeAnna Pitts</t>
  </si>
  <si>
    <t>https://www.uoregon.edu/findpeople/person/personid/168249</t>
  </si>
  <si>
    <t>lpitts@uoregon.edu</t>
  </si>
  <si>
    <t>541-346-8379</t>
  </si>
  <si>
    <t>Pixler</t>
  </si>
  <si>
    <t>Veteran Center Assistant Coord LD</t>
  </si>
  <si>
    <t>Jacob Pixler</t>
  </si>
  <si>
    <t>Place</t>
  </si>
  <si>
    <t>S I D</t>
  </si>
  <si>
    <t>Howard Place</t>
  </si>
  <si>
    <t>https://www.uoregon.edu/findpeople/person/personid/39938</t>
  </si>
  <si>
    <t>hdp@uoregon.edu</t>
  </si>
  <si>
    <t>Cassanova Center
                                  8835 University Of Oregon
                                  Eugene OR 97403</t>
  </si>
  <si>
    <t>Patriciad</t>
  </si>
  <si>
    <t>Pleitez</t>
  </si>
  <si>
    <t>Patriciad Pleitez</t>
  </si>
  <si>
    <t>Calin</t>
  </si>
  <si>
    <t>Plesa</t>
  </si>
  <si>
    <t>Calin Plesa</t>
  </si>
  <si>
    <t>Plummer</t>
  </si>
  <si>
    <t>Math&amp;Sci Learning Specialist</t>
  </si>
  <si>
    <t>Lee Plummer</t>
  </si>
  <si>
    <t>Pluth</t>
  </si>
  <si>
    <t>Michael Pluth</t>
  </si>
  <si>
    <t>Podesta</t>
  </si>
  <si>
    <t>Research Compliance Admin I</t>
  </si>
  <si>
    <t>Renee Podesta</t>
  </si>
  <si>
    <t>https://www.uoregon.edu/findpeople/person/personid/229973</t>
  </si>
  <si>
    <t>rpodesta@uoregon.edu</t>
  </si>
  <si>
    <t>Poehlke</t>
  </si>
  <si>
    <t>Nathan Poehlke</t>
  </si>
  <si>
    <t>Pohl</t>
  </si>
  <si>
    <t>Heidi Pohl</t>
  </si>
  <si>
    <t>https://www.uoregon.edu/findpeople/person/personid/3385</t>
  </si>
  <si>
    <t>hpohl@uoregon.edu</t>
  </si>
  <si>
    <t>Video Coordinator</t>
  </si>
  <si>
    <t>Steven Pohl</t>
  </si>
  <si>
    <t>Pohl Robinson</t>
  </si>
  <si>
    <t>Catherine Pohl Robinson</t>
  </si>
  <si>
    <t>Geraldine</t>
  </si>
  <si>
    <t>Poizat-Newcomb</t>
  </si>
  <si>
    <t>Geraldine Poizat-Newcomb</t>
  </si>
  <si>
    <t>Policha</t>
  </si>
  <si>
    <t>Tobias Policha</t>
  </si>
  <si>
    <t>Polishchuk</t>
  </si>
  <si>
    <t>Alexander Polishchuk</t>
  </si>
  <si>
    <t>Polites</t>
  </si>
  <si>
    <t>Mary Polites</t>
  </si>
  <si>
    <t>Carah</t>
  </si>
  <si>
    <t>Polizzi</t>
  </si>
  <si>
    <t>Carah Polizzi</t>
  </si>
  <si>
    <t>https://www.uoregon.edu/findpeople/person/personid/235394</t>
  </si>
  <si>
    <t>cpolizzi@uoregon.edu</t>
  </si>
  <si>
    <t>541-346-3822</t>
  </si>
  <si>
    <t>Polizzotto</t>
  </si>
  <si>
    <t>Matthew Polizzotto</t>
  </si>
  <si>
    <t>Ivan</t>
  </si>
  <si>
    <t>Polk</t>
  </si>
  <si>
    <t>Network and Systems Admin</t>
  </si>
  <si>
    <t>Ivan Polk</t>
  </si>
  <si>
    <t>https://www.uoregon.edu/findpeople/person/personid/50662</t>
  </si>
  <si>
    <t>ipolk@uoregon.edu</t>
  </si>
  <si>
    <t>238 Lokey Education Bldg
                                  1235 University Of Oregon
                                  Eugene OR 97403-1205</t>
  </si>
  <si>
    <t>541-346-2440</t>
  </si>
  <si>
    <t>Pollis</t>
  </si>
  <si>
    <t>Zoe Pollis</t>
  </si>
  <si>
    <t>https://www.uoregon.edu/findpeople/person/personid/230077</t>
  </si>
  <si>
    <t>znp@uoregon.edu</t>
  </si>
  <si>
    <t>Pollock</t>
  </si>
  <si>
    <t>Temporary Bindery Worker</t>
  </si>
  <si>
    <t>Christopher Pollock</t>
  </si>
  <si>
    <t>Poloe</t>
  </si>
  <si>
    <t>Professor of Cello</t>
  </si>
  <si>
    <t>Steven Poloe</t>
  </si>
  <si>
    <t>Polosk</t>
  </si>
  <si>
    <t>Video Assistant</t>
  </si>
  <si>
    <t>Tyler Polosk</t>
  </si>
  <si>
    <t>Pomerenk</t>
  </si>
  <si>
    <t>Assoc VP University Registrar</t>
  </si>
  <si>
    <t>Julia Pomerenk</t>
  </si>
  <si>
    <t>https://www.uoregon.edu/findpeople/person/personid/176310</t>
  </si>
  <si>
    <t>jpom@uoregon.edu</t>
  </si>
  <si>
    <t>249 Oregon Hall
                                  5257 University Of Oregon
                                  Eugene OR 97403-5295</t>
  </si>
  <si>
    <t>541-346-3124</t>
  </si>
  <si>
    <t>Pomero</t>
  </si>
  <si>
    <t>Shannon Pomero</t>
  </si>
  <si>
    <t>Pompel</t>
  </si>
  <si>
    <t>Visiting Team Liaison</t>
  </si>
  <si>
    <t>Jason Pompel</t>
  </si>
  <si>
    <t>Donnalyn</t>
  </si>
  <si>
    <t>Pompper</t>
  </si>
  <si>
    <t>Donnalyn Pompper</t>
  </si>
  <si>
    <t>Ponisio</t>
  </si>
  <si>
    <t>Lauren Ponisio</t>
  </si>
  <si>
    <t>Clifton</t>
  </si>
  <si>
    <t>Poodr</t>
  </si>
  <si>
    <t>Clifton Poodr</t>
  </si>
  <si>
    <t>Pool</t>
  </si>
  <si>
    <t>Pro Tem Lecturer/ Sr. Advisor</t>
  </si>
  <si>
    <t>Frederick Pool</t>
  </si>
  <si>
    <t>Yannie</t>
  </si>
  <si>
    <t>Poon</t>
  </si>
  <si>
    <t>Yannie Poon</t>
  </si>
  <si>
    <t>https://www.uoregon.edu/findpeople/person/personid/199418</t>
  </si>
  <si>
    <t>ypoon@uoregon.edu</t>
  </si>
  <si>
    <t>Pope</t>
  </si>
  <si>
    <t>Nathaniel Pope</t>
  </si>
  <si>
    <t>Wesley Pope</t>
  </si>
  <si>
    <t>Porra</t>
  </si>
  <si>
    <t>Shop Technician</t>
  </si>
  <si>
    <t>Brian Porra</t>
  </si>
  <si>
    <t>Mariadel</t>
  </si>
  <si>
    <t>Porras</t>
  </si>
  <si>
    <t>Mariadel Porras</t>
  </si>
  <si>
    <t>Jesus</t>
  </si>
  <si>
    <t>Facilities Operations Manager</t>
  </si>
  <si>
    <t>Jesus Porras</t>
  </si>
  <si>
    <t>Porter</t>
  </si>
  <si>
    <t>Electrician Control Sys Tech</t>
  </si>
  <si>
    <t>D4248 Electrical/Cont rol System Tech</t>
  </si>
  <si>
    <t>Daniel Porter</t>
  </si>
  <si>
    <t>https://www.uoregon.edu/findpeople/person/personid/223848</t>
  </si>
  <si>
    <t>dporter2@uoregon.edu</t>
  </si>
  <si>
    <t>Bus Ops Analyst Supervisor</t>
  </si>
  <si>
    <t>Justin Porter</t>
  </si>
  <si>
    <t>Post</t>
  </si>
  <si>
    <t>Cindy Post</t>
  </si>
  <si>
    <t>https://www.uoregon.edu/findpeople/person/personid/60184</t>
  </si>
  <si>
    <t>cpost3@uoregon.edu</t>
  </si>
  <si>
    <t>207 Clinical Services Bldg
                                  5260 University Of Oregon
                                  Eugene OR 97403-5260</t>
  </si>
  <si>
    <t>541-346-3558</t>
  </si>
  <si>
    <t>Yihua</t>
  </si>
  <si>
    <t>Chinese Flagship Asst Director</t>
  </si>
  <si>
    <t>Yihua Post</t>
  </si>
  <si>
    <t>Postlethwait</t>
  </si>
  <si>
    <t>Professor of Biology</t>
  </si>
  <si>
    <t>John Postlethwait</t>
  </si>
  <si>
    <t>https://www.uoregon.edu/findpeople/person/personid/330</t>
  </si>
  <si>
    <t>jpostle@uoregon.edu</t>
  </si>
  <si>
    <t>324 Huestis Hall
                                  1210 University Of Oregon
                                  Eugene OR 97403-1205</t>
  </si>
  <si>
    <t>541-346-4538</t>
  </si>
  <si>
    <t>Postma</t>
  </si>
  <si>
    <t>Blake Postma</t>
  </si>
  <si>
    <t>Poticha</t>
  </si>
  <si>
    <t>Otto Poticha</t>
  </si>
  <si>
    <t>Potter</t>
  </si>
  <si>
    <t>Amanda Potter</t>
  </si>
  <si>
    <t>https://www.uoregon.edu/findpeople/person/personid/230055</t>
  </si>
  <si>
    <t>ajpotter@uoregon.edu</t>
  </si>
  <si>
    <t>Christopher Potter</t>
  </si>
  <si>
    <t>Jacob Potter</t>
  </si>
  <si>
    <t>Lawanda</t>
  </si>
  <si>
    <t>Lawanda Potter</t>
  </si>
  <si>
    <t>Laura Potter</t>
  </si>
  <si>
    <t>https://www.uoregon.edu/findpeople/person/personid/148978</t>
  </si>
  <si>
    <t>lmpotter@uoregon.edu</t>
  </si>
  <si>
    <t>541-346-2624</t>
  </si>
  <si>
    <t>Nathan Potter</t>
  </si>
  <si>
    <t>https://www.uoregon.edu/findpeople/person/personid/230334</t>
  </si>
  <si>
    <t>npotter7@uoregon.edu</t>
  </si>
  <si>
    <t>Amy Potter</t>
  </si>
  <si>
    <t>Poulsen</t>
  </si>
  <si>
    <t>Dean of CAS</t>
  </si>
  <si>
    <t>Christopher Poulsen</t>
  </si>
  <si>
    <t>Behrooz</t>
  </si>
  <si>
    <t>Pourhannad</t>
  </si>
  <si>
    <t>Behrooz Pourhannad</t>
  </si>
  <si>
    <t>Rickea</t>
  </si>
  <si>
    <t>Powell</t>
  </si>
  <si>
    <t>Rickea Powell</t>
  </si>
  <si>
    <t>Victoria Powell</t>
  </si>
  <si>
    <t>Laurie Powell</t>
  </si>
  <si>
    <t>Director - Research Tech Svcs</t>
  </si>
  <si>
    <t>Charles Powell</t>
  </si>
  <si>
    <t>https://www.uoregon.edu/findpeople/person/personid/48087</t>
  </si>
  <si>
    <t>powell@uoregon.edu</t>
  </si>
  <si>
    <t>541-346-2397</t>
  </si>
  <si>
    <t>Powlede</t>
  </si>
  <si>
    <t>Matthew Powlede</t>
  </si>
  <si>
    <t>Prahl</t>
  </si>
  <si>
    <t>Club Sports Program Director</t>
  </si>
  <si>
    <t>Benjamin Prahl</t>
  </si>
  <si>
    <t>Prater</t>
  </si>
  <si>
    <t>Dir, Adv Analytics &amp; Reporting</t>
  </si>
  <si>
    <t>Karen Prater</t>
  </si>
  <si>
    <t>https://www.uoregon.edu/findpeople/person/personid/20061</t>
  </si>
  <si>
    <t>kprater@uoregon.edu</t>
  </si>
  <si>
    <t>1720 E 13th Ave.,Ste 312
                                  1207 University of Oregon
                                  Eugene OR 97403-1207</t>
  </si>
  <si>
    <t>541-346-2010</t>
  </si>
  <si>
    <t>Pratt</t>
  </si>
  <si>
    <t>Scott Pratt</t>
  </si>
  <si>
    <t>https://www.uoregon.edu/findpeople/person/personid/394</t>
  </si>
  <si>
    <t>spratt@uoregon.edu</t>
  </si>
  <si>
    <t>239 Susan Campbell Hall
                                  1295 University of Oregon
                                  Eugene OR 97403-1295</t>
  </si>
  <si>
    <t>541-346-5971</t>
  </si>
  <si>
    <t>Roxann</t>
  </si>
  <si>
    <t>Prazniak</t>
  </si>
  <si>
    <t>Roxann Prazniak</t>
  </si>
  <si>
    <t>Prehoda</t>
  </si>
  <si>
    <t>Kenneth Prehoda</t>
  </si>
  <si>
    <t>Preisler</t>
  </si>
  <si>
    <t>DSGN Sports Product Design Program</t>
  </si>
  <si>
    <t>Vanessa Preisler</t>
  </si>
  <si>
    <t>Prell</t>
  </si>
  <si>
    <t>James Prell</t>
  </si>
  <si>
    <t>Prentiss</t>
  </si>
  <si>
    <t>Student Billing Collector</t>
  </si>
  <si>
    <t>C5111 Revenue Agent 2</t>
  </si>
  <si>
    <t>Stephanie Prentiss</t>
  </si>
  <si>
    <t>Presto</t>
  </si>
  <si>
    <t>Jenifer Presto</t>
  </si>
  <si>
    <t>Prew</t>
  </si>
  <si>
    <t>Ethan Prew</t>
  </si>
  <si>
    <t>Price</t>
  </si>
  <si>
    <t>CBSO HR Specialist</t>
  </si>
  <si>
    <t>Jamie Price</t>
  </si>
  <si>
    <t>https://www.uoregon.edu/findpeople/person/personid/239027</t>
  </si>
  <si>
    <t>Human Resources Generalist</t>
  </si>
  <si>
    <t>jamprice@uoregon.edu</t>
  </si>
  <si>
    <t>Allen Hall
                                  1275 University of Oregon
                                  Eugene OR 97403-1275</t>
  </si>
  <si>
    <t>541-346-2325</t>
  </si>
  <si>
    <t>Assistant Vice President For Research Integrity</t>
  </si>
  <si>
    <t>Jessica Price</t>
  </si>
  <si>
    <t>https://www.uoregon.edu/findpeople/person/personid/177824</t>
  </si>
  <si>
    <t>Assistant Vice President For R</t>
  </si>
  <si>
    <t>jgprice@uoregon.edu</t>
  </si>
  <si>
    <t>219 Johnson Hall
                                  1226 Johnson Hall
                                  Eugene OR 97403-1226</t>
  </si>
  <si>
    <t>Health Safety &amp; Risk Manager</t>
  </si>
  <si>
    <t>Michael Price</t>
  </si>
  <si>
    <t>Prideaux</t>
  </si>
  <si>
    <t>Jason Prideaux</t>
  </si>
  <si>
    <t>Priest</t>
  </si>
  <si>
    <t>Eric Priest</t>
  </si>
  <si>
    <t>Jana</t>
  </si>
  <si>
    <t>Prikrl</t>
  </si>
  <si>
    <t>Gen Sci Dir &amp; Bio Adv/SrInstrI</t>
  </si>
  <si>
    <t>Jana Prikrl</t>
  </si>
  <si>
    <t>Srithip</t>
  </si>
  <si>
    <t>Prime</t>
  </si>
  <si>
    <t>Srithip Prime</t>
  </si>
  <si>
    <t>https://www.uoregon.edu/findpeople/person/personid/179158</t>
  </si>
  <si>
    <t>srithips@uoregon.edu</t>
  </si>
  <si>
    <t>151 Susan Campbell Hall
                                  1219 University of Oregon
                                  Eugene OR 97403-1219</t>
  </si>
  <si>
    <t>541-346-2812</t>
  </si>
  <si>
    <t>Vladimir</t>
  </si>
  <si>
    <t>Vladimir Prime</t>
  </si>
  <si>
    <t>https://www.uoregon.edu/findpeople/person/personid/152587</t>
  </si>
  <si>
    <t>vladimir@uoregon.edu</t>
  </si>
  <si>
    <t>Prince</t>
  </si>
  <si>
    <t>Associate Head Lacrosse Coach</t>
  </si>
  <si>
    <t>Caitlin Prince</t>
  </si>
  <si>
    <t>Principe-Ynacio</t>
  </si>
  <si>
    <t>Rosario Principe-Ynacio</t>
  </si>
  <si>
    <t>Pritchett</t>
  </si>
  <si>
    <t>Client Services Manager</t>
  </si>
  <si>
    <t>Joshua Pritchett</t>
  </si>
  <si>
    <t>Pritiken</t>
  </si>
  <si>
    <t>Timothy Pritiken</t>
  </si>
  <si>
    <t>Pritt</t>
  </si>
  <si>
    <t>E-Learn&amp;Classrm Tech Specialst</t>
  </si>
  <si>
    <t>Adam Pritt</t>
  </si>
  <si>
    <t>https://www.uoregon.edu/findpeople/person/personid/16138</t>
  </si>
  <si>
    <t>apritt@uoregon.edu</t>
  </si>
  <si>
    <t>214 Lokey Education Bldg
                                  5267 University Of Oregon
                                  Eugene OR 97403-5267</t>
  </si>
  <si>
    <t>541-346-1465</t>
  </si>
  <si>
    <t>Rikki</t>
  </si>
  <si>
    <t>Pritzlaff</t>
  </si>
  <si>
    <t>Research Compliance Admin 2</t>
  </si>
  <si>
    <t>Rikki Pritzlaff</t>
  </si>
  <si>
    <t>https://www.uoregon.edu/findpeople/person/personid/188915</t>
  </si>
  <si>
    <t>SrCnflctsIntrst&amp;CommtmntAdmin</t>
  </si>
  <si>
    <t>rikkip@uoregon.edu</t>
  </si>
  <si>
    <t>677 E. 12th Ave., Ste 500
                                  5237 University of Oregon
                                  Eugene OR 97403-5237</t>
  </si>
  <si>
    <t>541-346-5224</t>
  </si>
  <si>
    <t>Prochot</t>
  </si>
  <si>
    <t>Julie Prochot</t>
  </si>
  <si>
    <t>https://www.uoregon.edu/findpeople/person/personid/157414</t>
  </si>
  <si>
    <t>juliebp@uoregon.edu</t>
  </si>
  <si>
    <t>Tamie</t>
  </si>
  <si>
    <t>Prociw</t>
  </si>
  <si>
    <t>Tamie Prociw</t>
  </si>
  <si>
    <t>Maureen</t>
  </si>
  <si>
    <t>Procopio</t>
  </si>
  <si>
    <t>Senior Director, Campaign</t>
  </si>
  <si>
    <t>Maureen Procopio</t>
  </si>
  <si>
    <t>https://www.uoregon.edu/findpeople/person/personid/1393</t>
  </si>
  <si>
    <t>maureen@uoregon.edu</t>
  </si>
  <si>
    <t>541-346-2061</t>
  </si>
  <si>
    <t>Proudfoot</t>
  </si>
  <si>
    <t>Nicholas Proudfoot</t>
  </si>
  <si>
    <t>Rowen</t>
  </si>
  <si>
    <t>Prowett</t>
  </si>
  <si>
    <t>CSWS Office Specialist</t>
  </si>
  <si>
    <t>Rowen Prowett</t>
  </si>
  <si>
    <t>Prue</t>
  </si>
  <si>
    <t>ENR Program Assistant</t>
  </si>
  <si>
    <t>Madison Prue</t>
  </si>
  <si>
    <t>Pruitt</t>
  </si>
  <si>
    <t>University Access Shuttle Driv</t>
  </si>
  <si>
    <t>D4403 Transporter</t>
  </si>
  <si>
    <t>Ernest Pruitt</t>
  </si>
  <si>
    <t>Prutzman</t>
  </si>
  <si>
    <t>Daniel Prutzman</t>
  </si>
  <si>
    <t>Ari</t>
  </si>
  <si>
    <t>Puhn</t>
  </si>
  <si>
    <t>Ari Puhn</t>
  </si>
  <si>
    <t>Joshua Puhn</t>
  </si>
  <si>
    <t>https://www.uoregon.edu/findpeople/person/personid/1302</t>
  </si>
  <si>
    <t>jpuhn@uoregon.edu</t>
  </si>
  <si>
    <t>272 Oregon Hall
                                  1278 University of Oregon
                                  Eugene OR 97403-1278</t>
  </si>
  <si>
    <t>541-346-1189</t>
  </si>
  <si>
    <t>Puleo</t>
  </si>
  <si>
    <t>Administrative Manager</t>
  </si>
  <si>
    <t>Rebecca Puleo</t>
  </si>
  <si>
    <t>Pulido</t>
  </si>
  <si>
    <t>Laura Pulido</t>
  </si>
  <si>
    <t>https://www.uoregon.edu/findpeople/person/personid/165854</t>
  </si>
  <si>
    <t>lpulido@uoregon.edu</t>
  </si>
  <si>
    <t>541-346-0918</t>
  </si>
  <si>
    <t>Technical Director for Pac12</t>
  </si>
  <si>
    <t>Giovanni Pulido</t>
  </si>
  <si>
    <t>https://www.uoregon.edu/findpeople/person/personid/169577</t>
  </si>
  <si>
    <t>gpulido@uoregon.edu</t>
  </si>
  <si>
    <t>Pundt</t>
  </si>
  <si>
    <t>Asst Dir ResLife Apts&amp;NonTrad</t>
  </si>
  <si>
    <t>Tyler Pundt</t>
  </si>
  <si>
    <t>Judit</t>
  </si>
  <si>
    <t>Pungor</t>
  </si>
  <si>
    <t>Judit Pungor</t>
  </si>
  <si>
    <t>Purnama</t>
  </si>
  <si>
    <t>Ari Purnama</t>
  </si>
  <si>
    <t>Putman</t>
  </si>
  <si>
    <t>Facilities Svcs Office Spclst</t>
  </si>
  <si>
    <t>Traci Putman</t>
  </si>
  <si>
    <t>Forest</t>
  </si>
  <si>
    <t>Pyle</t>
  </si>
  <si>
    <t>Forest Pyle</t>
  </si>
  <si>
    <t>https://www.uoregon.edu/findpeople/person/personid/482</t>
  </si>
  <si>
    <t>trespyle@uoregon.edu</t>
  </si>
  <si>
    <t>270 PLC
                                  1286 University Of Oregon
                                  Eugene OR 97403-1286</t>
  </si>
  <si>
    <t>541-346-3928</t>
  </si>
  <si>
    <t>Quarles</t>
  </si>
  <si>
    <t>Sr Instructor II of Spanish</t>
  </si>
  <si>
    <t>Heather Quarles</t>
  </si>
  <si>
    <t>https://www.uoregon.edu/findpeople/person/personid/40692</t>
  </si>
  <si>
    <t>hquarles@uoregon.edu</t>
  </si>
  <si>
    <t>16 Friendly Hall
                                  1233 University Of Oregon
                                  Eugene OR 97403-1205</t>
  </si>
  <si>
    <t>541-346-4106</t>
  </si>
  <si>
    <t>Quelch</t>
  </si>
  <si>
    <t>Julie Quelch</t>
  </si>
  <si>
    <t>https://www.uoregon.edu/findpeople/person/personid/217189</t>
  </si>
  <si>
    <t>jquelch@uoregon.edu</t>
  </si>
  <si>
    <t>541-346-6074</t>
  </si>
  <si>
    <t>Vince</t>
  </si>
  <si>
    <t>Quesada</t>
  </si>
  <si>
    <t>Rsch Asst /  MRI Technologist</t>
  </si>
  <si>
    <t>Vince Quesada</t>
  </si>
  <si>
    <t>https://www.uoregon.edu/findpeople/person/personid/228447</t>
  </si>
  <si>
    <t>vquesada@uoregon.edu</t>
  </si>
  <si>
    <t>Quigley</t>
  </si>
  <si>
    <t>Mark Quigley</t>
  </si>
  <si>
    <t>Customer Srv &amp; Work Ctrl Admin</t>
  </si>
  <si>
    <t>James Quigley</t>
  </si>
  <si>
    <t>Temp Purch &amp; Contract Prog Tec</t>
  </si>
  <si>
    <t>Paul Quigley</t>
  </si>
  <si>
    <t>FPPDC Postdoctoral Scholar &lt;.50 FTE</t>
  </si>
  <si>
    <t>Quinlan</t>
  </si>
  <si>
    <t>Cheryl Quinlan</t>
  </si>
  <si>
    <t>Bryn</t>
  </si>
  <si>
    <t>ProTem Clinical Assist Prof</t>
  </si>
  <si>
    <t>Bryn Quinlan</t>
  </si>
  <si>
    <t>Erin Quinn</t>
  </si>
  <si>
    <t>https://www.uoregon.edu/findpeople/person/personid/2200</t>
  </si>
  <si>
    <t>equinn@uoregon.edu</t>
  </si>
  <si>
    <t>Zirc
                                  5274 University Of Oregon
                                  Eugene OR 97403-5295</t>
  </si>
  <si>
    <t>Michael Quinn</t>
  </si>
  <si>
    <t>Assistant Men's Golf Coach</t>
  </si>
  <si>
    <t>Jeffrey Quinne</t>
  </si>
  <si>
    <t>Quintanilla</t>
  </si>
  <si>
    <t>Andrea Quintanilla</t>
  </si>
  <si>
    <t>Quintero-Walton</t>
  </si>
  <si>
    <t>Janet Quintero-Walton</t>
  </si>
  <si>
    <t>Quirke</t>
  </si>
  <si>
    <t>Robin Quirke</t>
  </si>
  <si>
    <t>JDou</t>
  </si>
  <si>
    <t>JDou Quirke</t>
  </si>
  <si>
    <t>Nadja</t>
  </si>
  <si>
    <t>Quiroz</t>
  </si>
  <si>
    <t>Nadja Quiroz</t>
  </si>
  <si>
    <t>Ofer</t>
  </si>
  <si>
    <t>Raban</t>
  </si>
  <si>
    <t>Ofer Raban</t>
  </si>
  <si>
    <t>Raby</t>
  </si>
  <si>
    <t>Purchasing and Contract Specialist</t>
  </si>
  <si>
    <t>Tracy Raby</t>
  </si>
  <si>
    <t>Race</t>
  </si>
  <si>
    <t>Michael Race</t>
  </si>
  <si>
    <t>Radaelli-Nida</t>
  </si>
  <si>
    <t>Jessica Radaelli-Nida</t>
  </si>
  <si>
    <t>Radcliffe</t>
  </si>
  <si>
    <t>Head Strength Coach</t>
  </si>
  <si>
    <t>James Radcliffe</t>
  </si>
  <si>
    <t>Damian</t>
  </si>
  <si>
    <t>Damian Radcliffe</t>
  </si>
  <si>
    <t>Suzana</t>
  </si>
  <si>
    <t>Radivoevic</t>
  </si>
  <si>
    <t>Suzana Radivoevic</t>
  </si>
  <si>
    <t>Radle</t>
  </si>
  <si>
    <t>Head Women's Golf Coach</t>
  </si>
  <si>
    <t>Derek Radle</t>
  </si>
  <si>
    <t>Rae</t>
  </si>
  <si>
    <t>Summer Rae</t>
  </si>
  <si>
    <t>Kazi</t>
  </si>
  <si>
    <t>Rafizullah</t>
  </si>
  <si>
    <t>Additive Manufacturing Fac Mgr</t>
  </si>
  <si>
    <t>Kazi Rafizullah</t>
  </si>
  <si>
    <t>Ragan</t>
  </si>
  <si>
    <t>Gerard Ragan</t>
  </si>
  <si>
    <t>Rene</t>
  </si>
  <si>
    <t>Rene Ragan</t>
  </si>
  <si>
    <t>Ragin</t>
  </si>
  <si>
    <t>Johnny Ragin</t>
  </si>
  <si>
    <t>Nicolette Ragin</t>
  </si>
  <si>
    <t>Ragsdale</t>
  </si>
  <si>
    <t>Maintenance Laborer Coord</t>
  </si>
  <si>
    <t>Michael Ragsdale</t>
  </si>
  <si>
    <t>Rahinel</t>
  </si>
  <si>
    <t>Ryan Rahinel</t>
  </si>
  <si>
    <t>https://www.uoregon.edu/findpeople/person/personid/231245</t>
  </si>
  <si>
    <t>rahinel@uoregon.edu</t>
  </si>
  <si>
    <t>Revena</t>
  </si>
  <si>
    <t>Raiford</t>
  </si>
  <si>
    <t>Ballmer Institute Academic Program Coordinator</t>
  </si>
  <si>
    <t>Revena Raiford</t>
  </si>
  <si>
    <t>Raines</t>
  </si>
  <si>
    <t>Central Admin Assistant - LD</t>
  </si>
  <si>
    <t>Rebekah Raines</t>
  </si>
  <si>
    <t>Rainone</t>
  </si>
  <si>
    <t>Asst Women's Lacrosse Coach</t>
  </si>
  <si>
    <t>Catherine Rainone</t>
  </si>
  <si>
    <t>Raisanen</t>
  </si>
  <si>
    <t>Asst Dean Adv Strat Partner</t>
  </si>
  <si>
    <t>Elizabeth Raisanen</t>
  </si>
  <si>
    <t>https://www.uoregon.edu/findpeople/person/personid/153038</t>
  </si>
  <si>
    <t>raisanen@uoregon.edu</t>
  </si>
  <si>
    <t>324 Chapman Hall
                                  1293 University Of Oregon
                                  Eugene OR 97403-1293</t>
  </si>
  <si>
    <t>541-346-4437</t>
  </si>
  <si>
    <t>Raiskin</t>
  </si>
  <si>
    <t>Judith Raiskin</t>
  </si>
  <si>
    <t>Antony</t>
  </si>
  <si>
    <t>Raj</t>
  </si>
  <si>
    <t>Antony Raj</t>
  </si>
  <si>
    <t>https://www.uoregon.edu/findpeople/person/personid/145288</t>
  </si>
  <si>
    <t>araj@uoregon.edu</t>
  </si>
  <si>
    <t>135C Lokey Education Bldg
                                  1235 University of Oregon
                                  Eugene OR 97403-1235</t>
  </si>
  <si>
    <t>541-346-1720</t>
  </si>
  <si>
    <t>Ralph</t>
  </si>
  <si>
    <t>Heather Ralph</t>
  </si>
  <si>
    <t>https://www.uoregon.edu/findpeople/person/personid/180860</t>
  </si>
  <si>
    <t>hralph@uoregon.edu</t>
  </si>
  <si>
    <t>Director STEM Initiatives</t>
  </si>
  <si>
    <t>Vanessa Ralph</t>
  </si>
  <si>
    <t>Peter Ralph</t>
  </si>
  <si>
    <t>Sridhar</t>
  </si>
  <si>
    <t>Ramachandran</t>
  </si>
  <si>
    <t>Sridhar Ramachandran</t>
  </si>
  <si>
    <t>https://www.uoregon.edu/findpeople/person/personid/2181</t>
  </si>
  <si>
    <t>sramacha@uoregon.edu</t>
  </si>
  <si>
    <t>1254 University of Oregon
                                  1600 Millrace Dr Ste 336
                                  Eugene OR 97403-1995</t>
  </si>
  <si>
    <t>Rambo-Reinitz</t>
  </si>
  <si>
    <t>Assoc Dir Academic Advising</t>
  </si>
  <si>
    <t>Kimberly Rambo-Reinitz</t>
  </si>
  <si>
    <t>Ramdass</t>
  </si>
  <si>
    <t>UO Dreamers Admin Asst - LD</t>
  </si>
  <si>
    <t>Elizabeth Ramdass</t>
  </si>
  <si>
    <t>https://www.uoregon.edu/findpeople/person/personid/2929</t>
  </si>
  <si>
    <t>eramdass@uoregon.edu</t>
  </si>
  <si>
    <t>541-346-4312</t>
  </si>
  <si>
    <t>Ramirez</t>
  </si>
  <si>
    <t>Luis Ramirez</t>
  </si>
  <si>
    <t>https://www.uoregon.edu/findpeople/person/personid/23403</t>
  </si>
  <si>
    <t>lor@uoregon.edu</t>
  </si>
  <si>
    <t>Estela</t>
  </si>
  <si>
    <t>Estela Ramirez</t>
  </si>
  <si>
    <t>https://www.uoregon.edu/findpeople/person/personid/3129</t>
  </si>
  <si>
    <t>eramirez@uoregon.edu</t>
  </si>
  <si>
    <t>Christopher Ramirez</t>
  </si>
  <si>
    <t>Jorge</t>
  </si>
  <si>
    <t>Ramirez Garcia</t>
  </si>
  <si>
    <t>Jorge Ramirez Garcia</t>
  </si>
  <si>
    <t>https://www.uoregon.edu/findpeople/person/personid/132220</t>
  </si>
  <si>
    <t>jramir13@uoregon.edu</t>
  </si>
  <si>
    <t>541-346-0895</t>
  </si>
  <si>
    <t>Sahra</t>
  </si>
  <si>
    <t>Ramos</t>
  </si>
  <si>
    <t>Sahra Ramos</t>
  </si>
  <si>
    <t>Rebecca Ramos</t>
  </si>
  <si>
    <t>Ramos-Kittrell</t>
  </si>
  <si>
    <t>Jesus Ramos-Kittrell</t>
  </si>
  <si>
    <t>https://www.uoregon.edu/findpeople/person/personid/228547</t>
  </si>
  <si>
    <t>jramoski@uoregon.edu</t>
  </si>
  <si>
    <t>Ramsdal</t>
  </si>
  <si>
    <t>Kenneth Ramsdal</t>
  </si>
  <si>
    <t>Ramse</t>
  </si>
  <si>
    <t>Visiting Professor of Practice</t>
  </si>
  <si>
    <t>Andrea Ramse</t>
  </si>
  <si>
    <t>Ramse Daniel</t>
  </si>
  <si>
    <t>Assoc Director for Operations</t>
  </si>
  <si>
    <t>Anne Ramse Daniel</t>
  </si>
  <si>
    <t>Rosanne</t>
  </si>
  <si>
    <t>Ramshaw</t>
  </si>
  <si>
    <t>Rosanne Ramshaw</t>
  </si>
  <si>
    <t>Ed GE Assoc Dean Global Ed Admin</t>
  </si>
  <si>
    <t>CTO Global &amp; Online Ed</t>
  </si>
  <si>
    <t>Dane Ramshaw</t>
  </si>
  <si>
    <t>https://www.uoregon.edu/findpeople/person/personid/103244</t>
  </si>
  <si>
    <t>Global and Online Education</t>
  </si>
  <si>
    <t>ramshaw@uoregon.edu</t>
  </si>
  <si>
    <t>170C Lokey Education Bldg
                                  1215 University of Oregon
                                  Eugene OR 97403-1215</t>
  </si>
  <si>
    <t>541-346-8769</t>
  </si>
  <si>
    <t>Randl</t>
  </si>
  <si>
    <t>Chad Randl</t>
  </si>
  <si>
    <t>Vigneshkumar</t>
  </si>
  <si>
    <t>Rangasami</t>
  </si>
  <si>
    <t>Postdoctoral Scholar - Benoit Lab</t>
  </si>
  <si>
    <t>Vigneshkumar Rangasami</t>
  </si>
  <si>
    <t>Rankin</t>
  </si>
  <si>
    <t>Patricia Rankin</t>
  </si>
  <si>
    <t>Research Admin Coord</t>
  </si>
  <si>
    <t>Ashley Rankin</t>
  </si>
  <si>
    <t>https://www.uoregon.edu/findpeople/person/personid/230476</t>
  </si>
  <si>
    <t>rankina@uoregon.edu</t>
  </si>
  <si>
    <t>Ransford</t>
  </si>
  <si>
    <t>PathwayOregon Adviser</t>
  </si>
  <si>
    <t>Jeffrey Ransford</t>
  </si>
  <si>
    <t>Ranzetta</t>
  </si>
  <si>
    <t>Kirk Ranzetta</t>
  </si>
  <si>
    <t>Raschio</t>
  </si>
  <si>
    <t>General Manager Kwax</t>
  </si>
  <si>
    <t>Gregory Raschio</t>
  </si>
  <si>
    <t>August</t>
  </si>
  <si>
    <t>Raskie</t>
  </si>
  <si>
    <t>August Raskie</t>
  </si>
  <si>
    <t>https://www.uoregon.edu/findpeople/person/personid/146759</t>
  </si>
  <si>
    <t>araskie@uoregon.edu</t>
  </si>
  <si>
    <t>Rasmussen</t>
  </si>
  <si>
    <t>James Rasmussen</t>
  </si>
  <si>
    <t>Cody Rasmussen</t>
  </si>
  <si>
    <t>E6225 Registered Nurse 2</t>
  </si>
  <si>
    <t>Cathy Rasmussen</t>
  </si>
  <si>
    <t>https://www.uoregon.edu/findpeople/person/personid/157616</t>
  </si>
  <si>
    <t>cathyr@uoregon.edu</t>
  </si>
  <si>
    <t>541-346-3534</t>
  </si>
  <si>
    <t>Director Mills Intl Ctr</t>
  </si>
  <si>
    <t>Sonja Rasmussen</t>
  </si>
  <si>
    <t>https://www.uoregon.edu/findpeople/person/personid/1068</t>
  </si>
  <si>
    <t>sonja@uoregon.edu</t>
  </si>
  <si>
    <t>M102 Erb Memorial Union
                                  5209 University of Oregon
                                  Eugene OR 97403-5209</t>
  </si>
  <si>
    <t>541-346-0885</t>
  </si>
  <si>
    <t>Rath</t>
  </si>
  <si>
    <t>Courtney Rath</t>
  </si>
  <si>
    <t>Rathmann</t>
  </si>
  <si>
    <t>Andrew Rathmann</t>
  </si>
  <si>
    <t>Mercedes</t>
  </si>
  <si>
    <t>Rathswohl</t>
  </si>
  <si>
    <t>Mercedes Rathswohl</t>
  </si>
  <si>
    <t>https://www.uoregon.edu/findpeople/person/personid/62152</t>
  </si>
  <si>
    <t>mercedr@uoregon.edu</t>
  </si>
  <si>
    <t>1715 Franklin Blvd., Rm 163
                                  6233 University of Oregon
                                  Eugene OR 97403-6233</t>
  </si>
  <si>
    <t>541-346-3312</t>
  </si>
  <si>
    <t>Rauff</t>
  </si>
  <si>
    <t>Adam Rauff</t>
  </si>
  <si>
    <t>https://www.uoregon.edu/findpeople/person/personid/239487</t>
  </si>
  <si>
    <t>rauff@uoregon.edu</t>
  </si>
  <si>
    <t>Rauzon</t>
  </si>
  <si>
    <t>Tony Rauzon</t>
  </si>
  <si>
    <t>https://www.uoregon.edu/findpeople/person/personid/230338</t>
  </si>
  <si>
    <t>trauzon@uoregon.edu</t>
  </si>
  <si>
    <t>Sangeetha</t>
  </si>
  <si>
    <t>Ravi Kumar</t>
  </si>
  <si>
    <t>Sangeetha Ravi Kumar</t>
  </si>
  <si>
    <t>https://www.uoregon.edu/findpeople/person/personid/203261</t>
  </si>
  <si>
    <t>srkumar@uoregon.edu</t>
  </si>
  <si>
    <t>447 Knight Campus
                                  6231 University Of Oregon
                                  Eugene OR 97403-6231</t>
  </si>
  <si>
    <t>Vignesh</t>
  </si>
  <si>
    <t>Ravichandran</t>
  </si>
  <si>
    <t>Vignesh Ravichandran</t>
  </si>
  <si>
    <t>https://www.uoregon.edu/findpeople/person/personid/209712</t>
  </si>
  <si>
    <t>vigneshr@uoregon.edu</t>
  </si>
  <si>
    <t>Ravitch</t>
  </si>
  <si>
    <t>Lara Ravitch</t>
  </si>
  <si>
    <t>William Ray</t>
  </si>
  <si>
    <t>Rayhel</t>
  </si>
  <si>
    <t>Leve Research Lab Manager</t>
  </si>
  <si>
    <t>Alyssa Rayhel</t>
  </si>
  <si>
    <t>https://www.uoregon.edu/findpeople/person/personid/13927</t>
  </si>
  <si>
    <t>Interim Assistant Dir Fin&amp;Admi</t>
  </si>
  <si>
    <t>arayhel@uoregon.edu</t>
  </si>
  <si>
    <t>1600 Millrace, Ste 105
                                  5251 University Of Oregon
                                  Eugene OR 97403-5251</t>
  </si>
  <si>
    <t>541-346-9529</t>
  </si>
  <si>
    <t>Raymer</t>
  </si>
  <si>
    <t>Michael Raymer</t>
  </si>
  <si>
    <t>Anshuman</t>
  </si>
  <si>
    <t>Razdan</t>
  </si>
  <si>
    <t>VP for Research &amp; Innovation</t>
  </si>
  <si>
    <t>Anshuman Razdan</t>
  </si>
  <si>
    <t>Interim Recr &amp; Spcl Proj Coord</t>
  </si>
  <si>
    <t>Andrea Razdan</t>
  </si>
  <si>
    <t>Razink</t>
  </si>
  <si>
    <t>TEM Facility Director</t>
  </si>
  <si>
    <t>Joshua Razink</t>
  </si>
  <si>
    <t>Rea</t>
  </si>
  <si>
    <t>Associate Director HR</t>
  </si>
  <si>
    <t>Jennifer Rea</t>
  </si>
  <si>
    <t>Michael Rea</t>
  </si>
  <si>
    <t>Read</t>
  </si>
  <si>
    <t>Robert Read</t>
  </si>
  <si>
    <t>Reagan</t>
  </si>
  <si>
    <t>Sr Research Administrative Coo</t>
  </si>
  <si>
    <t>Kristin Reagan</t>
  </si>
  <si>
    <t>Temp Science Stores Accountant</t>
  </si>
  <si>
    <t>Rachel Reagan</t>
  </si>
  <si>
    <t>https://www.uoregon.edu/findpeople/person/personid/219871</t>
  </si>
  <si>
    <t>rlreagan@uoregon.edu</t>
  </si>
  <si>
    <t>Reardon</t>
  </si>
  <si>
    <t>Kyle Reardon</t>
  </si>
  <si>
    <t>https://www.uoregon.edu/findpeople/person/personid/170699</t>
  </si>
  <si>
    <t>kreardon@uoregon.edu</t>
  </si>
  <si>
    <t>Reasoner</t>
  </si>
  <si>
    <t>Rsch Administration Operations</t>
  </si>
  <si>
    <t>Sr Program Manager</t>
  </si>
  <si>
    <t>Karl Reasoner</t>
  </si>
  <si>
    <t>https://www.uoregon.edu/findpeople/person/personid/140011</t>
  </si>
  <si>
    <t>kreasone@uoregon.edu</t>
  </si>
  <si>
    <t>017 PLC
                                  5256 University of Oregon
                                  Eugene OR 97403-5256</t>
  </si>
  <si>
    <t>541-346-8520</t>
  </si>
  <si>
    <t>Reaves</t>
  </si>
  <si>
    <t>Rsch Compliance Administrator</t>
  </si>
  <si>
    <t>Jessica Reaves</t>
  </si>
  <si>
    <t>https://www.uoregon.edu/findpeople/person/personid/95095</t>
  </si>
  <si>
    <t>jlreaves@uoregon.edu</t>
  </si>
  <si>
    <t>678 E. 12th Ave., Ste 500
                                  5237 University of Oregon
                                  Eugene OR 97403-5237</t>
  </si>
  <si>
    <t>541-346-7575</t>
  </si>
  <si>
    <t>Rebar</t>
  </si>
  <si>
    <t>Assoc Director StemCore</t>
  </si>
  <si>
    <t>Bryan Rebar</t>
  </si>
  <si>
    <t>https://www.uoregon.edu/findpeople/person/personid/126799</t>
  </si>
  <si>
    <t>brebar@uoregon.edu</t>
  </si>
  <si>
    <t>541-346-4773</t>
  </si>
  <si>
    <t>Recinos Rodriuez</t>
  </si>
  <si>
    <t>Griselda Recinos Rodriuez</t>
  </si>
  <si>
    <t>Recktenwald</t>
  </si>
  <si>
    <t>Nicholas Recktenwald</t>
  </si>
  <si>
    <t>Eleonora</t>
  </si>
  <si>
    <t>Redaelli</t>
  </si>
  <si>
    <t>Eleonora Redaelli</t>
  </si>
  <si>
    <t>https://www.uoregon.edu/findpeople/person/personid/128677</t>
  </si>
  <si>
    <t>redaelli@uoregon.edu</t>
  </si>
  <si>
    <t>102 Hendricks Hall
                                  1209 University Of Oregon
                                  Eugene OR 97403-1209</t>
  </si>
  <si>
    <t>541-346-2298</t>
  </si>
  <si>
    <t>Redford</t>
  </si>
  <si>
    <t>Melissa Redford</t>
  </si>
  <si>
    <t>Darius</t>
  </si>
  <si>
    <t>Redrick</t>
  </si>
  <si>
    <t>Multicultural Acad Counselor</t>
  </si>
  <si>
    <t>Darius Redrick</t>
  </si>
  <si>
    <t>https://www.uoregon.edu/findpeople/person/personid/236269</t>
  </si>
  <si>
    <t>dariusr@uoregon.edu</t>
  </si>
  <si>
    <t>CMAE, 135 Oregon Hall
                                  1255 University of Oregon
                                  Eugene OR 97403-1255</t>
  </si>
  <si>
    <t>541-346-3479</t>
  </si>
  <si>
    <t>Research Asst Programmer</t>
  </si>
  <si>
    <t>Wyatt Reed</t>
  </si>
  <si>
    <t>https://www.uoregon.edu/findpeople/person/personid/120987</t>
  </si>
  <si>
    <t>wyattr@uoregon.edu</t>
  </si>
  <si>
    <t>Bryan Reed</t>
  </si>
  <si>
    <t>Julia Reed</t>
  </si>
  <si>
    <t>Milo</t>
  </si>
  <si>
    <t>Milo Reed</t>
  </si>
  <si>
    <t>https://www.uoregon.edu/findpeople/person/personid/229618</t>
  </si>
  <si>
    <t>milor@uoregon.edu</t>
  </si>
  <si>
    <t>Nevada</t>
  </si>
  <si>
    <t>Nevada Reed</t>
  </si>
  <si>
    <t>Rhonda Reed</t>
  </si>
  <si>
    <t>https://www.uoregon.edu/findpeople/person/personid/229581</t>
  </si>
  <si>
    <t>rhondar@uoregon.edu</t>
  </si>
  <si>
    <t>Richard Reed</t>
  </si>
  <si>
    <t>https://www.uoregon.edu/findpeople/person/personid/74245</t>
  </si>
  <si>
    <t>rreed4@uoregon.edu</t>
  </si>
  <si>
    <t>Jeri</t>
  </si>
  <si>
    <t>Jeri Reed</t>
  </si>
  <si>
    <t>https://www.uoregon.edu/findpeople/person/personid/219461</t>
  </si>
  <si>
    <t>jerir@uoregon.edu</t>
  </si>
  <si>
    <t>Pro Tem Rsch Asst K-12 Courier</t>
  </si>
  <si>
    <t>Brent Reed</t>
  </si>
  <si>
    <t>VP&amp;General Counsel to the Univ</t>
  </si>
  <si>
    <t>Kevin Reed</t>
  </si>
  <si>
    <t>https://www.uoregon.edu/findpeople/person/personid/155152</t>
  </si>
  <si>
    <t>ksreed@uoregon.edu</t>
  </si>
  <si>
    <t>219 Johnson Hall
                                  1226 University Of Oregon
                                  Eugene OR 97403-1226</t>
  </si>
  <si>
    <t>Building Manager</t>
  </si>
  <si>
    <t>Suzanne Reed</t>
  </si>
  <si>
    <t>Reeder</t>
  </si>
  <si>
    <t>Sr Dir Prncpl Gfts&amp;Pres Engage</t>
  </si>
  <si>
    <t>Ann Reeder</t>
  </si>
  <si>
    <t>https://www.uoregon.edu/findpeople/person/personid/861</t>
  </si>
  <si>
    <t>mreeder@uoregon.edu</t>
  </si>
  <si>
    <t>100 Johnson Hall
                                  1270 University of Oregon
                                  Eugene OR 97403-1270</t>
  </si>
  <si>
    <t>541-346-3450</t>
  </si>
  <si>
    <t>Peggy</t>
  </si>
  <si>
    <t>Rees</t>
  </si>
  <si>
    <t>PA Announcer - Temp</t>
  </si>
  <si>
    <t>Peggy Rees</t>
  </si>
  <si>
    <t>Reese</t>
  </si>
  <si>
    <t>Christian Reese</t>
  </si>
  <si>
    <t>George Reese</t>
  </si>
  <si>
    <t>https://www.uoregon.edu/findpeople/person/personid/169147</t>
  </si>
  <si>
    <t>InstrnlDsng&amp;Lrng&amp;DvlpmtCntntMg</t>
  </si>
  <si>
    <t>greese@uoregon.edu</t>
  </si>
  <si>
    <t>Isobella</t>
  </si>
  <si>
    <t>Reese-Thornton</t>
  </si>
  <si>
    <t>Isobella Reese-Thornton</t>
  </si>
  <si>
    <t>Reesor</t>
  </si>
  <si>
    <t>Director - Park &amp; Transport</t>
  </si>
  <si>
    <t>David Reesor</t>
  </si>
  <si>
    <t>Reeves</t>
  </si>
  <si>
    <t>Chad Reeves</t>
  </si>
  <si>
    <t>Reichelt</t>
  </si>
  <si>
    <t>Brandon Reichelt</t>
  </si>
  <si>
    <t>https://www.uoregon.edu/findpeople/person/personid/150071</t>
  </si>
  <si>
    <t>brandonr@uoregon.edu</t>
  </si>
  <si>
    <t>Reicher</t>
  </si>
  <si>
    <t>Melanie Reicher</t>
  </si>
  <si>
    <t>Elenore</t>
  </si>
  <si>
    <t>Elenore Reid</t>
  </si>
  <si>
    <t>Reifsnder</t>
  </si>
  <si>
    <t>Matthew Reifsnder</t>
  </si>
  <si>
    <t>Reile</t>
  </si>
  <si>
    <t>Sierra Reile</t>
  </si>
  <si>
    <t>Reill</t>
  </si>
  <si>
    <t>Pro Tem Instructor of Spanish</t>
  </si>
  <si>
    <t>Carrie Reill</t>
  </si>
  <si>
    <t>Reinhard</t>
  </si>
  <si>
    <t>Brook Reinhard</t>
  </si>
  <si>
    <t>Reinka</t>
  </si>
  <si>
    <t>William Reinka</t>
  </si>
  <si>
    <t>Reisner</t>
  </si>
  <si>
    <t>Karla Reisner</t>
  </si>
  <si>
    <t>https://www.uoregon.edu/findpeople/person/personid/117602</t>
  </si>
  <si>
    <t>kreisner@uoregon.edu</t>
  </si>
  <si>
    <t>Reiter</t>
  </si>
  <si>
    <t>Piano Technician</t>
  </si>
  <si>
    <t>Michael Reiter</t>
  </si>
  <si>
    <t>Reiva</t>
  </si>
  <si>
    <t>Career &amp; Academic Advisor</t>
  </si>
  <si>
    <t>Anne Reiva</t>
  </si>
  <si>
    <t>Reza</t>
  </si>
  <si>
    <t>Rejaie</t>
  </si>
  <si>
    <t>Reza Rejaie</t>
  </si>
  <si>
    <t>Reminton</t>
  </si>
  <si>
    <t>Kristin Reminton</t>
  </si>
  <si>
    <t>Rempel</t>
  </si>
  <si>
    <t>Ariel Rempel</t>
  </si>
  <si>
    <t>Alan Rempel</t>
  </si>
  <si>
    <t>Michele Renee</t>
  </si>
  <si>
    <t>https://www.uoregon.edu/findpeople/person/personid/230699</t>
  </si>
  <si>
    <t>mrenee@uoregon.edu</t>
  </si>
  <si>
    <t>Renteria</t>
  </si>
  <si>
    <t>Sr Asst Dir Multicultural Recr</t>
  </si>
  <si>
    <t>Luis Renteria</t>
  </si>
  <si>
    <t>https://www.uoregon.edu/findpeople/person/personid/110421</t>
  </si>
  <si>
    <t>luisrent@uoregon.edu</t>
  </si>
  <si>
    <t>216 Oregon Hall
                                  1217 University of Oregon
                                  Eugene OR 97403-1217</t>
  </si>
  <si>
    <t>541-346-1176</t>
  </si>
  <si>
    <t>Replole</t>
  </si>
  <si>
    <t>Elaine Replole</t>
  </si>
  <si>
    <t>Resto</t>
  </si>
  <si>
    <t>Alexandra Resto</t>
  </si>
  <si>
    <t>Reyes Ramirez</t>
  </si>
  <si>
    <t>Maria Reyes Ramirez</t>
  </si>
  <si>
    <t>Onely</t>
  </si>
  <si>
    <t>Onely Reyes Ramirez</t>
  </si>
  <si>
    <t>Psychometrician</t>
  </si>
  <si>
    <t>D6298 Psychometrician</t>
  </si>
  <si>
    <t>Judith Reyes Ramirez</t>
  </si>
  <si>
    <t>https://www.uoregon.edu/findpeople/person/personid/156808</t>
  </si>
  <si>
    <t>University Testing Center</t>
  </si>
  <si>
    <t>jreyesra@uoregon.edu</t>
  </si>
  <si>
    <t>Knight Library, Room 31
                                  1280 University of Oregon
                                  Eugene OR 97403-1280</t>
  </si>
  <si>
    <t>541-346-3230</t>
  </si>
  <si>
    <t>Alejandro Reyes Ramirez</t>
  </si>
  <si>
    <t>Teodoro</t>
  </si>
  <si>
    <t>Reyes-Ramirez</t>
  </si>
  <si>
    <t>Teodoro Reyes-Ramirez</t>
  </si>
  <si>
    <t>https://www.uoregon.edu/findpeople/person/personid/3339</t>
  </si>
  <si>
    <t>treyesra@uoregon.edu</t>
  </si>
  <si>
    <t>541-346-4116</t>
  </si>
  <si>
    <t>Karen Reyes-Ramirez</t>
  </si>
  <si>
    <t>https://www.uoregon.edu/findpeople/person/personid/69892</t>
  </si>
  <si>
    <t>karenrr@uoregon.edu</t>
  </si>
  <si>
    <t>Alai</t>
  </si>
  <si>
    <t>Reyes-Santos</t>
  </si>
  <si>
    <t>Pro Tem Professor of Practice</t>
  </si>
  <si>
    <t>Alai Reyes-Santos</t>
  </si>
  <si>
    <t>Reylek</t>
  </si>
  <si>
    <t>Peter Reylek</t>
  </si>
  <si>
    <t>Reyna</t>
  </si>
  <si>
    <t>Patricia Reyna</t>
  </si>
  <si>
    <t>Law Reference Librarian</t>
  </si>
  <si>
    <t>Kelly Reynolds</t>
  </si>
  <si>
    <t>https://www.uoregon.edu/findpeople/person/personid/90281</t>
  </si>
  <si>
    <t>kellycr@uoregon.edu</t>
  </si>
  <si>
    <t>278G Knight Law Center
                                  1221 University of Oregon
                                  Eugene OR 97403-1221</t>
  </si>
  <si>
    <t>541-346-1567</t>
  </si>
  <si>
    <t>AssocDeanFacResProg/Prof</t>
  </si>
  <si>
    <t>Jennifer Reynolds</t>
  </si>
  <si>
    <t>Eddie Reynolds</t>
  </si>
  <si>
    <t>Michael Reynolds</t>
  </si>
  <si>
    <t>Assoc VP Portland Dvl &amp; Alumni</t>
  </si>
  <si>
    <t>Michael Reza</t>
  </si>
  <si>
    <t>https://www.uoregon.edu/findpeople/person/personid/218621</t>
  </si>
  <si>
    <t>mreza@uoregon.edu</t>
  </si>
  <si>
    <t>503-412-3744</t>
  </si>
  <si>
    <t>Rhee</t>
  </si>
  <si>
    <t>Exec Dir of Career Services</t>
  </si>
  <si>
    <t>Eugene Rhee</t>
  </si>
  <si>
    <t>Issac</t>
  </si>
  <si>
    <t>Rhim</t>
  </si>
  <si>
    <t>Issac Rhim</t>
  </si>
  <si>
    <t>Mikel</t>
  </si>
  <si>
    <t>Rhodes</t>
  </si>
  <si>
    <t>Mikel Rhodes</t>
  </si>
  <si>
    <t>https://www.uoregon.edu/findpeople/person/personid/2921</t>
  </si>
  <si>
    <t>mrhodes@uoregon.edu</t>
  </si>
  <si>
    <t>Design &amp; Const., 1295 Franklin Blvd., Bldg. 130
                                  1276 University of Oregon
                                  Eugene OR 97403-1276</t>
  </si>
  <si>
    <t>541-346-2386</t>
  </si>
  <si>
    <t>Marketing Assistant</t>
  </si>
  <si>
    <t>Tanner Rhodes</t>
  </si>
  <si>
    <t>Business Analyst</t>
  </si>
  <si>
    <t>Desiree Rhodes</t>
  </si>
  <si>
    <t>https://www.uoregon.edu/findpeople/person/personid/231122</t>
  </si>
  <si>
    <t>Communications and Project Coo</t>
  </si>
  <si>
    <t>drhodes@uoregon.edu</t>
  </si>
  <si>
    <t>541-346-1154</t>
  </si>
  <si>
    <t>Ribe</t>
  </si>
  <si>
    <t>Robert Ribe</t>
  </si>
  <si>
    <t>Ricamona</t>
  </si>
  <si>
    <t>Bryson Ricamona</t>
  </si>
  <si>
    <t>Rice</t>
  </si>
  <si>
    <t>Jennifer Rice</t>
  </si>
  <si>
    <t>Rich</t>
  </si>
  <si>
    <t>Assoc Dir Comm Music Institute</t>
  </si>
  <si>
    <t>Shelley Rich</t>
  </si>
  <si>
    <t>https://www.uoregon.edu/findpeople/person/personid/219021</t>
  </si>
  <si>
    <t>srich10@uoregon.edu</t>
  </si>
  <si>
    <t>360 Frohnmayer Music Bldg
                                  1225 University Of Oregon
                                  Eugene OR 97403-1225</t>
  </si>
  <si>
    <t>541-346-3765</t>
  </si>
  <si>
    <t>Richards</t>
  </si>
  <si>
    <t>Judith Richards</t>
  </si>
  <si>
    <t>Richardson</t>
  </si>
  <si>
    <t>Courtney Richardson</t>
  </si>
  <si>
    <t>Jennifer Richardson</t>
  </si>
  <si>
    <t>Richlin</t>
  </si>
  <si>
    <t>Johanna Richlin</t>
  </si>
  <si>
    <t>Colette</t>
  </si>
  <si>
    <t>Richter</t>
  </si>
  <si>
    <t>Colette Richter</t>
  </si>
  <si>
    <t>Rickert</t>
  </si>
  <si>
    <t>Robert Rickert</t>
  </si>
  <si>
    <t>Elizabeth Rickert</t>
  </si>
  <si>
    <t>Riebe</t>
  </si>
  <si>
    <t>Elizabeth Riebe</t>
  </si>
  <si>
    <t>Riedel</t>
  </si>
  <si>
    <t>Procurement Manager</t>
  </si>
  <si>
    <t>Roxanne Riedel</t>
  </si>
  <si>
    <t>https://www.uoregon.edu/findpeople/person/personid/85385</t>
  </si>
  <si>
    <t>rriedel@uoregon.edu</t>
  </si>
  <si>
    <t>Riffle</t>
  </si>
  <si>
    <t>Joy Riffle</t>
  </si>
  <si>
    <t>https://www.uoregon.edu/findpeople/person/personid/116052</t>
  </si>
  <si>
    <t>jriffle@uoregon.edu</t>
  </si>
  <si>
    <t>Rigby</t>
  </si>
  <si>
    <t>Social Sciences Librarian</t>
  </si>
  <si>
    <t>Miriam Rigby</t>
  </si>
  <si>
    <t>https://www.uoregon.edu/findpeople/person/personid/60423</t>
  </si>
  <si>
    <t>rigby@uoregon.edu</t>
  </si>
  <si>
    <t>541-346-7202</t>
  </si>
  <si>
    <t>Valeria</t>
  </si>
  <si>
    <t>Rigobon</t>
  </si>
  <si>
    <t>Valeria Rigobon</t>
  </si>
  <si>
    <t>https://www.uoregon.edu/findpeople/person/personid/230013</t>
  </si>
  <si>
    <t>vrigobon@uoregon.edu</t>
  </si>
  <si>
    <t>Rigoletto</t>
  </si>
  <si>
    <t>Assoc Prof of Ital and Cinema</t>
  </si>
  <si>
    <t>Sergio Rigoletto</t>
  </si>
  <si>
    <t>Rihs</t>
  </si>
  <si>
    <t>Lisa Rihs</t>
  </si>
  <si>
    <t>https://www.uoregon.edu/findpeople/person/personid/230588</t>
  </si>
  <si>
    <t>lrihs@uoregon.edu</t>
  </si>
  <si>
    <t>Undergrad Prog. Spec.</t>
  </si>
  <si>
    <t>Julia Riley</t>
  </si>
  <si>
    <t>https://www.uoregon.edu/findpeople/person/personid/3650</t>
  </si>
  <si>
    <t>jlriley@uoregon.edu</t>
  </si>
  <si>
    <t>203 Peterson Hall
                                  1208 University Of Oregon
                                  Eugene OR 97403-1208</t>
  </si>
  <si>
    <t>541-346-1348</t>
  </si>
  <si>
    <t>Professor of Collab Piano</t>
  </si>
  <si>
    <t>David Riley</t>
  </si>
  <si>
    <t>https://www.uoregon.edu/findpeople/person/personid/57</t>
  </si>
  <si>
    <t>driley@uoregon.edu</t>
  </si>
  <si>
    <t>351 Frohnmayer Music Bldg
                                  1225 University Of Oregon
                                  Eugene OR 97403-1225</t>
  </si>
  <si>
    <t>541-346-3773</t>
  </si>
  <si>
    <t>Interim Police Captain</t>
  </si>
  <si>
    <t>Bruce Riley</t>
  </si>
  <si>
    <t>Temporary Police Captain</t>
  </si>
  <si>
    <t>Riley Ralphs</t>
  </si>
  <si>
    <t>Associate CIO for Enterprise Solutions</t>
  </si>
  <si>
    <t>Melody Riley Ralphs</t>
  </si>
  <si>
    <t>https://www.uoregon.edu/findpeople/person/personid/208634</t>
  </si>
  <si>
    <t>Associate CIO for Enterprise S</t>
  </si>
  <si>
    <t>melodyr@uoregon.edu</t>
  </si>
  <si>
    <t>541-346-1727</t>
  </si>
  <si>
    <t>Rinaldi</t>
  </si>
  <si>
    <t>Tina Rinaldi</t>
  </si>
  <si>
    <t>https://www.uoregon.edu/findpeople/person/personid/1350</t>
  </si>
  <si>
    <t>trinaldi@uoregon.edu</t>
  </si>
  <si>
    <t>107B Lawrence Hall
                                  5235 University of Oregon
                                  Eugene OR 97403-5235</t>
  </si>
  <si>
    <t>541-346-3989</t>
  </si>
  <si>
    <t>Emma Rinaldi</t>
  </si>
  <si>
    <t>https://www.uoregon.edu/findpeople/person/personid/219392</t>
  </si>
  <si>
    <t>erinaldi@uoregon.edu</t>
  </si>
  <si>
    <t>Suite 300W Oregon Hall
                                  University Of Oregon
                                  Eugene OR 97403</t>
  </si>
  <si>
    <t>Ringgold</t>
  </si>
  <si>
    <t>Licensing &amp; Contracts Officer</t>
  </si>
  <si>
    <t>Vanessa Ringgold</t>
  </si>
  <si>
    <t>Hector</t>
  </si>
  <si>
    <t>Rios</t>
  </si>
  <si>
    <t>Assoc Dir for Human Resources</t>
  </si>
  <si>
    <t>Hector Rios</t>
  </si>
  <si>
    <t>https://www.uoregon.edu/findpeople/person/personid/209110</t>
  </si>
  <si>
    <t>hrios@uoregon.edu</t>
  </si>
  <si>
    <t>541-346-4249</t>
  </si>
  <si>
    <t>Yolandad</t>
  </si>
  <si>
    <t>Yolandad Rios</t>
  </si>
  <si>
    <t>Al</t>
  </si>
  <si>
    <t>Rise</t>
  </si>
  <si>
    <t>Al Rise</t>
  </si>
  <si>
    <t>Ritche</t>
  </si>
  <si>
    <t>Dir of Develpmt-Gift Planning</t>
  </si>
  <si>
    <t>Michael Ritche</t>
  </si>
  <si>
    <t>Ritchie</t>
  </si>
  <si>
    <t>Security Monitor</t>
  </si>
  <si>
    <t>Morning Ritchie</t>
  </si>
  <si>
    <t>Darlene</t>
  </si>
  <si>
    <t>Rittenhouse</t>
  </si>
  <si>
    <t>Darlene Rittenhouse</t>
  </si>
  <si>
    <t>https://www.uoregon.edu/findpeople/person/personid/120472</t>
  </si>
  <si>
    <t>darlener@uoregon.edu</t>
  </si>
  <si>
    <t>James Rittenhouse</t>
  </si>
  <si>
    <t>Ritz</t>
  </si>
  <si>
    <t>FIS Control Accountant - FC 2</t>
  </si>
  <si>
    <t>Jillian Ritz</t>
  </si>
  <si>
    <t>Ritzow</t>
  </si>
  <si>
    <t>Assoc Dir, Grad Internshp Prog</t>
  </si>
  <si>
    <t>Lynn Ritzow</t>
  </si>
  <si>
    <t>Enrique</t>
  </si>
  <si>
    <t>Rivas</t>
  </si>
  <si>
    <t>Enrique Rivas</t>
  </si>
  <si>
    <t>https://www.uoregon.edu/findpeople/person/personid/230431</t>
  </si>
  <si>
    <t>enriquer@uoregon.edu</t>
  </si>
  <si>
    <t>Research Admin Coordinator</t>
  </si>
  <si>
    <t>Jamie Rivas</t>
  </si>
  <si>
    <t>https://www.uoregon.edu/findpeople/person/personid/12952</t>
  </si>
  <si>
    <t>jrivas@uoregon.edu</t>
  </si>
  <si>
    <t>213 Huestis Hall
                                  1254 University of Oregon
                                  Eugene OR 97403-1254</t>
  </si>
  <si>
    <t>541-346-4556</t>
  </si>
  <si>
    <t>Exec Asst AVP&amp;Mjr Std Evnt Mgr</t>
  </si>
  <si>
    <t>Sarah Rivas</t>
  </si>
  <si>
    <t>https://www.uoregon.edu/findpeople/person/personid/144996</t>
  </si>
  <si>
    <t>srivas@uoregon.edu</t>
  </si>
  <si>
    <t>19 Johnson Hall
                                  6203 University of Oregon
                                  Eugene OR 97403-6203</t>
  </si>
  <si>
    <t>541-346-8167</t>
  </si>
  <si>
    <t>Silma</t>
  </si>
  <si>
    <t>Rivera-Lons</t>
  </si>
  <si>
    <t>Silma Rivera-Lons</t>
  </si>
  <si>
    <t>Catering Services Manager</t>
  </si>
  <si>
    <t>Road</t>
  </si>
  <si>
    <t>Katelyn Road</t>
  </si>
  <si>
    <t>Robare</t>
  </si>
  <si>
    <t>Monographic Cat Team Leader</t>
  </si>
  <si>
    <t>Lori Robare</t>
  </si>
  <si>
    <t>https://www.uoregon.edu/findpeople/person/personid/1252</t>
  </si>
  <si>
    <t>lrobare@uoregon.edu</t>
  </si>
  <si>
    <t>541-346-1848</t>
  </si>
  <si>
    <t>Danette</t>
  </si>
  <si>
    <t>Roberson</t>
  </si>
  <si>
    <t>Danette Roberson</t>
  </si>
  <si>
    <t>https://www.uoregon.edu/findpeople/person/personid/87705</t>
  </si>
  <si>
    <t>danetter@uoregon.edu</t>
  </si>
  <si>
    <t>240 Hedco Education Bldg
                                  5251 University Of Oregon
                                  Eugene OR 97403-5295</t>
  </si>
  <si>
    <t>541-346-9148</t>
  </si>
  <si>
    <t>Roberts</t>
  </si>
  <si>
    <t>Leigh Roberts</t>
  </si>
  <si>
    <t>https://www.uoregon.edu/findpeople/person/personid/3338</t>
  </si>
  <si>
    <t>lroberts@uoregon.edu</t>
  </si>
  <si>
    <t>LERC
                                  University of Oregon
                                  Eugene OR 97403</t>
  </si>
  <si>
    <t>541-346-2781</t>
  </si>
  <si>
    <t>Director Frat &amp; Sorority Life</t>
  </si>
  <si>
    <t>Caitlin Roberts</t>
  </si>
  <si>
    <t>https://www.uoregon.edu/findpeople/person/personid/178357</t>
  </si>
  <si>
    <t>crober12@uoregon.edu</t>
  </si>
  <si>
    <t>043 EMU
                                  1228 University Of Oregon
                                  Eugene OR 97403-1228</t>
  </si>
  <si>
    <t>541-346-1149</t>
  </si>
  <si>
    <t>Associate Director PPIP</t>
  </si>
  <si>
    <t>Holly Roberts</t>
  </si>
  <si>
    <t>https://www.uoregon.edu/findpeople/person/personid/121444</t>
  </si>
  <si>
    <t>hollyr@uoregon.edu</t>
  </si>
  <si>
    <t>975 E 18th, Rm 203
                                  1257 University of Oregon
                                  Eugene OR 97403-1257</t>
  </si>
  <si>
    <t>541-346-1148</t>
  </si>
  <si>
    <t>Asst Vice Pres, Comm Relations</t>
  </si>
  <si>
    <t>Matthew Roberts</t>
  </si>
  <si>
    <t>Natasha Roberts</t>
  </si>
  <si>
    <t>Noah Roberts</t>
  </si>
  <si>
    <t>Kimberly Roberts</t>
  </si>
  <si>
    <t>Brent Roberts</t>
  </si>
  <si>
    <t>OpSystems/Network Analyst 3</t>
  </si>
  <si>
    <t>David Roberts</t>
  </si>
  <si>
    <t>Kathleen Roberts</t>
  </si>
  <si>
    <t>Kevin Roberts</t>
  </si>
  <si>
    <t>Merryn</t>
  </si>
  <si>
    <t>Roberts-Huntle</t>
  </si>
  <si>
    <t>ProTem Instructor - SPM</t>
  </si>
  <si>
    <t>Merryn Roberts-Huntle</t>
  </si>
  <si>
    <t>Robertson</t>
  </si>
  <si>
    <t>Kay Robertson</t>
  </si>
  <si>
    <t>Lance Robertson</t>
  </si>
  <si>
    <t>Robinette</t>
  </si>
  <si>
    <t>Tyler Robinette</t>
  </si>
  <si>
    <t>https://www.uoregon.edu/findpeople/person/personid/162844</t>
  </si>
  <si>
    <t>trobine6@uoregon.edu</t>
  </si>
  <si>
    <t>Robinson</t>
  </si>
  <si>
    <t>Gabrielle Robinson</t>
  </si>
  <si>
    <t>Grad/Undergrad Coord. Trainer</t>
  </si>
  <si>
    <t>Kayla Robinson</t>
  </si>
  <si>
    <t>https://www.uoregon.edu/findpeople/person/personid/167898</t>
  </si>
  <si>
    <t>krobin14@uoregon.edu</t>
  </si>
  <si>
    <t>161 Straub Hall
                                  1290 University Of Oregon
                                  Eugene OR 97403-1290</t>
  </si>
  <si>
    <t>541-346-3613</t>
  </si>
  <si>
    <t>Application Service Specialist</t>
  </si>
  <si>
    <t>Ashley Robinson</t>
  </si>
  <si>
    <t>Sonya Robinson</t>
  </si>
  <si>
    <t>Leslie Robinson</t>
  </si>
  <si>
    <t>https://www.uoregon.edu/findpeople/person/personid/234657</t>
  </si>
  <si>
    <t>larobins@uoregon.edu</t>
  </si>
  <si>
    <t>265 Oregon Hall
                                  1278 University of Oregon
                                  Eugene OR 97403-1278</t>
  </si>
  <si>
    <t>541-346-0251</t>
  </si>
  <si>
    <t>Assistant Women's Tennis Coach</t>
  </si>
  <si>
    <t>Elizabeth Robinson</t>
  </si>
  <si>
    <t>PTm Clinical Asst Prof / Supvr</t>
  </si>
  <si>
    <t>Jessica Robinson</t>
  </si>
  <si>
    <t>Kristin Robinson</t>
  </si>
  <si>
    <t>https://www.uoregon.edu/findpeople/person/personid/40944</t>
  </si>
  <si>
    <t>krobin12@uoregon.edu</t>
  </si>
  <si>
    <t>335 Pacific Hall
                                  5289 University of Oregon
                                  Eugene OR 97403-5289</t>
  </si>
  <si>
    <t>Marc</t>
  </si>
  <si>
    <t>Visiting Fellow Equity, Justice &amp; Inclusion</t>
  </si>
  <si>
    <t>Marc Robinson</t>
  </si>
  <si>
    <t>Program Coord ARRI</t>
  </si>
  <si>
    <t>Victoria Robinson</t>
  </si>
  <si>
    <t>https://www.uoregon.edu/findpeople/person/personid/230348</t>
  </si>
  <si>
    <t>vrobinso@uoregon.edu</t>
  </si>
  <si>
    <t>541-346-7207</t>
  </si>
  <si>
    <t>William Robinson</t>
  </si>
  <si>
    <t>Beth</t>
  </si>
  <si>
    <t>Robinson-Hartpence</t>
  </si>
  <si>
    <t>Beth Robinson-Hartpence</t>
  </si>
  <si>
    <t>https://www.uoregon.edu/findpeople/person/personid/123307</t>
  </si>
  <si>
    <t>bir@uoregon.edu</t>
  </si>
  <si>
    <t>Robison</t>
  </si>
  <si>
    <t>Courtney Robison</t>
  </si>
  <si>
    <t>https://www.uoregon.edu/findpeople/person/personid/219014</t>
  </si>
  <si>
    <t>crobiso8@uoregon.edu</t>
  </si>
  <si>
    <t>Katherine Robison</t>
  </si>
  <si>
    <t>Robson</t>
  </si>
  <si>
    <t>Language Pedagogy Tech Specialist</t>
  </si>
  <si>
    <t>Dustin Robson</t>
  </si>
  <si>
    <t>https://www.uoregon.edu/findpeople/person/personid/58395</t>
  </si>
  <si>
    <t>Language Pedagogy Tech Special</t>
  </si>
  <si>
    <t>robson@uoregon.edu</t>
  </si>
  <si>
    <t>Roby</t>
  </si>
  <si>
    <t>Asst Director Finance &amp; Admin</t>
  </si>
  <si>
    <t>Rebecca Roby</t>
  </si>
  <si>
    <t>https://www.uoregon.edu/findpeople/person/personid/85977</t>
  </si>
  <si>
    <t>rroby@uoregon.edu</t>
  </si>
  <si>
    <t>1600 Millrace Dr., Ste 106
                                  6217 University of Oregon
                                  Eugene OR 97403-6217</t>
  </si>
  <si>
    <t>541-346-4845</t>
  </si>
  <si>
    <t>Rocha</t>
  </si>
  <si>
    <t>Rachel Rocha</t>
  </si>
  <si>
    <t>Guilherme</t>
  </si>
  <si>
    <t>Guilherme Rocha</t>
  </si>
  <si>
    <t>https://www.uoregon.edu/findpeople/person/personid/230922</t>
  </si>
  <si>
    <t>rocha@uoregon.edu</t>
  </si>
  <si>
    <t>Rochefort</t>
  </si>
  <si>
    <t>Summer Lecturer</t>
  </si>
  <si>
    <t>Willie Rochefort</t>
  </si>
  <si>
    <t>Rochelle</t>
  </si>
  <si>
    <t>Jonathan Rochelle</t>
  </si>
  <si>
    <t>https://www.uoregon.edu/findpeople/person/personid/150924</t>
  </si>
  <si>
    <t>jrochel2@uoregon.edu</t>
  </si>
  <si>
    <t>Rochester</t>
  </si>
  <si>
    <t>Rachel Rochester</t>
  </si>
  <si>
    <t>Siobhan</t>
  </si>
  <si>
    <t>Rockcastle</t>
  </si>
  <si>
    <t>Siobhan Rockcastle</t>
  </si>
  <si>
    <t>Rocklin</t>
  </si>
  <si>
    <t>Joan Rocklin</t>
  </si>
  <si>
    <t>https://www.uoregon.edu/findpeople/person/personid/40750</t>
  </si>
  <si>
    <t>jrocklin@uoregon.edu</t>
  </si>
  <si>
    <t>310 Knight Law Center
                                  1221 University Of Oregon
                                  Eugene OR 97403-1221</t>
  </si>
  <si>
    <t>541-346-3869</t>
  </si>
  <si>
    <t>Robert Rocklin</t>
  </si>
  <si>
    <t>Rodabauh</t>
  </si>
  <si>
    <t>Rebekah Rodabauh</t>
  </si>
  <si>
    <t>Rodewald</t>
  </si>
  <si>
    <t>Christina Rodewald</t>
  </si>
  <si>
    <t>Rodgers</t>
  </si>
  <si>
    <t>Pro Tem Fossil Preparator</t>
  </si>
  <si>
    <t>Jordan Rodgers</t>
  </si>
  <si>
    <t>Stephen Rodgers</t>
  </si>
  <si>
    <t>Instructor Musicology</t>
  </si>
  <si>
    <t>Lindsey Rodgers</t>
  </si>
  <si>
    <t>Rodle</t>
  </si>
  <si>
    <t>Patricia Rodle</t>
  </si>
  <si>
    <t>Rodriues</t>
  </si>
  <si>
    <t>Heather Rodriues</t>
  </si>
  <si>
    <t>Rodriuez</t>
  </si>
  <si>
    <t>Temp Finance Program Tech</t>
  </si>
  <si>
    <t>Jamie Rodriuez</t>
  </si>
  <si>
    <t>Museum Custodian</t>
  </si>
  <si>
    <t>Carlos Rodriuez</t>
  </si>
  <si>
    <t>Asst Dir Regional Recruitment</t>
  </si>
  <si>
    <t>Ruth Rodriuez</t>
  </si>
  <si>
    <t>Geovanna</t>
  </si>
  <si>
    <t>Geovanna Rodriuez</t>
  </si>
  <si>
    <t>Ana</t>
  </si>
  <si>
    <t>Ana Rodriuez</t>
  </si>
  <si>
    <t>Billie</t>
  </si>
  <si>
    <t>Billie Rodriuez</t>
  </si>
  <si>
    <t>Belen</t>
  </si>
  <si>
    <t>Belen Rodriuez</t>
  </si>
  <si>
    <t>Alan Rodriuez</t>
  </si>
  <si>
    <t>PTm RADx-UP Promotores Coord</t>
  </si>
  <si>
    <t>Elaine Rodriuez</t>
  </si>
  <si>
    <t>Alejandra</t>
  </si>
  <si>
    <t>Rodriuez Martin</t>
  </si>
  <si>
    <t>Alejandra Rodriuez Martin</t>
  </si>
  <si>
    <t>Roe</t>
  </si>
  <si>
    <t>Bonnie Roe</t>
  </si>
  <si>
    <t>Jared Roe</t>
  </si>
  <si>
    <t>John Roe</t>
  </si>
  <si>
    <t>https://www.uoregon.edu/findpeople/person/personid/186596</t>
  </si>
  <si>
    <t>jroe3@uoregon.edu</t>
  </si>
  <si>
    <t>Theron Roe</t>
  </si>
  <si>
    <t>https://www.uoregon.edu/findpeople/person/personid/144273</t>
  </si>
  <si>
    <t>troe@uoregon.edu</t>
  </si>
  <si>
    <t>541-346-1834</t>
  </si>
  <si>
    <t>Roedl</t>
  </si>
  <si>
    <t>Eric Roedl</t>
  </si>
  <si>
    <t>https://www.uoregon.edu/findpeople/person/personid/103510</t>
  </si>
  <si>
    <t>roedl@uoregon.edu</t>
  </si>
  <si>
    <t>Casanove Athletic Center
                                  2727 Leo Harris Pkwy
                                  Eugene OR 97401-8835</t>
  </si>
  <si>
    <t>541-346-5942</t>
  </si>
  <si>
    <t>Roerin</t>
  </si>
  <si>
    <t>Joshua Roerin</t>
  </si>
  <si>
    <t>Roese</t>
  </si>
  <si>
    <t>Nathan Roese</t>
  </si>
  <si>
    <t>Rogers</t>
  </si>
  <si>
    <t>Ann Rogers</t>
  </si>
  <si>
    <t>Sr Asst Director, Fin Wellness</t>
  </si>
  <si>
    <t>Gilbert Rogers</t>
  </si>
  <si>
    <t>https://www.uoregon.edu/findpeople/person/personid/208247</t>
  </si>
  <si>
    <t>grogers7@uoregon.edu</t>
  </si>
  <si>
    <t>258 Oregon Hall
                                  1278 University of Oregon
                                  Eugene OR 97403-1278</t>
  </si>
  <si>
    <t>541-346-9252</t>
  </si>
  <si>
    <t>Specialist</t>
  </si>
  <si>
    <t>Staci Rogers</t>
  </si>
  <si>
    <t>Gloria Rogers</t>
  </si>
  <si>
    <t>Matt Knight Equipment Mgr</t>
  </si>
  <si>
    <t>Joseph Rogers</t>
  </si>
  <si>
    <t>Joshua Rogers</t>
  </si>
  <si>
    <t>Robin Rogers</t>
  </si>
  <si>
    <t>Kaia</t>
  </si>
  <si>
    <t xml:space="preserve">Chief of Staff and Senior Director of HR Programs </t>
  </si>
  <si>
    <t>Kaia Rogers</t>
  </si>
  <si>
    <t>https://www.uoregon.edu/findpeople/person/personid/145550</t>
  </si>
  <si>
    <t>Chief of Staff and Senior Dire</t>
  </si>
  <si>
    <t>kaiar@uoregon.edu</t>
  </si>
  <si>
    <t>677 E 12th Ave., Ste 433
                                  5210 University of Oregon
                                  Eugene OR 97403-5210</t>
  </si>
  <si>
    <t>541-346-2961</t>
  </si>
  <si>
    <t>Roher</t>
  </si>
  <si>
    <t>Caleb Roher</t>
  </si>
  <si>
    <t>https://www.uoregon.edu/findpeople/person/personid/230141</t>
  </si>
  <si>
    <t>croher@uoregon.edu</t>
  </si>
  <si>
    <t>Rorianne</t>
  </si>
  <si>
    <t>Rohlfs</t>
  </si>
  <si>
    <t>Rorianne Rohlfs</t>
  </si>
  <si>
    <t>Rohrich</t>
  </si>
  <si>
    <t>Jennifer Rohrich</t>
  </si>
  <si>
    <t>https://www.uoregon.edu/findpeople/person/personid/47632</t>
  </si>
  <si>
    <t>jrohrich@uoregon.edu</t>
  </si>
  <si>
    <t>Rojas</t>
  </si>
  <si>
    <t>Luis Rojas</t>
  </si>
  <si>
    <t>https://www.uoregon.edu/findpeople/person/personid/231204</t>
  </si>
  <si>
    <t>lrojas@uoregon.edu</t>
  </si>
  <si>
    <t>Margarita Rojas</t>
  </si>
  <si>
    <t>https://www.uoregon.edu/findpeople/person/personid/2210</t>
  </si>
  <si>
    <t>mrojas@uoregon.edu</t>
  </si>
  <si>
    <t>Cesar</t>
  </si>
  <si>
    <t>Rojas De La Torre</t>
  </si>
  <si>
    <t>Cesar Rojas De La Torre</t>
  </si>
  <si>
    <t>https://www.uoregon.edu/findpeople/person/personid/130983</t>
  </si>
  <si>
    <t>crojas@uoregon.edu</t>
  </si>
  <si>
    <t>Facilities Services, 1295 Franklin Blvd
                                  1276 University of Oregon
                                  Eugene OR 97403</t>
  </si>
  <si>
    <t>Roll</t>
  </si>
  <si>
    <t>Daniel Roll</t>
  </si>
  <si>
    <t>Rolle</t>
  </si>
  <si>
    <t>Heather Rolle</t>
  </si>
  <si>
    <t>https://www.uoregon.edu/findpeople/person/personid/230660</t>
  </si>
  <si>
    <t>hrolle@uoregon.edu</t>
  </si>
  <si>
    <t>Robert Rolle</t>
  </si>
  <si>
    <t>Rollins</t>
  </si>
  <si>
    <t>Charles Rollins</t>
  </si>
  <si>
    <t>Genevieve</t>
  </si>
  <si>
    <t>Romanowicz</t>
  </si>
  <si>
    <t>Genevieve Romanowicz</t>
  </si>
  <si>
    <t>Romer</t>
  </si>
  <si>
    <t>Laura Romer</t>
  </si>
  <si>
    <t>https://www.uoregon.edu/findpeople/person/personid/199111</t>
  </si>
  <si>
    <t>lromer@uoregon.edu</t>
  </si>
  <si>
    <t>480-578-2755</t>
  </si>
  <si>
    <t>Romero</t>
  </si>
  <si>
    <t>Sydney Romero</t>
  </si>
  <si>
    <t>https://www.uoregon.edu/findpeople/person/personid/239915</t>
  </si>
  <si>
    <t>sjromero@uoregon.edu</t>
  </si>
  <si>
    <t>Rondeau</t>
  </si>
  <si>
    <t>Interim Coord SA Prevention</t>
  </si>
  <si>
    <t>Bradley Rondeau</t>
  </si>
  <si>
    <t>Alcohol and Other Drug Orienta</t>
  </si>
  <si>
    <t>Laura Rondeau</t>
  </si>
  <si>
    <t>https://www.uoregon.edu/findpeople/person/personid/133209</t>
  </si>
  <si>
    <t>lrondea2@uoregon.edu</t>
  </si>
  <si>
    <t>Root</t>
  </si>
  <si>
    <t>Classification &amp; Comp Analyst</t>
  </si>
  <si>
    <t>Bryce Root</t>
  </si>
  <si>
    <t>https://www.uoregon.edu/findpeople/person/personid/35959</t>
  </si>
  <si>
    <t>broot4@uoregon.edu</t>
  </si>
  <si>
    <t>677 East 12th Ave, Suite 400
                                  5210 University of Oregon
                                  Eugene OR 97403-5210</t>
  </si>
  <si>
    <t>541-346-9619</t>
  </si>
  <si>
    <t>Roper</t>
  </si>
  <si>
    <t>Network and Telecom Tech 2</t>
  </si>
  <si>
    <t>Justin Roper</t>
  </si>
  <si>
    <t>https://www.uoregon.edu/findpeople/person/personid/188311</t>
  </si>
  <si>
    <t>jroper@uoregon.edu</t>
  </si>
  <si>
    <t>134 Computing Center
                                  1212 University of Oregon
                                  Eugene OR 97403-1212</t>
  </si>
  <si>
    <t>541-346-1749</t>
  </si>
  <si>
    <t>Alyxe</t>
  </si>
  <si>
    <t>Alyxe Roper</t>
  </si>
  <si>
    <t>Janet Rose</t>
  </si>
  <si>
    <t>Online Education Proctor</t>
  </si>
  <si>
    <t>Robert Rose</t>
  </si>
  <si>
    <t>TypeWell</t>
  </si>
  <si>
    <t>Michael Rose</t>
  </si>
  <si>
    <t>Gavin Rose</t>
  </si>
  <si>
    <t>https://www.uoregon.edu/findpeople/person/personid/231346</t>
  </si>
  <si>
    <t>gavinr@uoregon.edu</t>
  </si>
  <si>
    <t>Field Placemnt/Criminal Just</t>
  </si>
  <si>
    <t>Rachel Rose</t>
  </si>
  <si>
    <t>https://www.uoregon.edu/findpeople/person/personid/50581</t>
  </si>
  <si>
    <t>rachelro@uoregon.edu</t>
  </si>
  <si>
    <t>Shannon Rose</t>
  </si>
  <si>
    <t>Rose-Peterson</t>
  </si>
  <si>
    <t>Director, Alumni Initiatives</t>
  </si>
  <si>
    <t>Shannon Rose-Peterson</t>
  </si>
  <si>
    <t>https://www.uoregon.edu/findpeople/person/personid/119289</t>
  </si>
  <si>
    <t>shannonr@uoregon.edu</t>
  </si>
  <si>
    <t>541-346-5657</t>
  </si>
  <si>
    <t>Anae</t>
  </si>
  <si>
    <t>Rosenber</t>
  </si>
  <si>
    <t>C0430 Grants/Contracts Coordinator</t>
  </si>
  <si>
    <t>Anae Rosenber</t>
  </si>
  <si>
    <t>Exec Asst to AVP/COS &amp; HR Mngr</t>
  </si>
  <si>
    <t>Amanda Rosenber</t>
  </si>
  <si>
    <t>Daniel Rosenber</t>
  </si>
  <si>
    <t>Stacy Rosenber</t>
  </si>
  <si>
    <t>Roshak</t>
  </si>
  <si>
    <t>Integration Programmer/Engr</t>
  </si>
  <si>
    <t>Scott Roshak</t>
  </si>
  <si>
    <t>https://www.uoregon.edu/findpeople/person/personid/75542</t>
  </si>
  <si>
    <t>sroshak@uoregon.edu</t>
  </si>
  <si>
    <t>35A Knight Library
                                  1299 University Of Oregon
                                  Eugene OR 97403-1205</t>
  </si>
  <si>
    <t>541-346-8195</t>
  </si>
  <si>
    <t>Rosiek</t>
  </si>
  <si>
    <t>Gerald Rosiek</t>
  </si>
  <si>
    <t>Rosman</t>
  </si>
  <si>
    <t>Coordinator of Facilities</t>
  </si>
  <si>
    <t>Eric Rosman</t>
  </si>
  <si>
    <t>https://www.uoregon.edu/findpeople/person/personid/179297</t>
  </si>
  <si>
    <t>erosman@uoregon.edu</t>
  </si>
  <si>
    <t>6L Student Rec Center
                                  1273 University of Oregon
                                  Eugene OR 97403-1273</t>
  </si>
  <si>
    <t>541-346-6694</t>
  </si>
  <si>
    <t>Doris Rosman</t>
  </si>
  <si>
    <t>https://www.uoregon.edu/findpeople/person/personid/3682</t>
  </si>
  <si>
    <t>rosman@uoregon.edu</t>
  </si>
  <si>
    <t>Randi</t>
  </si>
  <si>
    <t>Randi Ross</t>
  </si>
  <si>
    <t>Lisa Ross</t>
  </si>
  <si>
    <t>https://www.uoregon.edu/findpeople/person/personid/886</t>
  </si>
  <si>
    <t>lgillis@uoregon.edu</t>
  </si>
  <si>
    <t>107D Friendly Hall
                                  1248 University of Oregon
                                  Eugene OR 97403-1205</t>
  </si>
  <si>
    <t>541-346-4005</t>
  </si>
  <si>
    <t>Assistant Director Operations</t>
  </si>
  <si>
    <t>Corbin Ross</t>
  </si>
  <si>
    <t>https://www.uoregon.edu/findpeople/person/personid/230785</t>
  </si>
  <si>
    <t>coross@uoregon.edu</t>
  </si>
  <si>
    <t>541-346-0772</t>
  </si>
  <si>
    <t>Monica Ross</t>
  </si>
  <si>
    <t>https://www.uoregon.edu/findpeople/person/personid/234921</t>
  </si>
  <si>
    <t>moross@uoregon.edu</t>
  </si>
  <si>
    <t>541-346-2404</t>
  </si>
  <si>
    <t>Rossber</t>
  </si>
  <si>
    <t>Andreas Rossber</t>
  </si>
  <si>
    <t>Roth</t>
  </si>
  <si>
    <t>Kylie Roth</t>
  </si>
  <si>
    <t>Ashley Roth</t>
  </si>
  <si>
    <t>Rothermund</t>
  </si>
  <si>
    <t>Sheila Rothermund</t>
  </si>
  <si>
    <t>Rothery</t>
  </si>
  <si>
    <t>Senior Inst II of Spanish</t>
  </si>
  <si>
    <t>Andrew Rothery</t>
  </si>
  <si>
    <t>Rotholz</t>
  </si>
  <si>
    <t>Access Advisor</t>
  </si>
  <si>
    <t>Abigail Rotholz</t>
  </si>
  <si>
    <t>Rott</t>
  </si>
  <si>
    <t>Temporary Classroom Assistant</t>
  </si>
  <si>
    <t>Ivan Rott</t>
  </si>
  <si>
    <t>Rouch</t>
  </si>
  <si>
    <t>C6298 Psychometrician</t>
  </si>
  <si>
    <t>Jennifer Rouch</t>
  </si>
  <si>
    <t>Jove</t>
  </si>
  <si>
    <t>Rousseau</t>
  </si>
  <si>
    <t>Operations and Executive Asst</t>
  </si>
  <si>
    <t>Jove Rousseau</t>
  </si>
  <si>
    <t>Rovak</t>
  </si>
  <si>
    <t>First-Year Academic Adviser</t>
  </si>
  <si>
    <t>Angela Rovak</t>
  </si>
  <si>
    <t>https://www.uoregon.edu/findpeople/person/personid/136905</t>
  </si>
  <si>
    <t>arovak@uoregon.edu</t>
  </si>
  <si>
    <t>127A New Residence Hall
                                  1293 University of Oregon
                                  Eugene OR 97403-1293</t>
  </si>
  <si>
    <t>541-346-4986</t>
  </si>
  <si>
    <t>Rowan</t>
  </si>
  <si>
    <t>Digital Communications Coord</t>
  </si>
  <si>
    <t>Kara Rowan</t>
  </si>
  <si>
    <t>https://www.uoregon.edu/findpeople/person/personid/3688</t>
  </si>
  <si>
    <t>krowan@uoregon.edu</t>
  </si>
  <si>
    <t>Ford Alumni Center,
                                  1720 E 13th Ave Ste 209
                                  Eugene OR 97403-2253</t>
  </si>
  <si>
    <t>541-346-2116</t>
  </si>
  <si>
    <t>Teri</t>
  </si>
  <si>
    <t>Rowe</t>
  </si>
  <si>
    <t>Teri Rowe</t>
  </si>
  <si>
    <t>https://www.uoregon.edu/findpeople/person/personid/58888</t>
  </si>
  <si>
    <t>trowe@uoregon.edu</t>
  </si>
  <si>
    <t>438 PLC
                                  1285 University Of Oregon
                                  Eugene OR 97403-1285</t>
  </si>
  <si>
    <t>541-346-1729</t>
  </si>
  <si>
    <t>Dir Legal Writ Prog-Professor</t>
  </si>
  <si>
    <t>Suzanne Rowe</t>
  </si>
  <si>
    <t>Comm Evnts Mgr/Sponsship Coord</t>
  </si>
  <si>
    <t>Jessica Rowe</t>
  </si>
  <si>
    <t>Asst Dir Res Life Occu Sys</t>
  </si>
  <si>
    <t>Brady Rowe</t>
  </si>
  <si>
    <t>Rowell</t>
  </si>
  <si>
    <t>John Rowell</t>
  </si>
  <si>
    <t>Multi-Hazards Field Engineer</t>
  </si>
  <si>
    <t>Kevin Rowland</t>
  </si>
  <si>
    <t>https://www.uoregon.edu/findpeople/person/personid/131956</t>
  </si>
  <si>
    <t>krowland@uoregon.edu</t>
  </si>
  <si>
    <t>1600 Millrace Dr. Ste 260
                                  1272 University of Oregon
                                  Eugene OR 97403-1272</t>
  </si>
  <si>
    <t>541-346-3684</t>
  </si>
  <si>
    <t>Rowle</t>
  </si>
  <si>
    <t>Sr Research Associate I</t>
  </si>
  <si>
    <t>Brock Rowle</t>
  </si>
  <si>
    <t>Rituparna</t>
  </si>
  <si>
    <t>Interim Dir of Prevention Services</t>
  </si>
  <si>
    <t>Rituparna Roy</t>
  </si>
  <si>
    <t>Rozinski</t>
  </si>
  <si>
    <t>Thomas Rozinski</t>
  </si>
  <si>
    <t>Ruano</t>
  </si>
  <si>
    <t>Food Service Manager</t>
  </si>
  <si>
    <t>Thomas Ruano</t>
  </si>
  <si>
    <t>https://www.uoregon.edu/findpeople/person/personid/219086</t>
  </si>
  <si>
    <t>truano@uoregon.edu</t>
  </si>
  <si>
    <t>541-346-8212</t>
  </si>
  <si>
    <t>David Ruano</t>
  </si>
  <si>
    <t>https://www.uoregon.edu/findpeople/person/personid/230385</t>
  </si>
  <si>
    <t>dwruano@uoregon.edu</t>
  </si>
  <si>
    <t>Rubenstein Calevi</t>
  </si>
  <si>
    <t>Associate Director Engagement</t>
  </si>
  <si>
    <t>Lisa Rubenstein Calevi</t>
  </si>
  <si>
    <t>https://www.uoregon.edu/findpeople/person/personid/61932</t>
  </si>
  <si>
    <t>lar@uoregon.edu</t>
  </si>
  <si>
    <t>Ruberto</t>
  </si>
  <si>
    <t>Dianna Ruberto</t>
  </si>
  <si>
    <t>Rubin</t>
  </si>
  <si>
    <t>Edward Rubin</t>
  </si>
  <si>
    <t>Tali</t>
  </si>
  <si>
    <t>Tali Rubin</t>
  </si>
  <si>
    <t>Rubino</t>
  </si>
  <si>
    <t>Asst Dir Physical Education</t>
  </si>
  <si>
    <t>David Rubino</t>
  </si>
  <si>
    <t>https://www.uoregon.edu/findpeople/person/personid/2342</t>
  </si>
  <si>
    <t>bino@uoregon.edu</t>
  </si>
  <si>
    <t>133 Esslinger Hall
                                  1273 University Of Oregon
                                  Eugene OR 97403-1205</t>
  </si>
  <si>
    <t>541-346-1059</t>
  </si>
  <si>
    <t>Asst Program Dir Club Sports</t>
  </si>
  <si>
    <t>Shawn Rubino</t>
  </si>
  <si>
    <t>https://www.uoregon.edu/findpeople/person/personid/3326</t>
  </si>
  <si>
    <t>shawnm@uoregon.edu</t>
  </si>
  <si>
    <t>007C EMU
                                  1228 University of Oregon
                                  Eugene OR 97403-1228</t>
  </si>
  <si>
    <t>541-346-3733</t>
  </si>
  <si>
    <t>Ruckwardt</t>
  </si>
  <si>
    <t>Associate AD, Human Resources</t>
  </si>
  <si>
    <t>Mark Ruckwardt</t>
  </si>
  <si>
    <t>https://www.uoregon.edu/findpeople/person/personid/1454</t>
  </si>
  <si>
    <t>markr@uoregon.edu</t>
  </si>
  <si>
    <t>541-346-5537</t>
  </si>
  <si>
    <t>Rudd</t>
  </si>
  <si>
    <t>Maria Rudd</t>
  </si>
  <si>
    <t>Mahala</t>
  </si>
  <si>
    <t>Ruddell</t>
  </si>
  <si>
    <t>Lead Processing Archivist SCUA</t>
  </si>
  <si>
    <t>Mahala Ruddell</t>
  </si>
  <si>
    <t>https://www.uoregon.edu/findpeople/person/personid/87502</t>
  </si>
  <si>
    <t>mahalar@uoregon.edu</t>
  </si>
  <si>
    <t>541-346-9378</t>
  </si>
  <si>
    <t>Rudier</t>
  </si>
  <si>
    <t>Portland Admin Program Asst</t>
  </si>
  <si>
    <t>Nicole Rudier</t>
  </si>
  <si>
    <t>Rudnicki</t>
  </si>
  <si>
    <t>Larissa Rudnicki</t>
  </si>
  <si>
    <t>Ruef</t>
  </si>
  <si>
    <t>Jennifer Ruef</t>
  </si>
  <si>
    <t>Ruiz</t>
  </si>
  <si>
    <t>Dep Dir Hist Preserv&amp;Hist Arch</t>
  </si>
  <si>
    <t>Christopher Ruiz</t>
  </si>
  <si>
    <t>Maritza</t>
  </si>
  <si>
    <t>Program Manager SAIL</t>
  </si>
  <si>
    <t>Maritza Ruiz</t>
  </si>
  <si>
    <t>https://www.uoregon.edu/findpeople/person/personid/130694</t>
  </si>
  <si>
    <t>mruiz@uoregon.edu</t>
  </si>
  <si>
    <t>541-346-1784</t>
  </si>
  <si>
    <t>Asst Dir Analytics &amp; Stud Succ</t>
  </si>
  <si>
    <t>Luis Ruiz</t>
  </si>
  <si>
    <t>https://www.uoregon.edu/findpeople/person/personid/24361</t>
  </si>
  <si>
    <t>lruiz1@uoregon.edu</t>
  </si>
  <si>
    <t>541-346-1128</t>
  </si>
  <si>
    <t>Leona</t>
  </si>
  <si>
    <t>Rumbarer</t>
  </si>
  <si>
    <t>Assoc Vice Provost, Dir of TEP</t>
  </si>
  <si>
    <t>Leona Rumbarer</t>
  </si>
  <si>
    <t>Runsten</t>
  </si>
  <si>
    <t>Bethany Runsten</t>
  </si>
  <si>
    <t>https://www.uoregon.edu/findpeople/person/personid/217523</t>
  </si>
  <si>
    <t>brr@uoregon.edu</t>
  </si>
  <si>
    <t>541-346-5084</t>
  </si>
  <si>
    <t>Runyeon</t>
  </si>
  <si>
    <t>Jon Runyeon</t>
  </si>
  <si>
    <t>Rushforth</t>
  </si>
  <si>
    <t>Brett Rushforth</t>
  </si>
  <si>
    <t>https://www.uoregon.edu/findpeople/person/personid/165070</t>
  </si>
  <si>
    <t>bhrush@uoregon.edu</t>
  </si>
  <si>
    <t>311 McKenzie Hall
                                  1288 University Of Oregon
                                  Eugene OR 97403-1288</t>
  </si>
  <si>
    <t>541-346-5913</t>
  </si>
  <si>
    <t>Russ</t>
  </si>
  <si>
    <t>Leonard Russ</t>
  </si>
  <si>
    <t>Kory</t>
  </si>
  <si>
    <t>Russel</t>
  </si>
  <si>
    <t>Kory Russel</t>
  </si>
  <si>
    <t>https://www.uoregon.edu/findpeople/person/personid/166832</t>
  </si>
  <si>
    <t>krussel@uoregon.edu</t>
  </si>
  <si>
    <t>215 Lawrence Hall
                                  5234 University Of Oregon
                                  Eugene OR 97403-5234</t>
  </si>
  <si>
    <t>Camisha</t>
  </si>
  <si>
    <t>Camisha Russell</t>
  </si>
  <si>
    <t>https://www.uoregon.edu/findpeople/person/personid/176159</t>
  </si>
  <si>
    <t>camishar@uoregon.edu</t>
  </si>
  <si>
    <t>233 Susan Campbell Hall
                                  1295 University of Oregon
                                  Eugene OR 97403-1295</t>
  </si>
  <si>
    <t>Chantelle</t>
  </si>
  <si>
    <t>Assoc Dir Physical Education</t>
  </si>
  <si>
    <t>Chantelle Russell</t>
  </si>
  <si>
    <t>https://www.uoregon.edu/findpeople/person/personid/1672</t>
  </si>
  <si>
    <t>russellc@uoregon.edu</t>
  </si>
  <si>
    <t>21E Student Rec Center
                                  1273 University of Oregon
                                  Eugene OR 97403-1273</t>
  </si>
  <si>
    <t>541-346-1364</t>
  </si>
  <si>
    <t>Exec Assist/Strat Init Coord</t>
  </si>
  <si>
    <t>Susan Russell</t>
  </si>
  <si>
    <t>Brandon Russell</t>
  </si>
  <si>
    <t>https://www.uoregon.edu/findpeople/person/personid/231374</t>
  </si>
  <si>
    <t>brussel3@uoregon.edu</t>
  </si>
  <si>
    <t>Russial</t>
  </si>
  <si>
    <t>John Russial</t>
  </si>
  <si>
    <t>Russo</t>
  </si>
  <si>
    <t>Timothy Russo</t>
  </si>
  <si>
    <t>Michael Russo</t>
  </si>
  <si>
    <t>Jolie</t>
  </si>
  <si>
    <t>Field Placement Judicial</t>
  </si>
  <si>
    <t>Jolie Russo</t>
  </si>
  <si>
    <t>https://www.uoregon.edu/findpeople/person/personid/42533</t>
  </si>
  <si>
    <t>Judicial Extrnshp Sup/PTm Inst</t>
  </si>
  <si>
    <t>russo@uoregon.edu</t>
  </si>
  <si>
    <t>Rust</t>
  </si>
  <si>
    <t>Stephen Rust</t>
  </si>
  <si>
    <t>Ksanet</t>
  </si>
  <si>
    <t>Rustom</t>
  </si>
  <si>
    <t>Advancement Associate - LD</t>
  </si>
  <si>
    <t>Ksanet Rustom</t>
  </si>
  <si>
    <t>Rutber</t>
  </si>
  <si>
    <t>CAS Comp Lit Journal Operations</t>
  </si>
  <si>
    <t>Leslie Rutber</t>
  </si>
  <si>
    <t>Bilingual Program Manager</t>
  </si>
  <si>
    <t>Betsy Ruth</t>
  </si>
  <si>
    <t>https://www.uoregon.edu/findpeople/person/personid/104507</t>
  </si>
  <si>
    <t>betsyr@uoregon.edu</t>
  </si>
  <si>
    <t>541-335-9709</t>
  </si>
  <si>
    <t>Ruth-Cheff</t>
  </si>
  <si>
    <t>Bi-Lingual Research Assistant</t>
  </si>
  <si>
    <t>Elijah Ruth-Cheff</t>
  </si>
  <si>
    <t>Rutherford</t>
  </si>
  <si>
    <t>Damon Rutherford</t>
  </si>
  <si>
    <t>https://www.uoregon.edu/findpeople/person/personid/218929</t>
  </si>
  <si>
    <t>damonr@uoregon.edu</t>
  </si>
  <si>
    <t>541-346-8285</t>
  </si>
  <si>
    <t>Rutlede</t>
  </si>
  <si>
    <t>Craft Center Workshop Instructor</t>
  </si>
  <si>
    <t>Taylor Rutlede</t>
  </si>
  <si>
    <t>Senior Investigator</t>
  </si>
  <si>
    <t>Samuel Rutlede</t>
  </si>
  <si>
    <t>Ruzicka</t>
  </si>
  <si>
    <t>Angela Ruzicka</t>
  </si>
  <si>
    <t>Leyla</t>
  </si>
  <si>
    <t>Bioinformatics Scient Curator</t>
  </si>
  <si>
    <t>Leyla Ruzicka</t>
  </si>
  <si>
    <t>https://www.uoregon.edu/findpeople/person/personid/2208</t>
  </si>
  <si>
    <t>leyla@uoregon.edu</t>
  </si>
  <si>
    <t>5291 University of Oregon
                                  1600 Millrace Dr Ste 349
                                  Eugene OR 97403-1995</t>
  </si>
  <si>
    <t>541-346-5108</t>
  </si>
  <si>
    <t>John Ryan</t>
  </si>
  <si>
    <t>Jonathan Ryan</t>
  </si>
  <si>
    <t>Leslie Ryan</t>
  </si>
  <si>
    <t>Willow</t>
  </si>
  <si>
    <t>Ryon</t>
  </si>
  <si>
    <t>Temp Prospect Mgmt Analyst</t>
  </si>
  <si>
    <t>Willow Ryon</t>
  </si>
  <si>
    <t>Saavedra</t>
  </si>
  <si>
    <t>Yvette Saavedra</t>
  </si>
  <si>
    <t>Marisa</t>
  </si>
  <si>
    <t>Marisa Saavedra</t>
  </si>
  <si>
    <t>Sabb</t>
  </si>
  <si>
    <t>Frederick Sabb</t>
  </si>
  <si>
    <t>Sabin</t>
  </si>
  <si>
    <t>Medical Coding Specialist</t>
  </si>
  <si>
    <t>Melinda Sabin</t>
  </si>
  <si>
    <t>https://www.uoregon.edu/findpeople/person/personid/131383</t>
  </si>
  <si>
    <t>mgrenz@uoregon.edu</t>
  </si>
  <si>
    <t>541-346-2860</t>
  </si>
  <si>
    <t>Sablosk</t>
  </si>
  <si>
    <t>Jacob Sablosk</t>
  </si>
  <si>
    <t>Leilani</t>
  </si>
  <si>
    <t>Sabzalian</t>
  </si>
  <si>
    <t>Leilani Sabzalian</t>
  </si>
  <si>
    <t>Shayne</t>
  </si>
  <si>
    <t>Sadler</t>
  </si>
  <si>
    <t>Video Temp</t>
  </si>
  <si>
    <t>Shayne Sadler</t>
  </si>
  <si>
    <t>Hal</t>
  </si>
  <si>
    <t>Sadofsk</t>
  </si>
  <si>
    <t>Divisional Dean Natural Sci</t>
  </si>
  <si>
    <t>Hal Sadofsk</t>
  </si>
  <si>
    <t>Saez</t>
  </si>
  <si>
    <t>Leilani Saez</t>
  </si>
  <si>
    <t>https://www.uoregon.edu/findpeople/person/personid/86450</t>
  </si>
  <si>
    <t>lsaez@uoregon.edu</t>
  </si>
  <si>
    <t>175C Lokey Education Bldg
                                  5262 University Of Oregon
                                  Eugene OR 97403-5262</t>
  </si>
  <si>
    <t>Sahakian</t>
  </si>
  <si>
    <t>Asst Prof Earthquake Hazards</t>
  </si>
  <si>
    <t>Valerie Sahakian</t>
  </si>
  <si>
    <t>https://www.uoregon.edu/findpeople/person/personid/176857</t>
  </si>
  <si>
    <t>Assoc Prof Earthquake Hazards</t>
  </si>
  <si>
    <t>vjs@uoregon.edu</t>
  </si>
  <si>
    <t>325D Cascade Hall
                                  1272 University Of Oregon
                                  Eugene OR 97403-1272</t>
  </si>
  <si>
    <t>541-346-3401</t>
  </si>
  <si>
    <t>Sailler</t>
  </si>
  <si>
    <t>Christina Sailler</t>
  </si>
  <si>
    <t>https://www.uoregon.edu/findpeople/person/personid/197312</t>
  </si>
  <si>
    <t>csailler@uoregon.edu</t>
  </si>
  <si>
    <t>Saito</t>
  </si>
  <si>
    <t>Yumiko Saito</t>
  </si>
  <si>
    <t>https://www.uoregon.edu/findpeople/person/personid/231591</t>
  </si>
  <si>
    <t>yumikos@uoregon.edu</t>
  </si>
  <si>
    <t>Natali</t>
  </si>
  <si>
    <t>Salamanca Ramirez</t>
  </si>
  <si>
    <t>Natali Salamanca Ramirez</t>
  </si>
  <si>
    <t>https://www.uoregon.edu/findpeople/person/personid/231493</t>
  </si>
  <si>
    <t>natalis@uoregon.edu</t>
  </si>
  <si>
    <t>Salas-Groth</t>
  </si>
  <si>
    <t>Gabriella Salas-Groth</t>
  </si>
  <si>
    <t>Salaz</t>
  </si>
  <si>
    <t>Vice Provost &amp; Univ Librarian</t>
  </si>
  <si>
    <t>Alicia Salaz</t>
  </si>
  <si>
    <t>https://www.uoregon.edu/findpeople/person/personid/213391</t>
  </si>
  <si>
    <t>asalaz@uoregon.edu</t>
  </si>
  <si>
    <t>Salfran</t>
  </si>
  <si>
    <t>Exec Asst &amp; IMT Planning Chief</t>
  </si>
  <si>
    <t>Lindsey Salfran</t>
  </si>
  <si>
    <t>https://www.uoregon.edu/findpeople/person/personid/139393</t>
  </si>
  <si>
    <t>lsalfran@uoregon.edu</t>
  </si>
  <si>
    <t>541-346-5583</t>
  </si>
  <si>
    <t>Salgado</t>
  </si>
  <si>
    <t>Temp Offiice Specialist 1</t>
  </si>
  <si>
    <t>Jorge Salgado</t>
  </si>
  <si>
    <t>Salkin</t>
  </si>
  <si>
    <t>Football Quality Control Analyst</t>
  </si>
  <si>
    <t>Jordan Salkin</t>
  </si>
  <si>
    <t>Salmon</t>
  </si>
  <si>
    <t>Math/Science Learning Spec</t>
  </si>
  <si>
    <t>David Salmon</t>
  </si>
  <si>
    <t>https://www.uoregon.edu/findpeople/person/personid/1536</t>
  </si>
  <si>
    <t>dsalmon@uoregon.edu</t>
  </si>
  <si>
    <t>1615 E 13th, Room 323
                                  1237 University Of Oregon
                                  Eugene OR 97403-1205</t>
  </si>
  <si>
    <t>Salmore</t>
  </si>
  <si>
    <t>Asst Dir Planning &amp; Facilities</t>
  </si>
  <si>
    <t>Amy Salmore</t>
  </si>
  <si>
    <t>https://www.uoregon.edu/findpeople/person/personid/15630</t>
  </si>
  <si>
    <t>asalmore@uoregon.edu</t>
  </si>
  <si>
    <t>541-346-0252</t>
  </si>
  <si>
    <t>Salter</t>
  </si>
  <si>
    <t>Michael Salter</t>
  </si>
  <si>
    <t>https://www.uoregon.edu/findpeople/person/personid/670</t>
  </si>
  <si>
    <t>salter@uoregon.edu</t>
  </si>
  <si>
    <t>114 Loft Millrace 1
                                  5232 University Of Oregon
                                  Eugene OR 97403-5232</t>
  </si>
  <si>
    <t>541-346-2636</t>
  </si>
  <si>
    <t>Saltzman</t>
  </si>
  <si>
    <t>Rachelle Saltzman</t>
  </si>
  <si>
    <t>Salvia</t>
  </si>
  <si>
    <t>Editor</t>
  </si>
  <si>
    <t>Vanessa Salvia</t>
  </si>
  <si>
    <t>https://www.uoregon.edu/findpeople/person/personid/5407</t>
  </si>
  <si>
    <t>vanessas@uoregon.edu</t>
  </si>
  <si>
    <t>Salzman</t>
  </si>
  <si>
    <t>Program Director, Craft Center</t>
  </si>
  <si>
    <t>Jennifer Salzman</t>
  </si>
  <si>
    <t>https://www.uoregon.edu/findpeople/person/personid/220220</t>
  </si>
  <si>
    <t>salzman@uoregon.edu</t>
  </si>
  <si>
    <t>Samara</t>
  </si>
  <si>
    <t>Faculty Director Legal Studies</t>
  </si>
  <si>
    <t>Jasmine Samara</t>
  </si>
  <si>
    <t>https://www.uoregon.edu/findpeople/person/personid/228677</t>
  </si>
  <si>
    <t>samara@uoregon.edu</t>
  </si>
  <si>
    <t>Samhammer</t>
  </si>
  <si>
    <t>University Housing Payroll Adm</t>
  </si>
  <si>
    <t>Ian Samhammer</t>
  </si>
  <si>
    <t>Sonali</t>
  </si>
  <si>
    <t>Sampat</t>
  </si>
  <si>
    <t>Sonali Sampat</t>
  </si>
  <si>
    <t>Sampedro Cruz</t>
  </si>
  <si>
    <t>Duck Rides Prgrm Specialist LD</t>
  </si>
  <si>
    <t>Adrian Sampedro Cruz</t>
  </si>
  <si>
    <t>https://www.uoregon.edu/findpeople/person/personid/156989</t>
  </si>
  <si>
    <t>Acad &amp; Career Advisor, Ballmer</t>
  </si>
  <si>
    <t>asamped2@uoregon.edu</t>
  </si>
  <si>
    <t>541-346-2363</t>
  </si>
  <si>
    <t>Interim Shuttle Prog Mgr</t>
  </si>
  <si>
    <t>Samples</t>
  </si>
  <si>
    <t>Exhibit Services Manager</t>
  </si>
  <si>
    <t>Jessica Samples</t>
  </si>
  <si>
    <t>https://www.uoregon.edu/findpeople/person/personid/183944</t>
  </si>
  <si>
    <t>jsamples@uoregon.edu</t>
  </si>
  <si>
    <t>541-346-2616</t>
  </si>
  <si>
    <t>Sampson</t>
  </si>
  <si>
    <t>Nadia Sampson</t>
  </si>
  <si>
    <t>https://www.uoregon.edu/findpeople/person/personid/1928</t>
  </si>
  <si>
    <t>nkatul@uoregon.edu</t>
  </si>
  <si>
    <t>135F Lokey Education Bldg
                                  1235 University of Oregon
                                  Eugene OR 97403-1235</t>
  </si>
  <si>
    <t>541-346-2478</t>
  </si>
  <si>
    <t>Despoina</t>
  </si>
  <si>
    <t>Sampsonidou</t>
  </si>
  <si>
    <t>Despoina Sampsonidou</t>
  </si>
  <si>
    <t>Samuelsen</t>
  </si>
  <si>
    <t>Head Cook 2</t>
  </si>
  <si>
    <t>Lisa Samuelsen</t>
  </si>
  <si>
    <t>Jenny</t>
  </si>
  <si>
    <t>San</t>
  </si>
  <si>
    <t>Jenny San</t>
  </si>
  <si>
    <t>Sanchez</t>
  </si>
  <si>
    <t>Gabriel Sanchez</t>
  </si>
  <si>
    <t>Victoria Sanchez</t>
  </si>
  <si>
    <t>Briseida</t>
  </si>
  <si>
    <t>Briseida Sanchez</t>
  </si>
  <si>
    <t>Tish</t>
  </si>
  <si>
    <t>Sanchez-Rame</t>
  </si>
  <si>
    <t>Tish Sanchez-Rame</t>
  </si>
  <si>
    <t>Sandeen</t>
  </si>
  <si>
    <t>Customer Service Specialist</t>
  </si>
  <si>
    <t>Rebekah Sandeen</t>
  </si>
  <si>
    <t>https://www.uoregon.edu/findpeople/person/personid/239028</t>
  </si>
  <si>
    <t>rsandeen@uoregon.edu</t>
  </si>
  <si>
    <t>Oregon Hall 234
                                  University Of Oregon
                                  Eugene OR 97403</t>
  </si>
  <si>
    <t>Sanders</t>
  </si>
  <si>
    <t>Interim Exhibit Services Mgr</t>
  </si>
  <si>
    <t>Melissa Sanders</t>
  </si>
  <si>
    <t>Sandler</t>
  </si>
  <si>
    <t>Grant Sandler</t>
  </si>
  <si>
    <t>Sandoval</t>
  </si>
  <si>
    <t>Gerard Sandoval</t>
  </si>
  <si>
    <t>Deidre</t>
  </si>
  <si>
    <t>Sandvick</t>
  </si>
  <si>
    <t>Assoc Vice Pres, Development</t>
  </si>
  <si>
    <t>Deidre Sandvick</t>
  </si>
  <si>
    <t>https://www.uoregon.edu/findpeople/person/personid/51101</t>
  </si>
  <si>
    <t>deidres@uoregon.edu</t>
  </si>
  <si>
    <t>1720 E. 13th Ave., Ste 312
                                  1207 University of Oregon
                                  Eugene OR 97403-1207</t>
  </si>
  <si>
    <t>Sandvold</t>
  </si>
  <si>
    <t>HR Operations Specialist</t>
  </si>
  <si>
    <t>Erin Sandvold</t>
  </si>
  <si>
    <t>https://www.uoregon.edu/findpeople/person/personid/179069</t>
  </si>
  <si>
    <t>esandvo3@uoregon.edu</t>
  </si>
  <si>
    <t>541-346-3129</t>
  </si>
  <si>
    <t>Sanetick</t>
  </si>
  <si>
    <t>Tricia Sanetick</t>
  </si>
  <si>
    <t>Jamal</t>
  </si>
  <si>
    <t>Sankari</t>
  </si>
  <si>
    <t>Jamal Sankari</t>
  </si>
  <si>
    <t>Sann</t>
  </si>
  <si>
    <t>Sr Assoc Dir Resd Life, ResOps</t>
  </si>
  <si>
    <t>Jeffrey Sann</t>
  </si>
  <si>
    <t>Santiao-Rosario</t>
  </si>
  <si>
    <t>Maria Santiao-Rosario</t>
  </si>
  <si>
    <t>Santillana Fernandez</t>
  </si>
  <si>
    <t>Alejandro Santillana Fernandez</t>
  </si>
  <si>
    <t>Santo</t>
  </si>
  <si>
    <t>Anna Santo</t>
  </si>
  <si>
    <t>https://www.uoregon.edu/findpeople/person/personid/187658</t>
  </si>
  <si>
    <t>asanto@uoregon.edu</t>
  </si>
  <si>
    <t>Santos</t>
  </si>
  <si>
    <t>DAF Mgr Constit Data, Tech App</t>
  </si>
  <si>
    <t>Holly Santos</t>
  </si>
  <si>
    <t>https://www.uoregon.edu/findpeople/person/personid/3346</t>
  </si>
  <si>
    <t>hsantos@uoregon.edu</t>
  </si>
  <si>
    <t>541-346-5435</t>
  </si>
  <si>
    <t>Peer Advising Coordinator</t>
  </si>
  <si>
    <t>Kyle Santos</t>
  </si>
  <si>
    <t>https://www.uoregon.edu/findpeople/person/personid/162231</t>
  </si>
  <si>
    <t>Temp OAA Academic Advisor</t>
  </si>
  <si>
    <t>ksantos@uoregon.edu</t>
  </si>
  <si>
    <t>Sr Instructor I of Portuguese</t>
  </si>
  <si>
    <t>Maria Santos</t>
  </si>
  <si>
    <t>Sappe</t>
  </si>
  <si>
    <t>Crystal Sappe</t>
  </si>
  <si>
    <t>https://www.uoregon.edu/findpeople/person/personid/156585</t>
  </si>
  <si>
    <t>ckarlsen@uoregon.edu</t>
  </si>
  <si>
    <t>1416 Columbia St
                                  University Of Oregon
                                  Eugene OR 97403</t>
  </si>
  <si>
    <t>541-346-1960</t>
  </si>
  <si>
    <t>Sargeant</t>
  </si>
  <si>
    <t>Dir Food &amp; Beverage Concess Sv</t>
  </si>
  <si>
    <t>John Sargeant</t>
  </si>
  <si>
    <t>https://www.uoregon.edu/findpeople/person/personid/1316</t>
  </si>
  <si>
    <t>sargeant@uoregon.edu</t>
  </si>
  <si>
    <t>541-346-5531</t>
  </si>
  <si>
    <t>Mikio</t>
  </si>
  <si>
    <t>Sasaki</t>
  </si>
  <si>
    <t>Assistant Professor of Trumpet</t>
  </si>
  <si>
    <t>Mikio Sasaki</t>
  </si>
  <si>
    <t>Sayantan</t>
  </si>
  <si>
    <t>Sasmal</t>
  </si>
  <si>
    <t>Sayantan Sasmal</t>
  </si>
  <si>
    <t>https://www.uoregon.edu/findpeople/person/personid/217429</t>
  </si>
  <si>
    <t>Materials Science Institute</t>
  </si>
  <si>
    <t>sayantan@uoregon.edu</t>
  </si>
  <si>
    <t>Department Of Chemistry &amp; Biochemistry
                                  University Of Oregon
                                  Eugene OR 97403</t>
  </si>
  <si>
    <t>Sati</t>
  </si>
  <si>
    <t>Joel Sati</t>
  </si>
  <si>
    <t>https://www.uoregon.edu/findpeople/person/personid/231244</t>
  </si>
  <si>
    <t>sati@uoregon.edu</t>
  </si>
  <si>
    <t>541-346-0281</t>
  </si>
  <si>
    <t>Sato</t>
  </si>
  <si>
    <t>Library App Programmer 2</t>
  </si>
  <si>
    <t>Linda Sato</t>
  </si>
  <si>
    <t>https://www.uoregon.edu/findpeople/person/personid/2568</t>
  </si>
  <si>
    <t>lsato@uoregon.edu</t>
  </si>
  <si>
    <t>541-346-1832</t>
  </si>
  <si>
    <t>Saucier</t>
  </si>
  <si>
    <t>Gerard Saucier</t>
  </si>
  <si>
    <t>Saunders</t>
  </si>
  <si>
    <t>Kaitlyn Saunders</t>
  </si>
  <si>
    <t>https://www.uoregon.edu/findpeople/person/personid/220047</t>
  </si>
  <si>
    <t>ksaunder@uoregon.edu</t>
  </si>
  <si>
    <t>Benjamin Saunders</t>
  </si>
  <si>
    <t>Yancy</t>
  </si>
  <si>
    <t>Sautner</t>
  </si>
  <si>
    <t>Equipment Operator 1</t>
  </si>
  <si>
    <t>D4420 Equipment Operator 1</t>
  </si>
  <si>
    <t>Yancy Sautner</t>
  </si>
  <si>
    <t>https://www.uoregon.edu/findpeople/person/personid/200345</t>
  </si>
  <si>
    <t>yrs@uoregon.edu</t>
  </si>
  <si>
    <t>Savae</t>
  </si>
  <si>
    <t>Mary Savae</t>
  </si>
  <si>
    <t>Savoian</t>
  </si>
  <si>
    <t>Margaret Savoian</t>
  </si>
  <si>
    <t>https://www.uoregon.edu/findpeople/person/personid/1373</t>
  </si>
  <si>
    <t>Sr Assoc Director of Developme</t>
  </si>
  <si>
    <t>msavoian@uoregon.edu</t>
  </si>
  <si>
    <t>541-556-7781</t>
  </si>
  <si>
    <t>Savoie</t>
  </si>
  <si>
    <t>Danielle Savoie</t>
  </si>
  <si>
    <t>https://www.uoregon.edu/findpeople/person/personid/231325</t>
  </si>
  <si>
    <t>dsavoie@uoregon.edu</t>
  </si>
  <si>
    <t>541-346-1733</t>
  </si>
  <si>
    <t>Sawyer</t>
  </si>
  <si>
    <t>Colin Sawyer</t>
  </si>
  <si>
    <t>https://www.uoregon.edu/findpeople/person/personid/130050</t>
  </si>
  <si>
    <t>sawyerco@uoregon.edu</t>
  </si>
  <si>
    <t>Saxman</t>
  </si>
  <si>
    <t>Anthony Saxman</t>
  </si>
  <si>
    <t>Sayavedra</t>
  </si>
  <si>
    <t>Ana Sayavedra</t>
  </si>
  <si>
    <t>Rhys</t>
  </si>
  <si>
    <t>Sayler</t>
  </si>
  <si>
    <t>Rhys Sayler</t>
  </si>
  <si>
    <t>https://www.uoregon.edu/findpeople/person/personid/230520</t>
  </si>
  <si>
    <t>rsayler@uoregon.edu</t>
  </si>
  <si>
    <t>Sayre</t>
  </si>
  <si>
    <t>Gordon Sayre</t>
  </si>
  <si>
    <t>Coby</t>
  </si>
  <si>
    <t>Sayyah</t>
  </si>
  <si>
    <t>Coby Sayyah</t>
  </si>
  <si>
    <t>https://www.uoregon.edu/findpeople/person/personid/174788</t>
  </si>
  <si>
    <t>csayyah@uoregon.edu</t>
  </si>
  <si>
    <t>Scalise</t>
  </si>
  <si>
    <t>Kathleen Scalise</t>
  </si>
  <si>
    <t>Scallion</t>
  </si>
  <si>
    <t>Samantha Scallion</t>
  </si>
  <si>
    <t>https://www.uoregon.edu/findpeople/person/personid/147107</t>
  </si>
  <si>
    <t>sscallio@uoregon.edu</t>
  </si>
  <si>
    <t>Avery</t>
  </si>
  <si>
    <t>Scanlon</t>
  </si>
  <si>
    <t>Avery Scanlon</t>
  </si>
  <si>
    <t>Scannell</t>
  </si>
  <si>
    <t>Lab Instructor</t>
  </si>
  <si>
    <t>William Scannell</t>
  </si>
  <si>
    <t>Stewardship Program Manager</t>
  </si>
  <si>
    <t>Margaret Scannell</t>
  </si>
  <si>
    <t>Scatena</t>
  </si>
  <si>
    <t>Shared Laser Lab Director</t>
  </si>
  <si>
    <t>Lawrence Scatena</t>
  </si>
  <si>
    <t>https://www.uoregon.edu/findpeople/person/personid/2035</t>
  </si>
  <si>
    <t>scat@uoregon.edu</t>
  </si>
  <si>
    <t>140A Klamath Hall
                                  1253 University Of Oregon
                                  Eugene OR 97403-1205</t>
  </si>
  <si>
    <t>541-346-2501</t>
  </si>
  <si>
    <t>Schaaf</t>
  </si>
  <si>
    <t>Ricky Schaaf</t>
  </si>
  <si>
    <t>Schachtner</t>
  </si>
  <si>
    <t>Alexander Schachtner</t>
  </si>
  <si>
    <t>https://www.uoregon.edu/findpeople/person/personid/89669</t>
  </si>
  <si>
    <t>xander@uoregon.edu</t>
  </si>
  <si>
    <t>Schaefer</t>
  </si>
  <si>
    <t>Christina Schaefer</t>
  </si>
  <si>
    <t>Thana</t>
  </si>
  <si>
    <t>Schafer</t>
  </si>
  <si>
    <t>Thana Schafer</t>
  </si>
  <si>
    <t>https://www.uoregon.edu/findpeople/person/personid/145948</t>
  </si>
  <si>
    <t>tschafer@uoregon.edu</t>
  </si>
  <si>
    <t>275 Oregon Hall
                                  1278 University of Oregon
                                  Eugene OR 97403-1278</t>
  </si>
  <si>
    <t>541-346-1171</t>
  </si>
  <si>
    <t>Dir Ops Volleyball &amp; Lacrosse</t>
  </si>
  <si>
    <t>Helen Schafer</t>
  </si>
  <si>
    <t>Schaffer</t>
  </si>
  <si>
    <t>Director Corporate Relations</t>
  </si>
  <si>
    <t>Tony Schaffer</t>
  </si>
  <si>
    <t>https://www.uoregon.edu/findpeople/person/personid/176991</t>
  </si>
  <si>
    <t>tschaff@uoregon.edu</t>
  </si>
  <si>
    <t>541-346-2224</t>
  </si>
  <si>
    <t>Schantin</t>
  </si>
  <si>
    <t>Intervention Developer</t>
  </si>
  <si>
    <t>Teresa Schantin</t>
  </si>
  <si>
    <t>https://www.uoregon.edu/findpeople/person/personid/116086</t>
  </si>
  <si>
    <t>schantin@uoregon.edu</t>
  </si>
  <si>
    <t>Schau</t>
  </si>
  <si>
    <t>Katherine Schau</t>
  </si>
  <si>
    <t>Schauer</t>
  </si>
  <si>
    <t>James Schauer</t>
  </si>
  <si>
    <t>Schaufler</t>
  </si>
  <si>
    <t>Coord of Student &amp; Alumni Relations</t>
  </si>
  <si>
    <t>Rick Schaufler</t>
  </si>
  <si>
    <t>https://www.uoregon.edu/findpeople/person/personid/228228</t>
  </si>
  <si>
    <t>Coord of Student &amp; Alumni Rela</t>
  </si>
  <si>
    <t>rschauf@uoregon.edu</t>
  </si>
  <si>
    <t>Scher</t>
  </si>
  <si>
    <t>Divisional Dean Social Science</t>
  </si>
  <si>
    <t>Philip Scher</t>
  </si>
  <si>
    <t>Scheradella</t>
  </si>
  <si>
    <t>Siobhan Scheradella</t>
  </si>
  <si>
    <t>https://www.uoregon.edu/findpeople/person/personid/158318</t>
  </si>
  <si>
    <t>siobhanm@uoregon.edu</t>
  </si>
  <si>
    <t>Schewanick</t>
  </si>
  <si>
    <t>Julia Schewanick</t>
  </si>
  <si>
    <t>Schiff</t>
  </si>
  <si>
    <t>Amanda Schiff</t>
  </si>
  <si>
    <t>Schifferdecker</t>
  </si>
  <si>
    <t>Background Investigator</t>
  </si>
  <si>
    <t>Deanna Schifferdecker</t>
  </si>
  <si>
    <t>https://www.uoregon.edu/findpeople/person/personid/126895</t>
  </si>
  <si>
    <t>dschiffe@uoregon.edu</t>
  </si>
  <si>
    <t>Schill</t>
  </si>
  <si>
    <t>Adviser on Presidential Trans</t>
  </si>
  <si>
    <t>Michael Schill</t>
  </si>
  <si>
    <t>Schimpfoessl Corneo</t>
  </si>
  <si>
    <t>ProTem Radx Assist Field Coord</t>
  </si>
  <si>
    <t>Sandra Schimpfoessl Corneo</t>
  </si>
  <si>
    <t>Mindy</t>
  </si>
  <si>
    <t>Schindler</t>
  </si>
  <si>
    <t>Mindy Schindler</t>
  </si>
  <si>
    <t>Schlauch</t>
  </si>
  <si>
    <t>Jennifer Schlauch</t>
  </si>
  <si>
    <t>Schlona</t>
  </si>
  <si>
    <t>Asst Dir Strat Comm &amp; Market</t>
  </si>
  <si>
    <t>Colleen Schlona</t>
  </si>
  <si>
    <t>Schlossber</t>
  </si>
  <si>
    <t>Marc Schlossber</t>
  </si>
  <si>
    <t>Mindy Schlossber</t>
  </si>
  <si>
    <t>Schluter</t>
  </si>
  <si>
    <t>Rsch Asst, CommEngage&amp;VolCoord</t>
  </si>
  <si>
    <t>Leah Schluter</t>
  </si>
  <si>
    <t>https://www.uoregon.edu/findpeople/person/personid/111547</t>
  </si>
  <si>
    <t>PreventionEd&amp;Advoc Coordinator</t>
  </si>
  <si>
    <t>lschlut2@uoregon.edu</t>
  </si>
  <si>
    <t>Schmechel</t>
  </si>
  <si>
    <t>Randi Schmechel</t>
  </si>
  <si>
    <t>https://www.uoregon.edu/findpeople/person/personid/2643</t>
  </si>
  <si>
    <t>randisch@uoregon.edu</t>
  </si>
  <si>
    <t>541-346-2981</t>
  </si>
  <si>
    <t>Schmelz</t>
  </si>
  <si>
    <t>Vice President and CHRO</t>
  </si>
  <si>
    <t>Mark Schmelz</t>
  </si>
  <si>
    <t>https://www.uoregon.edu/findpeople/person/personid/193645</t>
  </si>
  <si>
    <t>mschmelz@uoregon.edu</t>
  </si>
  <si>
    <t>541-346-2987</t>
  </si>
  <si>
    <t>Schmid</t>
  </si>
  <si>
    <t>Christian Schmid</t>
  </si>
  <si>
    <t>Carol Schmid</t>
  </si>
  <si>
    <t>https://www.uoregon.edu/findpeople/person/personid/130371</t>
  </si>
  <si>
    <t>cschmid@uoregon.edu</t>
  </si>
  <si>
    <t>Schmidlin</t>
  </si>
  <si>
    <t>Classified Payroll Specialist</t>
  </si>
  <si>
    <t>Mindy Schmidlin</t>
  </si>
  <si>
    <t>Schmidt</t>
  </si>
  <si>
    <t>Associate VP &amp; Chief of Staff</t>
  </si>
  <si>
    <t>Anna Schmidt</t>
  </si>
  <si>
    <t>https://www.uoregon.edu/findpeople/person/personid/144099</t>
  </si>
  <si>
    <t>schmidta@uoregon.edu</t>
  </si>
  <si>
    <t>Housing Residence Life
                                  1220 University Of Oregon
                                  Eugene OR 97403-1205</t>
  </si>
  <si>
    <t>541-346-2674</t>
  </si>
  <si>
    <t>Instructor - Management</t>
  </si>
  <si>
    <t>Steven Schmidt</t>
  </si>
  <si>
    <t>Enterprise IT Program Manager</t>
  </si>
  <si>
    <t>Carolyn Schmidt</t>
  </si>
  <si>
    <t>https://www.uoregon.edu/findpeople/person/personid/196848</t>
  </si>
  <si>
    <t>schmidtc@uoregon.edu</t>
  </si>
  <si>
    <t>541-346-1859</t>
  </si>
  <si>
    <t>Katrina Schmidt</t>
  </si>
  <si>
    <t>https://www.uoregon.edu/findpeople/person/personid/1357</t>
  </si>
  <si>
    <t>schmidtk@uoregon.edu</t>
  </si>
  <si>
    <t>286 Oregon Hall
                                  1278 University of Oregon
                                  Eugene OR 97403-1278</t>
  </si>
  <si>
    <t>541-346-1194</t>
  </si>
  <si>
    <t>Academic IT Manager</t>
  </si>
  <si>
    <t>Matthew Schmidt</t>
  </si>
  <si>
    <t>Faculty Canvas Support Coord</t>
  </si>
  <si>
    <t>Brandon Schmidt</t>
  </si>
  <si>
    <t>https://www.uoregon.edu/findpeople/person/personid/157802</t>
  </si>
  <si>
    <t>bschmid4@uoregon.edu</t>
  </si>
  <si>
    <t>19 Knight Library
                                  1258 University of Oregon
                                  Eugene OR 97403-1258</t>
  </si>
  <si>
    <t>541-346-1823</t>
  </si>
  <si>
    <t>Schmidt-Devlin</t>
  </si>
  <si>
    <t>Executive Director of SPM</t>
  </si>
  <si>
    <t>Ellen Schmidt-Devlin</t>
  </si>
  <si>
    <t>https://www.uoregon.edu/findpeople/person/personid/84136</t>
  </si>
  <si>
    <t>ellens@uoregon.edu</t>
  </si>
  <si>
    <t>503-412-3707</t>
  </si>
  <si>
    <t>Schmitke</t>
  </si>
  <si>
    <t>Undergrad Degree Program Dir</t>
  </si>
  <si>
    <t>Alison Schmitke</t>
  </si>
  <si>
    <t>https://www.uoregon.edu/findpeople/person/personid/41410</t>
  </si>
  <si>
    <t>schmitke@uoregon.edu</t>
  </si>
  <si>
    <t>124G Lokey Education Bldg
                                  5259 University Of Oregon
                                  Eugene OR 97403-5295</t>
  </si>
  <si>
    <t>541-346-1708</t>
  </si>
  <si>
    <t>Schmitt</t>
  </si>
  <si>
    <t>Administrative stipend</t>
  </si>
  <si>
    <t>Sara Schmitt</t>
  </si>
  <si>
    <t>Schmor</t>
  </si>
  <si>
    <t>John Schmor</t>
  </si>
  <si>
    <t>https://www.uoregon.edu/findpeople/person/personid/711</t>
  </si>
  <si>
    <t>jbschmor@uoregon.edu</t>
  </si>
  <si>
    <t>105 Villard Hall
                                  1231 University of Oregon
                                  Eugene OR 97403-1231</t>
  </si>
  <si>
    <t>541-346-4177</t>
  </si>
  <si>
    <t>Schmunk</t>
  </si>
  <si>
    <t>CAS OCIAS Operations</t>
  </si>
  <si>
    <t>David Schmunk</t>
  </si>
  <si>
    <t>https://www.uoregon.edu/findpeople/person/personid/133443</t>
  </si>
  <si>
    <t>schmunkd@uoregon.edu</t>
  </si>
  <si>
    <t>PLC 311
                                  1286 University of Oregon
                                  Eugene OR 97403</t>
  </si>
  <si>
    <t>541-346-5053</t>
  </si>
  <si>
    <t>Schneider</t>
  </si>
  <si>
    <t>Sarah Schneider</t>
  </si>
  <si>
    <t>https://www.uoregon.edu/findpeople/person/personid/3653</t>
  </si>
  <si>
    <t>schneid2@uoregon.edu</t>
  </si>
  <si>
    <t>Curriculum and Scheduling Spec</t>
  </si>
  <si>
    <t>Margaret Schneider</t>
  </si>
  <si>
    <t>Michael Schneider</t>
  </si>
  <si>
    <t>Scheduling Manager</t>
  </si>
  <si>
    <t>Karen Schneider</t>
  </si>
  <si>
    <t>https://www.uoregon.edu/findpeople/person/personid/3690</t>
  </si>
  <si>
    <t>karens55@uoregon.edu</t>
  </si>
  <si>
    <t>541-346-6130</t>
  </si>
  <si>
    <t>Dir of Development II, COE</t>
  </si>
  <si>
    <t>Kristina Schneider</t>
  </si>
  <si>
    <t>Laurie Schneider</t>
  </si>
  <si>
    <t>https://www.uoregon.edu/findpeople/person/personid/74364</t>
  </si>
  <si>
    <t>lauries@uoregon.edu</t>
  </si>
  <si>
    <t>162 Willamette Hall
                                  1252 University of Oregon
                                  Eugene OR 97403-1252</t>
  </si>
  <si>
    <t>541-346-5405</t>
  </si>
  <si>
    <t>Sr Instructor I of Marketing</t>
  </si>
  <si>
    <t>Leah Schneider</t>
  </si>
  <si>
    <t>StdntSustainability Pgrm Coord</t>
  </si>
  <si>
    <t>Megan Schneider</t>
  </si>
  <si>
    <t>https://www.uoregon.edu/findpeople/person/personid/222973</t>
  </si>
  <si>
    <t>StdntSustainab Asst Pgrm Dir</t>
  </si>
  <si>
    <t>meganss@uoregon.edu</t>
  </si>
  <si>
    <t>Matthew Schneider</t>
  </si>
  <si>
    <t>Susan Schneider</t>
  </si>
  <si>
    <t>Christina Schneider</t>
  </si>
  <si>
    <t>https://www.uoregon.edu/findpeople/person/personid/4744</t>
  </si>
  <si>
    <t>Couples and Family Therapy Program</t>
  </si>
  <si>
    <t>cschnei3@uoregon.edu</t>
  </si>
  <si>
    <t>Schneider-Lnch</t>
  </si>
  <si>
    <t>Hannah Schneider-Lnch</t>
  </si>
  <si>
    <t>Maggie</t>
  </si>
  <si>
    <t>Schneidereith</t>
  </si>
  <si>
    <t>Maggie Schneidereith</t>
  </si>
  <si>
    <t>Schnuck</t>
  </si>
  <si>
    <t>Scott Schnuck</t>
  </si>
  <si>
    <t>Schoenborn</t>
  </si>
  <si>
    <t>Paige Schoenborn</t>
  </si>
  <si>
    <t>Schofield</t>
  </si>
  <si>
    <t>Robert Schofield</t>
  </si>
  <si>
    <t>https://www.uoregon.edu/findpeople/person/personid/1875</t>
  </si>
  <si>
    <t>rmss@uoregon.edu</t>
  </si>
  <si>
    <t>B2 Volcanology
                                  1274 University Of Oregon
                                  Eugene OR 97403-1205</t>
  </si>
  <si>
    <t>541-346-4783</t>
  </si>
  <si>
    <t>Scholl</t>
  </si>
  <si>
    <t>Exec Assistant to the Provost</t>
  </si>
  <si>
    <t>John Scholl</t>
  </si>
  <si>
    <t>Scholz</t>
  </si>
  <si>
    <t>Advisor, Presidential Transitn</t>
  </si>
  <si>
    <t>John Scholz</t>
  </si>
  <si>
    <t>EMU Outdoor Programs</t>
  </si>
  <si>
    <t>Asst Outdoor Prgm Director Ops</t>
  </si>
  <si>
    <t>Lucy Scholz</t>
  </si>
  <si>
    <t>https://www.uoregon.edu/findpeople/person/personid/135755</t>
  </si>
  <si>
    <t>lscholz@uoregon.edu</t>
  </si>
  <si>
    <t>Schombert</t>
  </si>
  <si>
    <t>James Schombert</t>
  </si>
  <si>
    <t>Shari</t>
  </si>
  <si>
    <t>Schoohs</t>
  </si>
  <si>
    <t>Career Advisor Stdt Supp Svcs</t>
  </si>
  <si>
    <t>Shari Schoohs</t>
  </si>
  <si>
    <t>https://www.uoregon.edu/findpeople/person/personid/209943</t>
  </si>
  <si>
    <t>sschoohs@uoregon.edu</t>
  </si>
  <si>
    <t>101 Oregon Hall
                                  1213 University of Oregon
                                  Eugene OR 97403-1213</t>
  </si>
  <si>
    <t>Schoonover</t>
  </si>
  <si>
    <t>Asst Vice Provost Acad Success</t>
  </si>
  <si>
    <t>Grant Schoonover</t>
  </si>
  <si>
    <t>https://www.uoregon.edu/findpeople/person/personid/59253</t>
  </si>
  <si>
    <t>PathwayOregon Program</t>
  </si>
  <si>
    <t>grantsch@uoregon.edu</t>
  </si>
  <si>
    <t>101 Oregon Hall
                                  1213 University Of Oregon
                                  Eugene OR 97403-1213</t>
  </si>
  <si>
    <t>Schor</t>
  </si>
  <si>
    <t>Wayne Morse Chair Law Politics</t>
  </si>
  <si>
    <t>Juliet Schor</t>
  </si>
  <si>
    <t>Inga</t>
  </si>
  <si>
    <t>Schowenerdt</t>
  </si>
  <si>
    <t>Inga Schowenerdt</t>
  </si>
  <si>
    <t>Schram</t>
  </si>
  <si>
    <t>University Physician - Relief</t>
  </si>
  <si>
    <t>Sarah Schram</t>
  </si>
  <si>
    <t>https://www.uoregon.edu/findpeople/person/personid/229381</t>
  </si>
  <si>
    <t>Univ Physician - Gynecology</t>
  </si>
  <si>
    <t>sschram@uoregon.edu</t>
  </si>
  <si>
    <t>Carlyn</t>
  </si>
  <si>
    <t>Schreck</t>
  </si>
  <si>
    <t>Asst VP President Initiatives</t>
  </si>
  <si>
    <t>Carlyn Schreck</t>
  </si>
  <si>
    <t>https://www.uoregon.edu/findpeople/person/personid/833</t>
  </si>
  <si>
    <t>cschreck@uoregon.edu</t>
  </si>
  <si>
    <t>106 Johnson Hall
                                  1226 University Of Oregon
                                  Eugene OR 97403-1226</t>
  </si>
  <si>
    <t>541-346-5559</t>
  </si>
  <si>
    <t>Schreiber</t>
  </si>
  <si>
    <t>Leanne Schreiber</t>
  </si>
  <si>
    <t>Schreiner</t>
  </si>
  <si>
    <t>Jason Schreiner</t>
  </si>
  <si>
    <t>https://www.uoregon.edu/findpeople/person/personid/41005</t>
  </si>
  <si>
    <t>jschrein@uoregon.edu</t>
  </si>
  <si>
    <t>541-346-3484</t>
  </si>
  <si>
    <t>Schrodt</t>
  </si>
  <si>
    <t>Ronald Schrodt</t>
  </si>
  <si>
    <t>Schroeder</t>
  </si>
  <si>
    <t>Joy Schroeder</t>
  </si>
  <si>
    <t>Jeffrey Schroeder</t>
  </si>
  <si>
    <t>Schropp</t>
  </si>
  <si>
    <t>Info Tech Consultant 2</t>
  </si>
  <si>
    <t>Jeremy Schropp</t>
  </si>
  <si>
    <t>https://www.uoregon.edu/findpeople/person/personid/19524</t>
  </si>
  <si>
    <t>jschrop2@uoregon.edu</t>
  </si>
  <si>
    <t>125 Millrace 2
                                  5232 University of Oregon
                                  Eugene OR 97403-5232</t>
  </si>
  <si>
    <t>Schubert</t>
  </si>
  <si>
    <t>Property Control Equip Systems Specialist</t>
  </si>
  <si>
    <t>Andrew Schubert</t>
  </si>
  <si>
    <t>Schuh</t>
  </si>
  <si>
    <t>Alanna Schuh</t>
  </si>
  <si>
    <t>https://www.uoregon.edu/findpeople/person/personid/146380</t>
  </si>
  <si>
    <t>aschuh@uoregon.edu</t>
  </si>
  <si>
    <t>127 Esslinger Hall
                                  1525 University of Oregon
                                  Eugene OR 97403-1525</t>
  </si>
  <si>
    <t>541-346-6012</t>
  </si>
  <si>
    <t>Dan</t>
  </si>
  <si>
    <t>Schuler</t>
  </si>
  <si>
    <t>Dan Schuler</t>
  </si>
  <si>
    <t>Shelley Schuler</t>
  </si>
  <si>
    <t>Schulte</t>
  </si>
  <si>
    <t>Case Mngr/Sr Staff Therapist</t>
  </si>
  <si>
    <t>Laura Schulte</t>
  </si>
  <si>
    <t>Reanna</t>
  </si>
  <si>
    <t>Schultz</t>
  </si>
  <si>
    <t>Studio Technician, Sculpture</t>
  </si>
  <si>
    <t>Reanna Schultz</t>
  </si>
  <si>
    <t>https://www.uoregon.edu/findpeople/person/personid/179246</t>
  </si>
  <si>
    <t>reannas@uoregon.edu</t>
  </si>
  <si>
    <t>Northsite A
                                  5232 University of Oregon
                                  Eugene OR 97403-5232</t>
  </si>
  <si>
    <t>Karyn</t>
  </si>
  <si>
    <t>Women's Center Program Coord</t>
  </si>
  <si>
    <t>Karyn Schultz</t>
  </si>
  <si>
    <t>https://www.uoregon.edu/findpeople/person/personid/103496</t>
  </si>
  <si>
    <t>karyns@uoregon.edu</t>
  </si>
  <si>
    <t>541-346-0640</t>
  </si>
  <si>
    <t>Adam Schultz</t>
  </si>
  <si>
    <t>Bradley Schultz</t>
  </si>
  <si>
    <t>Nannette</t>
  </si>
  <si>
    <t>Nannette Schultz</t>
  </si>
  <si>
    <t>Composition Program Coord</t>
  </si>
  <si>
    <t>Rebecca Schultz</t>
  </si>
  <si>
    <t>https://www.uoregon.edu/findpeople/person/personid/32694</t>
  </si>
  <si>
    <t>schultzr@uoregon.edu</t>
  </si>
  <si>
    <t>301F Tykeson Hall
                                  1286 University of Oregon
                                  Eugene OR 97403</t>
  </si>
  <si>
    <t>Schulz</t>
  </si>
  <si>
    <t>Katherine Schulz</t>
  </si>
  <si>
    <t>Ginger</t>
  </si>
  <si>
    <t>Facilities &amp; Events Coord</t>
  </si>
  <si>
    <t>Ginger Schulz</t>
  </si>
  <si>
    <t>https://www.uoregon.edu/findpeople/person/personid/114490</t>
  </si>
  <si>
    <t>gingers@uoregon.edu</t>
  </si>
  <si>
    <t>541-346-5312</t>
  </si>
  <si>
    <t>Camryn</t>
  </si>
  <si>
    <t>Camryn Schulz</t>
  </si>
  <si>
    <t>Jerold</t>
  </si>
  <si>
    <t>Schumacher</t>
  </si>
  <si>
    <t>Head Coach Men's &amp; Women's Track &amp; Field</t>
  </si>
  <si>
    <t>Jerold Schumacher</t>
  </si>
  <si>
    <t>Director Treasury Operations</t>
  </si>
  <si>
    <t>Jeffrey Schumacher</t>
  </si>
  <si>
    <t>Schuman</t>
  </si>
  <si>
    <t>Chinese Flagship Prgm Asst LD</t>
  </si>
  <si>
    <t>Samara Schuman</t>
  </si>
  <si>
    <t>Rebecca Schuman</t>
  </si>
  <si>
    <t>Schumann</t>
  </si>
  <si>
    <t>Alexander Schumann</t>
  </si>
  <si>
    <t>Schunicht Johnson</t>
  </si>
  <si>
    <t>Clinical Program Specialist</t>
  </si>
  <si>
    <t>Rebecca Schunicht Johnson</t>
  </si>
  <si>
    <t>https://www.uoregon.edu/findpeople/person/personid/3255</t>
  </si>
  <si>
    <t>rebels@uoregon.edu</t>
  </si>
  <si>
    <t>541-346-2620</t>
  </si>
  <si>
    <t>Schuster</t>
  </si>
  <si>
    <t>Corbin Schuster</t>
  </si>
  <si>
    <t>Schuttpelz</t>
  </si>
  <si>
    <t>Director Talent Acq/Class&amp;Comp</t>
  </si>
  <si>
    <t>Jenna Schuttpelz</t>
  </si>
  <si>
    <t>https://www.uoregon.edu/findpeople/person/personid/59270</t>
  </si>
  <si>
    <t>jrakes@uoregon.edu</t>
  </si>
  <si>
    <t>541-346-2963</t>
  </si>
  <si>
    <t>Schwab</t>
  </si>
  <si>
    <t>CPS Pipe &amp; Steamfitter</t>
  </si>
  <si>
    <t>C4245 Pipe &amp; Steam Fitter</t>
  </si>
  <si>
    <t>Rick Schwab</t>
  </si>
  <si>
    <t>https://www.uoregon.edu/findpeople/person/personid/3393</t>
  </si>
  <si>
    <t>rschwab@uoregon.edu</t>
  </si>
  <si>
    <t>541-346-2213</t>
  </si>
  <si>
    <t>Schwartz</t>
  </si>
  <si>
    <t>Elizabeth Schwartz</t>
  </si>
  <si>
    <t>Sherilyn</t>
  </si>
  <si>
    <t>Sherilyn Schwartz</t>
  </si>
  <si>
    <t>https://www.uoregon.edu/findpeople/person/personid/129130</t>
  </si>
  <si>
    <t>Interim Director Fiscal Svcs</t>
  </si>
  <si>
    <t>sherilyn@uoregon.edu</t>
  </si>
  <si>
    <t>210A Lawrence Hall
                                  1209 University of Oregon
                                  Eugene OR 97403-1209</t>
  </si>
  <si>
    <t>541-346-1435</t>
  </si>
  <si>
    <t>Ian Schwartz</t>
  </si>
  <si>
    <t>https://www.uoregon.edu/findpeople/person/personid/218934</t>
  </si>
  <si>
    <t>irs@uoregon.edu</t>
  </si>
  <si>
    <t>Schwarz</t>
  </si>
  <si>
    <t>KCIP BioInfo Internship Prgm (BIIP)</t>
  </si>
  <si>
    <t>Peter Schwarz</t>
  </si>
  <si>
    <t>https://www.uoregon.edu/findpeople/person/personid/171743</t>
  </si>
  <si>
    <t>pschwarz@uoregon.edu</t>
  </si>
  <si>
    <t>Schweer-Collins</t>
  </si>
  <si>
    <t>Maria Schweer-Collins</t>
  </si>
  <si>
    <t>https://www.uoregon.edu/findpeople/person/personid/139742</t>
  </si>
  <si>
    <t>mschweer@uoregon.edu</t>
  </si>
  <si>
    <t>541-346-0894</t>
  </si>
  <si>
    <t>Nils</t>
  </si>
  <si>
    <t>Schyllander</t>
  </si>
  <si>
    <t>Head Men's Tennis Coach</t>
  </si>
  <si>
    <t>Nils Schyllander</t>
  </si>
  <si>
    <t>https://www.uoregon.edu/findpeople/person/personid/1447</t>
  </si>
  <si>
    <t>nils@uoregon.edu</t>
  </si>
  <si>
    <t>541-346-4420</t>
  </si>
  <si>
    <t>Scotch</t>
  </si>
  <si>
    <t>Lecturer CTN</t>
  </si>
  <si>
    <t>Melissa Scotch</t>
  </si>
  <si>
    <t>D6807 Laboratory Assistant</t>
  </si>
  <si>
    <t>Susan Scott</t>
  </si>
  <si>
    <t>https://www.uoregon.edu/findpeople/person/personid/2409</t>
  </si>
  <si>
    <t>momsue@uoregon.edu</t>
  </si>
  <si>
    <t>215 Klamath Hall
                                  1229 University Of Oregon
                                  Eugene OR 97403-1205</t>
  </si>
  <si>
    <t>541-346-4562</t>
  </si>
  <si>
    <t>Ellen Scott</t>
  </si>
  <si>
    <t>https://www.uoregon.edu/findpeople/person/personid/588</t>
  </si>
  <si>
    <t>escott@uoregon.edu</t>
  </si>
  <si>
    <t>731 PLC
                                  1291 University Of Oregon
                                  Eugene OR 97403-1291</t>
  </si>
  <si>
    <t>541-346-5075</t>
  </si>
  <si>
    <t>Emily Scott</t>
  </si>
  <si>
    <t>Lydia Scott</t>
  </si>
  <si>
    <t>Assistant Professor Ceramics</t>
  </si>
  <si>
    <t>Stacy Scott</t>
  </si>
  <si>
    <t>John Scott</t>
  </si>
  <si>
    <t>https://www.uoregon.edu/findpeople/person/personid/2889</t>
  </si>
  <si>
    <t>bscott@uoregon.edu</t>
  </si>
  <si>
    <t>101C Knight Library
                                  1299 University Of Oregon
                                  Eugene OR 97403-1205</t>
  </si>
  <si>
    <t>541-346-0755</t>
  </si>
  <si>
    <t>Maureen Scott</t>
  </si>
  <si>
    <t>https://www.uoregon.edu/findpeople/person/personid/4162</t>
  </si>
  <si>
    <t>maureens@uoregon.edu</t>
  </si>
  <si>
    <t>541-346-7346</t>
  </si>
  <si>
    <t>Phillip Scott</t>
  </si>
  <si>
    <t>https://www.uoregon.edu/findpeople/person/personid/151239</t>
  </si>
  <si>
    <t>pscott@uoregon.edu</t>
  </si>
  <si>
    <t>Scoville</t>
  </si>
  <si>
    <t>Diana Scoville</t>
  </si>
  <si>
    <t>https://www.uoregon.edu/findpeople/person/personid/209785</t>
  </si>
  <si>
    <t>dscovill@uoregon.edu</t>
  </si>
  <si>
    <t>Screen</t>
  </si>
  <si>
    <t>Laura Screen</t>
  </si>
  <si>
    <t>https://www.uoregon.edu/findpeople/person/personid/187779</t>
  </si>
  <si>
    <t>lscreen@uoregon.edu</t>
  </si>
  <si>
    <t>Scrogins</t>
  </si>
  <si>
    <t>Asst Director Experntl Lrn</t>
  </si>
  <si>
    <t>Julie Scrogins</t>
  </si>
  <si>
    <t>Seabriht</t>
  </si>
  <si>
    <t>Debbie Seabriht</t>
  </si>
  <si>
    <t>Seaholm</t>
  </si>
  <si>
    <t>Claudia Seaholm</t>
  </si>
  <si>
    <t>https://www.uoregon.edu/findpeople/person/personid/2684</t>
  </si>
  <si>
    <t>cseaholm@uoregon.edu</t>
  </si>
  <si>
    <t>Seaman</t>
  </si>
  <si>
    <t>Thomas Seaman</t>
  </si>
  <si>
    <t>Kristen Seaman</t>
  </si>
  <si>
    <t>Searc</t>
  </si>
  <si>
    <t>Rsch Asst Prof of Data Science</t>
  </si>
  <si>
    <t>Jacob Searc</t>
  </si>
  <si>
    <t>Damone</t>
  </si>
  <si>
    <t>Seaton</t>
  </si>
  <si>
    <t>Damone Seaton</t>
  </si>
  <si>
    <t>Sebren</t>
  </si>
  <si>
    <t>Jacob Sebren</t>
  </si>
  <si>
    <t>https://www.uoregon.edu/findpeople/person/personid/226646</t>
  </si>
  <si>
    <t>jsebren@uoregon.edu</t>
  </si>
  <si>
    <t>Sechrist</t>
  </si>
  <si>
    <t>Andrew Sechrist</t>
  </si>
  <si>
    <t>https://www.uoregon.edu/findpeople/person/personid/223142</t>
  </si>
  <si>
    <t>asechris@uoregon.edu</t>
  </si>
  <si>
    <t>Sedore</t>
  </si>
  <si>
    <t>Data Center Mgr, Research Asst</t>
  </si>
  <si>
    <t>Christine Sedore</t>
  </si>
  <si>
    <t>https://www.uoregon.edu/findpeople/person/personid/117956</t>
  </si>
  <si>
    <t>csedore@uoregon.edu</t>
  </si>
  <si>
    <t>317 Pacific Hall
                                  5289 University Of Oregon
                                  Eugene OR 97403-5289</t>
  </si>
  <si>
    <t>Sedwick</t>
  </si>
  <si>
    <t>Web App Dev &amp; Administrator</t>
  </si>
  <si>
    <t>Jesse Sedwick</t>
  </si>
  <si>
    <t>https://www.uoregon.edu/findpeople/person/personid/3760</t>
  </si>
  <si>
    <t>jsedwick@uoregon.edu</t>
  </si>
  <si>
    <t>541-346-8185</t>
  </si>
  <si>
    <t>Seele</t>
  </si>
  <si>
    <t>John Seele</t>
  </si>
  <si>
    <t>Steven Seele</t>
  </si>
  <si>
    <t>RE Prop &amp; Lease Specialist</t>
  </si>
  <si>
    <t>Melinda Seele</t>
  </si>
  <si>
    <t>Segerdell</t>
  </si>
  <si>
    <t>Biological Programmer/Analyst</t>
  </si>
  <si>
    <t>Erik Segerdell</t>
  </si>
  <si>
    <t>https://www.uoregon.edu/findpeople/person/personid/42028</t>
  </si>
  <si>
    <t>esegerd3@uoregon.edu</t>
  </si>
  <si>
    <t>484 Onyx Bridge
                                  5289 University Of Oregon
                                  Eugene OR 97403-5289</t>
  </si>
  <si>
    <t>Segoviano</t>
  </si>
  <si>
    <t>Jade Segoviano</t>
  </si>
  <si>
    <t>https://www.uoregon.edu/findpeople/person/personid/175218</t>
  </si>
  <si>
    <t>jsegovia@uoregon.edu</t>
  </si>
  <si>
    <t>Seider</t>
  </si>
  <si>
    <t>Interim Assist Payroll Manager</t>
  </si>
  <si>
    <t>Elizabeth Seider</t>
  </si>
  <si>
    <t>Jaiden</t>
  </si>
  <si>
    <t>Seifert Bates</t>
  </si>
  <si>
    <t>Jaiden Seifert Bates</t>
  </si>
  <si>
    <t>https://www.uoregon.edu/findpeople/person/personid/185912</t>
  </si>
  <si>
    <t>jaidens@uoregon.edu</t>
  </si>
  <si>
    <t>541-346-4507</t>
  </si>
  <si>
    <t>Seitz</t>
  </si>
  <si>
    <t>Asst AD for Track &amp; Field Ops</t>
  </si>
  <si>
    <t>Joshua Seitz</t>
  </si>
  <si>
    <t>Selek</t>
  </si>
  <si>
    <t>Hale Selek</t>
  </si>
  <si>
    <t>Erdem</t>
  </si>
  <si>
    <t>Erdem Selek</t>
  </si>
  <si>
    <t>Selker</t>
  </si>
  <si>
    <t>Eric Selker</t>
  </si>
  <si>
    <t>ProTem Research Associate</t>
  </si>
  <si>
    <t>Jeanne Selker</t>
  </si>
  <si>
    <t>Selman</t>
  </si>
  <si>
    <t>Ali Selman</t>
  </si>
  <si>
    <t>Sempere</t>
  </si>
  <si>
    <t>Assoc Curator of Photography</t>
  </si>
  <si>
    <t>Thomas Sempere</t>
  </si>
  <si>
    <t>Biswarup</t>
  </si>
  <si>
    <t>Sen</t>
  </si>
  <si>
    <t>Biswarup Sen</t>
  </si>
  <si>
    <t>Noemi</t>
  </si>
  <si>
    <t>Sepe</t>
  </si>
  <si>
    <t>Noemi Sepe</t>
  </si>
  <si>
    <t>Sepulveda</t>
  </si>
  <si>
    <t>Janine Sepulveda</t>
  </si>
  <si>
    <t>Jesus Sepulveda</t>
  </si>
  <si>
    <t>Sereno</t>
  </si>
  <si>
    <t>Margaret Sereno</t>
  </si>
  <si>
    <t>Helene</t>
  </si>
  <si>
    <t>Serewis</t>
  </si>
  <si>
    <t>Helene Serewis</t>
  </si>
  <si>
    <t>Seright</t>
  </si>
  <si>
    <t>Cameron Seright</t>
  </si>
  <si>
    <t>https://www.uoregon.edu/findpeople/person/personid/53511</t>
  </si>
  <si>
    <t>seright@uoregon.edu</t>
  </si>
  <si>
    <t>441 McKenzie Hall
                                  5246 University of Oregon
                                  Eugene OR 97403-5246</t>
  </si>
  <si>
    <t>541-515-3058</t>
  </si>
  <si>
    <t>Serio</t>
  </si>
  <si>
    <t>Social Science Pro Tem Research Assistant</t>
  </si>
  <si>
    <t>Naomi Serio</t>
  </si>
  <si>
    <t>https://www.uoregon.edu/findpeople/person/personid/230378</t>
  </si>
  <si>
    <t>Social Science Rsch Assistant</t>
  </si>
  <si>
    <t>nserio@uoregon.edu</t>
  </si>
  <si>
    <t>Serrano</t>
  </si>
  <si>
    <t>Nancy Serrano</t>
  </si>
  <si>
    <t>Serrato</t>
  </si>
  <si>
    <t>Asst Dir Frat &amp; Sorority Life</t>
  </si>
  <si>
    <t>Leonard Serrato</t>
  </si>
  <si>
    <t>Allia</t>
  </si>
  <si>
    <t>Service</t>
  </si>
  <si>
    <t>Open Educational Re sources Specialist LD</t>
  </si>
  <si>
    <t>Allia Service</t>
  </si>
  <si>
    <t>https://www.uoregon.edu/findpeople/person/personid/206923</t>
  </si>
  <si>
    <t>Open Ed Resources Specialist</t>
  </si>
  <si>
    <t>aservice@uoregon.edu</t>
  </si>
  <si>
    <t>Serviss</t>
  </si>
  <si>
    <t>Julie Serviss</t>
  </si>
  <si>
    <t>Sharla</t>
  </si>
  <si>
    <t>Settlemier</t>
  </si>
  <si>
    <t>Sr Assoc Dir Industry Relation</t>
  </si>
  <si>
    <t>Sharla Settlemier</t>
  </si>
  <si>
    <t>Seven</t>
  </si>
  <si>
    <t>John Seven</t>
  </si>
  <si>
    <t>https://www.uoregon.edu/findpeople/person/personid/203264</t>
  </si>
  <si>
    <t>jseven@uoregon.edu</t>
  </si>
  <si>
    <t>Seydel</t>
  </si>
  <si>
    <t>Director, Issues Management</t>
  </si>
  <si>
    <t>Angela Seydel</t>
  </si>
  <si>
    <t>https://www.uoregon.edu/findpeople/person/personid/231405</t>
  </si>
  <si>
    <t>Spokesperson &amp; Dir Issues Mgmt</t>
  </si>
  <si>
    <t>aseydel@uoregon.edu</t>
  </si>
  <si>
    <t>10A Johnson Hall
                                  1239 University of Oregon
                                  Eugene OR 97403-1239</t>
  </si>
  <si>
    <t>541-346-1381</t>
  </si>
  <si>
    <t>Aloha</t>
  </si>
  <si>
    <t>Seyman</t>
  </si>
  <si>
    <t>Law School Registrar</t>
  </si>
  <si>
    <t>Aloha Seyman</t>
  </si>
  <si>
    <t>Seymore</t>
  </si>
  <si>
    <t>Dig Coll Metadata Librarian</t>
  </si>
  <si>
    <t>Sarah Seymore</t>
  </si>
  <si>
    <t>Sky</t>
  </si>
  <si>
    <t>Seymour</t>
  </si>
  <si>
    <t>CRM Specialist</t>
  </si>
  <si>
    <t>Sky Seymour</t>
  </si>
  <si>
    <t>https://www.uoregon.edu/findpeople/person/personid/3008</t>
  </si>
  <si>
    <t>seckelbe@uoregon.edu</t>
  </si>
  <si>
    <t>541-346-7632</t>
  </si>
  <si>
    <t>Shabram</t>
  </si>
  <si>
    <t>Chief Procurement Officer</t>
  </si>
  <si>
    <t>Gregory Shabram</t>
  </si>
  <si>
    <t>Shadell</t>
  </si>
  <si>
    <t>Innovation Program Coordinator</t>
  </si>
  <si>
    <t>Amy Shadell</t>
  </si>
  <si>
    <t>https://www.uoregon.edu/findpeople/person/personid/218854</t>
  </si>
  <si>
    <t>ashadell@uoregon.edu</t>
  </si>
  <si>
    <t>1715 Franklin, Suite 204
                                  1260 University of Oregon
                                  Eugen OR 97403-1260</t>
  </si>
  <si>
    <t>Shafer</t>
  </si>
  <si>
    <t>Autumn Shafer</t>
  </si>
  <si>
    <t>Shaffer</t>
  </si>
  <si>
    <t>Kayla Shaffer</t>
  </si>
  <si>
    <t>https://www.uoregon.edu/findpeople/person/personid/168263</t>
  </si>
  <si>
    <t>kshaffe5@uoregon.edu</t>
  </si>
  <si>
    <t>541-735-1297</t>
  </si>
  <si>
    <t>Music Librarian</t>
  </si>
  <si>
    <t>Ann Shaffer</t>
  </si>
  <si>
    <t>https://www.uoregon.edu/findpeople/person/personid/89036</t>
  </si>
  <si>
    <t>ashaffer@uoregon.edu</t>
  </si>
  <si>
    <t>541-346-1850</t>
  </si>
  <si>
    <t>Bijan</t>
  </si>
  <si>
    <t>Shahir</t>
  </si>
  <si>
    <t>Bijan Shahir</t>
  </si>
  <si>
    <t>Shallice</t>
  </si>
  <si>
    <t>Hannah Shallice</t>
  </si>
  <si>
    <t>https://www.uoregon.edu/findpeople/person/personid/137325</t>
  </si>
  <si>
    <t>shallice@uoregon.edu</t>
  </si>
  <si>
    <t>Shamble</t>
  </si>
  <si>
    <t>Chief of Staff &amp; Assist VP R&amp;I</t>
  </si>
  <si>
    <t>Anna Shamble</t>
  </si>
  <si>
    <t>https://www.uoregon.edu/findpeople/person/personid/37673</t>
  </si>
  <si>
    <t>ashamble@uoregon.edu</t>
  </si>
  <si>
    <t>207 Johnson Hall
                                  1258 University of Oregon
                                  Eugene OR 97403-1258</t>
  </si>
  <si>
    <t>541-346-3436</t>
  </si>
  <si>
    <t>Shammel</t>
  </si>
  <si>
    <t>Cassandra Shammel</t>
  </si>
  <si>
    <t>Haitao</t>
  </si>
  <si>
    <t>Shan</t>
  </si>
  <si>
    <t>Haitao Shan</t>
  </si>
  <si>
    <t>Shankle</t>
  </si>
  <si>
    <t>William Shankle</t>
  </si>
  <si>
    <t>Shankman</t>
  </si>
  <si>
    <t>Steven Shankman</t>
  </si>
  <si>
    <t>Shanks</t>
  </si>
  <si>
    <t>Alan Shanks</t>
  </si>
  <si>
    <t>Miranda Shanks</t>
  </si>
  <si>
    <t>Shanle</t>
  </si>
  <si>
    <t>Caroline Shanle</t>
  </si>
  <si>
    <t>DS Manager Recruiting&amp;Training</t>
  </si>
  <si>
    <t>Melissa Shannon</t>
  </si>
  <si>
    <t>https://www.uoregon.edu/findpeople/person/personid/231322</t>
  </si>
  <si>
    <t>melissa@uoregon.edu</t>
  </si>
  <si>
    <t>Jeanne Shannon</t>
  </si>
  <si>
    <t>https://www.uoregon.edu/findpeople/person/personid/214780</t>
  </si>
  <si>
    <t>jshannon@uoregon.edu</t>
  </si>
  <si>
    <t>Sharp</t>
  </si>
  <si>
    <t>Deborah Sharp</t>
  </si>
  <si>
    <t>Marcella</t>
  </si>
  <si>
    <t>Director, HR&amp;Employee Services</t>
  </si>
  <si>
    <t>Marcella Sharp</t>
  </si>
  <si>
    <t>https://www.uoregon.edu/findpeople/person/personid/118968</t>
  </si>
  <si>
    <t>mfummer@uoregon.edu</t>
  </si>
  <si>
    <t>541-346-5146</t>
  </si>
  <si>
    <t>Sean Sharp</t>
  </si>
  <si>
    <t>https://www.uoregon.edu/findpeople/person/personid/73654</t>
  </si>
  <si>
    <t>ssharp@uoregon.edu</t>
  </si>
  <si>
    <t>126 Lawrence Hall
                                  5249 University of Oregon
                                  Eugene OR 97403-5249</t>
  </si>
  <si>
    <t>541-346-8764</t>
  </si>
  <si>
    <t>Jon Sharp</t>
  </si>
  <si>
    <t>Shaw</t>
  </si>
  <si>
    <t>Adrian Shaw</t>
  </si>
  <si>
    <t>Nataliia</t>
  </si>
  <si>
    <t>Shchotkina</t>
  </si>
  <si>
    <t>Lindberg Research Lab</t>
  </si>
  <si>
    <t>Nataliia Shchotkina</t>
  </si>
  <si>
    <t>Shea</t>
  </si>
  <si>
    <t>Assoc AD Facilities &amp; Events</t>
  </si>
  <si>
    <t>Devon Shea</t>
  </si>
  <si>
    <t>https://www.uoregon.edu/findpeople/person/personid/85394</t>
  </si>
  <si>
    <t>dshea@uoregon.edu</t>
  </si>
  <si>
    <t>02G Matt Knight Arena
                                  1390 Villard Street
                                  Eugene OR 97403-8835</t>
  </si>
  <si>
    <t>541-346-7356</t>
  </si>
  <si>
    <t>BI Manager</t>
  </si>
  <si>
    <t>Travis Shea</t>
  </si>
  <si>
    <t>https://www.uoregon.edu/findpeople/person/personid/3576</t>
  </si>
  <si>
    <t>tshea@uoregon.edu</t>
  </si>
  <si>
    <t>285 Computing Center
                                  1212 University of Oregon
                                  Eugene OR 97403-1212</t>
  </si>
  <si>
    <t>541-346-1764</t>
  </si>
  <si>
    <t>Shedd</t>
  </si>
  <si>
    <t>Comm Software Specialist</t>
  </si>
  <si>
    <t>Dana Shedd</t>
  </si>
  <si>
    <t>https://www.uoregon.edu/findpeople/person/personid/200190</t>
  </si>
  <si>
    <t>dshedd@uoregon.edu</t>
  </si>
  <si>
    <t>541-346-1013</t>
  </si>
  <si>
    <t>Sheehan</t>
  </si>
  <si>
    <t>Tanya Sheehan</t>
  </si>
  <si>
    <t>https://www.uoregon.edu/findpeople/person/personid/2130</t>
  </si>
  <si>
    <t>tsheehan@uoregon.edu</t>
  </si>
  <si>
    <t>541-346-6973</t>
  </si>
  <si>
    <t>Sheine</t>
  </si>
  <si>
    <t>Judith Sheine</t>
  </si>
  <si>
    <t>Adee</t>
  </si>
  <si>
    <t>Shekar</t>
  </si>
  <si>
    <t>Asst Dean Finance &amp; Operations</t>
  </si>
  <si>
    <t>Adee Shekar</t>
  </si>
  <si>
    <t>https://www.uoregon.edu/findpeople/person/personid/230068</t>
  </si>
  <si>
    <t>adee@uoregon.edu</t>
  </si>
  <si>
    <t>541-346-3806</t>
  </si>
  <si>
    <t>Sheldon</t>
  </si>
  <si>
    <t>Katherine Sheldon</t>
  </si>
  <si>
    <t>Shelton</t>
  </si>
  <si>
    <t>Exec Vice Prov for Acad Ops</t>
  </si>
  <si>
    <t>Brad Shelton</t>
  </si>
  <si>
    <t>Public Info Rep 2/ Social Media Strategist</t>
  </si>
  <si>
    <t>Chad Shelton</t>
  </si>
  <si>
    <t>https://www.uoregon.edu/findpeople/person/personid/230662</t>
  </si>
  <si>
    <t>Public Info Rep 2/ Social Medi</t>
  </si>
  <si>
    <t>sheltonc@uoregon.edu</t>
  </si>
  <si>
    <t>1715 Franklin Blvd., Rm 125
                                  1275 University Of Oregon
                                  Eugene OR 97403</t>
  </si>
  <si>
    <t>Meikun</t>
  </si>
  <si>
    <t>Shen</t>
  </si>
  <si>
    <t>Meikun Shen</t>
  </si>
  <si>
    <t>https://www.uoregon.edu/findpeople/person/personid/209748</t>
  </si>
  <si>
    <t>meikun@uoregon.edu</t>
  </si>
  <si>
    <t>Yefeng</t>
  </si>
  <si>
    <t>Yefeng Shen</t>
  </si>
  <si>
    <t>Utsav</t>
  </si>
  <si>
    <t>Shenava</t>
  </si>
  <si>
    <t>Utsav Shenava</t>
  </si>
  <si>
    <t>Sameer</t>
  </si>
  <si>
    <t>Shende</t>
  </si>
  <si>
    <t>Director Performance Rsch Lab</t>
  </si>
  <si>
    <t>Sameer Shende</t>
  </si>
  <si>
    <t>https://www.uoregon.edu/findpeople/person/personid/2016</t>
  </si>
  <si>
    <t>sameer@uoregon.edu</t>
  </si>
  <si>
    <t>541-346-0850</t>
  </si>
  <si>
    <t>Shepard</t>
  </si>
  <si>
    <t>Daniel Shepard</t>
  </si>
  <si>
    <t>Stephen Shepard</t>
  </si>
  <si>
    <t>Sr Assoc Dir Capital Projects</t>
  </si>
  <si>
    <t>Thomas Shepard</t>
  </si>
  <si>
    <t>Shepherd</t>
  </si>
  <si>
    <t>Joyce Shepherd</t>
  </si>
  <si>
    <t>Network Engineer UO Route View</t>
  </si>
  <si>
    <t>Greg Shepherd</t>
  </si>
  <si>
    <t>https://www.uoregon.edu/findpeople/person/personid/230942</t>
  </si>
  <si>
    <t>shep@uoregon.edu</t>
  </si>
  <si>
    <t>Sheppard</t>
  </si>
  <si>
    <t>Beth Sheppard</t>
  </si>
  <si>
    <t>Sheppler</t>
  </si>
  <si>
    <t>Abby Sheppler</t>
  </si>
  <si>
    <t>https://www.uoregon.edu/findpeople/person/personid/231055</t>
  </si>
  <si>
    <t>ashepp@uoregon.edu</t>
  </si>
  <si>
    <t>Sher</t>
  </si>
  <si>
    <t>Jacqueline Sher</t>
  </si>
  <si>
    <t>Sheridan</t>
  </si>
  <si>
    <t>Thomas Sheridan</t>
  </si>
  <si>
    <t>Katherine Sheridan</t>
  </si>
  <si>
    <t>Sherman</t>
  </si>
  <si>
    <t>Jeremiah Sherman</t>
  </si>
  <si>
    <t>Sarah Sherman</t>
  </si>
  <si>
    <t>Sherwood</t>
  </si>
  <si>
    <t>Systems and Network Engineer</t>
  </si>
  <si>
    <t>Mitchell Sherwood</t>
  </si>
  <si>
    <t>Xiuhua</t>
  </si>
  <si>
    <t>Shi</t>
  </si>
  <si>
    <t>Xiuhua Shi</t>
  </si>
  <si>
    <t>Xinyu</t>
  </si>
  <si>
    <t>Studio Research Assistant</t>
  </si>
  <si>
    <t>Xinyu Shi</t>
  </si>
  <si>
    <t>https://www.uoregon.edu/findpeople/person/personid/174499</t>
  </si>
  <si>
    <t>xinyus@uoregon.edu</t>
  </si>
  <si>
    <t>Honghui</t>
  </si>
  <si>
    <t>Assistant Professor CIS</t>
  </si>
  <si>
    <t>Honghui Shi</t>
  </si>
  <si>
    <t>Jiannbin</t>
  </si>
  <si>
    <t>Shiao</t>
  </si>
  <si>
    <t>Jiannbin Shiao</t>
  </si>
  <si>
    <t>Shields</t>
  </si>
  <si>
    <t>Sarah Shields</t>
  </si>
  <si>
    <t>Shimmel</t>
  </si>
  <si>
    <t>Partnerships Director</t>
  </si>
  <si>
    <t>Lisa Shimmel</t>
  </si>
  <si>
    <t>https://www.uoregon.edu/findpeople/person/personid/219738</t>
  </si>
  <si>
    <t>lshimmel@uoregon.edu</t>
  </si>
  <si>
    <t>Jhoseph</t>
  </si>
  <si>
    <t>Shin</t>
  </si>
  <si>
    <t>Jhoseph Shin</t>
  </si>
  <si>
    <t>Deshna</t>
  </si>
  <si>
    <t>Shine</t>
  </si>
  <si>
    <t>Assoc Dir Alum Eng-Affnty Prgs</t>
  </si>
  <si>
    <t>Deshna Shine</t>
  </si>
  <si>
    <t>https://www.uoregon.edu/findpeople/person/personid/230140</t>
  </si>
  <si>
    <t>dshine@uoregon.edu</t>
  </si>
  <si>
    <t>Shininer</t>
  </si>
  <si>
    <t>Lori Shininer</t>
  </si>
  <si>
    <t>North Shininer</t>
  </si>
  <si>
    <t>Sharmin</t>
  </si>
  <si>
    <t>Shira</t>
  </si>
  <si>
    <t>Sharmin Shira</t>
  </si>
  <si>
    <t>Shire</t>
  </si>
  <si>
    <t>Stephanie Shire</t>
  </si>
  <si>
    <t>https://www.uoregon.edu/findpeople/person/personid/176838</t>
  </si>
  <si>
    <t>sshire@uoregon.edu</t>
  </si>
  <si>
    <t>373 HEDCO Education Bldg
                                  5261 University Of Oregon
                                  Eugene OR 97403-5261</t>
  </si>
  <si>
    <t>541-346-2141</t>
  </si>
  <si>
    <t>Shirle</t>
  </si>
  <si>
    <t>Jason Shirle</t>
  </si>
  <si>
    <t>Shirtcliff</t>
  </si>
  <si>
    <t>Elizabeth Shirtcliff</t>
  </si>
  <si>
    <t>Benjamin Shirtcliff</t>
  </si>
  <si>
    <t>Kelvin</t>
  </si>
  <si>
    <t>Shivers</t>
  </si>
  <si>
    <t>Grants and Contracts Coord</t>
  </si>
  <si>
    <t>Kelvin Shivers</t>
  </si>
  <si>
    <t>https://www.uoregon.edu/findpeople/person/personid/189588</t>
  </si>
  <si>
    <t>Contract Coordinator</t>
  </si>
  <si>
    <t>kelvin@uoregon.edu</t>
  </si>
  <si>
    <t>975 E 18th Room 203
                                  1257 University Of Oregon
                                  Eugene OR 97403-1257</t>
  </si>
  <si>
    <t>541-346-1316</t>
  </si>
  <si>
    <t>Idit</t>
  </si>
  <si>
    <t>Shner</t>
  </si>
  <si>
    <t>Professor Saxophone &amp; Jazz St</t>
  </si>
  <si>
    <t>Idit Shner</t>
  </si>
  <si>
    <t>https://www.uoregon.edu/findpeople/person/personid/2368</t>
  </si>
  <si>
    <t>ishner@uoregon.edu</t>
  </si>
  <si>
    <t>356 Frohnmayer Music Bldg
                                  1225 University Of Oregon
                                  Eugene OR 97403-1225</t>
  </si>
  <si>
    <t>541-346-3775</t>
  </si>
  <si>
    <t>Shoemaker</t>
  </si>
  <si>
    <t>Stephen Shoemaker</t>
  </si>
  <si>
    <t>Enterprise System Developer</t>
  </si>
  <si>
    <t>Eric Shoemaker</t>
  </si>
  <si>
    <t>https://www.uoregon.edu/findpeople/person/personid/70137</t>
  </si>
  <si>
    <t>Sr App Infrastructure Engineer</t>
  </si>
  <si>
    <t>shoemak2@uoregon.edu</t>
  </si>
  <si>
    <t>213 Computing Center
                                  1212 University of Oregon
                                  Eugene OR 97403-1212</t>
  </si>
  <si>
    <t>541-346-1783</t>
  </si>
  <si>
    <t>Shontz</t>
  </si>
  <si>
    <t>Lori Shontz</t>
  </si>
  <si>
    <t>https://www.uoregon.edu/findpeople/person/personid/142772</t>
  </si>
  <si>
    <t>lshontz@uoregon.edu</t>
  </si>
  <si>
    <t>328 Allen Hall
                                  1275 University of Oregon
                                  Eugene OR 97403-1275</t>
  </si>
  <si>
    <t>541-346-2347</t>
  </si>
  <si>
    <t>Sohna</t>
  </si>
  <si>
    <t>Shook</t>
  </si>
  <si>
    <t>Career Lecturer CTN</t>
  </si>
  <si>
    <t>Sohna Shook</t>
  </si>
  <si>
    <t>Shoop</t>
  </si>
  <si>
    <t>Sr Instructor of Literature</t>
  </si>
  <si>
    <t>Casey Shoop</t>
  </si>
  <si>
    <t>Shoots-Reinhard</t>
  </si>
  <si>
    <t>Brittany Shoots-Reinhard</t>
  </si>
  <si>
    <t>https://www.uoregon.edu/findpeople/person/personid/199536</t>
  </si>
  <si>
    <t>britrein@uoregon.edu</t>
  </si>
  <si>
    <t>Shope</t>
  </si>
  <si>
    <t>Jennifer Shope</t>
  </si>
  <si>
    <t>Short</t>
  </si>
  <si>
    <t>Emily Short</t>
  </si>
  <si>
    <t>Jared Short</t>
  </si>
  <si>
    <t>https://www.uoregon.edu/findpeople/person/personid/230335</t>
  </si>
  <si>
    <t>jshort@uoregon.edu</t>
  </si>
  <si>
    <t>Jake Short</t>
  </si>
  <si>
    <t>Shorts</t>
  </si>
  <si>
    <t>Joshua Shorts</t>
  </si>
  <si>
    <t>Sous Chef</t>
  </si>
  <si>
    <t>Charles Shorts</t>
  </si>
  <si>
    <t>https://www.uoregon.edu/findpeople/person/personid/118366</t>
  </si>
  <si>
    <t>cshorts@uoregon.edu</t>
  </si>
  <si>
    <t>541-346-9760</t>
  </si>
  <si>
    <t>Andriy</t>
  </si>
  <si>
    <t>Shular</t>
  </si>
  <si>
    <t>Andriy Shular</t>
  </si>
  <si>
    <t>Shulina</t>
  </si>
  <si>
    <t>Natalia Shulina</t>
  </si>
  <si>
    <t>Shultz</t>
  </si>
  <si>
    <t>Cameron Shultz</t>
  </si>
  <si>
    <t>Krista Shultz</t>
  </si>
  <si>
    <t>Shune</t>
  </si>
  <si>
    <t>Samantha Shune</t>
  </si>
  <si>
    <t>Corie</t>
  </si>
  <si>
    <t>Shupe</t>
  </si>
  <si>
    <t>Sr Business Mgr and Fin Strat</t>
  </si>
  <si>
    <t>Corie Shupe</t>
  </si>
  <si>
    <t>https://www.uoregon.edu/findpeople/person/personid/1521</t>
  </si>
  <si>
    <t>cfshupe@uoregon.edu</t>
  </si>
  <si>
    <t>Shurtz</t>
  </si>
  <si>
    <t>Nancy Shurtz</t>
  </si>
  <si>
    <t>Sibul</t>
  </si>
  <si>
    <t>Intrnshps&amp;Career Readiness Dir</t>
  </si>
  <si>
    <t>Amy Sibul</t>
  </si>
  <si>
    <t>https://www.uoregon.edu/findpeople/person/personid/229291</t>
  </si>
  <si>
    <t>asibul@uoregon.edu</t>
  </si>
  <si>
    <t>181 Esslinger Hall
                                  1240 University of Oregon
                                  Eugene OR 97403-1240</t>
  </si>
  <si>
    <t>Siebert</t>
  </si>
  <si>
    <t>Interim Assoc VP of Innovation</t>
  </si>
  <si>
    <t>Dana Siebert</t>
  </si>
  <si>
    <t>Wendy Sierra</t>
  </si>
  <si>
    <t>https://www.uoregon.edu/findpeople/person/personid/3465</t>
  </si>
  <si>
    <t>sierraw@uoregon.edu</t>
  </si>
  <si>
    <t>503-412-3793</t>
  </si>
  <si>
    <t>Sievers</t>
  </si>
  <si>
    <t>Kenneth Sievers</t>
  </si>
  <si>
    <t>Sikora</t>
  </si>
  <si>
    <t>Brian Sikora</t>
  </si>
  <si>
    <t>Shreya</t>
  </si>
  <si>
    <t>Silori</t>
  </si>
  <si>
    <t>Public Information Assistant LD</t>
  </si>
  <si>
    <t>Shreya Silori</t>
  </si>
  <si>
    <t>Silva</t>
  </si>
  <si>
    <t>Diana Silva</t>
  </si>
  <si>
    <t>Lucas Silva</t>
  </si>
  <si>
    <t>Rick Silva</t>
  </si>
  <si>
    <t>https://www.uoregon.edu/findpeople/person/personid/115170</t>
  </si>
  <si>
    <t>silva2@uoregon.edu</t>
  </si>
  <si>
    <t>223 Millrace 2
                                  5232 University of Oregon
                                  Eugene OR 97403-5232</t>
  </si>
  <si>
    <t>Jaime Silva</t>
  </si>
  <si>
    <t>https://www.uoregon.edu/findpeople/person/personid/196465</t>
  </si>
  <si>
    <t>jsilva3@uoregon.edu</t>
  </si>
  <si>
    <t>Rebeca</t>
  </si>
  <si>
    <t>Silva Rivera</t>
  </si>
  <si>
    <t>Rebeca Silva Rivera</t>
  </si>
  <si>
    <t>Silveira</t>
  </si>
  <si>
    <t>Assoc Professor of Music Ed</t>
  </si>
  <si>
    <t>Jason Silveira</t>
  </si>
  <si>
    <t>https://www.uoregon.edu/findpeople/person/personid/164445</t>
  </si>
  <si>
    <t>jsilveir@uoregon.edu</t>
  </si>
  <si>
    <t>216 Frohnmayer Music Bldg
                                  1225 University of Oregon
                                  Eugene OR 97403-1225</t>
  </si>
  <si>
    <t>541-346-2868</t>
  </si>
  <si>
    <t>Silverman</t>
  </si>
  <si>
    <t>Med Lab Technician 1</t>
  </si>
  <si>
    <t>E6820 Medical Laboratory Tech 1</t>
  </si>
  <si>
    <t>Elizabeth Silverman</t>
  </si>
  <si>
    <t>Carol Silverman</t>
  </si>
  <si>
    <t>Silvers</t>
  </si>
  <si>
    <t>Fuller Center Assistant</t>
  </si>
  <si>
    <t>Nancy Silvers</t>
  </si>
  <si>
    <t>HR Specialist</t>
  </si>
  <si>
    <t>Miriam Silvers</t>
  </si>
  <si>
    <t>https://www.uoregon.edu/findpeople/person/personid/230752</t>
  </si>
  <si>
    <t>msilver7@uoregon.edu</t>
  </si>
  <si>
    <t>541-346-4608</t>
  </si>
  <si>
    <t>Silverstein</t>
  </si>
  <si>
    <t>Grant Silverstein</t>
  </si>
  <si>
    <t>https://www.uoregon.edu/findpeople/person/personid/111328</t>
  </si>
  <si>
    <t>grant@uoregon.edu</t>
  </si>
  <si>
    <t>Simic</t>
  </si>
  <si>
    <t>Asst. Director, DSS &amp; DPP</t>
  </si>
  <si>
    <t>Julia Simic</t>
  </si>
  <si>
    <t>https://www.uoregon.edu/findpeople/person/personid/1732</t>
  </si>
  <si>
    <t>Dir of Dgtl Library Services</t>
  </si>
  <si>
    <t>jsimic@uoregon.edu</t>
  </si>
  <si>
    <t>142 Knight Library
                                  1299 University of Oregon
                                  Eugene OR 97403-1299</t>
  </si>
  <si>
    <t>541-346-2209</t>
  </si>
  <si>
    <t>Simmons</t>
  </si>
  <si>
    <t>Stephanie Simmons</t>
  </si>
  <si>
    <t>Early Childhd Assoc Teacher</t>
  </si>
  <si>
    <t>Simnitt</t>
  </si>
  <si>
    <t>Emily Simnitt</t>
  </si>
  <si>
    <t>https://www.uoregon.edu/findpeople/person/personid/154393</t>
  </si>
  <si>
    <t>esimnitt@uoregon.edu</t>
  </si>
  <si>
    <t>301E Tykeson Hall
                                  1286 University of Oregon
                                  Eugene OR 97403-1286</t>
  </si>
  <si>
    <t>541-346-3517</t>
  </si>
  <si>
    <t>Pamela Simon</t>
  </si>
  <si>
    <t>Simons</t>
  </si>
  <si>
    <t>NMR Facility Director</t>
  </si>
  <si>
    <t>Casey Simons</t>
  </si>
  <si>
    <t>https://www.uoregon.edu/findpeople/person/personid/218604</t>
  </si>
  <si>
    <t>csimons@uoregon.edu</t>
  </si>
  <si>
    <t>Celena</t>
  </si>
  <si>
    <t>Simpson</t>
  </si>
  <si>
    <t>Assoc Dir Pathway OR Degr Prog</t>
  </si>
  <si>
    <t>Celena Simpson</t>
  </si>
  <si>
    <t>https://www.uoregon.edu/findpeople/person/personid/78577</t>
  </si>
  <si>
    <t>celena@uoregon.edu</t>
  </si>
  <si>
    <t>Program Assistant</t>
  </si>
  <si>
    <t>Donna Simpson</t>
  </si>
  <si>
    <t>Sims</t>
  </si>
  <si>
    <t>Asst Dir Strat Comm&amp;Marketing</t>
  </si>
  <si>
    <t>Jennifer Sims</t>
  </si>
  <si>
    <t>Sinacola</t>
  </si>
  <si>
    <t>Director of Creative Content</t>
  </si>
  <si>
    <t>Aimee Sinacola</t>
  </si>
  <si>
    <t>https://www.uoregon.edu/findpeople/person/personid/230945</t>
  </si>
  <si>
    <t>aimees@uoregon.edu</t>
  </si>
  <si>
    <t>Sinclair</t>
  </si>
  <si>
    <t>James Sinclair</t>
  </si>
  <si>
    <t>https://www.uoregon.edu/findpeople/person/personid/92342</t>
  </si>
  <si>
    <t>jamesin@uoregon.edu</t>
  </si>
  <si>
    <t>Hedco 241
                                  University Of Oregon
                                  Eugene OR 97403-5275</t>
  </si>
  <si>
    <t>Christopher Sinclair</t>
  </si>
  <si>
    <t>Singer</t>
  </si>
  <si>
    <t>Amy Singer</t>
  </si>
  <si>
    <t>https://www.uoregon.edu/findpeople/person/personid/1911</t>
  </si>
  <si>
    <t>asinger@uoregon.edu</t>
  </si>
  <si>
    <t>1600 Millrace Dr., Ste 335
                                  1254 University of Oregon
                                  Eugene OR 97403-1254</t>
  </si>
  <si>
    <t>VIctoria</t>
  </si>
  <si>
    <t>Head Molecular Bio Career Dvlp</t>
  </si>
  <si>
    <t>VIctoria Singer</t>
  </si>
  <si>
    <t>Singh</t>
  </si>
  <si>
    <t>Nadia Singh</t>
  </si>
  <si>
    <t>Alitza</t>
  </si>
  <si>
    <t>Exec Assist to AVP Development-Academics</t>
  </si>
  <si>
    <t>Alitza Singh</t>
  </si>
  <si>
    <t>https://www.uoregon.edu/findpeople/person/personid/235487</t>
  </si>
  <si>
    <t>Exec Assist to AVP Development</t>
  </si>
  <si>
    <t>alitza15@uoregon.edu</t>
  </si>
  <si>
    <t>541-346-1918</t>
  </si>
  <si>
    <t>Avinash</t>
  </si>
  <si>
    <t>Avinash Singh</t>
  </si>
  <si>
    <t>https://www.uoregon.edu/findpeople/person/personid/2069</t>
  </si>
  <si>
    <t>avinash@uoregon.edu</t>
  </si>
  <si>
    <t>Loveprit</t>
  </si>
  <si>
    <t>Loveprit Singh</t>
  </si>
  <si>
    <t>Sugam</t>
  </si>
  <si>
    <t>EI CMAE - General Operations</t>
  </si>
  <si>
    <t>Academic Counselor &amp; Ret Spec</t>
  </si>
  <si>
    <t>Sugam Singh</t>
  </si>
  <si>
    <t>Brandon Singh</t>
  </si>
  <si>
    <t>https://www.uoregon.edu/findpeople/person/personid/219508</t>
  </si>
  <si>
    <t>singhb@uoregon.edu</t>
  </si>
  <si>
    <t>Singler</t>
  </si>
  <si>
    <t>Accounts Receivable Coord</t>
  </si>
  <si>
    <t>Elizabeth Singler</t>
  </si>
  <si>
    <t>Singleton</t>
  </si>
  <si>
    <t>Env Compliance Program Manager</t>
  </si>
  <si>
    <t>Kimberly Singleton</t>
  </si>
  <si>
    <t>Alumni Events Asst</t>
  </si>
  <si>
    <t>Mary Singleton</t>
  </si>
  <si>
    <t>Dev</t>
  </si>
  <si>
    <t>Sinha</t>
  </si>
  <si>
    <t>Dev Sinha</t>
  </si>
  <si>
    <t>Sinicki</t>
  </si>
  <si>
    <t>Paige Sinicki</t>
  </si>
  <si>
    <t>https://www.uoregon.edu/findpeople/person/personid/210142</t>
  </si>
  <si>
    <t>psinicki@uoregon.edu</t>
  </si>
  <si>
    <t>Sirois</t>
  </si>
  <si>
    <t>Sr Instructor I &amp; Media Suprv</t>
  </si>
  <si>
    <t>Andre Sirois</t>
  </si>
  <si>
    <t>Sirotzki</t>
  </si>
  <si>
    <t>Kelli Sirotzki</t>
  </si>
  <si>
    <t>https://www.uoregon.edu/findpeople/person/personid/229259</t>
  </si>
  <si>
    <t>ksirotzk@uoregon.edu</t>
  </si>
  <si>
    <t>679 E 12th Ave., Ste 500
                                  6213 University of Oregon
                                  Eugene OR 977403-6213</t>
  </si>
  <si>
    <t>Sisson</t>
  </si>
  <si>
    <t>Zoe Sisson</t>
  </si>
  <si>
    <t>https://www.uoregon.edu/findpeople/person/personid/178132</t>
  </si>
  <si>
    <t>zsisson@uoregon.edu</t>
  </si>
  <si>
    <t>Six</t>
  </si>
  <si>
    <t>Hannah Six</t>
  </si>
  <si>
    <t>Lars</t>
  </si>
  <si>
    <t>Skalnes</t>
  </si>
  <si>
    <t>Lars Skalnes</t>
  </si>
  <si>
    <t>Skeen</t>
  </si>
  <si>
    <t>Courtney Skeen</t>
  </si>
  <si>
    <t>https://www.uoregon.edu/findpeople/person/personid/142822</t>
  </si>
  <si>
    <t>crskeen@uoregon.edu</t>
  </si>
  <si>
    <t>Adonis</t>
  </si>
  <si>
    <t>Skinner</t>
  </si>
  <si>
    <t>Adonis Skinner</t>
  </si>
  <si>
    <t>https://www.uoregon.edu/findpeople/person/personid/169148</t>
  </si>
  <si>
    <t>adonis@uoregon.edu</t>
  </si>
  <si>
    <t>682-209-0081</t>
  </si>
  <si>
    <t>Skoranski</t>
  </si>
  <si>
    <t>Amanda Skoranski</t>
  </si>
  <si>
    <t>Skov</t>
  </si>
  <si>
    <t>Senior Instructor I of Mgmt</t>
  </si>
  <si>
    <t>Joshua Skov</t>
  </si>
  <si>
    <t>Skowron</t>
  </si>
  <si>
    <t>Elizabeth Skowron</t>
  </si>
  <si>
    <t>Lexie</t>
  </si>
  <si>
    <t>Skurdal</t>
  </si>
  <si>
    <t>Rsch Integrity Business Coord</t>
  </si>
  <si>
    <t>Lexie Skurdal</t>
  </si>
  <si>
    <t>https://www.uoregon.edu/findpeople/person/personid/94684</t>
  </si>
  <si>
    <t>lexies@uoregon.edu</t>
  </si>
  <si>
    <t>Jean-Baptiste</t>
  </si>
  <si>
    <t>Skutnik</t>
  </si>
  <si>
    <t>Research Software Engineer</t>
  </si>
  <si>
    <t>Jean-Baptiste Skutnik</t>
  </si>
  <si>
    <t>https://www.uoregon.edu/findpeople/person/personid/200179</t>
  </si>
  <si>
    <t>jskutnik@uoregon.edu</t>
  </si>
  <si>
    <t>Skyberg</t>
  </si>
  <si>
    <t>Amalia Skyberg</t>
  </si>
  <si>
    <t>Rolf</t>
  </si>
  <si>
    <t>Rolf Skyberg</t>
  </si>
  <si>
    <t>Slack</t>
  </si>
  <si>
    <t>Printing Services Asst Mgr</t>
  </si>
  <si>
    <t>Kraig Slack</t>
  </si>
  <si>
    <t>Xiaoping</t>
  </si>
  <si>
    <t>Slagle</t>
  </si>
  <si>
    <t>Xiaoping Slagle</t>
  </si>
  <si>
    <t>https://www.uoregon.edu/findpeople/person/personid/125160</t>
  </si>
  <si>
    <t>xslagle6@uoregon.edu</t>
  </si>
  <si>
    <t>Marta</t>
  </si>
  <si>
    <t>Slatter</t>
  </si>
  <si>
    <t xml:space="preserve">Interim Director of Operations MAP K12 Covid </t>
  </si>
  <si>
    <t>Marta Slatter</t>
  </si>
  <si>
    <t>Assoc VP for Research Ops</t>
  </si>
  <si>
    <t>James Slatter</t>
  </si>
  <si>
    <t>Sleggs</t>
  </si>
  <si>
    <t>Senior Sports Dietitian</t>
  </si>
  <si>
    <t>Brenna Sleggs</t>
  </si>
  <si>
    <t>https://www.uoregon.edu/findpeople/person/personid/224327</t>
  </si>
  <si>
    <t>bsleggs@uoregon.edu</t>
  </si>
  <si>
    <t>Jayme</t>
  </si>
  <si>
    <t>Sloan</t>
  </si>
  <si>
    <t>Jayme Sloan</t>
  </si>
  <si>
    <t>Slocum</t>
  </si>
  <si>
    <t>Kent Slocum</t>
  </si>
  <si>
    <t>https://www.uoregon.edu/findpeople/person/personid/152759</t>
  </si>
  <si>
    <t>kslocum@uoregon.edu</t>
  </si>
  <si>
    <t>Slocumb</t>
  </si>
  <si>
    <t>Jody Slocumb</t>
  </si>
  <si>
    <t>https://www.uoregon.edu/findpeople/person/personid/135319</t>
  </si>
  <si>
    <t>jslocumb@uoregon.edu</t>
  </si>
  <si>
    <t>1600 Millrace Dr., Ste 202
                                  6222 University of Oregon
                                  Eugene OR 97403-6222</t>
  </si>
  <si>
    <t>541-346-0567</t>
  </si>
  <si>
    <t>Nick</t>
  </si>
  <si>
    <t>Sloss</t>
  </si>
  <si>
    <t>Nick Sloss</t>
  </si>
  <si>
    <t>https://www.uoregon.edu/findpeople/person/personid/104705</t>
  </si>
  <si>
    <t>nicks@uoregon.edu</t>
  </si>
  <si>
    <t>Sly</t>
  </si>
  <si>
    <t>Rachael Sly</t>
  </si>
  <si>
    <t>https://www.uoregon.edu/findpeople/person/personid/75811</t>
  </si>
  <si>
    <t>slyr@uoregon.edu</t>
  </si>
  <si>
    <t>541-346-4454</t>
  </si>
  <si>
    <t>Small</t>
  </si>
  <si>
    <t>KCIP BGMP Old</t>
  </si>
  <si>
    <t>PTm Rsch Asst Prof/GrdPrgmCrd</t>
  </si>
  <si>
    <t>Clayton Small</t>
  </si>
  <si>
    <t>Populatn Geneticist/Rsch Assoc</t>
  </si>
  <si>
    <t>Scott Small</t>
  </si>
  <si>
    <t>https://www.uoregon.edu/findpeople/person/personid/226458</t>
  </si>
  <si>
    <t>ssmall@uoregon.edu</t>
  </si>
  <si>
    <t>Bjorn</t>
  </si>
  <si>
    <t>Smars</t>
  </si>
  <si>
    <t>Bjorn Smars</t>
  </si>
  <si>
    <t>Smat</t>
  </si>
  <si>
    <t>Jennifer Smat</t>
  </si>
  <si>
    <t>Smear</t>
  </si>
  <si>
    <t>Matthew Smear</t>
  </si>
  <si>
    <t>Smith</t>
  </si>
  <si>
    <t>Dir Behavioral Health Services</t>
  </si>
  <si>
    <t>Christopher Smith</t>
  </si>
  <si>
    <t>Hollie</t>
  </si>
  <si>
    <t>Hollie Smith</t>
  </si>
  <si>
    <t>Coord of Internatl Networking</t>
  </si>
  <si>
    <t>Dale Smith</t>
  </si>
  <si>
    <t>https://www.uoregon.edu/findpeople/person/personid/990</t>
  </si>
  <si>
    <t>dsmith@uoregon.edu</t>
  </si>
  <si>
    <t>1600 Millrace Dr., Rm 256
                                  6232 University of Oregon
                                  Eugene OR 97403-6232</t>
  </si>
  <si>
    <t>Clinton Smith</t>
  </si>
  <si>
    <t>Brian Smith</t>
  </si>
  <si>
    <t>William Smith</t>
  </si>
  <si>
    <t>Bradley Smith</t>
  </si>
  <si>
    <t>https://www.uoregon.edu/findpeople/person/personid/231581</t>
  </si>
  <si>
    <t>basmith@uoregon.edu</t>
  </si>
  <si>
    <t>541-346-1639</t>
  </si>
  <si>
    <t>Benjamin Smith</t>
  </si>
  <si>
    <t>Wilson Smith</t>
  </si>
  <si>
    <t>Timothy Smith</t>
  </si>
  <si>
    <t>JeanLouise</t>
  </si>
  <si>
    <t>JeanLouise Smith</t>
  </si>
  <si>
    <t>Pro Tem Lab Rsch Assistant</t>
  </si>
  <si>
    <t>Brandon Smith</t>
  </si>
  <si>
    <t>Jerrold</t>
  </si>
  <si>
    <t>Radio Announcer</t>
  </si>
  <si>
    <t>Jerrold Smith</t>
  </si>
  <si>
    <t>Tessa Smith</t>
  </si>
  <si>
    <t>Asst Director, Access Services</t>
  </si>
  <si>
    <t>Kate Smith</t>
  </si>
  <si>
    <t>https://www.uoregon.edu/findpeople/person/personid/21803</t>
  </si>
  <si>
    <t>ksession@uoregon.edu</t>
  </si>
  <si>
    <t>146B Knight Library
                                  1299 University Of Oregon
                                  Eugene OR 97403-1299</t>
  </si>
  <si>
    <t>541-346-1916</t>
  </si>
  <si>
    <t>Jolinda</t>
  </si>
  <si>
    <t>Sr Rsch Assoc I/MR Physicist</t>
  </si>
  <si>
    <t>Jolinda Smith</t>
  </si>
  <si>
    <t>https://www.uoregon.edu/findpeople/person/personid/1968</t>
  </si>
  <si>
    <t>jolinda@uoregon.edu</t>
  </si>
  <si>
    <t>177 LISB
                                  5288 University of Oregon
                                  Eugene OR 97403-5288</t>
  </si>
  <si>
    <t>541-346-0344</t>
  </si>
  <si>
    <t>Raina</t>
  </si>
  <si>
    <t>Financial Management Spec</t>
  </si>
  <si>
    <t>Raina Smith</t>
  </si>
  <si>
    <t>https://www.uoregon.edu/findpeople/person/personid/2908</t>
  </si>
  <si>
    <t>rainas@uoregon.edu</t>
  </si>
  <si>
    <t>541-346-1837</t>
  </si>
  <si>
    <t>TRiO Admin Program Specialist</t>
  </si>
  <si>
    <t>Natalie Smith</t>
  </si>
  <si>
    <t>https://www.uoregon.edu/findpeople/person/personid/21080</t>
  </si>
  <si>
    <t>nsmith20@uoregon.edu</t>
  </si>
  <si>
    <t>144 Oregon Hall
                                  5217 University of Oregon
                                  Eugene OR 97403-5217</t>
  </si>
  <si>
    <t>541-346-2066</t>
  </si>
  <si>
    <t>Matthew Smith</t>
  </si>
  <si>
    <t>Kanangnuch</t>
  </si>
  <si>
    <t>Kanangnuch Smith</t>
  </si>
  <si>
    <t>Collections Database Coord</t>
  </si>
  <si>
    <t>Jonathan Smith</t>
  </si>
  <si>
    <t>https://www.uoregon.edu/findpeople/person/personid/3138</t>
  </si>
  <si>
    <t>jsmith3@uoregon.edu</t>
  </si>
  <si>
    <t>541-346-0939</t>
  </si>
  <si>
    <t>Jessica Smith</t>
  </si>
  <si>
    <t>Jeremy Smith</t>
  </si>
  <si>
    <t>https://www.uoregon.edu/findpeople/person/personid/8926</t>
  </si>
  <si>
    <t>smithj@uoregon.edu</t>
  </si>
  <si>
    <t>Millrace 2 129
                                  University of Oregon
                                  Eugene OR 97403</t>
  </si>
  <si>
    <t>541-346-3305</t>
  </si>
  <si>
    <t>Labor Education Project Coord</t>
  </si>
  <si>
    <t>Jennifer Smith</t>
  </si>
  <si>
    <t>https://www.uoregon.edu/findpeople/person/personid/3774</t>
  </si>
  <si>
    <t>jjsmith@uoregon.edu</t>
  </si>
  <si>
    <t>541-346-2782</t>
  </si>
  <si>
    <t>Jack Smith</t>
  </si>
  <si>
    <t>https://www.uoregon.edu/findpeople/person/personid/231503</t>
  </si>
  <si>
    <t>jacksmit@uoregon.edu</t>
  </si>
  <si>
    <t>Admin Asst Faculty Support</t>
  </si>
  <si>
    <t>Heather Smith</t>
  </si>
  <si>
    <t>Harriett</t>
  </si>
  <si>
    <t>Recataloging Specialist</t>
  </si>
  <si>
    <t>Harriett Smith</t>
  </si>
  <si>
    <t>https://www.uoregon.edu/findpeople/person/personid/2536</t>
  </si>
  <si>
    <t>harriett@uoregon.edu</t>
  </si>
  <si>
    <t>541-346-1863</t>
  </si>
  <si>
    <t>Doriandra</t>
  </si>
  <si>
    <t>Artist Liaison &amp; Operations Co</t>
  </si>
  <si>
    <t>Doriandra Smith</t>
  </si>
  <si>
    <t>https://www.uoregon.edu/findpeople/person/personid/182620</t>
  </si>
  <si>
    <t>dssmith@uoregon.edu</t>
  </si>
  <si>
    <t>Systems Engineer</t>
  </si>
  <si>
    <t>Derek Smith</t>
  </si>
  <si>
    <t>https://www.uoregon.edu/findpeople/person/personid/82281</t>
  </si>
  <si>
    <t>djs@uoregon.edu</t>
  </si>
  <si>
    <t>156 Computing Center
                                  1212 University of Oregon
                                  Eugene OR 97403-1212</t>
  </si>
  <si>
    <t>541-346-8827</t>
  </si>
  <si>
    <t>Coran</t>
  </si>
  <si>
    <t>Coran Smith</t>
  </si>
  <si>
    <t>Samuel Smith</t>
  </si>
  <si>
    <t>Lab Animal Tech</t>
  </si>
  <si>
    <t>Calvin Smith</t>
  </si>
  <si>
    <t>https://www.uoregon.edu/findpeople/person/personid/3191</t>
  </si>
  <si>
    <t>calvin@uoregon.edu</t>
  </si>
  <si>
    <t>Exec Assistant &amp; Ops Manager</t>
  </si>
  <si>
    <t>Kristin Smith</t>
  </si>
  <si>
    <t>https://www.uoregon.edu/findpeople/person/personid/119142</t>
  </si>
  <si>
    <t>klsmith@uoregon.edu</t>
  </si>
  <si>
    <t>253 Computing Center
                                  1212 University Of Oregon
                                  Eugene OR 97403-1212</t>
  </si>
  <si>
    <t>541-346-1799</t>
  </si>
  <si>
    <t>Cheryl Smith</t>
  </si>
  <si>
    <t>Leah Smith</t>
  </si>
  <si>
    <t>https://www.uoregon.edu/findpeople/person/personid/209942</t>
  </si>
  <si>
    <t>Rsch Admin Coordinator</t>
  </si>
  <si>
    <t>lsmith8@uoregon.edu</t>
  </si>
  <si>
    <t>Michael Smith</t>
  </si>
  <si>
    <t>Michelle Smith</t>
  </si>
  <si>
    <t>https://www.uoregon.edu/findpeople/person/personid/189418</t>
  </si>
  <si>
    <t>mesmith2@uoregon.edu</t>
  </si>
  <si>
    <t>70 NW Couch St., Ste. 242
                                  UO Portland
                                  Portland OR 97209-4038</t>
  </si>
  <si>
    <t>503-764-4685</t>
  </si>
  <si>
    <t>Molly Smith</t>
  </si>
  <si>
    <t>Nicole Smith</t>
  </si>
  <si>
    <t>https://www.uoregon.edu/findpeople/person/personid/124252</t>
  </si>
  <si>
    <t>nsmith8@uoregon.edu</t>
  </si>
  <si>
    <t>70 Couch St., Ste 242A
                                  UO Portland
                                  Portland OR 97102-3764</t>
  </si>
  <si>
    <t>503-412-3775</t>
  </si>
  <si>
    <t>Linda Smith</t>
  </si>
  <si>
    <t>Patricia Smith</t>
  </si>
  <si>
    <t>Interim Dual Career Liaison</t>
  </si>
  <si>
    <t>Rhonda Smith</t>
  </si>
  <si>
    <t>Spencer Smith</t>
  </si>
  <si>
    <t>https://www.uoregon.edu/findpeople/person/personid/97380</t>
  </si>
  <si>
    <t>ssmith14@uoregon.edu</t>
  </si>
  <si>
    <t>Oregon Hall Office #312
                                  University Of Oregon
                                  Eugene OR 97403</t>
  </si>
  <si>
    <t>Ryan Smith</t>
  </si>
  <si>
    <t>Noah Smith</t>
  </si>
  <si>
    <t>Alex Smith</t>
  </si>
  <si>
    <t>https://www.uoregon.edu/findpeople/person/personid/166588</t>
  </si>
  <si>
    <t>asmith32@uoregon.edu</t>
  </si>
  <si>
    <t>Sneed</t>
  </si>
  <si>
    <t>Senior Instructor I Accounting</t>
  </si>
  <si>
    <t>Joel Sneed</t>
  </si>
  <si>
    <t>Snell</t>
  </si>
  <si>
    <t>Attending Veterinarian</t>
  </si>
  <si>
    <t>Kathleen Snell</t>
  </si>
  <si>
    <t>Snieder</t>
  </si>
  <si>
    <t>Kristina Snieder</t>
  </si>
  <si>
    <t>Genifer</t>
  </si>
  <si>
    <t>Snipes</t>
  </si>
  <si>
    <t>Interim Director, Research and Instructional Services</t>
  </si>
  <si>
    <t>Genifer Snipes</t>
  </si>
  <si>
    <t>Snodrass</t>
  </si>
  <si>
    <t>James Snodrass</t>
  </si>
  <si>
    <t>Snyder</t>
  </si>
  <si>
    <t>Rachel Snyder</t>
  </si>
  <si>
    <t>COE Complex Assistant</t>
  </si>
  <si>
    <t>Tyler Snyder</t>
  </si>
  <si>
    <t>https://www.uoregon.edu/findpeople/person/personid/159803</t>
  </si>
  <si>
    <t>tsnyder2@uoregon.edu</t>
  </si>
  <si>
    <t>Director Conference Services</t>
  </si>
  <si>
    <t>Caitlin Snyder</t>
  </si>
  <si>
    <t>https://www.uoregon.edu/findpeople/person/personid/872</t>
  </si>
  <si>
    <t>csnyder@uoregon.edu</t>
  </si>
  <si>
    <t>202 Baker Downtown Center
                                  1277 University of Oregon
                                  Eugene OR 97403-1277</t>
  </si>
  <si>
    <t>541-346-0416</t>
  </si>
  <si>
    <t>SoLing</t>
  </si>
  <si>
    <t>So</t>
  </si>
  <si>
    <t>SQL DatabaseDvlp/SrRsch Asst I</t>
  </si>
  <si>
    <t>SoLing So</t>
  </si>
  <si>
    <t>https://www.uoregon.edu/findpeople/person/personid/145552</t>
  </si>
  <si>
    <t>sso@uoregon.edu</t>
  </si>
  <si>
    <t>233 Lokey Education Bldg
                                  1235 University Of Oregon
                                  Eugene OR 97403-1235</t>
  </si>
  <si>
    <t>541-346-2448</t>
  </si>
  <si>
    <t>Soares-Benford</t>
  </si>
  <si>
    <t>Corona Corps Prgm Coord- LD</t>
  </si>
  <si>
    <t>Imani Soares-Benford</t>
  </si>
  <si>
    <t>Sobel</t>
  </si>
  <si>
    <t>ProTem Research Asst/Crew Lead</t>
  </si>
  <si>
    <t>Sonya Sobel</t>
  </si>
  <si>
    <t>Sockol</t>
  </si>
  <si>
    <t>Lab Assistant</t>
  </si>
  <si>
    <t>D6811 Laboratory Technician 2</t>
  </si>
  <si>
    <t>Rose Sockol</t>
  </si>
  <si>
    <t>https://www.uoregon.edu/findpeople/person/personid/3392</t>
  </si>
  <si>
    <t>rose@uoregon.edu</t>
  </si>
  <si>
    <t>249 Klamath Hall
                                  1229 University of Oregon
                                  Eugene OR 97403-1229</t>
  </si>
  <si>
    <t>541-346-5999</t>
  </si>
  <si>
    <t>Soderlund</t>
  </si>
  <si>
    <t>Associate Prof Media History</t>
  </si>
  <si>
    <t>Gretchen Soderlund</t>
  </si>
  <si>
    <t>Soghor</t>
  </si>
  <si>
    <t>Web Specialist</t>
  </si>
  <si>
    <t>Jennifer Soghor</t>
  </si>
  <si>
    <t>McKay</t>
  </si>
  <si>
    <t>Sohlber</t>
  </si>
  <si>
    <t>McKay Sohlber</t>
  </si>
  <si>
    <t>Jonah</t>
  </si>
  <si>
    <t>Sokoloff</t>
  </si>
  <si>
    <t>Jonah Sokoloff</t>
  </si>
  <si>
    <t>https://www.uoregon.edu/findpeople/person/personid/150199</t>
  </si>
  <si>
    <t>Research Assistant-Lab Manager</t>
  </si>
  <si>
    <t>jonahs@uoregon.edu</t>
  </si>
  <si>
    <t>Sokolowski</t>
  </si>
  <si>
    <t>Susan Sokolowski</t>
  </si>
  <si>
    <t>Solinsk</t>
  </si>
  <si>
    <t>Assoc Hd Coach M&amp;W Track Field</t>
  </si>
  <si>
    <t>Christopher Solinsk</t>
  </si>
  <si>
    <t>Urbano</t>
  </si>
  <si>
    <t>Solis</t>
  </si>
  <si>
    <t>Urbano Solis</t>
  </si>
  <si>
    <t>https://www.uoregon.edu/findpeople/person/personid/229536</t>
  </si>
  <si>
    <t>usolis@uoregon.edu</t>
  </si>
  <si>
    <t>Soliz</t>
  </si>
  <si>
    <t>Temporary Admin Assistant</t>
  </si>
  <si>
    <t>Melissa Soliz</t>
  </si>
  <si>
    <t>Sollo Diaz</t>
  </si>
  <si>
    <t>Maria Sollo Diaz</t>
  </si>
  <si>
    <t>https://www.uoregon.edu/findpeople/person/personid/176774</t>
  </si>
  <si>
    <t>msollodi@uoregon.edu</t>
  </si>
  <si>
    <t>Somerville</t>
  </si>
  <si>
    <t>Jordan Somerville</t>
  </si>
  <si>
    <t>Chaoyi</t>
  </si>
  <si>
    <t>Song</t>
  </si>
  <si>
    <t>SPM Classroom Aid</t>
  </si>
  <si>
    <t>Chaoyi Song</t>
  </si>
  <si>
    <t>Sorensen</t>
  </si>
  <si>
    <t>Director, LCE</t>
  </si>
  <si>
    <t>Jeffrey Sorensen</t>
  </si>
  <si>
    <t>Interim Sys Automation Svc Mgr</t>
  </si>
  <si>
    <t>Craig Sorensen</t>
  </si>
  <si>
    <t>Sorenson</t>
  </si>
  <si>
    <t>Assoc Dir Assessment SSEM Rsch</t>
  </si>
  <si>
    <t>Shawn Sorenson</t>
  </si>
  <si>
    <t>https://www.uoregon.edu/findpeople/person/personid/169005</t>
  </si>
  <si>
    <t>ssoren@uoregon.edu</t>
  </si>
  <si>
    <t>461 Oregon Hall
                                  1203 University of Oregon
                                  Eugene OR 97403-1203</t>
  </si>
  <si>
    <t>541-346-1328</t>
  </si>
  <si>
    <t>Sorg</t>
  </si>
  <si>
    <t>Senior Instructional Designer</t>
  </si>
  <si>
    <t>Timothy Sorg</t>
  </si>
  <si>
    <t>Luis Soria</t>
  </si>
  <si>
    <t>https://www.uoregon.edu/findpeople/person/personid/189427</t>
  </si>
  <si>
    <t>lsoria@uoregon.edu</t>
  </si>
  <si>
    <t>Hiroe</t>
  </si>
  <si>
    <t>Sorter</t>
  </si>
  <si>
    <t>Asst Vice Provost SI &amp; Admin</t>
  </si>
  <si>
    <t>Hiroe Sorter</t>
  </si>
  <si>
    <t>https://www.uoregon.edu/findpeople/person/personid/3367</t>
  </si>
  <si>
    <t>hsorter@uoregon.edu</t>
  </si>
  <si>
    <t>2 PLC
                                  5256 University of Oregon
                                  Eugene OR 97403-5256</t>
  </si>
  <si>
    <t>541-346-5867</t>
  </si>
  <si>
    <t>Habibatou</t>
  </si>
  <si>
    <t>Soumano</t>
  </si>
  <si>
    <t>Habibatou Soumano</t>
  </si>
  <si>
    <t>Silvina</t>
  </si>
  <si>
    <t>Sousa-Ransford</t>
  </si>
  <si>
    <t>Silvina Sousa-Ransford</t>
  </si>
  <si>
    <t>https://www.uoregon.edu/findpeople/person/personid/114905</t>
  </si>
  <si>
    <t>silvina@uoregon.edu</t>
  </si>
  <si>
    <t>541-346-8236</t>
  </si>
  <si>
    <t>Soutar</t>
  </si>
  <si>
    <t>Director of Planning &amp; Facilit</t>
  </si>
  <si>
    <t>Catherine Soutar</t>
  </si>
  <si>
    <t>Sanique</t>
  </si>
  <si>
    <t>South</t>
  </si>
  <si>
    <t>Sanique South</t>
  </si>
  <si>
    <t>https://www.uoregon.edu/findpeople/person/personid/229926</t>
  </si>
  <si>
    <t>ssouth@uoregon.edu</t>
  </si>
  <si>
    <t>Southwell</t>
  </si>
  <si>
    <t>Priscilla Southwell</t>
  </si>
  <si>
    <t>Southworth</t>
  </si>
  <si>
    <t>Helen Southworth</t>
  </si>
  <si>
    <t>Souza</t>
  </si>
  <si>
    <t>Transport Srvcs Field Generlst</t>
  </si>
  <si>
    <t>Cody Souza</t>
  </si>
  <si>
    <t>https://www.uoregon.edu/findpeople/person/personid/220067</t>
  </si>
  <si>
    <t>csouza6@uoregon.edu</t>
  </si>
  <si>
    <t>Soverns</t>
  </si>
  <si>
    <t>Kimberly Soverns</t>
  </si>
  <si>
    <t>https://www.uoregon.edu/findpeople/person/personid/3090</t>
  </si>
  <si>
    <t>ksoverns@uoregon.edu</t>
  </si>
  <si>
    <t>Sowra</t>
  </si>
  <si>
    <t>Rachel Sowra</t>
  </si>
  <si>
    <t>Josue</t>
  </si>
  <si>
    <t>Soza</t>
  </si>
  <si>
    <t>Josue Soza</t>
  </si>
  <si>
    <t>Spad</t>
  </si>
  <si>
    <t>Alexander Spad</t>
  </si>
  <si>
    <t>Spafford</t>
  </si>
  <si>
    <t>Sarah Spafford</t>
  </si>
  <si>
    <t>https://www.uoregon.edu/findpeople/person/personid/192167</t>
  </si>
  <si>
    <t>sspaffo2@uoregon.edu</t>
  </si>
  <si>
    <t>Spanler</t>
  </si>
  <si>
    <t>Kyle Spanler</t>
  </si>
  <si>
    <t>Loni</t>
  </si>
  <si>
    <t>Spear</t>
  </si>
  <si>
    <t>Financial Program Admin</t>
  </si>
  <si>
    <t>Loni Spear</t>
  </si>
  <si>
    <t>https://www.uoregon.edu/findpeople/person/personid/198420</t>
  </si>
  <si>
    <t>Contract &amp; Compliance Manager</t>
  </si>
  <si>
    <t>loni@uoregon.edu</t>
  </si>
  <si>
    <t>541-346-8702</t>
  </si>
  <si>
    <t>Temp Food Service Worker 2</t>
  </si>
  <si>
    <t>Laura Spear</t>
  </si>
  <si>
    <t>Christina Spear</t>
  </si>
  <si>
    <t>https://www.uoregon.edu/findpeople/person/personid/164698</t>
  </si>
  <si>
    <t>cmspear@uoregon.edu</t>
  </si>
  <si>
    <t>B002 LISB
                                  1241 University of Oregon
                                  Eugene OR 97403-1241</t>
  </si>
  <si>
    <t>541-346-5931</t>
  </si>
  <si>
    <t>Wyatt Spear</t>
  </si>
  <si>
    <t>https://www.uoregon.edu/findpeople/person/personid/2081</t>
  </si>
  <si>
    <t>wspear@uoregon.edu</t>
  </si>
  <si>
    <t>541-357-7275</t>
  </si>
  <si>
    <t>Herron</t>
  </si>
  <si>
    <t>Spence Borchers</t>
  </si>
  <si>
    <t>PTm Speech &amp; Lang Pathologist</t>
  </si>
  <si>
    <t>Herron Spence Borchers</t>
  </si>
  <si>
    <t>Max Spencer</t>
  </si>
  <si>
    <t>https://www.uoregon.edu/findpeople/person/personid/181387</t>
  </si>
  <si>
    <t>mws@uoregon.edu</t>
  </si>
  <si>
    <t>Assistant Men's Tennis Coach</t>
  </si>
  <si>
    <t>Arron Spencer</t>
  </si>
  <si>
    <t>https://www.uoregon.edu/findpeople/person/personid/8268</t>
  </si>
  <si>
    <t>aspencer@uoregon.edu</t>
  </si>
  <si>
    <t>Spencer-Hartle</t>
  </si>
  <si>
    <t>Brandon Spencer-Hartle</t>
  </si>
  <si>
    <t>Speranza</t>
  </si>
  <si>
    <t>Philip Speranza</t>
  </si>
  <si>
    <t>Spero</t>
  </si>
  <si>
    <t>Melanie Spero</t>
  </si>
  <si>
    <t>Spicer</t>
  </si>
  <si>
    <t>Admissions Assistant</t>
  </si>
  <si>
    <t>Sara Spicer</t>
  </si>
  <si>
    <t>https://www.uoregon.edu/findpeople/person/personid/114366</t>
  </si>
  <si>
    <t>sspicer@uoregon.edu</t>
  </si>
  <si>
    <t>219K Frohnmayer Music Bldg
                                  1225 University Of Oregon
                                  Eugene OR 97403-1225</t>
  </si>
  <si>
    <t>541-346-5268</t>
  </si>
  <si>
    <t>Research Compliance Administra</t>
  </si>
  <si>
    <t>Christina Spicer</t>
  </si>
  <si>
    <t>Spies</t>
  </si>
  <si>
    <t>Cheri Spies</t>
  </si>
  <si>
    <t>Spilker</t>
  </si>
  <si>
    <t>Jean Spilker</t>
  </si>
  <si>
    <t>Spiller</t>
  </si>
  <si>
    <t>Asst S&amp;C Coach Men's Bsktball</t>
  </si>
  <si>
    <t>Clifton Spiller</t>
  </si>
  <si>
    <t>Spinner</t>
  </si>
  <si>
    <t>Interviewer &amp; Recruiter Asst</t>
  </si>
  <si>
    <t>Brittany Spinner</t>
  </si>
  <si>
    <t>https://www.uoregon.edu/findpeople/person/personid/198707</t>
  </si>
  <si>
    <t>bspinner@uoregon.edu</t>
  </si>
  <si>
    <t>541-346-0439</t>
  </si>
  <si>
    <t>Spithill</t>
  </si>
  <si>
    <t>Sandra Spithill</t>
  </si>
  <si>
    <t>Spitzer</t>
  </si>
  <si>
    <t>Assistant Director Dining CCS</t>
  </si>
  <si>
    <t>Alicia Spitzer</t>
  </si>
  <si>
    <t>https://www.uoregon.edu/findpeople/person/personid/231323</t>
  </si>
  <si>
    <t>aspitzer@uoregon.edu</t>
  </si>
  <si>
    <t>Spoerl</t>
  </si>
  <si>
    <t>Dir Training and Communication</t>
  </si>
  <si>
    <t>Robin Spoerl</t>
  </si>
  <si>
    <t>https://www.uoregon.edu/findpeople/person/personid/100831</t>
  </si>
  <si>
    <t>rspoerl@uoregon.edu</t>
  </si>
  <si>
    <t>207 EMPL
                                  1235 University of Oregon
                                  Eugene OR 97403-1235</t>
  </si>
  <si>
    <t>541-346-8684</t>
  </si>
  <si>
    <t>Sponce</t>
  </si>
  <si>
    <t>Hazardous Waste Program Coord</t>
  </si>
  <si>
    <t>Seth Sponce</t>
  </si>
  <si>
    <t>Sponsler</t>
  </si>
  <si>
    <t>OOCDR Program Administrator</t>
  </si>
  <si>
    <t>Patrick Sponsler</t>
  </si>
  <si>
    <t>https://www.uoregon.edu/findpeople/person/personid/60016</t>
  </si>
  <si>
    <t>sponsler@uoregon.edu</t>
  </si>
  <si>
    <t>137A Knight Law
                                  1221 University of Oregon
                                  Eugene OR 97403-1221</t>
  </si>
  <si>
    <t>541-346-1623</t>
  </si>
  <si>
    <t>Spraue</t>
  </si>
  <si>
    <t>Ed IVDB Administration</t>
  </si>
  <si>
    <t>Professor/CoDirector</t>
  </si>
  <si>
    <t>Jeffrey Spraue</t>
  </si>
  <si>
    <t>Sprinson</t>
  </si>
  <si>
    <t>Asst Dir of Career Engagement</t>
  </si>
  <si>
    <t>Rebecca Sprinson</t>
  </si>
  <si>
    <t>Sriram</t>
  </si>
  <si>
    <t>Srinivasan</t>
  </si>
  <si>
    <t>Research Software Engineer LD</t>
  </si>
  <si>
    <t>Sriram Srinivasan</t>
  </si>
  <si>
    <t>Sanjay</t>
  </si>
  <si>
    <t>Srivastava</t>
  </si>
  <si>
    <t>Sanjay Srivastava</t>
  </si>
  <si>
    <t>St Aubn</t>
  </si>
  <si>
    <t>Kari St Aubn</t>
  </si>
  <si>
    <t>St John</t>
  </si>
  <si>
    <t>Robert St John</t>
  </si>
  <si>
    <t>St Sauver</t>
  </si>
  <si>
    <t>Jamie St Sauver</t>
  </si>
  <si>
    <t>Data Entry Specialist</t>
  </si>
  <si>
    <t>Stabile</t>
  </si>
  <si>
    <t>Interim Dean Clark Honors Coll</t>
  </si>
  <si>
    <t>Carol Stabile</t>
  </si>
  <si>
    <t>https://www.uoregon.edu/findpeople/person/personid/58456</t>
  </si>
  <si>
    <t>cstabile@uoregon.edu</t>
  </si>
  <si>
    <t>108 Chapman Hall
                                  1293 University of Oregon
                                  Eugene OR 97403</t>
  </si>
  <si>
    <t>Stadelman</t>
  </si>
  <si>
    <t>Susan Stadelman</t>
  </si>
  <si>
    <t>Stafford</t>
  </si>
  <si>
    <t>Tanna Stafford</t>
  </si>
  <si>
    <t>Staiger</t>
  </si>
  <si>
    <t>Humanities Libn/Romance Lang</t>
  </si>
  <si>
    <t>Jeffrey Staiger</t>
  </si>
  <si>
    <t>https://www.uoregon.edu/findpeople/person/personid/1735</t>
  </si>
  <si>
    <t>jstaiger@uoregon.edu</t>
  </si>
  <si>
    <t>541-346-1897</t>
  </si>
  <si>
    <t>Stainbrook</t>
  </si>
  <si>
    <t>Ticket Office Specialist</t>
  </si>
  <si>
    <t>Jessica Stainbrook</t>
  </si>
  <si>
    <t>https://www.uoregon.edu/findpeople/person/personid/22460</t>
  </si>
  <si>
    <t>jhollowe@uoregon.edu</t>
  </si>
  <si>
    <t>Stale</t>
  </si>
  <si>
    <t>Claire Stale</t>
  </si>
  <si>
    <t>Stanfield</t>
  </si>
  <si>
    <t>Asst Vice President, Mrktng &amp; Brndng Strtgy</t>
  </si>
  <si>
    <t>Lauren Stanfield</t>
  </si>
  <si>
    <t>https://www.uoregon.edu/findpeople/person/personid/114495</t>
  </si>
  <si>
    <t>Asst Vice President, Mrktng &amp;</t>
  </si>
  <si>
    <t>lemiller@uoregon.edu</t>
  </si>
  <si>
    <t>1720 E 13th Ave Ste 209
                                  2253 University of Oregon
                                  Eugene OR 97403-2253</t>
  </si>
  <si>
    <t>541-346-2672</t>
  </si>
  <si>
    <t>Stanke</t>
  </si>
  <si>
    <t>Justin Stanke</t>
  </si>
  <si>
    <t>Kryn</t>
  </si>
  <si>
    <t>Stankunas</t>
  </si>
  <si>
    <t>Kryn Stankunas</t>
  </si>
  <si>
    <t>Stanle</t>
  </si>
  <si>
    <t>Sr Asst Dir Transfer Residency</t>
  </si>
  <si>
    <t>John Stanle</t>
  </si>
  <si>
    <t>Justin Stanle</t>
  </si>
  <si>
    <t>Kathie Stanle</t>
  </si>
  <si>
    <t>Stanton</t>
  </si>
  <si>
    <t>Sr Assoc Athletic Dir, Comm</t>
  </si>
  <si>
    <t>James Stanton</t>
  </si>
  <si>
    <t>Treyton</t>
  </si>
  <si>
    <t>Customer Svce&amp;Outsource Coord</t>
  </si>
  <si>
    <t>Treyton Stanton</t>
  </si>
  <si>
    <t>Cherokee</t>
  </si>
  <si>
    <t>Staples</t>
  </si>
  <si>
    <t>Dir Budget &amp; Fin Services</t>
  </si>
  <si>
    <t>Cherokee Staples</t>
  </si>
  <si>
    <t>https://www.uoregon.edu/findpeople/person/personid/110912</t>
  </si>
  <si>
    <t>crh@uoregon.edu</t>
  </si>
  <si>
    <t>541-346-8276</t>
  </si>
  <si>
    <t>Stapleton</t>
  </si>
  <si>
    <t>HR/Payroll Specialist</t>
  </si>
  <si>
    <t>Amy Stapleton</t>
  </si>
  <si>
    <t>https://www.uoregon.edu/findpeople/person/personid/41823</t>
  </si>
  <si>
    <t>astaple@uoregon.edu</t>
  </si>
  <si>
    <t>130 Straub Hall
                                  1227 University of Oregon
                                  Eugene OR 97403-1227</t>
  </si>
  <si>
    <t>541-346-4920</t>
  </si>
  <si>
    <t>James Stapleton</t>
  </si>
  <si>
    <t>Sarah Stapleton</t>
  </si>
  <si>
    <t>Mallory</t>
  </si>
  <si>
    <t>Stark</t>
  </si>
  <si>
    <t>Mallory Stark</t>
  </si>
  <si>
    <t>https://www.uoregon.edu/findpeople/person/personid/75406</t>
  </si>
  <si>
    <t>mallorys@uoregon.edu</t>
  </si>
  <si>
    <t>Starlin</t>
  </si>
  <si>
    <t>Evaluation Program Coordinator</t>
  </si>
  <si>
    <t>Sara Starlin</t>
  </si>
  <si>
    <t>OHAZ Data &amp; Devices Specialist</t>
  </si>
  <si>
    <t>John Starlin</t>
  </si>
  <si>
    <t>Starr</t>
  </si>
  <si>
    <t>Sr Instr I Management</t>
  </si>
  <si>
    <t>Tina Starr</t>
  </si>
  <si>
    <t>https://www.uoregon.edu/findpeople/person/personid/86356</t>
  </si>
  <si>
    <t>tstarr@uoregon.edu</t>
  </si>
  <si>
    <t>429 Lillis Hall
                                  1208 University Of Oregon
                                  Eugene OR 97403-1208</t>
  </si>
  <si>
    <t>541-346-8234</t>
  </si>
  <si>
    <t>Stasack</t>
  </si>
  <si>
    <t>Account Specialist</t>
  </si>
  <si>
    <t>Dylan Stasack</t>
  </si>
  <si>
    <t>https://www.uoregon.edu/findpeople/person/personid/219362</t>
  </si>
  <si>
    <t>dstasack@uoregon.edu</t>
  </si>
  <si>
    <t>Stasel</t>
  </si>
  <si>
    <t>Ryan Stasel</t>
  </si>
  <si>
    <t>https://www.uoregon.edu/findpeople/person/personid/3153</t>
  </si>
  <si>
    <t>rstasel@uoregon.edu</t>
  </si>
  <si>
    <t>441A McKenzie Hall
                                  1275 University Of Oregon
                                  Eugene OR 97403-1275</t>
  </si>
  <si>
    <t>541-346-0641</t>
  </si>
  <si>
    <t>Staton</t>
  </si>
  <si>
    <t>Pres Many Nations Longhouse</t>
  </si>
  <si>
    <t>Many Nations Longhouse Steward</t>
  </si>
  <si>
    <t>Katherine Staton</t>
  </si>
  <si>
    <t>Staub</t>
  </si>
  <si>
    <t>Carolyn Staub</t>
  </si>
  <si>
    <t>Beata</t>
  </si>
  <si>
    <t>Stawarska</t>
  </si>
  <si>
    <t>Beata Stawarska</t>
  </si>
  <si>
    <t>https://www.uoregon.edu/findpeople/person/personid/646</t>
  </si>
  <si>
    <t>stawarsk@uoregon.edu</t>
  </si>
  <si>
    <t>247 Susan Campbell Hall
                                  1295 University Of Oregon
                                  Eugene OR 97403-1295</t>
  </si>
  <si>
    <t>Steck</t>
  </si>
  <si>
    <t>Daniel Steck</t>
  </si>
  <si>
    <t>Steckler</t>
  </si>
  <si>
    <t>Urbanism Next Program Director</t>
  </si>
  <si>
    <t>Rebecca Steckler</t>
  </si>
  <si>
    <t>Steele</t>
  </si>
  <si>
    <t>Jillian Steele</t>
  </si>
  <si>
    <t>HLeslie</t>
  </si>
  <si>
    <t>Steeves</t>
  </si>
  <si>
    <t>Sr Assoc Dean Academic Affairs</t>
  </si>
  <si>
    <t>HLeslie Steeves</t>
  </si>
  <si>
    <t>Stegall</t>
  </si>
  <si>
    <t>Access Control &amp; Security Adm</t>
  </si>
  <si>
    <t>James Stegall</t>
  </si>
  <si>
    <t>https://www.uoregon.edu/findpeople/person/personid/4487</t>
  </si>
  <si>
    <t>jstegal7@uoregon.edu</t>
  </si>
  <si>
    <t>1715 Franklin Blvd., Rm 235
                                  1260 University of Oregon
                                  Eugene OR 97403-1260</t>
  </si>
  <si>
    <t>541-346-6801</t>
  </si>
  <si>
    <t>Stegner</t>
  </si>
  <si>
    <t>D4421 Equipment Operator 2</t>
  </si>
  <si>
    <t>Mark Stegner</t>
  </si>
  <si>
    <t>Martie</t>
  </si>
  <si>
    <t>Steigleder</t>
  </si>
  <si>
    <t>McMrrn Hse Coord&amp; Sp Evnts Mgr</t>
  </si>
  <si>
    <t>Martie Steigleder</t>
  </si>
  <si>
    <t>Steil</t>
  </si>
  <si>
    <t>Assoc Dir Ath Med/Football</t>
  </si>
  <si>
    <t>Kevin Steil</t>
  </si>
  <si>
    <t>https://www.uoregon.edu/findpeople/person/personid/1253</t>
  </si>
  <si>
    <t>ksteil@uoregon.edu</t>
  </si>
  <si>
    <t>541-346-5290</t>
  </si>
  <si>
    <t>Stein</t>
  </si>
  <si>
    <t>William Stein</t>
  </si>
  <si>
    <t>Steinber</t>
  </si>
  <si>
    <t>David Steinber</t>
  </si>
  <si>
    <t>Steinbrenner</t>
  </si>
  <si>
    <t>Media Services-Stats</t>
  </si>
  <si>
    <t>Jeremy Steinbrenner</t>
  </si>
  <si>
    <t>https://www.uoregon.edu/findpeople/person/personid/39889</t>
  </si>
  <si>
    <t>jsteinbr@uoregon.edu</t>
  </si>
  <si>
    <t>Steiner</t>
  </si>
  <si>
    <t>Director, Infographics Lab</t>
  </si>
  <si>
    <t>Erik Steiner</t>
  </si>
  <si>
    <t>https://www.uoregon.edu/findpeople/person/personid/2154</t>
  </si>
  <si>
    <t>steiner@uoregon.edu</t>
  </si>
  <si>
    <t>Steinhart</t>
  </si>
  <si>
    <t>Assoc Prof Journalism/Cinema</t>
  </si>
  <si>
    <t>Daniel Steinhart</t>
  </si>
  <si>
    <t>https://www.uoregon.edu/findpeople/person/personid/140638</t>
  </si>
  <si>
    <t>dsteinha@uoregon.edu</t>
  </si>
  <si>
    <t>102 PLC
                                  6233 University of Oregon
                                  Eugene OR 97403-6233</t>
  </si>
  <si>
    <t>541-346-2360</t>
  </si>
  <si>
    <t>Joanne</t>
  </si>
  <si>
    <t>Exec Asst Portland Office Admn</t>
  </si>
  <si>
    <t>Joanne Steinhart</t>
  </si>
  <si>
    <t>https://www.uoregon.edu/findpeople/person/personid/152395</t>
  </si>
  <si>
    <t>Exec Asst and Admin Prgm Mgr</t>
  </si>
  <si>
    <t>jsteinh5@uoregon.edu</t>
  </si>
  <si>
    <t>503-412-3789</t>
  </si>
  <si>
    <t>Alethea</t>
  </si>
  <si>
    <t>Steinisser</t>
  </si>
  <si>
    <t>Alethea Steinisser</t>
  </si>
  <si>
    <t>Katarzyna</t>
  </si>
  <si>
    <t>Steinka-Fr</t>
  </si>
  <si>
    <t>Pro Tem Sr Rsch Asst II</t>
  </si>
  <si>
    <t>Katarzyna Steinka-Fr</t>
  </si>
  <si>
    <t>Steissliner</t>
  </si>
  <si>
    <t>Lab Animal Tech 2</t>
  </si>
  <si>
    <t>Kyle Steissliner</t>
  </si>
  <si>
    <t>Stemple</t>
  </si>
  <si>
    <t>David Stemple</t>
  </si>
  <si>
    <t>Temp Travel Technician</t>
  </si>
  <si>
    <t>Catherine Stemple</t>
  </si>
  <si>
    <t>https://www.uoregon.edu/findpeople/person/personid/1367</t>
  </si>
  <si>
    <t>cstemple@uoregon.edu</t>
  </si>
  <si>
    <t>1715 Franklin Blvd., Rm 172A
                                  6233 University of Oregon
                                  Eugene OR 97403-6233</t>
  </si>
  <si>
    <t>541-346-2916</t>
  </si>
  <si>
    <t>Stenson</t>
  </si>
  <si>
    <t>Jason Stenson</t>
  </si>
  <si>
    <t>https://www.uoregon.edu/findpeople/person/personid/2198</t>
  </si>
  <si>
    <t>jstenson@uoregon.edu</t>
  </si>
  <si>
    <t>Housing Innovation
                                  70 NW Couch St
                                  Portland OR 97209-4038</t>
  </si>
  <si>
    <t>Lynn Stephen</t>
  </si>
  <si>
    <t>https://www.uoregon.edu/findpeople/person/personid/501</t>
  </si>
  <si>
    <t>stephenl@uoregon.edu</t>
  </si>
  <si>
    <t>316 Condon Hall
                                  1218 University Of Oregon
                                  Eugene OR 97403-1218</t>
  </si>
  <si>
    <t>541-346-5168</t>
  </si>
  <si>
    <t>Stephens</t>
  </si>
  <si>
    <t>Richard Stephens</t>
  </si>
  <si>
    <t>Avery Stephens</t>
  </si>
  <si>
    <t>https://www.uoregon.edu/findpeople/person/personid/230200</t>
  </si>
  <si>
    <t>asteph12@uoregon.edu</t>
  </si>
  <si>
    <t>Leigh Stephens</t>
  </si>
  <si>
    <t>Patricia Stephens</t>
  </si>
  <si>
    <t>Stephenson</t>
  </si>
  <si>
    <t>Leslie Stephenson</t>
  </si>
  <si>
    <t>https://www.uoregon.edu/findpeople/person/personid/943</t>
  </si>
  <si>
    <t>lgsull@uoregon.edu</t>
  </si>
  <si>
    <t>1600 Millrace Dr., Ste 207
                                  5292 University of Oregon
                                  Eugene OR 97403-5292</t>
  </si>
  <si>
    <t>541-346-0351</t>
  </si>
  <si>
    <t>Sterba</t>
  </si>
  <si>
    <t>Stephen Sterba</t>
  </si>
  <si>
    <t>Sterlin</t>
  </si>
  <si>
    <t>David Sterlin</t>
  </si>
  <si>
    <t>Stern</t>
  </si>
  <si>
    <t>Michael Stern</t>
  </si>
  <si>
    <t>Merav</t>
  </si>
  <si>
    <t>Merav Stern</t>
  </si>
  <si>
    <t>https://www.uoregon.edu/findpeople/person/personid/200438</t>
  </si>
  <si>
    <t>meravs@uoregon.edu</t>
  </si>
  <si>
    <t>Institute Of Neuroscience
                                  University Of Oregon
                                  Eugene OR 97403</t>
  </si>
  <si>
    <t>Sterna</t>
  </si>
  <si>
    <t>Warehouse Services Coordinator</t>
  </si>
  <si>
    <t>Cody Sterna</t>
  </si>
  <si>
    <t>https://www.uoregon.edu/findpeople/person/personid/218521</t>
  </si>
  <si>
    <t>csterna@uoregon.edu</t>
  </si>
  <si>
    <t>1295 Franklin Blvd.
                                  6233 University of Oregon
                                  Eugene OR 97403-6233</t>
  </si>
  <si>
    <t>Sterner</t>
  </si>
  <si>
    <t>Inventory &amp; Projects Coord</t>
  </si>
  <si>
    <t>Lauren Sterner</t>
  </si>
  <si>
    <t>https://www.uoregon.edu/findpeople/person/personid/74553</t>
  </si>
  <si>
    <t>lmarx@uoregon.edu</t>
  </si>
  <si>
    <t>541-214-4762</t>
  </si>
  <si>
    <t>Kirstin Sterner</t>
  </si>
  <si>
    <t>Poppie</t>
  </si>
  <si>
    <t>Sterup</t>
  </si>
  <si>
    <t>Poppie Sterup</t>
  </si>
  <si>
    <t>https://www.uoregon.edu/findpeople/person/personid/11997</t>
  </si>
  <si>
    <t>poppie@uoregon.edu</t>
  </si>
  <si>
    <t>541-346-0408</t>
  </si>
  <si>
    <t>Wakako</t>
  </si>
  <si>
    <t>Stevens</t>
  </si>
  <si>
    <t>Donor &amp; Alumni Relations Coord</t>
  </si>
  <si>
    <t>Wakako Stevens</t>
  </si>
  <si>
    <t>https://www.uoregon.edu/findpeople/person/personid/144036</t>
  </si>
  <si>
    <t>stevensw@uoregon.edu</t>
  </si>
  <si>
    <t>121E Frohnmayer Music Bldg
                                  1225 University Of Oregon
                                  Eugene OR 97403-1225</t>
  </si>
  <si>
    <t>541-346-3859</t>
  </si>
  <si>
    <t>Harmony</t>
  </si>
  <si>
    <t>Harmony Stevens</t>
  </si>
  <si>
    <t>Joe Stevens</t>
  </si>
  <si>
    <t>Jessi</t>
  </si>
  <si>
    <t>Steward</t>
  </si>
  <si>
    <t>Senior Assoc Dir Student Prog</t>
  </si>
  <si>
    <t>Jessi Steward</t>
  </si>
  <si>
    <t>https://www.uoregon.edu/findpeople/person/personid/1657</t>
  </si>
  <si>
    <t>steward@uoregon.edu</t>
  </si>
  <si>
    <t>M140 EMU
                                  1228 University of Oregon
                                  Eugene OR 97403-1228</t>
  </si>
  <si>
    <t>541-346-4360</t>
  </si>
  <si>
    <t>Stewart</t>
  </si>
  <si>
    <t>Timothy Stewart</t>
  </si>
  <si>
    <t>Ashley Stewart</t>
  </si>
  <si>
    <t>Margaret Stewart</t>
  </si>
  <si>
    <t>Director of Ticket Operations</t>
  </si>
  <si>
    <t>Jeffrey Stewart</t>
  </si>
  <si>
    <t>https://www.uoregon.edu/findpeople/person/personid/59294</t>
  </si>
  <si>
    <t>jeffreys@uoregon.edu</t>
  </si>
  <si>
    <t>541-346-5317</t>
  </si>
  <si>
    <t>Lindy</t>
  </si>
  <si>
    <t>Lindy Stewart</t>
  </si>
  <si>
    <t>CPFM Design &amp; Construction</t>
  </si>
  <si>
    <t>Denise Stewart</t>
  </si>
  <si>
    <t>https://www.uoregon.edu/findpeople/person/personid/3105</t>
  </si>
  <si>
    <t>dstewart@uoregon.edu</t>
  </si>
  <si>
    <t>541-346-2280</t>
  </si>
  <si>
    <t>Glenda Stewart</t>
  </si>
  <si>
    <t>https://www.uoregon.edu/findpeople/person/personid/142022</t>
  </si>
  <si>
    <t>gstew@uoregon.edu</t>
  </si>
  <si>
    <t>220 Agate Hall
                                  1245 University of Oregon
                                  Eugene OR 97403-1245</t>
  </si>
  <si>
    <t>541-346-5767</t>
  </si>
  <si>
    <t>Scott Stewart</t>
  </si>
  <si>
    <t>https://www.uoregon.edu/findpeople/person/personid/75888</t>
  </si>
  <si>
    <t>sstewar2@uoregon.edu</t>
  </si>
  <si>
    <t>233D Streisinger Hall
                                  1229 University of Oregon
                                  Eugene OR 97403-1229</t>
  </si>
  <si>
    <t>Stewart-Burch</t>
  </si>
  <si>
    <t>Laura Stewart-Burch</t>
  </si>
  <si>
    <t>https://www.uoregon.edu/findpeople/person/personid/218502</t>
  </si>
  <si>
    <t>lstewar4@uoregon.edu</t>
  </si>
  <si>
    <t>541-346-5247</t>
  </si>
  <si>
    <t>Stillie</t>
  </si>
  <si>
    <t>Assoc Director Dev &amp; Comm</t>
  </si>
  <si>
    <t>Abigail Stillie</t>
  </si>
  <si>
    <t>Stimson</t>
  </si>
  <si>
    <t>Alexander Stimson</t>
  </si>
  <si>
    <t>Stobauh</t>
  </si>
  <si>
    <t>Harmony Stobauh</t>
  </si>
  <si>
    <t>Stock</t>
  </si>
  <si>
    <t>Asst Dir Dining Svc Culnry Ops</t>
  </si>
  <si>
    <t>Terra Stock</t>
  </si>
  <si>
    <t>https://www.uoregon.edu/findpeople/person/personid/188139</t>
  </si>
  <si>
    <t>stockt@uoregon.edu</t>
  </si>
  <si>
    <t>Dining Services
                                  1220 University of Oregon
                                  Eugene OR 97403-1220</t>
  </si>
  <si>
    <t>541-346-4780</t>
  </si>
  <si>
    <t>Marika</t>
  </si>
  <si>
    <t>Front Desk Services Coordinator</t>
  </si>
  <si>
    <t>Marika Stock</t>
  </si>
  <si>
    <t>Stockard</t>
  </si>
  <si>
    <t>Senior Reseearch Associate I</t>
  </si>
  <si>
    <t>Jean Stockard</t>
  </si>
  <si>
    <t>Braydee</t>
  </si>
  <si>
    <t>Stockdale</t>
  </si>
  <si>
    <t>Braydee Stockdale</t>
  </si>
  <si>
    <t>Faye</t>
  </si>
  <si>
    <t>Stockie</t>
  </si>
  <si>
    <t>Temp Housing Payroll Admin</t>
  </si>
  <si>
    <t>D0108 Administrative Program Specialist</t>
  </si>
  <si>
    <t>Faye Stockie</t>
  </si>
  <si>
    <t>https://www.uoregon.edu/findpeople/person/personid/157981</t>
  </si>
  <si>
    <t>UnvHousng Payrll Administrator</t>
  </si>
  <si>
    <t>fstockie@uoregon.edu</t>
  </si>
  <si>
    <t>541-346-0787</t>
  </si>
  <si>
    <t>Stoddard</t>
  </si>
  <si>
    <t>Lindsay Stoddard</t>
  </si>
  <si>
    <t>Jillian Stoddard</t>
  </si>
  <si>
    <t>https://www.uoregon.edu/findpeople/person/personid/169039</t>
  </si>
  <si>
    <t>stoddard@uoregon.edu</t>
  </si>
  <si>
    <t>Stoeckl</t>
  </si>
  <si>
    <t>Sarah Stoeckl</t>
  </si>
  <si>
    <t>https://www.uoregon.edu/findpeople/person/personid/18700</t>
  </si>
  <si>
    <t>sstoeckl@uoregon.edu</t>
  </si>
  <si>
    <t>541-346-3489</t>
  </si>
  <si>
    <t>Stolarczk</t>
  </si>
  <si>
    <t>Sr StaffScientist/PTmRschAsstII</t>
  </si>
  <si>
    <t>Craig Stolarczk</t>
  </si>
  <si>
    <t>Stolet</t>
  </si>
  <si>
    <t>Professor, Computer Music</t>
  </si>
  <si>
    <t>Jeffrey Stolet</t>
  </si>
  <si>
    <t>https://www.uoregon.edu/findpeople/person/personid/169</t>
  </si>
  <si>
    <t>stolet@uoregon.edu</t>
  </si>
  <si>
    <t>77 Frohnmayer Music Bldg
                                  1225 University Of Oregon
                                  Eugene OR 97403-1225</t>
  </si>
  <si>
    <t>541-346-5652</t>
  </si>
  <si>
    <t>Stolle</t>
  </si>
  <si>
    <t>Senior Instr II of Management</t>
  </si>
  <si>
    <t>Jeffrey Stolle</t>
  </si>
  <si>
    <t>https://www.uoregon.edu/findpeople/person/personid/2321</t>
  </si>
  <si>
    <t>jstolle@uoregon.edu</t>
  </si>
  <si>
    <t>428 Lillis Hall
                                  1208 University Of Oregon
                                  Eugene OR 97403-1208</t>
  </si>
  <si>
    <t>541-346-1494</t>
  </si>
  <si>
    <t>Stolp</t>
  </si>
  <si>
    <t>Executive Dir and Bldg Admin</t>
  </si>
  <si>
    <t>Stephen Stolp</t>
  </si>
  <si>
    <t>Stonas</t>
  </si>
  <si>
    <t>Andreas Stonas</t>
  </si>
  <si>
    <t>Stone</t>
  </si>
  <si>
    <t>Strategic Comm. &amp; Writing Spct</t>
  </si>
  <si>
    <t>Jason Stone</t>
  </si>
  <si>
    <t>https://www.uoregon.edu/findpeople/person/personid/73950</t>
  </si>
  <si>
    <t>jastone@uoregon.edu</t>
  </si>
  <si>
    <t>541-346-1459</t>
  </si>
  <si>
    <t>Jessica Stone</t>
  </si>
  <si>
    <t>https://www.uoregon.edu/findpeople/person/personid/113331</t>
  </si>
  <si>
    <t>jstone3@uoregon.edu</t>
  </si>
  <si>
    <t>366B Condon Hall
                                  1218 University of Oregon
                                  Eugene OR 97403-1218</t>
  </si>
  <si>
    <t>Stores</t>
  </si>
  <si>
    <t>Mark Stores</t>
  </si>
  <si>
    <t>https://www.uoregon.edu/findpeople/person/personid/168644</t>
  </si>
  <si>
    <t>mstores@uoregon.edu</t>
  </si>
  <si>
    <t>Stormshak</t>
  </si>
  <si>
    <t>Philip Knight Chair, Professor</t>
  </si>
  <si>
    <t>Elizabeth Stormshak</t>
  </si>
  <si>
    <t>Stotsenber</t>
  </si>
  <si>
    <t>Anthony Stotsenber</t>
  </si>
  <si>
    <t>Stotter</t>
  </si>
  <si>
    <t>Daniel Stotter</t>
  </si>
  <si>
    <t>Stout</t>
  </si>
  <si>
    <t>Acquisitions &amp; Budget Spec</t>
  </si>
  <si>
    <t>Marcie Stout</t>
  </si>
  <si>
    <t>https://www.uoregon.edu/findpeople/person/personid/80232</t>
  </si>
  <si>
    <t>mjstout@uoregon.edu</t>
  </si>
  <si>
    <t>278B Knight Law Center
                                  1221 University Of Oregon
                                  Eugene OR 97403-1221</t>
  </si>
  <si>
    <t>541-346-0798</t>
  </si>
  <si>
    <t>Stowell</t>
  </si>
  <si>
    <t>Christian Stowell</t>
  </si>
  <si>
    <t>Stoysich</t>
  </si>
  <si>
    <t>Kate Stoysich</t>
  </si>
  <si>
    <t>https://www.uoregon.edu/findpeople/person/personid/73006</t>
  </si>
  <si>
    <t>kates@uoregon.edu</t>
  </si>
  <si>
    <t>541-346-9118</t>
  </si>
  <si>
    <t>Strain</t>
  </si>
  <si>
    <t>Karen Strain</t>
  </si>
  <si>
    <t>https://www.uoregon.edu/findpeople/person/personid/2885</t>
  </si>
  <si>
    <t>KStrain@uoregon.edu</t>
  </si>
  <si>
    <t>541-346-3513</t>
  </si>
  <si>
    <t>Strait</t>
  </si>
  <si>
    <t>Training Mgr/Banner Analyst</t>
  </si>
  <si>
    <t>Brian Strait</t>
  </si>
  <si>
    <t>https://www.uoregon.edu/findpeople/person/personid/168529</t>
  </si>
  <si>
    <t>bstrait@uoregon.edu</t>
  </si>
  <si>
    <t>TUC, Floor 3
                                  PO Box 3237
                                  Eugene OR 97403-3237</t>
  </si>
  <si>
    <t>541-346-2387</t>
  </si>
  <si>
    <t>Straka</t>
  </si>
  <si>
    <t>Assoc Dean Graduate Program</t>
  </si>
  <si>
    <t>Leslie Straka</t>
  </si>
  <si>
    <t>https://www.uoregon.edu/findpeople/person/personid/488</t>
  </si>
  <si>
    <t>lstraka@uoregon.edu</t>
  </si>
  <si>
    <t>219B Frohnmayer Music Bldg
                                  1225 University Of Oregon
                                  Eugene OR 97403-1225</t>
  </si>
  <si>
    <t>Strand</t>
  </si>
  <si>
    <t>Continuity &amp; Emergency Manager</t>
  </si>
  <si>
    <t>Victoria Strand</t>
  </si>
  <si>
    <t>Melvin</t>
  </si>
  <si>
    <t>Stratis</t>
  </si>
  <si>
    <t>Melvin Stratis</t>
  </si>
  <si>
    <t>Straub</t>
  </si>
  <si>
    <t>Keaton Straub</t>
  </si>
  <si>
    <t>https://www.uoregon.edu/findpeople/person/personid/185163</t>
  </si>
  <si>
    <t>kstraub@uoregon.edu</t>
  </si>
  <si>
    <t>541-346-4359</t>
  </si>
  <si>
    <t>Strawser</t>
  </si>
  <si>
    <t>Access Services Assistant</t>
  </si>
  <si>
    <t>Samantha Strawser</t>
  </si>
  <si>
    <t>Streisfeld</t>
  </si>
  <si>
    <t>Assoc Professor/IEE Director</t>
  </si>
  <si>
    <t>Matthew Streisfeld</t>
  </si>
  <si>
    <t>Mirta</t>
  </si>
  <si>
    <t>Strickland</t>
  </si>
  <si>
    <t>Scheduler/Receptionist</t>
  </si>
  <si>
    <t>Mirta Strickland</t>
  </si>
  <si>
    <t>https://www.uoregon.edu/findpeople/person/personid/3431</t>
  </si>
  <si>
    <t>mirta@uoregon.edu</t>
  </si>
  <si>
    <t>70 NW Couch St Suite 320
                                  University of Oregon
                                  Portland OR 97209</t>
  </si>
  <si>
    <t>503-412-3690</t>
  </si>
  <si>
    <t>Strickland-Cohen</t>
  </si>
  <si>
    <t>Monica Strickland-Cohen</t>
  </si>
  <si>
    <t>Strickler</t>
  </si>
  <si>
    <t>Sr Asst Reg ClsSch Curri&amp;Cata</t>
  </si>
  <si>
    <t>Sarah Strickler</t>
  </si>
  <si>
    <t>https://www.uoregon.edu/findpeople/person/personid/89907</t>
  </si>
  <si>
    <t>sstrick2@uoregon.edu</t>
  </si>
  <si>
    <t>237 Oregon Hall
                                  5257 University Of Oregon
                                  Eugene OR 97403-5257</t>
  </si>
  <si>
    <t>541-346-1264</t>
  </si>
  <si>
    <t>Denita</t>
  </si>
  <si>
    <t>Strietelmeier</t>
  </si>
  <si>
    <t>Denita Strietelmeier</t>
  </si>
  <si>
    <t>https://www.uoregon.edu/findpeople/person/personid/178029</t>
  </si>
  <si>
    <t>denitas@uoregon.edu</t>
  </si>
  <si>
    <t>370 Lillis Hall
                                  1208 University Of Oregon
                                  Eugene OR 97403-1208</t>
  </si>
  <si>
    <t>541-346-0024</t>
  </si>
  <si>
    <t>Asst Prof of Music Education</t>
  </si>
  <si>
    <t>Andrew Strietelmeier</t>
  </si>
  <si>
    <t>Stripp</t>
  </si>
  <si>
    <t>COS/Sr Advisor to President</t>
  </si>
  <si>
    <t>Gregory Stripp</t>
  </si>
  <si>
    <t>Strittholt</t>
  </si>
  <si>
    <t>Jonathan Strittholt</t>
  </si>
  <si>
    <t>Stroich</t>
  </si>
  <si>
    <t>Assistant Outdoor Program Dir</t>
  </si>
  <si>
    <t>Salmon Stroich</t>
  </si>
  <si>
    <t>Strom</t>
  </si>
  <si>
    <t>David Strom</t>
  </si>
  <si>
    <t>Garren</t>
  </si>
  <si>
    <t>Stron</t>
  </si>
  <si>
    <t>Garren Stron</t>
  </si>
  <si>
    <t>Jennifer Stron</t>
  </si>
  <si>
    <t>Davy</t>
  </si>
  <si>
    <t>Strother</t>
  </si>
  <si>
    <t>Davy Strother</t>
  </si>
  <si>
    <t>https://www.uoregon.edu/findpeople/person/personid/230659</t>
  </si>
  <si>
    <t>davys@uoregon.edu</t>
  </si>
  <si>
    <t>Stroud</t>
  </si>
  <si>
    <t>MAP/GIS Librarian</t>
  </si>
  <si>
    <t>Kathleen Stroud</t>
  </si>
  <si>
    <t>Strycker</t>
  </si>
  <si>
    <t>Lisa Strycker</t>
  </si>
  <si>
    <t>https://www.uoregon.edu/findpeople/person/personid/136544</t>
  </si>
  <si>
    <t>lstrycke@uoregon.edu</t>
  </si>
  <si>
    <t>Rainier Building
                                  5265 University Of Oregon
                                  Eugene OR 97403-5265</t>
  </si>
  <si>
    <t>Patience</t>
  </si>
  <si>
    <t>Patience Stuart</t>
  </si>
  <si>
    <t>Che</t>
  </si>
  <si>
    <t>Che Stuart</t>
  </si>
  <si>
    <t>https://www.uoregon.edu/findpeople/person/personid/230874</t>
  </si>
  <si>
    <t>che@uoregon.edu</t>
  </si>
  <si>
    <t>Exec Asst Assoc Dean Und Affrs</t>
  </si>
  <si>
    <t>Marcia Stuart</t>
  </si>
  <si>
    <t>https://www.uoregon.edu/findpeople/person/personid/39445</t>
  </si>
  <si>
    <t>marciams@uoregon.edu</t>
  </si>
  <si>
    <t>214D Allen Hall
                                  1275 University of Oregon
                                  Eugene OR 97403</t>
  </si>
  <si>
    <t>Photographer/Videographer</t>
  </si>
  <si>
    <t>Marin Stuart</t>
  </si>
  <si>
    <t>Stubbs</t>
  </si>
  <si>
    <t>Dir Customer Svc and Support</t>
  </si>
  <si>
    <t>Sara Stubbs</t>
  </si>
  <si>
    <t>https://www.uoregon.edu/findpeople/person/personid/61406</t>
  </si>
  <si>
    <t>saras@uoregon.edu</t>
  </si>
  <si>
    <t>109 Computing Center
                                  1212 University of Oregon
                                  Eugene OR 97403-1212</t>
  </si>
  <si>
    <t>541-346-8023</t>
  </si>
  <si>
    <t>Trudi</t>
  </si>
  <si>
    <t>Stuber</t>
  </si>
  <si>
    <t>Nursing Office Coordinator</t>
  </si>
  <si>
    <t>Trudi Stuber</t>
  </si>
  <si>
    <t>https://www.uoregon.edu/findpeople/person/personid/2432</t>
  </si>
  <si>
    <t>tstuber@uoregon.edu</t>
  </si>
  <si>
    <t>541-346-2684</t>
  </si>
  <si>
    <t>Stuck</t>
  </si>
  <si>
    <t>Facilities Serv Coordinator</t>
  </si>
  <si>
    <t>Justin Stuck</t>
  </si>
  <si>
    <t>https://www.uoregon.edu/findpeople/person/personid/90351</t>
  </si>
  <si>
    <t>jstuck@uoregon.edu</t>
  </si>
  <si>
    <t>541-346-6405</t>
  </si>
  <si>
    <t>Stucke</t>
  </si>
  <si>
    <t>Katherine Stucke</t>
  </si>
  <si>
    <t>Temp. Student Success Coord.</t>
  </si>
  <si>
    <t>Stuckmeer</t>
  </si>
  <si>
    <t>Envir Health Safety Dir &amp; RSO</t>
  </si>
  <si>
    <t>Steven Stuckmeer</t>
  </si>
  <si>
    <t>Stumpf</t>
  </si>
  <si>
    <t>Susan Stumpf</t>
  </si>
  <si>
    <t>https://www.uoregon.edu/findpeople/person/personid/2437</t>
  </si>
  <si>
    <t>sstumpf@uoregon.edu</t>
  </si>
  <si>
    <t>215 Oregon Hall
                                  1217 University of Oregon
                                  Eugene OR 97403-1217</t>
  </si>
  <si>
    <t>541-346-1292</t>
  </si>
  <si>
    <t>Sturdivan</t>
  </si>
  <si>
    <t>Mark Sturdivan</t>
  </si>
  <si>
    <t>https://www.uoregon.edu/findpeople/person/personid/64778</t>
  </si>
  <si>
    <t>msturdiv@uoregon.edu</t>
  </si>
  <si>
    <t>Stutz</t>
  </si>
  <si>
    <t>Procurement Analyst</t>
  </si>
  <si>
    <t>D0767 Purchasing Analyst 1</t>
  </si>
  <si>
    <t>Holly Stutz</t>
  </si>
  <si>
    <t>https://www.uoregon.edu/findpeople/person/personid/69862</t>
  </si>
  <si>
    <t>hss@uoregon.edu</t>
  </si>
  <si>
    <t>541-346-5839</t>
  </si>
  <si>
    <t>Xiaobo</t>
  </si>
  <si>
    <t>Su</t>
  </si>
  <si>
    <t>Xiaobo Su</t>
  </si>
  <si>
    <t>Sucre</t>
  </si>
  <si>
    <t>Katie Sucre</t>
  </si>
  <si>
    <t>https://www.uoregon.edu/findpeople/person/personid/217604</t>
  </si>
  <si>
    <t>ksucre@uoregon.edu</t>
  </si>
  <si>
    <t>Sufka</t>
  </si>
  <si>
    <t>Registration and Payment Coord</t>
  </si>
  <si>
    <t>Laura Sufka</t>
  </si>
  <si>
    <t>https://www.uoregon.edu/findpeople/person/personid/84813</t>
  </si>
  <si>
    <t>Registration and Payment Mgr</t>
  </si>
  <si>
    <t>lbyrd@uoregon.edu</t>
  </si>
  <si>
    <t>541-517-0645</t>
  </si>
  <si>
    <t>Sugiyama</t>
  </si>
  <si>
    <t>Lawrence Sugiyama</t>
  </si>
  <si>
    <t>Michelle Sugiyama</t>
  </si>
  <si>
    <t>Sullivan</t>
  </si>
  <si>
    <t>Sr Instructor II Emeritus</t>
  </si>
  <si>
    <t>David Sullivan</t>
  </si>
  <si>
    <t>Software Dvlp Sr Rsch Asst I</t>
  </si>
  <si>
    <t>Devin Sullivan</t>
  </si>
  <si>
    <t>https://www.uoregon.edu/findpeople/person/personid/128003</t>
  </si>
  <si>
    <t>dsulliv3@uoregon.edu</t>
  </si>
  <si>
    <t>235 Lokey Education Bldg
                                  1235 University of Oregon
                                  Eugene OR 97403-1235</t>
  </si>
  <si>
    <t>541-346-2098</t>
  </si>
  <si>
    <t>Sr Dir User Support Services</t>
  </si>
  <si>
    <t>Gary Sullivan</t>
  </si>
  <si>
    <t>https://www.uoregon.edu/findpeople/person/personid/75668</t>
  </si>
  <si>
    <t>garys@uoregon.edu</t>
  </si>
  <si>
    <t>250C Computing Center
                                  1212 University of Oregon
                                  Eugene OR 97403-1212</t>
  </si>
  <si>
    <t>541-346-1715</t>
  </si>
  <si>
    <t>Digital Prod Spec &amp; Supervisor</t>
  </si>
  <si>
    <t>Randy Sullivan</t>
  </si>
  <si>
    <t>https://www.uoregon.edu/findpeople/person/personid/141633</t>
  </si>
  <si>
    <t>randyrs@uoregon.edu</t>
  </si>
  <si>
    <t>64D Knight Library
                                  1299 University Of Oregon
                                  Eugene OR 97403-1299</t>
  </si>
  <si>
    <t>541-346-1853</t>
  </si>
  <si>
    <t>Eisuke</t>
  </si>
  <si>
    <t>Sumioshi</t>
  </si>
  <si>
    <t>PTm Sr Research Associate I</t>
  </si>
  <si>
    <t>Eisuke Sumioshi</t>
  </si>
  <si>
    <t>GeAnna</t>
  </si>
  <si>
    <t>Summers</t>
  </si>
  <si>
    <t>Dir Creativity&amp;Sdt-Athl Suppt Women's Basketball</t>
  </si>
  <si>
    <t>GeAnna Summers</t>
  </si>
  <si>
    <t>Assistant Director UCCA</t>
  </si>
  <si>
    <t>Jesse Summers</t>
  </si>
  <si>
    <t>https://www.uoregon.edu/findpeople/person/personid/111927</t>
  </si>
  <si>
    <t>Dir Soc Media and Brand Strat</t>
  </si>
  <si>
    <t>summers5@uoregon.edu</t>
  </si>
  <si>
    <t>7B Johnson Hall
                                  1239 University Of Oregon
                                  Eugene OR 97403-1239</t>
  </si>
  <si>
    <t>541-346-0402</t>
  </si>
  <si>
    <t>Sumner</t>
  </si>
  <si>
    <t>E6503 Physical Therapist</t>
  </si>
  <si>
    <t>Candace Sumner</t>
  </si>
  <si>
    <t>https://www.uoregon.edu/findpeople/person/personid/37372</t>
  </si>
  <si>
    <t>sumner2@uoregon.edu</t>
  </si>
  <si>
    <t>Sunchild</t>
  </si>
  <si>
    <t>Keaton Sunchild</t>
  </si>
  <si>
    <t>Sundstrom-Hebert</t>
  </si>
  <si>
    <t>Krystal Sundstrom-Hebert</t>
  </si>
  <si>
    <t>Suponski</t>
  </si>
  <si>
    <t>Sarah Suponski</t>
  </si>
  <si>
    <t>Surette</t>
  </si>
  <si>
    <t>Michelle Surette</t>
  </si>
  <si>
    <t>Nuridhar</t>
  </si>
  <si>
    <t>Suryana</t>
  </si>
  <si>
    <t>Nuridhar Suryana</t>
  </si>
  <si>
    <t>Cahyawati</t>
  </si>
  <si>
    <t>Suryanata</t>
  </si>
  <si>
    <t>Business Office Accounting Tech/Cash Assistant</t>
  </si>
  <si>
    <t>Cahyawati Suryanata</t>
  </si>
  <si>
    <t>Suskin</t>
  </si>
  <si>
    <t>Michael Suskin</t>
  </si>
  <si>
    <t>https://www.uoregon.edu/findpeople/person/personid/3268</t>
  </si>
  <si>
    <t>msuskin@uoregon.edu</t>
  </si>
  <si>
    <t>541-346-3389</t>
  </si>
  <si>
    <t>Susnara</t>
  </si>
  <si>
    <t>Head Acro and Tumbling Coach</t>
  </si>
  <si>
    <t>Taylor Susnara</t>
  </si>
  <si>
    <t>https://www.uoregon.edu/findpeople/person/personid/133609</t>
  </si>
  <si>
    <t>tgalvin@uoregon.edu</t>
  </si>
  <si>
    <t>Sussman</t>
  </si>
  <si>
    <t>Rachel Sussman</t>
  </si>
  <si>
    <t>Sierra Sussman</t>
  </si>
  <si>
    <t>https://www.uoregon.edu/findpeople/person/personid/66619</t>
  </si>
  <si>
    <t>ssussma2@uoregon.edu</t>
  </si>
  <si>
    <t>Marah</t>
  </si>
  <si>
    <t>Sutherland</t>
  </si>
  <si>
    <t>Marah Sutherland</t>
  </si>
  <si>
    <t>https://www.uoregon.edu/findpeople/person/personid/147592</t>
  </si>
  <si>
    <t>marahs@uoregon.edu</t>
  </si>
  <si>
    <t>Kelly Sutherland</t>
  </si>
  <si>
    <t>David Sutherland</t>
  </si>
  <si>
    <t>Suwan</t>
  </si>
  <si>
    <t>Cristina Suwan</t>
  </si>
  <si>
    <t>Svanks</t>
  </si>
  <si>
    <t>Rita Svanks</t>
  </si>
  <si>
    <t>https://www.uoregon.edu/findpeople/person/personid/2928</t>
  </si>
  <si>
    <t>rsvanks@uoregon.edu</t>
  </si>
  <si>
    <t>541-346-4125</t>
  </si>
  <si>
    <t>Sventek</t>
  </si>
  <si>
    <t>Department Head/Professor</t>
  </si>
  <si>
    <t>Joseph Sventek</t>
  </si>
  <si>
    <t>Svetich</t>
  </si>
  <si>
    <t>Angela Svetich</t>
  </si>
  <si>
    <t>Swain</t>
  </si>
  <si>
    <t>Christopher Swain</t>
  </si>
  <si>
    <t>Jazlyn</t>
  </si>
  <si>
    <t>Exec Asst/Front Office Coord</t>
  </si>
  <si>
    <t>Jazlyn Swain</t>
  </si>
  <si>
    <t>https://www.uoregon.edu/findpeople/person/personid/169129</t>
  </si>
  <si>
    <t>jazswain@uoregon.edu</t>
  </si>
  <si>
    <t>50 Tykeson Hall
                                  University Of Oregon
                                  Eugene OR 97403</t>
  </si>
  <si>
    <t>541-346-3235</t>
  </si>
  <si>
    <t>Swan</t>
  </si>
  <si>
    <t>Paula Swan</t>
  </si>
  <si>
    <t>https://www.uoregon.edu/findpeople/person/personid/153633</t>
  </si>
  <si>
    <t>pswan@uoregon.edu</t>
  </si>
  <si>
    <t>541-346-5441</t>
  </si>
  <si>
    <t>Daniel Swan</t>
  </si>
  <si>
    <t>Swanard</t>
  </si>
  <si>
    <t>Paul Swanard</t>
  </si>
  <si>
    <t>Swank</t>
  </si>
  <si>
    <t>SrDir Family Enggmnt/Phlnthrpy</t>
  </si>
  <si>
    <t>Amy Swank</t>
  </si>
  <si>
    <t>https://www.uoregon.edu/findpeople/person/personid/231522</t>
  </si>
  <si>
    <t>swanka@uoregon.edu</t>
  </si>
  <si>
    <t>541-346-1598</t>
  </si>
  <si>
    <t>Swann</t>
  </si>
  <si>
    <t>Nicole Swann</t>
  </si>
  <si>
    <t>Swanson</t>
  </si>
  <si>
    <t>Data Technician/Data Manager</t>
  </si>
  <si>
    <t>Denise Swanson</t>
  </si>
  <si>
    <t>https://www.uoregon.edu/findpeople/person/personid/1970</t>
  </si>
  <si>
    <t>denises@uoregon.edu</t>
  </si>
  <si>
    <t>175H Lokey Education Bldg
                                  5262 University Of Oregon
                                  Eugene OR 97403-5295</t>
  </si>
  <si>
    <t>541-346-3597</t>
  </si>
  <si>
    <t>Vicki Swanson</t>
  </si>
  <si>
    <t>Krista Swanson</t>
  </si>
  <si>
    <t>Jessica Swanson</t>
  </si>
  <si>
    <t>Emma Swanson</t>
  </si>
  <si>
    <t>Swarrinim</t>
  </si>
  <si>
    <t>Space Data System Prog Analyst</t>
  </si>
  <si>
    <t>Marie Swarrinim</t>
  </si>
  <si>
    <t>Swartout-McKee</t>
  </si>
  <si>
    <t>Stacy Swartout-McKee</t>
  </si>
  <si>
    <t>Amani</t>
  </si>
  <si>
    <t>Swartz</t>
  </si>
  <si>
    <t>Lifeguard</t>
  </si>
  <si>
    <t>Amani Swartz</t>
  </si>
  <si>
    <t>https://www.uoregon.edu/findpeople/person/personid/167959</t>
  </si>
  <si>
    <t>aswartz3@uoregon.edu</t>
  </si>
  <si>
    <t>Holly Swartz</t>
  </si>
  <si>
    <t>https://www.uoregon.edu/findpeople/person/personid/231540</t>
  </si>
  <si>
    <t>hswartz@uoregon.edu</t>
  </si>
  <si>
    <t>541-346-1641</t>
  </si>
  <si>
    <t>Sweene</t>
  </si>
  <si>
    <t>Emily Sweene</t>
  </si>
  <si>
    <t>Sweet</t>
  </si>
  <si>
    <t>Russell Sweet</t>
  </si>
  <si>
    <t>Swenson</t>
  </si>
  <si>
    <t>Joel Swenson</t>
  </si>
  <si>
    <t>Swift</t>
  </si>
  <si>
    <t>Corey Swift</t>
  </si>
  <si>
    <t>https://www.uoregon.edu/findpeople/person/personid/157690</t>
  </si>
  <si>
    <t>Info Tech Consultant 3</t>
  </si>
  <si>
    <t>cswift@uoregon.edu</t>
  </si>
  <si>
    <t>PHNB, Ste 500
                                  University of Oregon
                                  Eugene OR 97403</t>
  </si>
  <si>
    <t>541-346-2373</t>
  </si>
  <si>
    <t>Swinehart</t>
  </si>
  <si>
    <t>Joseph Swinehart</t>
  </si>
  <si>
    <t>WAla</t>
  </si>
  <si>
    <t>Switzer</t>
  </si>
  <si>
    <t>Grant &amp; Research Administrator</t>
  </si>
  <si>
    <t>WAla Switzer</t>
  </si>
  <si>
    <t>Douglas Switzer</t>
  </si>
  <si>
    <t>Sydes</t>
  </si>
  <si>
    <t>Jason Sydes</t>
  </si>
  <si>
    <t>https://www.uoregon.edu/findpeople/person/personid/47937</t>
  </si>
  <si>
    <t>sydes@uoregon.edu</t>
  </si>
  <si>
    <t>261M Knight Campus
                                  6231 University of Oregon
                                  Eugene OR 97403-6231</t>
  </si>
  <si>
    <t>541-346-6289</t>
  </si>
  <si>
    <t>Sykes</t>
  </si>
  <si>
    <t>Julie Sykes</t>
  </si>
  <si>
    <t>https://www.uoregon.edu/findpeople/person/personid/129192</t>
  </si>
  <si>
    <t>jsykes@uoregon.edu</t>
  </si>
  <si>
    <t>Sr Assoc AD, Chief Compliance</t>
  </si>
  <si>
    <t>Jody Sykes</t>
  </si>
  <si>
    <t>https://www.uoregon.edu/findpeople/person/personid/128590</t>
  </si>
  <si>
    <t>sykes@uoregon.edu</t>
  </si>
  <si>
    <t>2727 Leo Harris Pkwy
                                  8835 University of Oregon
                                  Eugene OR 97403-8835</t>
  </si>
  <si>
    <t>541-346-5452</t>
  </si>
  <si>
    <t>Assoc Dean of Fin &amp; Operations</t>
  </si>
  <si>
    <t>Raymond Sykes</t>
  </si>
  <si>
    <t>Syljuberet</t>
  </si>
  <si>
    <t>Cashiers Manager</t>
  </si>
  <si>
    <t>Michael Syljuberet</t>
  </si>
  <si>
    <t>HR and Business Ops Manager</t>
  </si>
  <si>
    <t>Holly Syljuberet</t>
  </si>
  <si>
    <t>Sylwestrak</t>
  </si>
  <si>
    <t>Emily Sylwestrak</t>
  </si>
  <si>
    <t>Symmes</t>
  </si>
  <si>
    <t>Patrick Symmes</t>
  </si>
  <si>
    <t>Szot</t>
  </si>
  <si>
    <t>John Szot</t>
  </si>
  <si>
    <t>Szwekowski</t>
  </si>
  <si>
    <t>Jennifer Szwekowski</t>
  </si>
  <si>
    <t>T'Kindt</t>
  </si>
  <si>
    <t>SPM Class Assistant</t>
  </si>
  <si>
    <t>Holly T'Kindt</t>
  </si>
  <si>
    <t>https://www.uoregon.edu/findpeople/person/personid/197083</t>
  </si>
  <si>
    <t>hnr@uoregon.edu</t>
  </si>
  <si>
    <t>Tabibian</t>
  </si>
  <si>
    <t>Sapsik'wala Project Coord</t>
  </si>
  <si>
    <t>Stephanie Tabibian</t>
  </si>
  <si>
    <t>Tabor</t>
  </si>
  <si>
    <t>James Tabor</t>
  </si>
  <si>
    <t xml:space="preserve">Associate Director of Utilities &amp; Enery, Electrical </t>
  </si>
  <si>
    <t>Rick Tabor</t>
  </si>
  <si>
    <t>https://www.uoregon.edu/findpeople/person/personid/58527</t>
  </si>
  <si>
    <t>Associate Director of Utilitie</t>
  </si>
  <si>
    <t>rtabor@uoregon.edu</t>
  </si>
  <si>
    <t>541-346-7511</t>
  </si>
  <si>
    <t>Filadelfia</t>
  </si>
  <si>
    <t>Tadjibaeva</t>
  </si>
  <si>
    <t>Filadelfia Tadjibaeva</t>
  </si>
  <si>
    <t>Tafliner</t>
  </si>
  <si>
    <t>Beverly Tafliner</t>
  </si>
  <si>
    <t>Executive Asst Development</t>
  </si>
  <si>
    <t>Isabel</t>
  </si>
  <si>
    <t>Tafoa</t>
  </si>
  <si>
    <t>Isabel Tafoa</t>
  </si>
  <si>
    <t>Janelle</t>
  </si>
  <si>
    <t>Taggart</t>
  </si>
  <si>
    <t>Janelle Taggart</t>
  </si>
  <si>
    <t>https://www.uoregon.edu/findpeople/person/personid/231401</t>
  </si>
  <si>
    <t>jtaggart@uoregon.edu</t>
  </si>
  <si>
    <t>541-346-1300</t>
  </si>
  <si>
    <t>Takahashi</t>
  </si>
  <si>
    <t>Ryan Takahashi</t>
  </si>
  <si>
    <t>Takara</t>
  </si>
  <si>
    <t>Quinn Takara</t>
  </si>
  <si>
    <t>https://www.uoregon.edu/findpeople/person/personid/212608</t>
  </si>
  <si>
    <t>qtakara@uoregon.edu</t>
  </si>
  <si>
    <t>Takea</t>
  </si>
  <si>
    <t>Corey Takea</t>
  </si>
  <si>
    <t>AnnaMaria</t>
  </si>
  <si>
    <t>Taki</t>
  </si>
  <si>
    <t>AnnaMaria Taki</t>
  </si>
  <si>
    <t>Talbot</t>
  </si>
  <si>
    <t>Exec Asst to COS Univ Advncmnt</t>
  </si>
  <si>
    <t>Lori Talbot</t>
  </si>
  <si>
    <t>https://www.uoregon.edu/findpeople/person/personid/145346</t>
  </si>
  <si>
    <t>ltalbot@uoregon.edu</t>
  </si>
  <si>
    <t>541-346-8576</t>
  </si>
  <si>
    <t>Bindery Worker</t>
  </si>
  <si>
    <t>J2412 Bindery Worker</t>
  </si>
  <si>
    <t>Beth Talbot</t>
  </si>
  <si>
    <t>Tallant</t>
  </si>
  <si>
    <t>Assoc Director of O&amp;T Programs</t>
  </si>
  <si>
    <t>Jessica Tallant</t>
  </si>
  <si>
    <t>Tallman</t>
  </si>
  <si>
    <t>Kaitlynn Tallman</t>
  </si>
  <si>
    <t>Talmade</t>
  </si>
  <si>
    <t>Noah Talmade</t>
  </si>
  <si>
    <t>Talusan</t>
  </si>
  <si>
    <t>Jennifer Talusan</t>
  </si>
  <si>
    <t>Yeling</t>
  </si>
  <si>
    <t>Tan</t>
  </si>
  <si>
    <t>Yeling Tan</t>
  </si>
  <si>
    <t>Tandber</t>
  </si>
  <si>
    <t>Thomas Tandber</t>
  </si>
  <si>
    <t>Tanenbaum</t>
  </si>
  <si>
    <t>Sr Mgr Alumni &amp; Corp Engagemt</t>
  </si>
  <si>
    <t>Elizabeth Tanenbaum</t>
  </si>
  <si>
    <t>Levi</t>
  </si>
  <si>
    <t>Tangavelou</t>
  </si>
  <si>
    <t>Levi Tangavelou</t>
  </si>
  <si>
    <t>Samuel Tangavelou</t>
  </si>
  <si>
    <t>Hideki</t>
  </si>
  <si>
    <t>Tanizawa</t>
  </si>
  <si>
    <t>Hideki Tanizawa</t>
  </si>
  <si>
    <t>DianneChristie</t>
  </si>
  <si>
    <t>Tanjuaquio</t>
  </si>
  <si>
    <t>Assoc Dean &amp; Director SCCS</t>
  </si>
  <si>
    <t>DianneChristie Tanjuaquio</t>
  </si>
  <si>
    <t>Tanner-Smith</t>
  </si>
  <si>
    <t>Emily Tanner-Smith</t>
  </si>
  <si>
    <t>Tappendorf</t>
  </si>
  <si>
    <t>Laura Tappendorf</t>
  </si>
  <si>
    <t>Aubrey</t>
  </si>
  <si>
    <t>Taradash</t>
  </si>
  <si>
    <t>Lab tech 1</t>
  </si>
  <si>
    <t>Aubrey Taradash</t>
  </si>
  <si>
    <t>https://www.uoregon.edu/findpeople/person/personid/181296</t>
  </si>
  <si>
    <t>ataradas@uoregon.edu</t>
  </si>
  <si>
    <t>Tarano</t>
  </si>
  <si>
    <t>Business Operations Admin Asst</t>
  </si>
  <si>
    <t>Deanna Tarano</t>
  </si>
  <si>
    <t>Myisha</t>
  </si>
  <si>
    <t>Tarvin</t>
  </si>
  <si>
    <t>Myisha Tarvin</t>
  </si>
  <si>
    <t>https://www.uoregon.edu/findpeople/person/personid/188823</t>
  </si>
  <si>
    <t>myishat@uoregon.edu</t>
  </si>
  <si>
    <t>Straub Hall Rm 133
                                  1227 University Of Oregon
                                  Eugene OR 97403-1227</t>
  </si>
  <si>
    <t>Takisha</t>
  </si>
  <si>
    <t>Research Assistant-Smear Lab</t>
  </si>
  <si>
    <t>Takisha Tarvin</t>
  </si>
  <si>
    <t>Sanki</t>
  </si>
  <si>
    <t>Tashiro</t>
  </si>
  <si>
    <t>Sanki Tashiro</t>
  </si>
  <si>
    <t>https://www.uoregon.edu/findpeople/person/personid/198974</t>
  </si>
  <si>
    <t>stashiro@uoregon.edu</t>
  </si>
  <si>
    <t>Tasker</t>
  </si>
  <si>
    <t>Thomas Tasker</t>
  </si>
  <si>
    <t>Tatanelo</t>
  </si>
  <si>
    <t>Academic Advisor, PDX</t>
  </si>
  <si>
    <t>Anthony Tatanelo</t>
  </si>
  <si>
    <t>Tate</t>
  </si>
  <si>
    <t>Job&amp;Internship Dev/Engage Mgr</t>
  </si>
  <si>
    <t>Holly Tate</t>
  </si>
  <si>
    <t>https://www.uoregon.edu/findpeople/person/personid/200136</t>
  </si>
  <si>
    <t>htate@uoregon.edu</t>
  </si>
  <si>
    <t>541-346-6043</t>
  </si>
  <si>
    <t>Tyan</t>
  </si>
  <si>
    <t>Taubner</t>
  </si>
  <si>
    <t>AEC Access Adviser</t>
  </si>
  <si>
    <t>Tyan Taubner</t>
  </si>
  <si>
    <t>https://www.uoregon.edu/findpeople/person/personid/102654</t>
  </si>
  <si>
    <t>ttaubner@uoregon.edu</t>
  </si>
  <si>
    <t>101 Oregon Hall
                                  5217University Of Oregon
                                  Eugene OR 97403-5217</t>
  </si>
  <si>
    <t>541-346-8279</t>
  </si>
  <si>
    <t>Tammie</t>
  </si>
  <si>
    <t>Taucer</t>
  </si>
  <si>
    <t>Exec Asst to Dir Career Svcs</t>
  </si>
  <si>
    <t>Tammie Taucer</t>
  </si>
  <si>
    <t>Tavalire</t>
  </si>
  <si>
    <t>Interim Dir Ops MAP K12 Test</t>
  </si>
  <si>
    <t>Hannah Tavalire</t>
  </si>
  <si>
    <t>Joshua Taylor</t>
  </si>
  <si>
    <t>Sheena Taylor</t>
  </si>
  <si>
    <t>Software Developer - ZFIN</t>
  </si>
  <si>
    <t>Ryan Taylor</t>
  </si>
  <si>
    <t>Richard Taylor</t>
  </si>
  <si>
    <t>Renee Taylor</t>
  </si>
  <si>
    <t>Rachel Taylor</t>
  </si>
  <si>
    <t>Paul Taylor</t>
  </si>
  <si>
    <t>https://www.uoregon.edu/findpeople/person/personid/179253</t>
  </si>
  <si>
    <t>pjtaylor@uoregon.edu</t>
  </si>
  <si>
    <t>541-346-1716</t>
  </si>
  <si>
    <t>Assistant Director, Risk &amp; Insurance</t>
  </si>
  <si>
    <t>Lisa Taylor</t>
  </si>
  <si>
    <t>Lewis Taylor</t>
  </si>
  <si>
    <t>https://www.uoregon.edu/findpeople/person/personid/113764</t>
  </si>
  <si>
    <t>lewist@uoregon.edu</t>
  </si>
  <si>
    <t>1239 University Of Oregon
                                  677 E 12th Ave Ste N500
                                  Eugene OR 97401-3649</t>
  </si>
  <si>
    <t>541-346-7138</t>
  </si>
  <si>
    <t>Program Coordinator ECCares</t>
  </si>
  <si>
    <t>Jeanine Taylor</t>
  </si>
  <si>
    <t>Curtis Taylor</t>
  </si>
  <si>
    <t>https://www.uoregon.edu/findpeople/person/personid/129517</t>
  </si>
  <si>
    <t>curtist@uoregon.edu</t>
  </si>
  <si>
    <t>541-346-5512</t>
  </si>
  <si>
    <t>Clayton Taylor</t>
  </si>
  <si>
    <t>Cassandra Taylor</t>
  </si>
  <si>
    <t>Equipment Systems Specialist</t>
  </si>
  <si>
    <t>Dylan Taylor</t>
  </si>
  <si>
    <t>https://www.uoregon.edu/findpeople/person/personid/188201</t>
  </si>
  <si>
    <t>dtaylor8@uoregon.edu</t>
  </si>
  <si>
    <t>C1182 Management Analyst 3</t>
  </si>
  <si>
    <t>Erin Taylor</t>
  </si>
  <si>
    <t>https://www.uoregon.edu/findpeople/person/personid/193936</t>
  </si>
  <si>
    <t>ektaylor@uoregon.edu</t>
  </si>
  <si>
    <t>541-346-3687</t>
  </si>
  <si>
    <t>Gavin Taylor</t>
  </si>
  <si>
    <t>Relationship Coordinator</t>
  </si>
  <si>
    <t>Hannah Taylor</t>
  </si>
  <si>
    <t>https://www.uoregon.edu/findpeople/person/personid/171432</t>
  </si>
  <si>
    <t>htaylor9@uoregon.edu</t>
  </si>
  <si>
    <t>Mark Taylor</t>
  </si>
  <si>
    <t>https://www.uoregon.edu/findpeople/person/personid/76129</t>
  </si>
  <si>
    <t>mwt@uoregon.edu</t>
  </si>
  <si>
    <t>Casanova Center
                                  8835 University Of Oregon
                                  Eugene OR 97403-8835</t>
  </si>
  <si>
    <t>541-346-8859</t>
  </si>
  <si>
    <t>Electronic Resources Spec</t>
  </si>
  <si>
    <t>Patrick Taylor</t>
  </si>
  <si>
    <t>Equipment Systems Specialist 1</t>
  </si>
  <si>
    <t>Zachary Taylor</t>
  </si>
  <si>
    <t>Analisa</t>
  </si>
  <si>
    <t>Analisa Taylor</t>
  </si>
  <si>
    <t>https://www.uoregon.edu/findpeople/person/personid/607</t>
  </si>
  <si>
    <t>analisa@uoregon.edu</t>
  </si>
  <si>
    <t>326 Friendly Hall
                                  1233 University Of Oregon
                                  Eugene OR 97403-1205</t>
  </si>
  <si>
    <t>541-521-9762</t>
  </si>
  <si>
    <t>Taylor-Adams</t>
  </si>
  <si>
    <t>Allison Taylor-Adams</t>
  </si>
  <si>
    <t>https://www.uoregon.edu/findpeople/person/personid/147832</t>
  </si>
  <si>
    <t>ataylora@uoregon.edu</t>
  </si>
  <si>
    <t>161 Straub Hall
                                  1290 University of Oregon
                                  Eugene OR 97403-1290</t>
  </si>
  <si>
    <t>Teach</t>
  </si>
  <si>
    <t>Senior Network Engineer</t>
  </si>
  <si>
    <t>David Teach</t>
  </si>
  <si>
    <t>https://www.uoregon.edu/findpeople/person/personid/16895</t>
  </si>
  <si>
    <t>dteach@uoregon.edu</t>
  </si>
  <si>
    <t>250M Computing Center
                                  1212 University Of Oregon
                                  Eugene OR 97403-1212</t>
  </si>
  <si>
    <t>541-346-1719</t>
  </si>
  <si>
    <t>Tedder</t>
  </si>
  <si>
    <t>Scott Tedder</t>
  </si>
  <si>
    <t>Melea</t>
  </si>
  <si>
    <t>Tejedas</t>
  </si>
  <si>
    <t>Sr Asst Dir Regional Recruit</t>
  </si>
  <si>
    <t>Melea Tejedas</t>
  </si>
  <si>
    <t>https://www.uoregon.edu/findpeople/person/personid/169398</t>
  </si>
  <si>
    <t>melea@uoregon.edu</t>
  </si>
  <si>
    <t>White Stag Building
                                  70 NW Couch St
                                  Portland OR 97209-4038</t>
  </si>
  <si>
    <t>503-412-3752</t>
  </si>
  <si>
    <t>Temam</t>
  </si>
  <si>
    <t>Edgar Temam</t>
  </si>
  <si>
    <t>TenBrook</t>
  </si>
  <si>
    <t>Samuel TenBrook</t>
  </si>
  <si>
    <t>https://www.uoregon.edu/findpeople/person/personid/173705</t>
  </si>
  <si>
    <t>stenbro2@uoregon.edu</t>
  </si>
  <si>
    <t>541-346-7557</t>
  </si>
  <si>
    <t>Meraf</t>
  </si>
  <si>
    <t>Tenaw</t>
  </si>
  <si>
    <t>Meraf Tenaw</t>
  </si>
  <si>
    <t>Tze-Yin</t>
  </si>
  <si>
    <t>Teo</t>
  </si>
  <si>
    <t>Tze-Yin Teo</t>
  </si>
  <si>
    <t>Guysen</t>
  </si>
  <si>
    <t>Terai</t>
  </si>
  <si>
    <t>Guysen Terai</t>
  </si>
  <si>
    <t>Terhune</t>
  </si>
  <si>
    <t>Care and Advocacy Director</t>
  </si>
  <si>
    <t>Drew Terhune</t>
  </si>
  <si>
    <t>https://www.uoregon.edu/findpeople/person/personid/36769</t>
  </si>
  <si>
    <t>dterhune@uoregon.edu</t>
  </si>
  <si>
    <t>Oregon Hall 185
                                  5216 University of Oregon
                                  Eugene OR 97403-5216</t>
  </si>
  <si>
    <t>Terral</t>
  </si>
  <si>
    <t>Heather Terral</t>
  </si>
  <si>
    <t>Rodger</t>
  </si>
  <si>
    <t>Terrall</t>
  </si>
  <si>
    <t>Ath Communications - PA</t>
  </si>
  <si>
    <t>Rodger Terrall</t>
  </si>
  <si>
    <t>Terrazas Arellanes</t>
  </si>
  <si>
    <t>Fatima Terrazas Arellanes</t>
  </si>
  <si>
    <t>https://www.uoregon.edu/findpeople/person/personid/19200</t>
  </si>
  <si>
    <t>fatima@uoregon.edu</t>
  </si>
  <si>
    <t>170K Lokey Education Bldg
                                  1215 University of Oregon
                                  Eugene OR 97403-1215</t>
  </si>
  <si>
    <t>541-346-3798</t>
  </si>
  <si>
    <t>Terrell</t>
  </si>
  <si>
    <t>Assoc Dir Athletic Medicine</t>
  </si>
  <si>
    <t>Kimberley Terrell</t>
  </si>
  <si>
    <t>Terrett</t>
  </si>
  <si>
    <t>Brian Terrett</t>
  </si>
  <si>
    <t>Terrill</t>
  </si>
  <si>
    <t>Engagement Assistant</t>
  </si>
  <si>
    <t>Mariah Terrill</t>
  </si>
  <si>
    <t>A'lique</t>
  </si>
  <si>
    <t>A'lique Terry</t>
  </si>
  <si>
    <t>https://www.uoregon.edu/findpeople/person/personid/197942</t>
  </si>
  <si>
    <t>aterry@uoregon.edu</t>
  </si>
  <si>
    <t>Carol Terry</t>
  </si>
  <si>
    <t>https://www.uoregon.edu/findpeople/person/personid/3710</t>
  </si>
  <si>
    <t>carolt@uoregon.edu</t>
  </si>
  <si>
    <t>Mary-Grace</t>
  </si>
  <si>
    <t>Testa</t>
  </si>
  <si>
    <t>Mary-Grace Testa</t>
  </si>
  <si>
    <t>https://www.uoregon.edu/findpeople/person/personid/190875</t>
  </si>
  <si>
    <t>mtesta@uoregon.edu</t>
  </si>
  <si>
    <t>Teterina</t>
  </si>
  <si>
    <t>Anastasia Teterina</t>
  </si>
  <si>
    <t>https://www.uoregon.edu/findpeople/person/personid/179539</t>
  </si>
  <si>
    <t>teterina@uoregon.edu</t>
  </si>
  <si>
    <t>270 Onyx Bridge
                                  5289 University of Oregon
                                  Eugene OR 97403-5289</t>
  </si>
  <si>
    <t>Tewksbur</t>
  </si>
  <si>
    <t>Daniel Tewksbur</t>
  </si>
  <si>
    <t>Thaler</t>
  </si>
  <si>
    <t>Career Adviser</t>
  </si>
  <si>
    <t>Pauline Thaler</t>
  </si>
  <si>
    <t>https://www.uoregon.edu/findpeople/person/personid/128903</t>
  </si>
  <si>
    <t>paulinet@uoregon.edu</t>
  </si>
  <si>
    <t>155 Lillis Hall
                                  1208 University of Oregon
                                  Eugene OR 97403-1208</t>
  </si>
  <si>
    <t>541-346-1590</t>
  </si>
  <si>
    <t>Thallon</t>
  </si>
  <si>
    <t>Robert Thallon</t>
  </si>
  <si>
    <t>Tharp</t>
  </si>
  <si>
    <t>User Services Coordinator</t>
  </si>
  <si>
    <t>Mary Tharp</t>
  </si>
  <si>
    <t>https://www.uoregon.edu/findpeople/person/personid/10973</t>
  </si>
  <si>
    <t>mtharp@uoregon.edu</t>
  </si>
  <si>
    <t>Theiss</t>
  </si>
  <si>
    <t>Ryan Theiss</t>
  </si>
  <si>
    <t>https://www.uoregon.edu/findpeople/person/personid/192641</t>
  </si>
  <si>
    <t>rtheiss@uoregon.edu</t>
  </si>
  <si>
    <t>127 Chapman Hall
                                  1293 University of Oregon
                                  Eugene OR 97403-1293</t>
  </si>
  <si>
    <t>Thelen</t>
  </si>
  <si>
    <t>Interim SSEM Events Coord</t>
  </si>
  <si>
    <t>Susan Thelen</t>
  </si>
  <si>
    <t>Theobald</t>
  </si>
  <si>
    <t>Charles Theobald</t>
  </si>
  <si>
    <t>Thier</t>
  </si>
  <si>
    <t>Michael Thier</t>
  </si>
  <si>
    <t>Michael Thomas</t>
  </si>
  <si>
    <t>https://www.uoregon.edu/findpeople/person/personid/158165</t>
  </si>
  <si>
    <t>mthomas6@uoregon.edu</t>
  </si>
  <si>
    <t>Assist Dir CBSO Business Ops</t>
  </si>
  <si>
    <t>Mackenzie Thomas</t>
  </si>
  <si>
    <t>Temp Pharmacist</t>
  </si>
  <si>
    <t>Amy Thomas</t>
  </si>
  <si>
    <t>https://www.uoregon.edu/findpeople/person/personid/117925</t>
  </si>
  <si>
    <t>athoma14@uoregon.edu</t>
  </si>
  <si>
    <t>Medical Transcriptionst</t>
  </si>
  <si>
    <t>D0011 Medical Transcriptionist</t>
  </si>
  <si>
    <t>Marjorie Thomas</t>
  </si>
  <si>
    <t>Amanda Thomas</t>
  </si>
  <si>
    <t>John Thomas</t>
  </si>
  <si>
    <t>Assistant Professor of Dance</t>
  </si>
  <si>
    <t>Hannah Thomas</t>
  </si>
  <si>
    <t>https://www.uoregon.edu/findpeople/person/personid/214172</t>
  </si>
  <si>
    <t>hthomas3@uoregon.edu</t>
  </si>
  <si>
    <t>168 Gerlinger Annex
                                  1225 University of Oregon
                                  Eugene OR 97403-1225</t>
  </si>
  <si>
    <t>541-346-3736</t>
  </si>
  <si>
    <t>Sarada</t>
  </si>
  <si>
    <t>Temp. Admin Assistant (OS2)</t>
  </si>
  <si>
    <t>Sarada Thomas</t>
  </si>
  <si>
    <t>https://www.uoregon.edu/findpeople/person/personid/29463</t>
  </si>
  <si>
    <t>saradat@uoregon.edu</t>
  </si>
  <si>
    <t>Assistant Director, Baseball</t>
  </si>
  <si>
    <t>Brett Thomas</t>
  </si>
  <si>
    <t>https://www.uoregon.edu/findpeople/person/personid/79198</t>
  </si>
  <si>
    <t>bjthomas@uoregon.edu</t>
  </si>
  <si>
    <t>Benjamin Thomas</t>
  </si>
  <si>
    <t>Eleanor</t>
  </si>
  <si>
    <t>Assistant Director for Education</t>
  </si>
  <si>
    <t>Eleanor Thomas</t>
  </si>
  <si>
    <t>Casidee</t>
  </si>
  <si>
    <t>Thompson</t>
  </si>
  <si>
    <t>Pro Tem Recruiter and Assessor</t>
  </si>
  <si>
    <t>Casidee Thompson</t>
  </si>
  <si>
    <t>Christine Thompson</t>
  </si>
  <si>
    <t>https://www.uoregon.edu/findpeople/person/personid/910</t>
  </si>
  <si>
    <t>Historic Preservation Advisor</t>
  </si>
  <si>
    <t>cthomps@uoregon.edu</t>
  </si>
  <si>
    <t>Sylvia Thompson</t>
  </si>
  <si>
    <t>Camillia</t>
  </si>
  <si>
    <t>Asst Dir Neighbor Relations</t>
  </si>
  <si>
    <t>Camillia Thompson</t>
  </si>
  <si>
    <t>Economic Development Analyst</t>
  </si>
  <si>
    <t>Kimberly Thompson</t>
  </si>
  <si>
    <t>Megan Thompson</t>
  </si>
  <si>
    <t>Clinical Asst Professor/Spvsr</t>
  </si>
  <si>
    <t>Amanda Thompson</t>
  </si>
  <si>
    <t>VP for Student Svcs Enrollment</t>
  </si>
  <si>
    <t>Roger Thompson</t>
  </si>
  <si>
    <t>https://www.uoregon.edu/findpeople/person/personid/82808</t>
  </si>
  <si>
    <t>rjt@uoregon.edu</t>
  </si>
  <si>
    <t>481 Oregon Hall
                                  1203 University Of Oregon
                                  Eugene OR 97403-1203</t>
  </si>
  <si>
    <t>541-346-2541</t>
  </si>
  <si>
    <t>Sr Asst Dir, Admins &amp; Fin Sup</t>
  </si>
  <si>
    <t>Scott Thompson</t>
  </si>
  <si>
    <t>Clodagh</t>
  </si>
  <si>
    <t>PTSM Manager</t>
  </si>
  <si>
    <t>Clodagh Thompson</t>
  </si>
  <si>
    <t>https://www.uoregon.edu/findpeople/person/personid/87510</t>
  </si>
  <si>
    <t>Asst Dir, Physical Therapy Svc</t>
  </si>
  <si>
    <t>clodagh@uoregon.edu</t>
  </si>
  <si>
    <t>541-346-5756</t>
  </si>
  <si>
    <t>Aaron Thompson</t>
  </si>
  <si>
    <t>Gina Thompson</t>
  </si>
  <si>
    <t>https://www.uoregon.edu/findpeople/person/personid/142732</t>
  </si>
  <si>
    <t>ginamt@uoregon.edu</t>
  </si>
  <si>
    <t>541-346-2133</t>
  </si>
  <si>
    <t>Temporary Laboratory Assistant</t>
  </si>
  <si>
    <t>Willow Thompson</t>
  </si>
  <si>
    <t>https://www.uoregon.edu/findpeople/person/personid/219078</t>
  </si>
  <si>
    <t>willowt@uoregon.edu</t>
  </si>
  <si>
    <t>Sharie</t>
  </si>
  <si>
    <t>Sharie Thompson</t>
  </si>
  <si>
    <t>https://www.uoregon.edu/findpeople/person/personid/230075</t>
  </si>
  <si>
    <t>shariet@uoregon.edu</t>
  </si>
  <si>
    <t>Ruby Thompson</t>
  </si>
  <si>
    <t>https://www.uoregon.edu/findpeople/person/personid/131031</t>
  </si>
  <si>
    <t>Risk Specialist</t>
  </si>
  <si>
    <t>Risk Management &amp; Insurance</t>
  </si>
  <si>
    <t>rubyt@uoregon.edu</t>
  </si>
  <si>
    <t>541-346-2214</t>
  </si>
  <si>
    <t>Korey</t>
  </si>
  <si>
    <t>Korey Thompson</t>
  </si>
  <si>
    <t>https://www.uoregon.edu/findpeople/person/personid/144698</t>
  </si>
  <si>
    <t>koreyt@uoregon.edu</t>
  </si>
  <si>
    <t>541-346-4305</t>
  </si>
  <si>
    <t>AR Program Technician</t>
  </si>
  <si>
    <t>Kathy Thompson</t>
  </si>
  <si>
    <t>Jayne Thompson</t>
  </si>
  <si>
    <t>https://www.uoregon.edu/findpeople/person/personid/3358</t>
  </si>
  <si>
    <t>jthomps2@uoregon.edu</t>
  </si>
  <si>
    <t>Dylan Thompson</t>
  </si>
  <si>
    <t>Thoms</t>
  </si>
  <si>
    <t>Admin Support Specialist</t>
  </si>
  <si>
    <t>Sandra Thoms</t>
  </si>
  <si>
    <t>Pro Tem Lab Manager</t>
  </si>
  <si>
    <t>Vincent Thoms</t>
  </si>
  <si>
    <t>Silas</t>
  </si>
  <si>
    <t>Multi Hazards Field Tech 2</t>
  </si>
  <si>
    <t>Silas Thoms</t>
  </si>
  <si>
    <t>https://www.uoregon.edu/findpeople/person/personid/165897</t>
  </si>
  <si>
    <t>silast@uoregon.edu</t>
  </si>
  <si>
    <t>160B Cascade Annex
                                  1272 University of Oregon
                                  Eugene OR 97403-1272</t>
  </si>
  <si>
    <t>Thorenson</t>
  </si>
  <si>
    <t>Jennifer Thorenson</t>
  </si>
  <si>
    <t>Thorner</t>
  </si>
  <si>
    <t>Hannah Thorner</t>
  </si>
  <si>
    <t>Thornhill</t>
  </si>
  <si>
    <t>Kathryn Thornhill</t>
  </si>
  <si>
    <t>Thornton</t>
  </si>
  <si>
    <t>GC Public Records Ofc</t>
  </si>
  <si>
    <t>Public Records Officer</t>
  </si>
  <si>
    <t>Lisa Thornton</t>
  </si>
  <si>
    <t>https://www.uoregon.edu/findpeople/person/personid/15447</t>
  </si>
  <si>
    <t>lthorn@uoregon.edu</t>
  </si>
  <si>
    <t>10th &amp; Mill St, Ste 202
                                  6207 University Of Oregon
                                  Eugene OR 97403-6205</t>
  </si>
  <si>
    <t>541-346-6823</t>
  </si>
  <si>
    <t>Fish Facility Technician</t>
  </si>
  <si>
    <t>Tiffany Thornton</t>
  </si>
  <si>
    <t>Tory</t>
  </si>
  <si>
    <t>Tory Thornton</t>
  </si>
  <si>
    <t>https://www.uoregon.edu/findpeople/person/personid/3401</t>
  </si>
  <si>
    <t>toryt@uoregon.edu</t>
  </si>
  <si>
    <t>Thorsson</t>
  </si>
  <si>
    <t>Peter Thorsson</t>
  </si>
  <si>
    <t>Courtney Thorsson</t>
  </si>
  <si>
    <t>Thorstenson</t>
  </si>
  <si>
    <t>Planning Associate</t>
  </si>
  <si>
    <t>Elizabeth Thorstenson</t>
  </si>
  <si>
    <t>Thurman</t>
  </si>
  <si>
    <t>OCJ Manager</t>
  </si>
  <si>
    <t>Debra Thurman</t>
  </si>
  <si>
    <t>https://www.uoregon.edu/findpeople/person/personid/1038</t>
  </si>
  <si>
    <t>dthurman@uoregon.edu</t>
  </si>
  <si>
    <t>409A Knight Law Center
                                  1221 University Of Oregon
                                  Eugene OR 97403-1221</t>
  </si>
  <si>
    <t>541-346-3821</t>
  </si>
  <si>
    <t>Wanita</t>
  </si>
  <si>
    <t>Tiburcio</t>
  </si>
  <si>
    <t>C0810 Project Coordinator</t>
  </si>
  <si>
    <t>Wanita Tiburcio</t>
  </si>
  <si>
    <t>https://www.uoregon.edu/findpeople/person/personid/3658</t>
  </si>
  <si>
    <t>tiburcio@uoregon.edu</t>
  </si>
  <si>
    <t>541-346-2289</t>
  </si>
  <si>
    <t>Tice</t>
  </si>
  <si>
    <t>James Tice</t>
  </si>
  <si>
    <t>Tichenor</t>
  </si>
  <si>
    <t>Daniel Tichenor</t>
  </si>
  <si>
    <t>Tiemann</t>
  </si>
  <si>
    <t>Casey Tiemann</t>
  </si>
  <si>
    <t>Tienson</t>
  </si>
  <si>
    <t>Julia Tienson</t>
  </si>
  <si>
    <t>https://www.uoregon.edu/findpeople/person/personid/29556</t>
  </si>
  <si>
    <t>jtienson@uoregon.edu</t>
  </si>
  <si>
    <t>503-412-0417</t>
  </si>
  <si>
    <t>Tilby</t>
  </si>
  <si>
    <t>Charles Tilby</t>
  </si>
  <si>
    <t>Tillinhast</t>
  </si>
  <si>
    <t>Director of CRM Strategy</t>
  </si>
  <si>
    <t>Kathryn Tillinhast</t>
  </si>
  <si>
    <t>Timmins</t>
  </si>
  <si>
    <t>Paul Timmins</t>
  </si>
  <si>
    <t>https://www.uoregon.edu/findpeople/person/personid/197500</t>
  </si>
  <si>
    <t>ptimmins@uoregon.edu</t>
  </si>
  <si>
    <t>541-346-6008</t>
  </si>
  <si>
    <t>Tindal</t>
  </si>
  <si>
    <t>Gerald Tindal</t>
  </si>
  <si>
    <t>Sevrina</t>
  </si>
  <si>
    <t>Sevrina Tindal</t>
  </si>
  <si>
    <t>https://www.uoregon.edu/findpeople/person/personid/6945</t>
  </si>
  <si>
    <t>stindal@uoregon.edu</t>
  </si>
  <si>
    <t>275 Lokey Education
                                  5262 University Of Oregon
                                  Eugene OR 97403-5262</t>
  </si>
  <si>
    <t>541-346-3535</t>
  </si>
  <si>
    <t>Ting</t>
  </si>
  <si>
    <t>Nelson Ting</t>
  </si>
  <si>
    <t>Tingey</t>
  </si>
  <si>
    <t>Craig Tingey</t>
  </si>
  <si>
    <t>Tinker</t>
  </si>
  <si>
    <t>Zachary Tinker</t>
  </si>
  <si>
    <t>Tinkham</t>
  </si>
  <si>
    <t>CBSO HumanResources Specialist</t>
  </si>
  <si>
    <t>Gail Tinkham</t>
  </si>
  <si>
    <t>https://www.uoregon.edu/findpeople/person/personid/90672</t>
  </si>
  <si>
    <t>tinkham@uoregon.edu</t>
  </si>
  <si>
    <t>216 Allen Hall
                                  1286 University of Oregon
                                  Eugene OR 97403-1286</t>
  </si>
  <si>
    <t>541-346-3561</t>
  </si>
  <si>
    <t>Tint</t>
  </si>
  <si>
    <t>Barbara Tint</t>
  </si>
  <si>
    <t>Tippett</t>
  </si>
  <si>
    <t>Elizabeth Tippett</t>
  </si>
  <si>
    <t>Ferenc</t>
  </si>
  <si>
    <t>Tiszavari</t>
  </si>
  <si>
    <t>Occupational Safety Officer</t>
  </si>
  <si>
    <t>Ferenc Tiszavari</t>
  </si>
  <si>
    <t>Tittes</t>
  </si>
  <si>
    <t>Software Developer, Rsch Scientist</t>
  </si>
  <si>
    <t>Silas Tittes</t>
  </si>
  <si>
    <t>https://www.uoregon.edu/findpeople/person/personid/224695</t>
  </si>
  <si>
    <t>Software Developer, Rsch Scien</t>
  </si>
  <si>
    <t>stittes@uoregon.edu</t>
  </si>
  <si>
    <t>Titus</t>
  </si>
  <si>
    <t>Tom Titus</t>
  </si>
  <si>
    <t>Todahl</t>
  </si>
  <si>
    <t>Jeffrey Todahl</t>
  </si>
  <si>
    <t>Jeannie</t>
  </si>
  <si>
    <t>SPICE Support Assistant</t>
  </si>
  <si>
    <t>Jeannie Todd</t>
  </si>
  <si>
    <t>https://www.uoregon.edu/findpeople/person/personid/238904</t>
  </si>
  <si>
    <t>jeanniet@uoregon.edu</t>
  </si>
  <si>
    <t>Director of the OEMBA</t>
  </si>
  <si>
    <t>Rachel Todd</t>
  </si>
  <si>
    <t>https://www.uoregon.edu/findpeople/person/personid/186060</t>
  </si>
  <si>
    <t>rtodd7@uoregon.edu</t>
  </si>
  <si>
    <t>Assistant Director of Admin</t>
  </si>
  <si>
    <t>Brandy Todd</t>
  </si>
  <si>
    <t>https://www.uoregon.edu/findpeople/person/personid/1261</t>
  </si>
  <si>
    <t>btodd@uoregon.edu</t>
  </si>
  <si>
    <t>240C Willamette Hall
                                  1274 University Of Oregon
                                  Eugene OR 97403-1205</t>
  </si>
  <si>
    <t>541-346-4313</t>
  </si>
  <si>
    <t>Celia Todd</t>
  </si>
  <si>
    <t>https://www.uoregon.edu/findpeople/person/personid/229156</t>
  </si>
  <si>
    <t>celiat@uoregon.edu</t>
  </si>
  <si>
    <t>Shana</t>
  </si>
  <si>
    <t>Tognazzini</t>
  </si>
  <si>
    <t>Shana Tognazzini</t>
  </si>
  <si>
    <t>https://www.uoregon.edu/findpeople/person/personid/12879</t>
  </si>
  <si>
    <t>shanatog@uoregon.edu</t>
  </si>
  <si>
    <t>Ed DESTNY Disability, EI, SSET</t>
  </si>
  <si>
    <t>Annette Tognazzini</t>
  </si>
  <si>
    <t>https://www.uoregon.edu/findpeople/person/personid/3406</t>
  </si>
  <si>
    <t>annettet@uoregon.edu</t>
  </si>
  <si>
    <t>209 Clinical Services Bldg
                                  5260 University of Oregon
                                  Eugene OR 97403-5260</t>
  </si>
  <si>
    <t>541-346-1393</t>
  </si>
  <si>
    <t>Tomcal</t>
  </si>
  <si>
    <t>Sr Instructor I of Accounting</t>
  </si>
  <si>
    <t>Michael Tomcal</t>
  </si>
  <si>
    <t>https://www.uoregon.edu/findpeople/person/personid/2347</t>
  </si>
  <si>
    <t>mpt@uoregon.edu</t>
  </si>
  <si>
    <t>391F Anstett Hall
                                  1208 University Of Oregon
                                  Eugene OR 97403-1208</t>
  </si>
  <si>
    <t>541-346-1626</t>
  </si>
  <si>
    <t>Lacrosse PA Announcer</t>
  </si>
  <si>
    <t>Dominic Tomcal</t>
  </si>
  <si>
    <t>Tomlinson</t>
  </si>
  <si>
    <t>RARE Program Director</t>
  </si>
  <si>
    <t>Titus Tomlinson</t>
  </si>
  <si>
    <t>https://www.uoregon.edu/findpeople/person/personid/30033</t>
  </si>
  <si>
    <t>titust@uoregon.edu</t>
  </si>
  <si>
    <t>237 Hendricks Hall
                                  1209 University Of Oregon
                                  Eugene OR 97403-1209</t>
  </si>
  <si>
    <t>541-346-2879</t>
  </si>
  <si>
    <t>Fundraising&amp;ConstituentAnalyst</t>
  </si>
  <si>
    <t>D1118 Research Analyst 4</t>
  </si>
  <si>
    <t>Kelly Tomlinson</t>
  </si>
  <si>
    <t>https://www.uoregon.edu/findpeople/person/personid/83677</t>
  </si>
  <si>
    <t>kellyjt@uoregon.edu</t>
  </si>
  <si>
    <t>541-346-0044</t>
  </si>
  <si>
    <t>Tone</t>
  </si>
  <si>
    <t>Michelle Tone</t>
  </si>
  <si>
    <t>Tone-Cox</t>
  </si>
  <si>
    <t>Asst Director for Mrktng, Cmmnty &amp; Stdnt Enggmnt</t>
  </si>
  <si>
    <t>Calvin Tone-Cox</t>
  </si>
  <si>
    <t>Toner</t>
  </si>
  <si>
    <t>John Toner</t>
  </si>
  <si>
    <t>Toome</t>
  </si>
  <si>
    <t>Douglas Toome</t>
  </si>
  <si>
    <t>Emilie</t>
  </si>
  <si>
    <t>Emilie Toome</t>
  </si>
  <si>
    <t>Toonen</t>
  </si>
  <si>
    <t>Dir Stewardship &amp; Intl Outrch</t>
  </si>
  <si>
    <t>Emily Toonen</t>
  </si>
  <si>
    <t>Torkelson</t>
  </si>
  <si>
    <t>Dana Torkelson</t>
  </si>
  <si>
    <t>Torre</t>
  </si>
  <si>
    <t>Griffin Torre</t>
  </si>
  <si>
    <t>Torrence</t>
  </si>
  <si>
    <t>Eric Torrence</t>
  </si>
  <si>
    <t>Torres</t>
  </si>
  <si>
    <t>Alexander Torres</t>
  </si>
  <si>
    <t>https://www.uoregon.edu/findpeople/person/personid/184294</t>
  </si>
  <si>
    <t>atorres8@uoregon.edu</t>
  </si>
  <si>
    <t>Robert Torres</t>
  </si>
  <si>
    <t>https://www.uoregon.edu/findpeople/person/personid/3689</t>
  </si>
  <si>
    <t>rtorres@uoregon.edu</t>
  </si>
  <si>
    <t>541-346-2022</t>
  </si>
  <si>
    <t>Ethan Torres</t>
  </si>
  <si>
    <t>https://www.uoregon.edu/findpeople/person/personid/234064</t>
  </si>
  <si>
    <t>ethantor@uoregon.edu</t>
  </si>
  <si>
    <t>Guillermo</t>
  </si>
  <si>
    <t>Torres-Sanchez</t>
  </si>
  <si>
    <t>Guillermo Torres-Sanchez</t>
  </si>
  <si>
    <t>Torrez</t>
  </si>
  <si>
    <t>Jolie Torrez</t>
  </si>
  <si>
    <t>Toth</t>
  </si>
  <si>
    <t>Director of Finance and Administration</t>
  </si>
  <si>
    <t>Carrie Toth</t>
  </si>
  <si>
    <t>https://www.uoregon.edu/findpeople/person/personid/187353</t>
  </si>
  <si>
    <t>Director of Finance and Admini</t>
  </si>
  <si>
    <t>ctoth@uoregon.edu</t>
  </si>
  <si>
    <t>503-412-3804</t>
  </si>
  <si>
    <t>Towle</t>
  </si>
  <si>
    <t>Angela Towle</t>
  </si>
  <si>
    <t>Towne</t>
  </si>
  <si>
    <t>Anthony Towne</t>
  </si>
  <si>
    <t>Townsend</t>
  </si>
  <si>
    <t>Asst Professor Volcanology</t>
  </si>
  <si>
    <t>Meredith Townsend</t>
  </si>
  <si>
    <t>Evan Townsend</t>
  </si>
  <si>
    <t>https://www.uoregon.edu/findpeople/person/personid/110933</t>
  </si>
  <si>
    <t>etownsen@uoregon.edu</t>
  </si>
  <si>
    <t>Toy</t>
  </si>
  <si>
    <t>Roger Toy</t>
  </si>
  <si>
    <t>https://www.uoregon.edu/findpeople/person/personid/142919</t>
  </si>
  <si>
    <t>Concession Consultant</t>
  </si>
  <si>
    <t>rtoy@uoregon.edu</t>
  </si>
  <si>
    <t>541-346-5816</t>
  </si>
  <si>
    <t>Sigourney</t>
  </si>
  <si>
    <t>Toyonaga</t>
  </si>
  <si>
    <t>Sigourney Toyonaga</t>
  </si>
  <si>
    <t>Tozer</t>
  </si>
  <si>
    <t>Craig Tozer</t>
  </si>
  <si>
    <t>Trac</t>
  </si>
  <si>
    <t>Thomas Trac</t>
  </si>
  <si>
    <t>Thuy</t>
  </si>
  <si>
    <t>Tran</t>
  </si>
  <si>
    <t>Assist VP, Integrated Comm</t>
  </si>
  <si>
    <t>Thuy Tran</t>
  </si>
  <si>
    <t>https://www.uoregon.edu/findpeople/person/personid/230986</t>
  </si>
  <si>
    <t>Asst Vice Pres Integrated Comm</t>
  </si>
  <si>
    <t>ttran5@uoregon.edu</t>
  </si>
  <si>
    <t>1282 University of Oregon
                                  1720 E 13th Ave Ste 209
                                  Eugene OR 97403-2253</t>
  </si>
  <si>
    <t>541-346-1972</t>
  </si>
  <si>
    <t>Trapp</t>
  </si>
  <si>
    <t>Dir Kidd &amp; Pedagogy/Inst</t>
  </si>
  <si>
    <t>Brian Trapp</t>
  </si>
  <si>
    <t>Travelstead</t>
  </si>
  <si>
    <t>Sandra Travelstead</t>
  </si>
  <si>
    <t>https://www.uoregon.edu/findpeople/person/personid/219013</t>
  </si>
  <si>
    <t>stravel3@uoregon.edu</t>
  </si>
  <si>
    <t>Travers</t>
  </si>
  <si>
    <t>Reading Coordinator</t>
  </si>
  <si>
    <t>Patricia Travers</t>
  </si>
  <si>
    <t>Treadwa</t>
  </si>
  <si>
    <t>Callie Treadwa</t>
  </si>
  <si>
    <t>Trefren</t>
  </si>
  <si>
    <t>Asst Dir CentMulticultAcadExcl</t>
  </si>
  <si>
    <t>Norma Trefren</t>
  </si>
  <si>
    <t>https://www.uoregon.edu/findpeople/person/personid/198815</t>
  </si>
  <si>
    <t>ntrefren@uoregon.edu</t>
  </si>
  <si>
    <t>541-346-9831</t>
  </si>
  <si>
    <t>Treneman</t>
  </si>
  <si>
    <t>Nancy Treneman</t>
  </si>
  <si>
    <t>Eva</t>
  </si>
  <si>
    <t>Trevarrow</t>
  </si>
  <si>
    <t>Eva Trevarrow</t>
  </si>
  <si>
    <t>https://www.uoregon.edu/findpeople/person/personid/3033</t>
  </si>
  <si>
    <t>eva@uoregon.edu</t>
  </si>
  <si>
    <t>Trevino</t>
  </si>
  <si>
    <t>Rsch Child and Family Ctr Oper</t>
  </si>
  <si>
    <t>Shaina Trevino</t>
  </si>
  <si>
    <t>Kyle Trevor</t>
  </si>
  <si>
    <t>Trimble</t>
  </si>
  <si>
    <t>Aidan Trimble</t>
  </si>
  <si>
    <t>https://www.uoregon.edu/findpeople/person/personid/206258</t>
  </si>
  <si>
    <t>aidant@uoregon.edu</t>
  </si>
  <si>
    <t>Triplett</t>
  </si>
  <si>
    <t xml:space="preserve">Associate Vice President for Portland Campus </t>
  </si>
  <si>
    <t>Charles Triplett</t>
  </si>
  <si>
    <t>Danielle Triplett</t>
  </si>
  <si>
    <t>https://www.uoregon.edu/findpeople/person/personid/155153</t>
  </si>
  <si>
    <t>dht@uoregon.edu</t>
  </si>
  <si>
    <t>135R Lokey Education Bldg
                                  1215 University Of Oregon
                                  Eugene OR 97403-1215</t>
  </si>
  <si>
    <t>541-346-0878</t>
  </si>
  <si>
    <t>Troester</t>
  </si>
  <si>
    <t>Dir Performance &amp; Sports Sci</t>
  </si>
  <si>
    <t>Jordan Troester</t>
  </si>
  <si>
    <t>https://www.uoregon.edu/findpeople/person/personid/200304</t>
  </si>
  <si>
    <t>jtro@uoregon.edu</t>
  </si>
  <si>
    <t>Tromble</t>
  </si>
  <si>
    <t>Jeremy Tromble</t>
  </si>
  <si>
    <t>Trost</t>
  </si>
  <si>
    <t>Tammy Trost</t>
  </si>
  <si>
    <t>Trout</t>
  </si>
  <si>
    <t>Cassandra Trout</t>
  </si>
  <si>
    <t>Trown</t>
  </si>
  <si>
    <t>Christopher Trown</t>
  </si>
  <si>
    <t>Trox</t>
  </si>
  <si>
    <t>Marla Trox</t>
  </si>
  <si>
    <t>https://www.uoregon.edu/findpeople/person/personid/157206</t>
  </si>
  <si>
    <t>mtrox@uoregon.edu</t>
  </si>
  <si>
    <t>100 Cascade Hall
                                  1272 University of Oregon
                                  Eugene OR 97403-1272</t>
  </si>
  <si>
    <t>541-346-4669</t>
  </si>
  <si>
    <t>Troyer</t>
  </si>
  <si>
    <t>Equipment Systems Spec.</t>
  </si>
  <si>
    <t>William Troyer</t>
  </si>
  <si>
    <t>Truon</t>
  </si>
  <si>
    <t>Program Manager Events &amp; Ops</t>
  </si>
  <si>
    <t>Isaiah Truon</t>
  </si>
  <si>
    <t>Trussell</t>
  </si>
  <si>
    <t>Aaron Trussell</t>
  </si>
  <si>
    <t>Jadd</t>
  </si>
  <si>
    <t>Tryon</t>
  </si>
  <si>
    <t>FSL Life Admin Prog Assistant</t>
  </si>
  <si>
    <t>Jadd Tryon</t>
  </si>
  <si>
    <t>https://www.uoregon.edu/findpeople/person/personid/20067</t>
  </si>
  <si>
    <t>jtryon@uoregon.edu</t>
  </si>
  <si>
    <t>Chung-Fei</t>
  </si>
  <si>
    <t>Tsai</t>
  </si>
  <si>
    <t>Web Communications Technician</t>
  </si>
  <si>
    <t>Chung-Fei Tsai</t>
  </si>
  <si>
    <t>Georgia</t>
  </si>
  <si>
    <t>Tsambos</t>
  </si>
  <si>
    <t>Georgia Tsambos</t>
  </si>
  <si>
    <t>WeiChia</t>
  </si>
  <si>
    <t>Tsen</t>
  </si>
  <si>
    <t>WeiChia Tsen</t>
  </si>
  <si>
    <t>Yuko</t>
  </si>
  <si>
    <t>Tsukamoto</t>
  </si>
  <si>
    <t>Yuko Tsukamoto</t>
  </si>
  <si>
    <t>https://www.uoregon.edu/findpeople/person/personid/219698</t>
  </si>
  <si>
    <t>yukot@uoregon.edu</t>
  </si>
  <si>
    <t>Laboratory Tech 2</t>
  </si>
  <si>
    <t>Ilona</t>
  </si>
  <si>
    <t>Tsutsui</t>
  </si>
  <si>
    <t>Head of Collectns&amp;Acquisitions</t>
  </si>
  <si>
    <t>Ilona Tsutsui</t>
  </si>
  <si>
    <t>https://www.uoregon.edu/findpeople/person/personid/2609</t>
  </si>
  <si>
    <t>itsutsui@uoregon.edu</t>
  </si>
  <si>
    <t>275C Knight Law Center
                                  1221 University of Oregon
                                  Eugene OR 97403-1221</t>
  </si>
  <si>
    <t>541-346-1657</t>
  </si>
  <si>
    <t>Tublitz</t>
  </si>
  <si>
    <t>Nathan Tublitz</t>
  </si>
  <si>
    <t>Ronald Tucker</t>
  </si>
  <si>
    <t>Ashley Tucker</t>
  </si>
  <si>
    <t>Catering Front Desk Specialist</t>
  </si>
  <si>
    <t>Devon Tucker</t>
  </si>
  <si>
    <t>Faaolaola</t>
  </si>
  <si>
    <t>Tuffin</t>
  </si>
  <si>
    <t>Office Coordinator Ptlnd Progr</t>
  </si>
  <si>
    <t>Faaolaola Tuffin</t>
  </si>
  <si>
    <t>Tuioti</t>
  </si>
  <si>
    <t>Anthony Tuioti</t>
  </si>
  <si>
    <t>Tangsang</t>
  </si>
  <si>
    <t>Tumbahanphe</t>
  </si>
  <si>
    <t>Tangsang Tumbahanphe</t>
  </si>
  <si>
    <t>Tupou</t>
  </si>
  <si>
    <t>Christian Tupou</t>
  </si>
  <si>
    <t>Turchetto</t>
  </si>
  <si>
    <t>SAIL Office Specialist 2</t>
  </si>
  <si>
    <t>Christina Turchetto</t>
  </si>
  <si>
    <t>https://www.uoregon.edu/findpeople/person/personid/190061</t>
  </si>
  <si>
    <t>cturchet@uoregon.edu</t>
  </si>
  <si>
    <t>108 Oregon Hall
                                  1258 University of Oregon
                                  Eugene OR 97403-1258</t>
  </si>
  <si>
    <t>541-346-4668</t>
  </si>
  <si>
    <t>Meridith</t>
  </si>
  <si>
    <t>Turnbull</t>
  </si>
  <si>
    <t>OR Science Pathways Coord</t>
  </si>
  <si>
    <t>Meridith Turnbull</t>
  </si>
  <si>
    <t>https://www.uoregon.edu/findpeople/person/personid/231390</t>
  </si>
  <si>
    <t>meridith@uoregon.edu</t>
  </si>
  <si>
    <t>541-346-1332</t>
  </si>
  <si>
    <t>Dir Genomics Core Facility</t>
  </si>
  <si>
    <t>Douglas Turnbull</t>
  </si>
  <si>
    <t>Turner</t>
  </si>
  <si>
    <t>Matthew Turner</t>
  </si>
  <si>
    <t>Jena Turner</t>
  </si>
  <si>
    <t>https://www.uoregon.edu/findpeople/person/personid/100543</t>
  </si>
  <si>
    <t>jenap@uoregon.edu</t>
  </si>
  <si>
    <t>154B PLC
                                  5211 University of Oregon
                                  Eugene OR 97403-5211</t>
  </si>
  <si>
    <t>541-346-1001</t>
  </si>
  <si>
    <t>Kyle Turner</t>
  </si>
  <si>
    <t>https://www.uoregon.edu/findpeople/person/personid/74318</t>
  </si>
  <si>
    <t>kylet@uoregon.edu</t>
  </si>
  <si>
    <t>134 Computing Center
                                  1212 University Of Oregon
                                  Eugene OR 97403-1212</t>
  </si>
  <si>
    <t>541-346-8103</t>
  </si>
  <si>
    <t>Turpin</t>
  </si>
  <si>
    <t>Temp Strategic Engagement Asst</t>
  </si>
  <si>
    <t>Maxwell Turpin</t>
  </si>
  <si>
    <t>Turtura</t>
  </si>
  <si>
    <t>Eval Specialist/Rec Assc</t>
  </si>
  <si>
    <t>Jessica Turtura</t>
  </si>
  <si>
    <t>https://www.uoregon.edu/findpeople/person/personid/29514</t>
  </si>
  <si>
    <t>jhorwitz@uoregon.edu</t>
  </si>
  <si>
    <t>541-346-8848</t>
  </si>
  <si>
    <t>Tuttle</t>
  </si>
  <si>
    <t>Studio Technician SPD</t>
  </si>
  <si>
    <t>James Tuttle</t>
  </si>
  <si>
    <t>Christina Tuttle</t>
  </si>
  <si>
    <t>Justin Tuttle</t>
  </si>
  <si>
    <t>https://www.uoregon.edu/findpeople/person/personid/231230</t>
  </si>
  <si>
    <t>jtuttle3@uoregon.edu</t>
  </si>
  <si>
    <t>Twedt</t>
  </si>
  <si>
    <t>Brady Twedt</t>
  </si>
  <si>
    <t>Cornesha</t>
  </si>
  <si>
    <t>Tweede</t>
  </si>
  <si>
    <t>ProTem Instructor of Spanish</t>
  </si>
  <si>
    <t>Cornesha Tweede</t>
  </si>
  <si>
    <t>Tweeter</t>
  </si>
  <si>
    <t>Acquisitions Technician</t>
  </si>
  <si>
    <t>Christopher Tweeter</t>
  </si>
  <si>
    <t>Milagra</t>
  </si>
  <si>
    <t>Sr Rsch Asst I/Proj Coord</t>
  </si>
  <si>
    <t>Milagra Tyler</t>
  </si>
  <si>
    <t>https://www.uoregon.edu/findpeople/person/personid/157702</t>
  </si>
  <si>
    <t>milagra@uoregon.edu</t>
  </si>
  <si>
    <t>1600 Millrace Dr.,  Ste 108
                                  6217 University Of Oregon
                                  Eugene OR 97403-6217</t>
  </si>
  <si>
    <t>541-346-4755</t>
  </si>
  <si>
    <t>Hironori</t>
  </si>
  <si>
    <t>Uehara</t>
  </si>
  <si>
    <t>Hironori Uehara</t>
  </si>
  <si>
    <t>Ulibarri</t>
  </si>
  <si>
    <t>Lawrence Ulibarri</t>
  </si>
  <si>
    <t>Ulmer</t>
  </si>
  <si>
    <t>Head Volleyball Coach</t>
  </si>
  <si>
    <t>Matthew Ulmer</t>
  </si>
  <si>
    <t>Ilana</t>
  </si>
  <si>
    <t>Umansk</t>
  </si>
  <si>
    <t>Ilana Umansk</t>
  </si>
  <si>
    <t>Rieley</t>
  </si>
  <si>
    <t>Umphress</t>
  </si>
  <si>
    <t>Catering Sales Coordinator</t>
  </si>
  <si>
    <t>Rieley Umphress</t>
  </si>
  <si>
    <t>https://www.uoregon.edu/findpeople/person/personid/220113</t>
  </si>
  <si>
    <t>umphress@uoregon.edu</t>
  </si>
  <si>
    <t>541-346-8935</t>
  </si>
  <si>
    <t>Janne</t>
  </si>
  <si>
    <t>Underriner</t>
  </si>
  <si>
    <t>Janne Underriner</t>
  </si>
  <si>
    <t>https://www.uoregon.edu/findpeople/person/personid/1064</t>
  </si>
  <si>
    <t>jlu@uoregon.edu</t>
  </si>
  <si>
    <t>1629 Moss St Rm 102
                                  1290 University Of Oregon
                                  Eugene OR 97403-1205</t>
  </si>
  <si>
    <t>541-346-0722</t>
  </si>
  <si>
    <t>Hadley</t>
  </si>
  <si>
    <t>Underwood</t>
  </si>
  <si>
    <t>Law &amp; Conflict Studies Manager</t>
  </si>
  <si>
    <t>Hadley Underwood</t>
  </si>
  <si>
    <t>https://www.uoregon.edu/findpeople/person/personid/210013</t>
  </si>
  <si>
    <t>hadleyu@uoregon.edu</t>
  </si>
  <si>
    <t>Unger</t>
  </si>
  <si>
    <t>Dir Research Admin Serv Team</t>
  </si>
  <si>
    <t>Adam Unger</t>
  </si>
  <si>
    <t>https://www.uoregon.edu/findpeople/person/personid/21781</t>
  </si>
  <si>
    <t>aunger1@uoregon.edu</t>
  </si>
  <si>
    <t>217A Huestis
                                  1254 University Of Oregon
                                  Eugene OR 97403-1254</t>
  </si>
  <si>
    <t>541-346-3191</t>
  </si>
  <si>
    <t>Unno</t>
  </si>
  <si>
    <t>Mark Unno</t>
  </si>
  <si>
    <t>Deanne</t>
  </si>
  <si>
    <t>Unruh</t>
  </si>
  <si>
    <t>Deanne Unruh</t>
  </si>
  <si>
    <t>Unsworth</t>
  </si>
  <si>
    <t>David Unsworth</t>
  </si>
  <si>
    <t>Upton</t>
  </si>
  <si>
    <t>Corbett Upton</t>
  </si>
  <si>
    <t>Satoko</t>
  </si>
  <si>
    <t>Ura Dhillon</t>
  </si>
  <si>
    <t>Satoko Ura Dhillon</t>
  </si>
  <si>
    <t>Urbancic</t>
  </si>
  <si>
    <t>Michael Urbancic</t>
  </si>
  <si>
    <t>Kirsta</t>
  </si>
  <si>
    <t>Urben</t>
  </si>
  <si>
    <t>Kirsta Urben</t>
  </si>
  <si>
    <t>https://www.uoregon.edu/findpeople/person/personid/230593</t>
  </si>
  <si>
    <t>kirstau@uoregon.edu</t>
  </si>
  <si>
    <t>217 Allen Hall
                                  1275 University of Oregon
                                  Eugene OR 97403</t>
  </si>
  <si>
    <t>541-346-3602</t>
  </si>
  <si>
    <t>Utterback</t>
  </si>
  <si>
    <t>Elizabeth Utterback</t>
  </si>
  <si>
    <t>Vacchi</t>
  </si>
  <si>
    <t>Professor of Bassoon</t>
  </si>
  <si>
    <t>Steven Vacchi</t>
  </si>
  <si>
    <t>Yasamin</t>
  </si>
  <si>
    <t>Vahdati</t>
  </si>
  <si>
    <t>Instructor Ops &amp; Bus Analytics</t>
  </si>
  <si>
    <t>Yasamin Vahdati</t>
  </si>
  <si>
    <t>Vaintrob</t>
  </si>
  <si>
    <t>Arkady Vaintrob</t>
  </si>
  <si>
    <t>Vajgert</t>
  </si>
  <si>
    <t>Sarah Vajgert</t>
  </si>
  <si>
    <t>Vala</t>
  </si>
  <si>
    <t>Career Instructor</t>
  </si>
  <si>
    <t>Jessica Vala</t>
  </si>
  <si>
    <t>Valadez</t>
  </si>
  <si>
    <t>Tonya Valadez</t>
  </si>
  <si>
    <t>Valdenero</t>
  </si>
  <si>
    <t>Setup</t>
  </si>
  <si>
    <t>David Valdenero</t>
  </si>
  <si>
    <t>Property Specialist 2</t>
  </si>
  <si>
    <t>D0706 Property Specialist 2</t>
  </si>
  <si>
    <t>Edward Valdenero</t>
  </si>
  <si>
    <t>Valenta</t>
  </si>
  <si>
    <t>William Valenta</t>
  </si>
  <si>
    <t>Valenzuela</t>
  </si>
  <si>
    <t>Interim OHAZ Business Manager</t>
  </si>
  <si>
    <t>Patricia Valenzuela</t>
  </si>
  <si>
    <t>Arafaat</t>
  </si>
  <si>
    <t>Valiani</t>
  </si>
  <si>
    <t>Arafaat Valiani</t>
  </si>
  <si>
    <t>Valko</t>
  </si>
  <si>
    <t>Technology Service Desk Coord</t>
  </si>
  <si>
    <t>Joseph Valko</t>
  </si>
  <si>
    <t>Vallega</t>
  </si>
  <si>
    <t>Alejandro Vallega</t>
  </si>
  <si>
    <t>https://www.uoregon.edu/findpeople/person/personid/84587</t>
  </si>
  <si>
    <t>avallega@uoregon.edu</t>
  </si>
  <si>
    <t>248 Susan Campbell Hall
                                  1295 University Of Oregon
                                  Eugene OR 97403-1295</t>
  </si>
  <si>
    <t>Vallega-Neu</t>
  </si>
  <si>
    <t>Daniela Vallega-Neu</t>
  </si>
  <si>
    <t>https://www.uoregon.edu/findpeople/person/personid/84589</t>
  </si>
  <si>
    <t>dneu@uoregon.edu</t>
  </si>
  <si>
    <t>240 Susan Campbell Hall
                                  1295 University of Oregon
                                  Eugene OR 97403-1295</t>
  </si>
  <si>
    <t>Valverde</t>
  </si>
  <si>
    <t>Victor Valverde</t>
  </si>
  <si>
    <t>https://www.uoregon.edu/findpeople/person/personid/218406</t>
  </si>
  <si>
    <t>vvalver2@uoregon.edu</t>
  </si>
  <si>
    <t>Van Alstne</t>
  </si>
  <si>
    <t>Graduate Career Advisor</t>
  </si>
  <si>
    <t>James Van Alstne</t>
  </si>
  <si>
    <t>Van Brocklin</t>
  </si>
  <si>
    <t>Rsch Assistant/Project Coord</t>
  </si>
  <si>
    <t>Kelsey Van Brocklin</t>
  </si>
  <si>
    <t>https://www.uoregon.edu/findpeople/person/personid/36425</t>
  </si>
  <si>
    <t>kelseyvb@uoregon.edu</t>
  </si>
  <si>
    <t>1600 Millrace, Ste 105
                                  5251 University of Oregon
                                  Eugene OR 97403-5251</t>
  </si>
  <si>
    <t>541-346-9530</t>
  </si>
  <si>
    <t>Van Brown</t>
  </si>
  <si>
    <t>Marco Van Brown</t>
  </si>
  <si>
    <t>Van Den Broek</t>
  </si>
  <si>
    <t>Temp Dutch Self Study Tutor</t>
  </si>
  <si>
    <t>Claire Van Den Broek</t>
  </si>
  <si>
    <t>https://www.uoregon.edu/findpeople/person/personid/6172</t>
  </si>
  <si>
    <t>cvandenb@uoregon.edu</t>
  </si>
  <si>
    <t>Van Den Wmelenber</t>
  </si>
  <si>
    <t>Kevin Van Den Wmelenber</t>
  </si>
  <si>
    <t>Van Dreel</t>
  </si>
  <si>
    <t>Professor of Horn</t>
  </si>
  <si>
    <t>Lydia Van Dreel</t>
  </si>
  <si>
    <t>Van Dusen</t>
  </si>
  <si>
    <t>OICRC Executive Assistant</t>
  </si>
  <si>
    <t>Gina Van Dusen</t>
  </si>
  <si>
    <t>Terah</t>
  </si>
  <si>
    <t>Terah Van Dusen</t>
  </si>
  <si>
    <t>Van Ert</t>
  </si>
  <si>
    <t>Grphc Dsgnr &amp; Mltmd Spclst</t>
  </si>
  <si>
    <t>Nicolas Van Ert</t>
  </si>
  <si>
    <t>Boz</t>
  </si>
  <si>
    <t>Van Houten</t>
  </si>
  <si>
    <t>Energy Manager</t>
  </si>
  <si>
    <t>Boz Van Houten</t>
  </si>
  <si>
    <t>Van Liefde</t>
  </si>
  <si>
    <t>Elizabeth Van Liefde</t>
  </si>
  <si>
    <t>Van Ness</t>
  </si>
  <si>
    <t>Julian Van Ness</t>
  </si>
  <si>
    <t>https://www.uoregon.edu/findpeople/person/personid/168942</t>
  </si>
  <si>
    <t>jvannes2@uoregon.edu</t>
  </si>
  <si>
    <t>Central Kitchen Warehouse
                                  1220 University of Oregon
                                  Eugene OR 97403-1220</t>
  </si>
  <si>
    <t>Van Orman</t>
  </si>
  <si>
    <t>Jay Van Orman</t>
  </si>
  <si>
    <t>https://www.uoregon.edu/findpeople/person/personid/2397</t>
  </si>
  <si>
    <t>jaybug@uoregon.edu</t>
  </si>
  <si>
    <t>Van Rzin</t>
  </si>
  <si>
    <t>Mark Van Rzin</t>
  </si>
  <si>
    <t>Technology Support Analyst</t>
  </si>
  <si>
    <t>Robyn Van Rzin</t>
  </si>
  <si>
    <t>Allissa</t>
  </si>
  <si>
    <t>Van Steenis</t>
  </si>
  <si>
    <t>Pro Tem Laboratory Manager</t>
  </si>
  <si>
    <t>Allissa Van Steenis</t>
  </si>
  <si>
    <t>Van Wk</t>
  </si>
  <si>
    <t>Jennifer Van Wk</t>
  </si>
  <si>
    <t>VanBrunt</t>
  </si>
  <si>
    <t>Sr IT Security Compl Analyst</t>
  </si>
  <si>
    <t>Leland VanBrunt</t>
  </si>
  <si>
    <t>https://www.uoregon.edu/findpeople/person/personid/199941</t>
  </si>
  <si>
    <t>leland@uoregon.edu</t>
  </si>
  <si>
    <t>541-346-1753</t>
  </si>
  <si>
    <t>VanDevender</t>
  </si>
  <si>
    <t>Operating Sys/Ntwk Analyst 2</t>
  </si>
  <si>
    <t>Steven VanDevender</t>
  </si>
  <si>
    <t>VanDomelen</t>
  </si>
  <si>
    <t>Registration Service Manager</t>
  </si>
  <si>
    <t>Cheri VanDomelen</t>
  </si>
  <si>
    <t>https://www.uoregon.edu/findpeople/person/personid/1001</t>
  </si>
  <si>
    <t>cheriv@uoregon.edu</t>
  </si>
  <si>
    <t>216C Baker Downtown Center
                                  1277 University of Oregon
                                  Eugene OR 97403-1277</t>
  </si>
  <si>
    <t>541-346-6798</t>
  </si>
  <si>
    <t>VanSciver</t>
  </si>
  <si>
    <t>Creative Lead &amp; Sr Graph Desig</t>
  </si>
  <si>
    <t>Allison VanSciver</t>
  </si>
  <si>
    <t>https://www.uoregon.edu/findpeople/person/personid/179050</t>
  </si>
  <si>
    <t>Sr Graph Desig &amp; Creative Lead</t>
  </si>
  <si>
    <t>allisonv@uoregon.edu</t>
  </si>
  <si>
    <t>127 Franklin Blvd., Rm 127
                                  1275 University of Oregon
                                  Eugene OR 97403</t>
  </si>
  <si>
    <t>541-346-0213</t>
  </si>
  <si>
    <t>Ceri</t>
  </si>
  <si>
    <t>VanSlke</t>
  </si>
  <si>
    <t>Ceri VanSlke</t>
  </si>
  <si>
    <t>Coord Intramurl Sport&amp;Yth Camp</t>
  </si>
  <si>
    <t>Nicole Vance</t>
  </si>
  <si>
    <t>Daniel Vance</t>
  </si>
  <si>
    <t>https://www.uoregon.edu/findpeople/person/personid/219669</t>
  </si>
  <si>
    <t>dvance@uoregon.edu</t>
  </si>
  <si>
    <t>541-346-9724</t>
  </si>
  <si>
    <t>Vandehe</t>
  </si>
  <si>
    <t>PTm Clin Asst Prof Pract Spvsr</t>
  </si>
  <si>
    <t>Michele Vandehe</t>
  </si>
  <si>
    <t>Vandenburh</t>
  </si>
  <si>
    <t>Laura Vandenburh</t>
  </si>
  <si>
    <t>VanderMeer</t>
  </si>
  <si>
    <t>Benjamin VanderMeer</t>
  </si>
  <si>
    <t>Krystin</t>
  </si>
  <si>
    <t>Info Tech 1</t>
  </si>
  <si>
    <t>Krystin VanderMeer</t>
  </si>
  <si>
    <t>Vanderift</t>
  </si>
  <si>
    <t>Prog Dir Global Science Ed GSI</t>
  </si>
  <si>
    <t>Eleanor Vanderift</t>
  </si>
  <si>
    <t>Vandervoort</t>
  </si>
  <si>
    <t>Sponsored Projects Admin I</t>
  </si>
  <si>
    <t>Frances Vandervoort</t>
  </si>
  <si>
    <t>Kenria</t>
  </si>
  <si>
    <t>Vane Water</t>
  </si>
  <si>
    <t>Kenria Vane Water</t>
  </si>
  <si>
    <t>Hevenn</t>
  </si>
  <si>
    <t>Vanhelsdinen</t>
  </si>
  <si>
    <t>Hevenn Vanhelsdinen</t>
  </si>
  <si>
    <t>Vanorsdel</t>
  </si>
  <si>
    <t>Director of Food Operations</t>
  </si>
  <si>
    <t>Kari Vanorsdel</t>
  </si>
  <si>
    <t>https://www.uoregon.edu/findpeople/person/personid/1368</t>
  </si>
  <si>
    <t>kvorsdel@uoregon.edu</t>
  </si>
  <si>
    <t>541-346-5546</t>
  </si>
  <si>
    <t>Vaquer-Flnn</t>
  </si>
  <si>
    <t>Ana Vaquer-Flnn</t>
  </si>
  <si>
    <t>Vardavas</t>
  </si>
  <si>
    <t>ProTem Instructor-SPM Pgm</t>
  </si>
  <si>
    <t>Stephanie Vardavas</t>
  </si>
  <si>
    <t>Varela</t>
  </si>
  <si>
    <t>Assoc Dir Intl Recruitment</t>
  </si>
  <si>
    <t>Alfredo Varela</t>
  </si>
  <si>
    <t>https://www.uoregon.edu/findpeople/person/personid/218717</t>
  </si>
  <si>
    <t>alvarela@uoregon.edu</t>
  </si>
  <si>
    <t>Zoltan</t>
  </si>
  <si>
    <t>Varga</t>
  </si>
  <si>
    <t>Director, ZIRC</t>
  </si>
  <si>
    <t>Zoltan Varga</t>
  </si>
  <si>
    <t>https://www.uoregon.edu/findpeople/person/personid/2050</t>
  </si>
  <si>
    <t>zoltan@uoregon.edu</t>
  </si>
  <si>
    <t>1307 Franklin Blvd.
                                  1254 University of Oregon
                                  Eugene OR 97403-1254</t>
  </si>
  <si>
    <t>541-346-6099</t>
  </si>
  <si>
    <t>Varo-Corneo</t>
  </si>
  <si>
    <t>Roberto Varo-Corneo</t>
  </si>
  <si>
    <t>Blanca Varo-Corneo</t>
  </si>
  <si>
    <t>Valentino</t>
  </si>
  <si>
    <t>Vasquez</t>
  </si>
  <si>
    <t>Valentino Vasquez</t>
  </si>
  <si>
    <t>Ramiro</t>
  </si>
  <si>
    <t>A/V Systems Engineer</t>
  </si>
  <si>
    <t>Ramiro Vasquez</t>
  </si>
  <si>
    <t>https://www.uoregon.edu/findpeople/person/personid/161406</t>
  </si>
  <si>
    <t>vasquezr@uoregon.edu</t>
  </si>
  <si>
    <t>35A Knight Library
                                  1299 University of Oregon
                                  Eugene OR 97403-1299</t>
  </si>
  <si>
    <t>541-346-1836</t>
  </si>
  <si>
    <t>Elio</t>
  </si>
  <si>
    <t>Vasquez Ramirez</t>
  </si>
  <si>
    <t>Elio Vasquez Ramirez</t>
  </si>
  <si>
    <t>https://www.uoregon.edu/findpeople/person/personid/154728</t>
  </si>
  <si>
    <t>elio@uoregon.edu</t>
  </si>
  <si>
    <t>Housing - Spencer View
                                  1220 University of Oregon
                                  Eugene OR 97403-1220</t>
  </si>
  <si>
    <t>Vasquez Tokos</t>
  </si>
  <si>
    <t>Jessica Vasquez Tokos</t>
  </si>
  <si>
    <t>Vaughan</t>
  </si>
  <si>
    <t>Univ Physician Sports Med Spec</t>
  </si>
  <si>
    <t>Aaron Vaughan</t>
  </si>
  <si>
    <t>https://www.uoregon.edu/findpeople/person/personid/217250</t>
  </si>
  <si>
    <t>avaughan@uoregon.edu</t>
  </si>
  <si>
    <t>Vaughn</t>
  </si>
  <si>
    <t>Dir of Inf and Engineering</t>
  </si>
  <si>
    <t>Anthony Vaughn</t>
  </si>
  <si>
    <t>Assistant Women's Golf Coach</t>
  </si>
  <si>
    <t>Monica Vaughn</t>
  </si>
  <si>
    <t>Vaughn Zamora</t>
  </si>
  <si>
    <t>Meghan Vaughn Zamora</t>
  </si>
  <si>
    <t>Vazquez</t>
  </si>
  <si>
    <t>Admissions Counselor Intern</t>
  </si>
  <si>
    <t>Veronica Vazquez</t>
  </si>
  <si>
    <t>Abrahan</t>
  </si>
  <si>
    <t>Vega</t>
  </si>
  <si>
    <t>CSAB Advisory Board</t>
  </si>
  <si>
    <t>Abrahan Vega</t>
  </si>
  <si>
    <t>Landon</t>
  </si>
  <si>
    <t>Veitch</t>
  </si>
  <si>
    <t>System Admin/Security Analyst</t>
  </si>
  <si>
    <t>Landon Veitch</t>
  </si>
  <si>
    <t>https://www.uoregon.edu/findpeople/person/personid/189047</t>
  </si>
  <si>
    <t>lveitch@uoregon.edu</t>
  </si>
  <si>
    <t>239 Lokey Education Bldg
                                  1235 University of Oregon
                                  Eugene OR 97403-1235</t>
  </si>
  <si>
    <t>541-346-7626</t>
  </si>
  <si>
    <t>Veitenheimer</t>
  </si>
  <si>
    <t>Nutrition Assistant</t>
  </si>
  <si>
    <t>Bailey Veitenheimer</t>
  </si>
  <si>
    <t>https://www.uoregon.edu/findpeople/person/personid/229230</t>
  </si>
  <si>
    <t>bveit18@uoregon.edu</t>
  </si>
  <si>
    <t>Vejar</t>
  </si>
  <si>
    <t>Justin Vejar</t>
  </si>
  <si>
    <t>https://www.uoregon.edu/findpeople/person/personid/135730</t>
  </si>
  <si>
    <t>jvejar6@uoregon.edu</t>
  </si>
  <si>
    <t>Vela Valdivia</t>
  </si>
  <si>
    <t>Jose Vela Valdivia</t>
  </si>
  <si>
    <t>https://www.uoregon.edu/findpeople/person/personid/146278</t>
  </si>
  <si>
    <t>josevela@uoregon.edu</t>
  </si>
  <si>
    <t>Velez Rodriuez</t>
  </si>
  <si>
    <t>William Velez Rodriuez</t>
  </si>
  <si>
    <t>Ventura</t>
  </si>
  <si>
    <t>Senior Inst II of Italian</t>
  </si>
  <si>
    <t>Claudia Ventura</t>
  </si>
  <si>
    <t>Ixchel</t>
  </si>
  <si>
    <t>Verduo</t>
  </si>
  <si>
    <t>Multicult Acad Couns&amp;Ret Spec</t>
  </si>
  <si>
    <t>Ixchel Verduo</t>
  </si>
  <si>
    <t>Olin</t>
  </si>
  <si>
    <t>Vermillion</t>
  </si>
  <si>
    <t>Olin Vermillion</t>
  </si>
  <si>
    <t>https://www.uoregon.edu/findpeople/person/personid/145492</t>
  </si>
  <si>
    <t>olinverm@uoregon.edu</t>
  </si>
  <si>
    <t>Verrey</t>
  </si>
  <si>
    <t>EDM Lab Manager</t>
  </si>
  <si>
    <t>Peter Verrey</t>
  </si>
  <si>
    <t>https://www.uoregon.edu/findpeople/person/personid/2853</t>
  </si>
  <si>
    <t>pverrey@uoregon.edu</t>
  </si>
  <si>
    <t>453 McKenzie Hall
                                  1212 University of Oregon
                                  Eugene OR 97403-1212</t>
  </si>
  <si>
    <t>541-346-8681</t>
  </si>
  <si>
    <t>Vest</t>
  </si>
  <si>
    <t>Ryan Vest</t>
  </si>
  <si>
    <t>https://www.uoregon.edu/findpeople/person/personid/219325</t>
  </si>
  <si>
    <t>rvest@uoregon.edu</t>
  </si>
  <si>
    <t>Vestal</t>
  </si>
  <si>
    <t>Amy Vestal</t>
  </si>
  <si>
    <t>https://www.uoregon.edu/findpeople/person/personid/231215</t>
  </si>
  <si>
    <t>squires@uoregon.edu</t>
  </si>
  <si>
    <t>541-346-8908</t>
  </si>
  <si>
    <t>Vian</t>
  </si>
  <si>
    <t>Timothy Vian</t>
  </si>
  <si>
    <t>Viano-Davis</t>
  </si>
  <si>
    <t>Travel &amp; Accounts Coordinator</t>
  </si>
  <si>
    <t>Marcia Viano-Davis</t>
  </si>
  <si>
    <t>Vicario</t>
  </si>
  <si>
    <t>Asst Dir/Training Director</t>
  </si>
  <si>
    <t>Brett Vicario</t>
  </si>
  <si>
    <t>Vickers</t>
  </si>
  <si>
    <t>Julia Vickers</t>
  </si>
  <si>
    <t>https://www.uoregon.edu/findpeople/person/personid/33911</t>
  </si>
  <si>
    <t>jvickers@uoregon.edu</t>
  </si>
  <si>
    <t>Evan Vickers</t>
  </si>
  <si>
    <t>https://www.uoregon.edu/findpeople/person/personid/179144</t>
  </si>
  <si>
    <t>evicker2@uoregon.edu</t>
  </si>
  <si>
    <t>233 Huestis Hall
                                  1254 University of Oregon
                                  Eugene OR 97403-1254</t>
  </si>
  <si>
    <t>Louis</t>
  </si>
  <si>
    <t>Vidmar</t>
  </si>
  <si>
    <t>Crit IT Systems Map Specialist</t>
  </si>
  <si>
    <t>Louis Vidmar</t>
  </si>
  <si>
    <t>Rayne</t>
  </si>
  <si>
    <t>Vieger</t>
  </si>
  <si>
    <t>eLearning &amp; OER Coordinator</t>
  </si>
  <si>
    <t>Rayne Vieger</t>
  </si>
  <si>
    <t>https://www.uoregon.edu/findpeople/person/personid/190059</t>
  </si>
  <si>
    <t>Head of Digital Publishing &amp; P</t>
  </si>
  <si>
    <t>raynev@uoregon.edu</t>
  </si>
  <si>
    <t>541-346-1856</t>
  </si>
  <si>
    <t>Vigil</t>
  </si>
  <si>
    <t>Deposit Coord/Trainer</t>
  </si>
  <si>
    <t>Stacy Vigil</t>
  </si>
  <si>
    <t>https://www.uoregon.edu/findpeople/person/personid/10290</t>
  </si>
  <si>
    <t>SDougla5@uoregon.edu</t>
  </si>
  <si>
    <t>541-346-3155</t>
  </si>
  <si>
    <t>Vignola</t>
  </si>
  <si>
    <t>Frank Vignola</t>
  </si>
  <si>
    <t>Viles</t>
  </si>
  <si>
    <t>Rayna Viles</t>
  </si>
  <si>
    <t>Program Coordinator NILI</t>
  </si>
  <si>
    <t>Melanie Viles</t>
  </si>
  <si>
    <t>https://www.uoregon.edu/findpeople/person/personid/231378</t>
  </si>
  <si>
    <t>melaniev@uoregon.edu</t>
  </si>
  <si>
    <t>Villada</t>
  </si>
  <si>
    <t>Relief EF Dental Assistant</t>
  </si>
  <si>
    <t>Sara Villada</t>
  </si>
  <si>
    <t>Villalobos</t>
  </si>
  <si>
    <t>PTm RADxUP Lead Field Spvsr</t>
  </si>
  <si>
    <t>Sarai Villalobos</t>
  </si>
  <si>
    <t>Library Tech Svcs Student Supv</t>
  </si>
  <si>
    <t>Samuel Villalobos</t>
  </si>
  <si>
    <t>https://www.uoregon.edu/findpeople/person/personid/157711</t>
  </si>
  <si>
    <t>samuelmv@uoregon.edu</t>
  </si>
  <si>
    <t>132 Knight Library
                                  1299 University of Oregon
                                  Eugene OR 97403-1299</t>
  </si>
  <si>
    <t>541-346-1885</t>
  </si>
  <si>
    <t>Claudia Vincent</t>
  </si>
  <si>
    <t>Vinson</t>
  </si>
  <si>
    <t>Director, Prospect Development</t>
  </si>
  <si>
    <t>Danielle Vinson</t>
  </si>
  <si>
    <t>https://www.uoregon.edu/findpeople/person/personid/53066</t>
  </si>
  <si>
    <t>vinson@uoregon.edu</t>
  </si>
  <si>
    <t>541-346-8763</t>
  </si>
  <si>
    <t>Vion</t>
  </si>
  <si>
    <t>Dana Vion</t>
  </si>
  <si>
    <t>https://www.uoregon.edu/findpeople/person/personid/60334</t>
  </si>
  <si>
    <t>danav@uoregon.edu</t>
  </si>
  <si>
    <t>Genealle</t>
  </si>
  <si>
    <t>Visagorskis</t>
  </si>
  <si>
    <t>Genealle Visagorskis</t>
  </si>
  <si>
    <t>Visser</t>
  </si>
  <si>
    <t>Asst Vice Pres Cent Dev Prgms</t>
  </si>
  <si>
    <t>Jesse Visser</t>
  </si>
  <si>
    <t>https://www.uoregon.edu/findpeople/person/personid/47209</t>
  </si>
  <si>
    <t>visser@uoregon.edu</t>
  </si>
  <si>
    <t>Mikayla</t>
  </si>
  <si>
    <t>Vissotzk MacKa</t>
  </si>
  <si>
    <t>Office Coord Outdoor Program</t>
  </si>
  <si>
    <t>Mikayla Vissotzk MacKa</t>
  </si>
  <si>
    <t>Vobora</t>
  </si>
  <si>
    <t>Athletics Communications</t>
  </si>
  <si>
    <t>Andrew Vobora</t>
  </si>
  <si>
    <t>Pascale</t>
  </si>
  <si>
    <t>Voelker</t>
  </si>
  <si>
    <t>Pascale Voelker</t>
  </si>
  <si>
    <t>Voelker-Morris</t>
  </si>
  <si>
    <t>Robert Voelker-Morris</t>
  </si>
  <si>
    <t>https://www.uoregon.edu/findpeople/person/personid/1458</t>
  </si>
  <si>
    <t>rmorris1@uoregon.edu</t>
  </si>
  <si>
    <t>58 PLC
                                  1258 University of Oregon
                                  Eugene OR 97403-1258</t>
  </si>
  <si>
    <t>541-346-1934</t>
  </si>
  <si>
    <t>Career Services Director</t>
  </si>
  <si>
    <t>Julie Voelker-Morris</t>
  </si>
  <si>
    <t>https://www.uoregon.edu/findpeople/person/personid/2114</t>
  </si>
  <si>
    <t>jvoelker@uoregon.edu</t>
  </si>
  <si>
    <t>121A Hendricks Hall
                                  1209 University of Oregon
                                  Eugene OR 97403-1209</t>
  </si>
  <si>
    <t>541-346-2179</t>
  </si>
  <si>
    <t>Vogel</t>
  </si>
  <si>
    <t>Matthias Vogel</t>
  </si>
  <si>
    <t>Vogt</t>
  </si>
  <si>
    <t>Online Ops Mgr/Exec Assistant</t>
  </si>
  <si>
    <t>Carolyn Vogt</t>
  </si>
  <si>
    <t>https://www.uoregon.edu/findpeople/person/personid/184755</t>
  </si>
  <si>
    <t>carolynv@uoregon.edu</t>
  </si>
  <si>
    <t>65 PLC
                                  1258 University of Oregon
                                  Eugene OR 97403-1258</t>
  </si>
  <si>
    <t>541-346-2831</t>
  </si>
  <si>
    <t>Vokacek</t>
  </si>
  <si>
    <t>Ann Vokacek</t>
  </si>
  <si>
    <t>https://www.uoregon.edu/findpeople/person/personid/116564</t>
  </si>
  <si>
    <t>avokacek@uoregon.edu</t>
  </si>
  <si>
    <t>Volker</t>
  </si>
  <si>
    <t>Rachael Volker</t>
  </si>
  <si>
    <t>Volpi</t>
  </si>
  <si>
    <t>Interim Rsch Comm Proj Manager</t>
  </si>
  <si>
    <t>Jennifer Volpi</t>
  </si>
  <si>
    <t>Cassie</t>
  </si>
  <si>
    <t>Von Eps</t>
  </si>
  <si>
    <t>Cassie Von Eps</t>
  </si>
  <si>
    <t>https://www.uoregon.edu/findpeople/person/personid/230719</t>
  </si>
  <si>
    <t>cmvoneps@uoregon.edu</t>
  </si>
  <si>
    <t>Vondracek</t>
  </si>
  <si>
    <t>Pro Tem Instructor Pract Spvsr</t>
  </si>
  <si>
    <t>Jennifer Vondracek</t>
  </si>
  <si>
    <t>Vorce</t>
  </si>
  <si>
    <t>Rose Vorce</t>
  </si>
  <si>
    <t>https://www.uoregon.edu/findpeople/person/personid/144156</t>
  </si>
  <si>
    <t>rvorce@uoregon.edu</t>
  </si>
  <si>
    <t>Vouchell Rodriuez</t>
  </si>
  <si>
    <t>Custodial Operations Supervisor</t>
  </si>
  <si>
    <t>Kayla Vouchell Rodriuez</t>
  </si>
  <si>
    <t>Tuong</t>
  </si>
  <si>
    <t>Vu</t>
  </si>
  <si>
    <t>Tuong Vu</t>
  </si>
  <si>
    <t>Wachter</t>
  </si>
  <si>
    <t>Professor-Piano&amp;Piano Pedagogy</t>
  </si>
  <si>
    <t>Claire Wachter</t>
  </si>
  <si>
    <t>Wacker</t>
  </si>
  <si>
    <t>Steven Wacker</t>
  </si>
  <si>
    <t>https://www.uoregon.edu/findpeople/person/personid/143845</t>
  </si>
  <si>
    <t>swacker@uoregon.edu</t>
  </si>
  <si>
    <t>Office of Admissions
                                  1217 University of Oregon
                                  Eugene OR 97403-1217</t>
  </si>
  <si>
    <t>503-655-6572</t>
  </si>
  <si>
    <t>Wacks</t>
  </si>
  <si>
    <t>David Wacks</t>
  </si>
  <si>
    <t>Waddell</t>
  </si>
  <si>
    <t>Heather Waddell</t>
  </si>
  <si>
    <t>https://www.uoregon.edu/findpeople/person/personid/3283</t>
  </si>
  <si>
    <t>hwaddell@uoregon.edu</t>
  </si>
  <si>
    <t>541-346-0748</t>
  </si>
  <si>
    <t>Angela Waddell</t>
  </si>
  <si>
    <t>Glen Waddell</t>
  </si>
  <si>
    <t>Chief of Police</t>
  </si>
  <si>
    <t>Jason Wade</t>
  </si>
  <si>
    <t>https://www.uoregon.edu/findpeople/person/personid/142812</t>
  </si>
  <si>
    <t>jwade@uoregon.edu</t>
  </si>
  <si>
    <t>541-346-2905</t>
  </si>
  <si>
    <t>Kerry Wade</t>
  </si>
  <si>
    <t>https://www.uoregon.edu/findpeople/person/personid/85916</t>
  </si>
  <si>
    <t>kerryw@uoregon.edu</t>
  </si>
  <si>
    <t>Wade Wolfe</t>
  </si>
  <si>
    <t>Michael Wade Wolfe</t>
  </si>
  <si>
    <t>https://www.uoregon.edu/findpeople/person/personid/228678</t>
  </si>
  <si>
    <t>mwadewo@uoregon.edu</t>
  </si>
  <si>
    <t>Lissa</t>
  </si>
  <si>
    <t>Wadewitz</t>
  </si>
  <si>
    <t>Lissa Wadewitz</t>
  </si>
  <si>
    <t>Rashad</t>
  </si>
  <si>
    <t>Wadood-Gra</t>
  </si>
  <si>
    <t>Rashad Wadood-Gra</t>
  </si>
  <si>
    <t>Wadsle</t>
  </si>
  <si>
    <t>Corey Wadsle</t>
  </si>
  <si>
    <t>Waechter</t>
  </si>
  <si>
    <t>Benjamin Waechter</t>
  </si>
  <si>
    <t>Waggoner</t>
  </si>
  <si>
    <t>Christopher Waggoner</t>
  </si>
  <si>
    <t>Wagner</t>
  </si>
  <si>
    <t>Project Facilitator</t>
  </si>
  <si>
    <t>Jane Wagner</t>
  </si>
  <si>
    <t>https://www.uoregon.edu/findpeople/person/personid/40856</t>
  </si>
  <si>
    <t>jlwagner@uoregon.edu</t>
  </si>
  <si>
    <t>Asst Prog Dir Crft Cntr Progrm</t>
  </si>
  <si>
    <t>David Wagner</t>
  </si>
  <si>
    <t>https://www.uoregon.edu/findpeople/person/personid/4945</t>
  </si>
  <si>
    <t>dwagner1@uoregon.edu</t>
  </si>
  <si>
    <t>030J EMU
                                  1228 University of Oregon
                                  Eugene OR 97403-1228</t>
  </si>
  <si>
    <t>541-346-0602</t>
  </si>
  <si>
    <t>Kerri</t>
  </si>
  <si>
    <t>Kerri Wagner</t>
  </si>
  <si>
    <t>https://www.uoregon.edu/findpeople/person/personid/3059</t>
  </si>
  <si>
    <t>kwallac2@uoregon.edu</t>
  </si>
  <si>
    <t>Lisa Wagner</t>
  </si>
  <si>
    <t>Summer Faculty Instructor</t>
  </si>
  <si>
    <t>Richard Wagner</t>
  </si>
  <si>
    <t>Asst Vice President, KCGIP</t>
  </si>
  <si>
    <t>Stacey Wagner</t>
  </si>
  <si>
    <t>https://www.uoregon.edu/findpeople/person/personid/87973</t>
  </si>
  <si>
    <t>sdwagner@uoregon.edu</t>
  </si>
  <si>
    <t>261B Knight Campus
                                  6231 University of Oregon
                                  Eugene OR 97403-6231</t>
  </si>
  <si>
    <t>Joseph Wagner</t>
  </si>
  <si>
    <t>Wahlstrom</t>
  </si>
  <si>
    <t>Peer Advising Coord Sr Adviser</t>
  </si>
  <si>
    <t>Andrew Wahlstrom</t>
  </si>
  <si>
    <t>https://www.uoregon.edu/findpeople/person/personid/1245</t>
  </si>
  <si>
    <t>awahl@uoregon.edu</t>
  </si>
  <si>
    <t>203K Peterson Hall
                                  1208 University of Oregon
                                  Eugene OR 97403-1208</t>
  </si>
  <si>
    <t>541-346-8192</t>
  </si>
  <si>
    <t>Wainscott</t>
  </si>
  <si>
    <t>Madeline Wainscott</t>
  </si>
  <si>
    <t>Tennille</t>
  </si>
  <si>
    <t>Wait</t>
  </si>
  <si>
    <t>Tennille Wait</t>
  </si>
  <si>
    <t>https://www.uoregon.edu/findpeople/person/personid/195242</t>
  </si>
  <si>
    <t>tennille@uoregon.edu</t>
  </si>
  <si>
    <t>266 Oregon Hall
                                  1278 University of Oregon
                                  Eugene OR 97403-1278</t>
  </si>
  <si>
    <t>541-346-1224</t>
  </si>
  <si>
    <t>Waite</t>
  </si>
  <si>
    <t>Accounting Coordinator</t>
  </si>
  <si>
    <t>Christine Waite</t>
  </si>
  <si>
    <t>https://www.uoregon.edu/findpeople/person/personid/155150</t>
  </si>
  <si>
    <t>cwaite5@uoregon.edu</t>
  </si>
  <si>
    <t>280C Knight Law Center
                                  1221 University of Oregon
                                  Eugene OR 97403-1221</t>
  </si>
  <si>
    <t>541-346-3723</t>
  </si>
  <si>
    <t>Wakefield</t>
  </si>
  <si>
    <t>Eleanor Wakefield</t>
  </si>
  <si>
    <t>Walcott</t>
  </si>
  <si>
    <t>Visual Communications Spec</t>
  </si>
  <si>
    <t>Nicolas Walcott</t>
  </si>
  <si>
    <t>Wald</t>
  </si>
  <si>
    <t>Sarah Wald</t>
  </si>
  <si>
    <t>https://www.uoregon.edu/findpeople/person/personid/141262</t>
  </si>
  <si>
    <t>sdwald@uoregon.edu</t>
  </si>
  <si>
    <t>541-346-1613</t>
  </si>
  <si>
    <t>Stefanie</t>
  </si>
  <si>
    <t>Stefanie Wald</t>
  </si>
  <si>
    <t>https://www.uoregon.edu/findpeople/person/personid/145946</t>
  </si>
  <si>
    <t>swald@uoregon.edu</t>
  </si>
  <si>
    <t>Walden</t>
  </si>
  <si>
    <t>Emily Walden</t>
  </si>
  <si>
    <t>Waldrop</t>
  </si>
  <si>
    <t>Facilities Engineer 3</t>
  </si>
  <si>
    <t>Kevin Waldrop</t>
  </si>
  <si>
    <t>https://www.uoregon.edu/findpeople/person/personid/130962</t>
  </si>
  <si>
    <t>kwaldrop@uoregon.edu</t>
  </si>
  <si>
    <t>541-346-2315</t>
  </si>
  <si>
    <t>Matt</t>
  </si>
  <si>
    <t>Matt Waldrop</t>
  </si>
  <si>
    <t>Walker</t>
  </si>
  <si>
    <t>Casey Walker</t>
  </si>
  <si>
    <t>Ashley Walker</t>
  </si>
  <si>
    <t>Karen Walker</t>
  </si>
  <si>
    <t>McKale</t>
  </si>
  <si>
    <t>Interim Academic Advisor</t>
  </si>
  <si>
    <t>McKale Walker</t>
  </si>
  <si>
    <t>Peter Walker</t>
  </si>
  <si>
    <t>Scene Shop Coordinator</t>
  </si>
  <si>
    <t>Michael Walker</t>
  </si>
  <si>
    <t>https://www.uoregon.edu/findpeople/person/personid/105707</t>
  </si>
  <si>
    <t>mwalker9@uoregon.edu</t>
  </si>
  <si>
    <t>117A Theatre Arts
                                  1231 University of Oregon
                                  Eugene OR 97403-1231</t>
  </si>
  <si>
    <t>541-346-4105</t>
  </si>
  <si>
    <t>Quinn Walker</t>
  </si>
  <si>
    <t>https://www.uoregon.edu/findpeople/person/personid/200521</t>
  </si>
  <si>
    <t>qwalker@uoregon.edu</t>
  </si>
  <si>
    <t>Assoc Director Media Services</t>
  </si>
  <si>
    <t>Gregory Walker</t>
  </si>
  <si>
    <t>Walklin</t>
  </si>
  <si>
    <t>Evan Walklin</t>
  </si>
  <si>
    <t>Jordan Walklin</t>
  </si>
  <si>
    <t>Wall</t>
  </si>
  <si>
    <t>Jessica Wall</t>
  </si>
  <si>
    <t>Wallace</t>
  </si>
  <si>
    <t>Elizabeth Wallace</t>
  </si>
  <si>
    <t>https://www.uoregon.edu/findpeople/person/personid/235451</t>
  </si>
  <si>
    <t>ewal@uoregon.edu</t>
  </si>
  <si>
    <t>Paul Wallace</t>
  </si>
  <si>
    <t>Asst Dir for Youth &amp; Family</t>
  </si>
  <si>
    <t>Samantha Wallace</t>
  </si>
  <si>
    <t>https://www.uoregon.edu/findpeople/person/personid/177455</t>
  </si>
  <si>
    <t>wallace1@uoregon.edu</t>
  </si>
  <si>
    <t>186 Esslinger Hall
                                  1273 University of Oregon
                                  Eugene OR 97403-1273</t>
  </si>
  <si>
    <t>541-346-1057</t>
  </si>
  <si>
    <t>Operating System/Network Analyst 2</t>
  </si>
  <si>
    <t>Nathan Wallace</t>
  </si>
  <si>
    <t>Morgan Wallace</t>
  </si>
  <si>
    <t>https://www.uoregon.edu/findpeople/person/personid/238720</t>
  </si>
  <si>
    <t>mowall@uoregon.edu</t>
  </si>
  <si>
    <t>Walle</t>
  </si>
  <si>
    <t>Akiko Walle</t>
  </si>
  <si>
    <t>Assoc Prof Jpn Literature</t>
  </si>
  <si>
    <t>Thomas Walle</t>
  </si>
  <si>
    <t>Wallin</t>
  </si>
  <si>
    <t>Analyst Programmer 2 LD</t>
  </si>
  <si>
    <t>Joshua Wallin</t>
  </si>
  <si>
    <t>Wallmark</t>
  </si>
  <si>
    <t>Zachary Wallmark</t>
  </si>
  <si>
    <t>https://www.uoregon.edu/findpeople/person/personid/5731</t>
  </si>
  <si>
    <t>zwallmar@uoregon.edu</t>
  </si>
  <si>
    <t>210 Frohnmayer Music Bldg
                                  1225 University Of Oregon
                                  Eugene OR 97403-1225</t>
  </si>
  <si>
    <t>Walsh</t>
  </si>
  <si>
    <t>Treatment Cntr X-Ray</t>
  </si>
  <si>
    <t>Cheryl Walsh</t>
  </si>
  <si>
    <t>https://www.uoregon.edu/findpeople/person/personid/39927</t>
  </si>
  <si>
    <t>cdwalsh@uoregon.edu</t>
  </si>
  <si>
    <t>Sys Admin/BANNER Analyst</t>
  </si>
  <si>
    <t>Michael Walsh</t>
  </si>
  <si>
    <t>https://www.uoregon.edu/findpeople/person/personid/3587</t>
  </si>
  <si>
    <t>mtwalsh@uoregon.edu</t>
  </si>
  <si>
    <t>541-346-1117</t>
  </si>
  <si>
    <t>OHAZ Ops Program Manager</t>
  </si>
  <si>
    <t>Lucy Walsh</t>
  </si>
  <si>
    <t>Waltasti</t>
  </si>
  <si>
    <t>Spotter</t>
  </si>
  <si>
    <t>Joseph Waltasti</t>
  </si>
  <si>
    <t>Library Applications Developer</t>
  </si>
  <si>
    <t>Megan Walter</t>
  </si>
  <si>
    <t>https://www.uoregon.edu/findpeople/person/personid/183390</t>
  </si>
  <si>
    <t>mwalter2@uoregon.edu</t>
  </si>
  <si>
    <t>Karrie</t>
  </si>
  <si>
    <t>Walters</t>
  </si>
  <si>
    <t>Karrie Walters</t>
  </si>
  <si>
    <t>https://www.uoregon.edu/findpeople/person/personid/8661</t>
  </si>
  <si>
    <t>kwalters@uoregon.edu</t>
  </si>
  <si>
    <t>377 HEDCO Education Bldg
                                  5251 University Of Oregon
                                  Eugene OR 97403-5251</t>
  </si>
  <si>
    <t>541-346-5176</t>
  </si>
  <si>
    <t>Walth</t>
  </si>
  <si>
    <t>Brent Walth</t>
  </si>
  <si>
    <t>https://www.uoregon.edu/findpeople/person/personid/48390</t>
  </si>
  <si>
    <t>bwalth@uoregon.edu</t>
  </si>
  <si>
    <t>234 Allen Hall
                                  1275 University Of Oregon
                                  Eugene OR 97403-1275</t>
  </si>
  <si>
    <t>541-346-7642</t>
  </si>
  <si>
    <t>Walton</t>
  </si>
  <si>
    <t>Matthew Walton</t>
  </si>
  <si>
    <t>Jasper</t>
  </si>
  <si>
    <t>Jasper Walton</t>
  </si>
  <si>
    <t>https://www.uoregon.edu/findpeople/person/personid/65001</t>
  </si>
  <si>
    <t>jwalton@uoregon.edu</t>
  </si>
  <si>
    <t>163A Frohnmayer Music Bldg
                                  1225 University Of Oregon
                                  Eugene OR 97403-1225</t>
  </si>
  <si>
    <t>541-346-3542</t>
  </si>
  <si>
    <t>L I Lokey Sci &amp; Tech Otrch Lib</t>
  </si>
  <si>
    <t>Dean Walton</t>
  </si>
  <si>
    <t>https://www.uoregon.edu/findpeople/person/personid/1572</t>
  </si>
  <si>
    <t>dpwalton@uoregon.edu</t>
  </si>
  <si>
    <t>B048 Price Science Library
                                  5201 University of Oregon
                                  Eugene OR 97403-5201</t>
  </si>
  <si>
    <t>541-346-2871</t>
  </si>
  <si>
    <t>Zhi</t>
  </si>
  <si>
    <t>Wan</t>
  </si>
  <si>
    <t>Zhi Wan</t>
  </si>
  <si>
    <t>Yugen</t>
  </si>
  <si>
    <t>Yugen Wan</t>
  </si>
  <si>
    <t>KaiSh</t>
  </si>
  <si>
    <t>KaiSh Wan</t>
  </si>
  <si>
    <t>Hailin</t>
  </si>
  <si>
    <t>Hailin Wan</t>
  </si>
  <si>
    <t>Payroll&amp;Accounting Coordinator</t>
  </si>
  <si>
    <t>Monica Wan</t>
  </si>
  <si>
    <t>Wenjie</t>
  </si>
  <si>
    <t>Wenjie Wan</t>
  </si>
  <si>
    <t>https://www.uoregon.edu/findpeople/person/personid/140937</t>
  </si>
  <si>
    <t>wwan3@uoregon.edu</t>
  </si>
  <si>
    <t>LiYan</t>
  </si>
  <si>
    <t>LiYan Wan</t>
  </si>
  <si>
    <t>Nan</t>
  </si>
  <si>
    <t>Nan Wan</t>
  </si>
  <si>
    <t>Xiaotong</t>
  </si>
  <si>
    <t>East Asian Catalog Team Leader</t>
  </si>
  <si>
    <t>Xiaotong Wan</t>
  </si>
  <si>
    <t>Beijing</t>
  </si>
  <si>
    <t>Beijing Wan</t>
  </si>
  <si>
    <t>Wen</t>
  </si>
  <si>
    <t>Pro Tem Associate Researcher</t>
  </si>
  <si>
    <t>Wen Wan</t>
  </si>
  <si>
    <t>Wandke</t>
  </si>
  <si>
    <t>Michael Wandke</t>
  </si>
  <si>
    <t>https://www.uoregon.edu/findpeople/person/personid/157829</t>
  </si>
  <si>
    <t>mwandke@uoregon.edu</t>
  </si>
  <si>
    <t>Wanner</t>
  </si>
  <si>
    <t>Cassandra Wanner</t>
  </si>
  <si>
    <t>Managing Director, Portland Pr</t>
  </si>
  <si>
    <t>Emily Wanner</t>
  </si>
  <si>
    <t>https://www.uoregon.edu/findpeople/person/personid/67964</t>
  </si>
  <si>
    <t>ejohnso5@uoregon.edu</t>
  </si>
  <si>
    <t>White Stag
                                   70 NW Couch St
                                  Portland OR 97209</t>
  </si>
  <si>
    <t>503-412-0468</t>
  </si>
  <si>
    <t>Deena</t>
  </si>
  <si>
    <t>Wanstall</t>
  </si>
  <si>
    <t>Deena Wanstall</t>
  </si>
  <si>
    <t>Chase Ward</t>
  </si>
  <si>
    <t>https://www.uoregon.edu/findpeople/person/personid/90132</t>
  </si>
  <si>
    <t>cjward@uoregon.edu</t>
  </si>
  <si>
    <t>Kari Ward</t>
  </si>
  <si>
    <t>https://www.uoregon.edu/findpeople/person/personid/154145</t>
  </si>
  <si>
    <t>kward@uoregon.edu</t>
  </si>
  <si>
    <t>541-346-2257</t>
  </si>
  <si>
    <t>Ken Ward</t>
  </si>
  <si>
    <t>https://www.uoregon.edu/findpeople/person/personid/33946</t>
  </si>
  <si>
    <t>kward2@uoregon.edu</t>
  </si>
  <si>
    <t>221 Hendricks Hall
                                  University Of Oregon
                                  Eugene OR 97403</t>
  </si>
  <si>
    <t>Warnek</t>
  </si>
  <si>
    <t>Peter Warnek</t>
  </si>
  <si>
    <t>Warner</t>
  </si>
  <si>
    <t>Kenneth Warner</t>
  </si>
  <si>
    <t>Warnock</t>
  </si>
  <si>
    <t>Instructor of Business-OEMBA</t>
  </si>
  <si>
    <t>Edward Warnock</t>
  </si>
  <si>
    <t>Data Analyst LD</t>
  </si>
  <si>
    <t>Amy Warnock</t>
  </si>
  <si>
    <t>https://www.uoregon.edu/findpeople/person/personid/30244</t>
  </si>
  <si>
    <t>awarnoc7@uoregon.edu</t>
  </si>
  <si>
    <t>Ronald Warren</t>
  </si>
  <si>
    <t>Micah Warren</t>
  </si>
  <si>
    <t>Tyrras</t>
  </si>
  <si>
    <t>Tyrras Warren</t>
  </si>
  <si>
    <t>https://www.uoregon.edu/findpeople/person/personid/16457</t>
  </si>
  <si>
    <t>cwarren1@uoregon.edu</t>
  </si>
  <si>
    <t>103 Millrace 1
                                  5232 University Of Oregon
                                  Eugene OR 97403-5232</t>
  </si>
  <si>
    <t>Scott Warren</t>
  </si>
  <si>
    <t>https://www.uoregon.edu/findpeople/person/personid/218970</t>
  </si>
  <si>
    <t>swarren5@uoregon.edu</t>
  </si>
  <si>
    <t>Warrick</t>
  </si>
  <si>
    <t>Douglas Warrick</t>
  </si>
  <si>
    <t>Tomoko</t>
  </si>
  <si>
    <t>Warrinton</t>
  </si>
  <si>
    <t>Tomoko Warrinton</t>
  </si>
  <si>
    <t>Washbourne</t>
  </si>
  <si>
    <t>Philip Washbourne</t>
  </si>
  <si>
    <t>Washburn</t>
  </si>
  <si>
    <t>Tess Washburn</t>
  </si>
  <si>
    <t>Washinton</t>
  </si>
  <si>
    <t>Trades/ Maintenance Worker 2</t>
  </si>
  <si>
    <t>Ian Washinton</t>
  </si>
  <si>
    <t>Wasikowski</t>
  </si>
  <si>
    <t>Head Baseball Coach</t>
  </si>
  <si>
    <t>Mark Wasikowski</t>
  </si>
  <si>
    <t>https://www.uoregon.edu/findpeople/person/personid/100572</t>
  </si>
  <si>
    <t>mwaz@uoregon.edu</t>
  </si>
  <si>
    <t>541-346-5261</t>
  </si>
  <si>
    <t>Wasko</t>
  </si>
  <si>
    <t>Janet Wasko</t>
  </si>
  <si>
    <t>https://www.uoregon.edu/findpeople/person/personid/413</t>
  </si>
  <si>
    <t>jwasko@uoregon.edu</t>
  </si>
  <si>
    <t>208 Allen Hall
                                  1275 University of Oregon
                                  Eugene OR 97403-1275</t>
  </si>
  <si>
    <t>541-346-4174</t>
  </si>
  <si>
    <t>Wasson</t>
  </si>
  <si>
    <t>Assoc, AD, Equipment &amp; Champion</t>
  </si>
  <si>
    <t>Aaron Wasson</t>
  </si>
  <si>
    <t>https://www.uoregon.edu/findpeople/person/personid/100519</t>
  </si>
  <si>
    <t>Assoc, AD, Equipment &amp; Champio</t>
  </si>
  <si>
    <t>wasson@uoregon.edu</t>
  </si>
  <si>
    <t>541-346-5795</t>
  </si>
  <si>
    <t>Watkins</t>
  </si>
  <si>
    <t>Catherine Watkins</t>
  </si>
  <si>
    <t>James Watkins</t>
  </si>
  <si>
    <t>Implementation Lead</t>
  </si>
  <si>
    <t>Marjorie Watkins</t>
  </si>
  <si>
    <t>https://www.uoregon.edu/findpeople/person/personid/87707</t>
  </si>
  <si>
    <t>mlwc@uoregon.edu</t>
  </si>
  <si>
    <t>LISB
                                  6217 University Of Oregon
                                  Eugene OR 97403-6217</t>
  </si>
  <si>
    <t>Virginia Watkins</t>
  </si>
  <si>
    <t>Watson</t>
  </si>
  <si>
    <t>Clinical Asst Prof/Superviser</t>
  </si>
  <si>
    <t>Shelley Watson</t>
  </si>
  <si>
    <t>Interim Assistant Ombuds</t>
  </si>
  <si>
    <t>Stuart Watson</t>
  </si>
  <si>
    <t>https://www.uoregon.edu/findpeople/person/personid/230475</t>
  </si>
  <si>
    <t>swatson7@uoregon.edu</t>
  </si>
  <si>
    <t>Watters</t>
  </si>
  <si>
    <t>Elizabeth Watters</t>
  </si>
  <si>
    <t>Watts</t>
  </si>
  <si>
    <t>Education Program Coordinator</t>
  </si>
  <si>
    <t>Maya Watts</t>
  </si>
  <si>
    <t>https://www.uoregon.edu/findpeople/person/personid/19089</t>
  </si>
  <si>
    <t>mwolf1@uoregon.edu</t>
  </si>
  <si>
    <t>Oregon Inst of Marine Biology
                                  PO Box 5389
                                  Charleston OR 97420-0605</t>
  </si>
  <si>
    <t>541-346-7277</t>
  </si>
  <si>
    <t>Marketplace &amp; Ops Manager</t>
  </si>
  <si>
    <t>Julie Watts</t>
  </si>
  <si>
    <t>https://www.uoregon.edu/findpeople/person/personid/74392</t>
  </si>
  <si>
    <t>jwatts2@uoregon.edu</t>
  </si>
  <si>
    <t>1600 Millrace Dr Ste 207
                                  5292 University Of Oregon
                                  Eugene OR 97403-5295</t>
  </si>
  <si>
    <t>541-346-8182</t>
  </si>
  <si>
    <t>Wayte</t>
  </si>
  <si>
    <t>Sr Instructor I of Musicology</t>
  </si>
  <si>
    <t>Larry Wayte</t>
  </si>
  <si>
    <t>Wear</t>
  </si>
  <si>
    <t>Henry Wear</t>
  </si>
  <si>
    <t>Weaver</t>
  </si>
  <si>
    <t>Assoc Director for Facilities</t>
  </si>
  <si>
    <t>Cody Weaver</t>
  </si>
  <si>
    <t>https://www.uoregon.edu/findpeople/person/personid/115277</t>
  </si>
  <si>
    <t>cweaver@uoregon.edu</t>
  </si>
  <si>
    <t>6A Student Rec Center
                                  1273 University of Oregon
                                  Eugene OR 97403-1273</t>
  </si>
  <si>
    <t>541-346-8993</t>
  </si>
  <si>
    <t>Lesley Weaver</t>
  </si>
  <si>
    <t>Anna Weaver</t>
  </si>
  <si>
    <t>https://www.uoregon.edu/findpeople/person/personid/44808</t>
  </si>
  <si>
    <t>aweaver5@uoregon.edu</t>
  </si>
  <si>
    <t>Sign Lang Interp/Trnsc Coord</t>
  </si>
  <si>
    <t>Andrew Weaver</t>
  </si>
  <si>
    <t>https://www.uoregon.edu/findpeople/person/personid/189909</t>
  </si>
  <si>
    <t>aweaver3@uoregon.edu</t>
  </si>
  <si>
    <t>541-346-1162</t>
  </si>
  <si>
    <t>Webb</t>
  </si>
  <si>
    <t>Claire Webb</t>
  </si>
  <si>
    <t>Weber</t>
  </si>
  <si>
    <t>Executive Director, JSMA</t>
  </si>
  <si>
    <t>John Weber</t>
  </si>
  <si>
    <t>https://www.uoregon.edu/findpeople/person/personid/198482</t>
  </si>
  <si>
    <t>jweber3@uoregon.edu</t>
  </si>
  <si>
    <t>541-346-0972</t>
  </si>
  <si>
    <t>Webster</t>
  </si>
  <si>
    <t>Amy Webster</t>
  </si>
  <si>
    <t>Stephanie Webster</t>
  </si>
  <si>
    <t>https://www.uoregon.edu/findpeople/person/personid/231395</t>
  </si>
  <si>
    <t>webster1@uoregon.edu</t>
  </si>
  <si>
    <t>541-346-1373</t>
  </si>
  <si>
    <t>Wei-Li</t>
  </si>
  <si>
    <t>Wee</t>
  </si>
  <si>
    <t>Wei-Li Wee</t>
  </si>
  <si>
    <t>Bree</t>
  </si>
  <si>
    <t>Weeden</t>
  </si>
  <si>
    <t>Hlth Promo/Commnty Hlth Spclst</t>
  </si>
  <si>
    <t>Bree Weeden</t>
  </si>
  <si>
    <t>Weedman</t>
  </si>
  <si>
    <t>Firmware Engineer</t>
  </si>
  <si>
    <t>Kirk Weedman</t>
  </si>
  <si>
    <t>Week</t>
  </si>
  <si>
    <t>Robert Week</t>
  </si>
  <si>
    <t>Wegner</t>
  </si>
  <si>
    <t>Jeremy Wegner</t>
  </si>
  <si>
    <t>https://www.uoregon.edu/findpeople/person/personid/1923</t>
  </si>
  <si>
    <t>wegner@uoregon.edu</t>
  </si>
  <si>
    <t>337 Huestis Hall
                                  1254 University Of Oregon
                                  Eugene OR 97403-1205</t>
  </si>
  <si>
    <t>541-346-4596</t>
  </si>
  <si>
    <t>Wehr</t>
  </si>
  <si>
    <t>Michael Wehr</t>
  </si>
  <si>
    <t>Aldis</t>
  </si>
  <si>
    <t>Weible</t>
  </si>
  <si>
    <t>Aldis Weible</t>
  </si>
  <si>
    <t>https://www.uoregon.edu/findpeople/person/personid/2242</t>
  </si>
  <si>
    <t>aweible@uoregon.edu</t>
  </si>
  <si>
    <t>206 LISB
                                  1254 University Of Oregon
                                  Eugene OR 97403-1254</t>
  </si>
  <si>
    <t>Weiler</t>
  </si>
  <si>
    <t>Assoc Dir College &amp; Career Adv</t>
  </si>
  <si>
    <t>Megan Weiler</t>
  </si>
  <si>
    <t>https://www.uoregon.edu/findpeople/person/personid/100050</t>
  </si>
  <si>
    <t>mweiler@uoregon.edu</t>
  </si>
  <si>
    <t>Merle</t>
  </si>
  <si>
    <t>Weiner</t>
  </si>
  <si>
    <t>Merle Weiner</t>
  </si>
  <si>
    <t>Ellie</t>
  </si>
  <si>
    <t>Weinman</t>
  </si>
  <si>
    <t>Ellie Weinman</t>
  </si>
  <si>
    <t>https://www.uoregon.edu/findpeople/person/personid/100463</t>
  </si>
  <si>
    <t>eweinman@uoregon.edu</t>
  </si>
  <si>
    <t>541-684-5603</t>
  </si>
  <si>
    <t>Weinstein</t>
  </si>
  <si>
    <t>Writing Workshop Lead</t>
  </si>
  <si>
    <t>Alexandra Weinstein</t>
  </si>
  <si>
    <t>Sanford</t>
  </si>
  <si>
    <t>Weintraub</t>
  </si>
  <si>
    <t>Senate Secretary &amp; Advisor to the President</t>
  </si>
  <si>
    <t>Sanford Weintraub</t>
  </si>
  <si>
    <t>Weisbard Missett</t>
  </si>
  <si>
    <t>Communicatn&amp;User Engmnt Spclst</t>
  </si>
  <si>
    <t>Kelly Weisbard Missett</t>
  </si>
  <si>
    <t>https://www.uoregon.edu/findpeople/person/personid/228806</t>
  </si>
  <si>
    <t>kmissett@uoregon.edu</t>
  </si>
  <si>
    <t>Weise</t>
  </si>
  <si>
    <t>Julie Weise</t>
  </si>
  <si>
    <t>https://www.uoregon.edu/findpeople/person/personid/128009</t>
  </si>
  <si>
    <t>jweise@uoregon.edu</t>
  </si>
  <si>
    <t>541-346-4833</t>
  </si>
  <si>
    <t>Weiser</t>
  </si>
  <si>
    <t>Margaret Weiser</t>
  </si>
  <si>
    <t>Weisier</t>
  </si>
  <si>
    <t>Marsha Weisier</t>
  </si>
  <si>
    <t>Casandra</t>
  </si>
  <si>
    <t>Weiss</t>
  </si>
  <si>
    <t>Casandra Weiss</t>
  </si>
  <si>
    <t>Anita Weiss</t>
  </si>
  <si>
    <t>Weissler</t>
  </si>
  <si>
    <t>Rachel Weissler</t>
  </si>
  <si>
    <t>Weitlauf</t>
  </si>
  <si>
    <t>E0302 Library Technician 3</t>
  </si>
  <si>
    <t>Ashlee Weitlauf</t>
  </si>
  <si>
    <t>https://www.uoregon.edu/findpeople/person/personid/165769</t>
  </si>
  <si>
    <t>Book and Paper Conservator</t>
  </si>
  <si>
    <t>ashleew@uoregon.edu</t>
  </si>
  <si>
    <t>129 Knight Library
                                  1299 University of Oregon
                                  Eugene OR 97403-1299</t>
  </si>
  <si>
    <t>Weitzel</t>
  </si>
  <si>
    <t>Stephen Weitzel</t>
  </si>
  <si>
    <t>https://www.uoregon.edu/findpeople/person/personid/1956</t>
  </si>
  <si>
    <t>sweitzel@uoregon.edu</t>
  </si>
  <si>
    <t>541-346-5147</t>
  </si>
  <si>
    <t>Weitzman</t>
  </si>
  <si>
    <t>Margaret Weitzman</t>
  </si>
  <si>
    <t>Welander</t>
  </si>
  <si>
    <t>Jennifer Welander</t>
  </si>
  <si>
    <t>Welborn</t>
  </si>
  <si>
    <t>Patrick Welborn</t>
  </si>
  <si>
    <t>https://www.uoregon.edu/findpeople/person/personid/2587</t>
  </si>
  <si>
    <t>pwelborn@uoregon.edu</t>
  </si>
  <si>
    <t>Welch</t>
  </si>
  <si>
    <t>ProTem</t>
  </si>
  <si>
    <t>Kevin Welch</t>
  </si>
  <si>
    <t>Ted</t>
  </si>
  <si>
    <t>Welker</t>
  </si>
  <si>
    <t>Ted Welker</t>
  </si>
  <si>
    <t>https://www.uoregon.edu/findpeople/person/personid/120486</t>
  </si>
  <si>
    <t>tedw@uoregon.edu</t>
  </si>
  <si>
    <t>Wellette</t>
  </si>
  <si>
    <t>Edward Wellette</t>
  </si>
  <si>
    <t>Wellman</t>
  </si>
  <si>
    <t>Laura Wellman</t>
  </si>
  <si>
    <t>https://www.uoregon.edu/findpeople/person/personid/238905</t>
  </si>
  <si>
    <t>wellman@uoregon.edu</t>
  </si>
  <si>
    <t>Wells</t>
  </si>
  <si>
    <t>Christopher Wells</t>
  </si>
  <si>
    <t>https://www.uoregon.edu/findpeople/person/personid/239869</t>
  </si>
  <si>
    <t>cdwe@uoregon.edu</t>
  </si>
  <si>
    <t>EI/ECSE Spec WL Prog Lead</t>
  </si>
  <si>
    <t>Sarah Wells</t>
  </si>
  <si>
    <t>Building Superintendent</t>
  </si>
  <si>
    <t>Chad Wells</t>
  </si>
  <si>
    <t>https://www.uoregon.edu/findpeople/person/personid/79332</t>
  </si>
  <si>
    <t>chadw@uoregon.edu</t>
  </si>
  <si>
    <t>M142C EMU
                                  1228 University of Oregon
                                  Eugene OR 97403-1228</t>
  </si>
  <si>
    <t>541-346-0692</t>
  </si>
  <si>
    <t>Wenda</t>
  </si>
  <si>
    <t>Joseph Wenda</t>
  </si>
  <si>
    <t>Wendland</t>
  </si>
  <si>
    <t>Pharmacy Manager</t>
  </si>
  <si>
    <t>Gregg Wendland</t>
  </si>
  <si>
    <t>https://www.uoregon.edu/findpeople/person/personid/1425</t>
  </si>
  <si>
    <t>Asst Dir Pharmacy Services</t>
  </si>
  <si>
    <t>gwendla@uoregon.edu</t>
  </si>
  <si>
    <t>Wennin</t>
  </si>
  <si>
    <t>Danielle Wennin</t>
  </si>
  <si>
    <t>Wensel</t>
  </si>
  <si>
    <t>Department Assistant</t>
  </si>
  <si>
    <t>Sydney Wensel</t>
  </si>
  <si>
    <t>https://www.uoregon.edu/findpeople/person/personid/200409</t>
  </si>
  <si>
    <t>swensel@uoregon.edu</t>
  </si>
  <si>
    <t>1787 Agate Hall
                                  1245 University of Oregon
                                  Eugene OR 97403-1245</t>
  </si>
  <si>
    <t>541-346-0672</t>
  </si>
  <si>
    <t>Wenzel</t>
  </si>
  <si>
    <t>Pro Tem Software Developer</t>
  </si>
  <si>
    <t>Andreas Wenzel</t>
  </si>
  <si>
    <t>Wenzl</t>
  </si>
  <si>
    <t>Timothy Wenzl</t>
  </si>
  <si>
    <t>https://www.uoregon.edu/findpeople/person/personid/39941</t>
  </si>
  <si>
    <t>twenzl4@uoregon.edu</t>
  </si>
  <si>
    <t>Werdebauh</t>
  </si>
  <si>
    <t>Sr Associate Director</t>
  </si>
  <si>
    <t>Katherine Werdebauh</t>
  </si>
  <si>
    <t>Werder</t>
  </si>
  <si>
    <t>Brooklynn Werder</t>
  </si>
  <si>
    <t>Werstein</t>
  </si>
  <si>
    <t>Karen Werstein</t>
  </si>
  <si>
    <t>Wessels</t>
  </si>
  <si>
    <t>Abigail Wessels</t>
  </si>
  <si>
    <t>West</t>
  </si>
  <si>
    <t>Matthew West</t>
  </si>
  <si>
    <t>Westerfield</t>
  </si>
  <si>
    <t>Monte Westerfield</t>
  </si>
  <si>
    <t>Westlin</t>
  </si>
  <si>
    <t>Sr Director of PA &amp; Cmmnty Enggmnt</t>
  </si>
  <si>
    <t>Courtney Westlin</t>
  </si>
  <si>
    <t>Weston</t>
  </si>
  <si>
    <t>Sara Weston</t>
  </si>
  <si>
    <t>Linda Weston</t>
  </si>
  <si>
    <t>Westphal</t>
  </si>
  <si>
    <t>Assoc Dir, Volunteer Engage</t>
  </si>
  <si>
    <t>Wendy Westphal</t>
  </si>
  <si>
    <t>https://www.uoregon.edu/findpeople/person/personid/81476</t>
  </si>
  <si>
    <t>wattrell@uoregon.edu</t>
  </si>
  <si>
    <t>541-346-8573</t>
  </si>
  <si>
    <t>Wetherell</t>
  </si>
  <si>
    <t>Logan Wetherell</t>
  </si>
  <si>
    <t>https://www.uoregon.edu/findpeople/person/personid/108916</t>
  </si>
  <si>
    <t>lwethere@uoregon.edu</t>
  </si>
  <si>
    <t>Weyand</t>
  </si>
  <si>
    <t>Jason Weyand</t>
  </si>
  <si>
    <t>Weyer</t>
  </si>
  <si>
    <t>Treatment Center</t>
  </si>
  <si>
    <t>Kara Weyer</t>
  </si>
  <si>
    <t>Jan</t>
  </si>
  <si>
    <t>Weyers</t>
  </si>
  <si>
    <t>Jan Weyers</t>
  </si>
  <si>
    <t>https://www.uoregon.edu/findpeople/person/personid/3677</t>
  </si>
  <si>
    <t>jweyers@uoregon.edu</t>
  </si>
  <si>
    <t>541-346-3492</t>
  </si>
  <si>
    <t>Whalan</t>
  </si>
  <si>
    <t>Professor/Horn Endowed Prof</t>
  </si>
  <si>
    <t>Mark Whalan</t>
  </si>
  <si>
    <t>Whalen</t>
  </si>
  <si>
    <t>Practicum Coor/Clinical Prof</t>
  </si>
  <si>
    <t>Angela Whalen</t>
  </si>
  <si>
    <t>Nathan Whalen</t>
  </si>
  <si>
    <t>Wheeler</t>
  </si>
  <si>
    <t>Elizabeth Wheeler</t>
  </si>
  <si>
    <t>Beth Wheeler</t>
  </si>
  <si>
    <t>Assoc Dir of Outreach and Ops</t>
  </si>
  <si>
    <t>Shari Wheeler</t>
  </si>
  <si>
    <t>https://www.uoregon.edu/findpeople/person/personid/994</t>
  </si>
  <si>
    <t>shari@uoregon.edu</t>
  </si>
  <si>
    <t>541-346-3283</t>
  </si>
  <si>
    <t>Timothy Wheeler</t>
  </si>
  <si>
    <t>Whiddon</t>
  </si>
  <si>
    <t>Jeffery Whiddon</t>
  </si>
  <si>
    <t>Shelli</t>
  </si>
  <si>
    <t>Whisler</t>
  </si>
  <si>
    <t>Shelli Whisler</t>
  </si>
  <si>
    <t>https://www.uoregon.edu/findpeople/person/personid/219568</t>
  </si>
  <si>
    <t>shelliw@uoregon.edu</t>
  </si>
  <si>
    <t>Whitaker</t>
  </si>
  <si>
    <t>Dustin Whitaker</t>
  </si>
  <si>
    <t>Mats</t>
  </si>
  <si>
    <t>White</t>
  </si>
  <si>
    <t>OHAZ Assist Director of Systems</t>
  </si>
  <si>
    <t>Mats White</t>
  </si>
  <si>
    <t>https://www.uoregon.edu/findpeople/person/personid/206760</t>
  </si>
  <si>
    <t>OHAZ Assist Director of System</t>
  </si>
  <si>
    <t>matsw@uoregon.edu</t>
  </si>
  <si>
    <t>Senior Developer</t>
  </si>
  <si>
    <t>Justin White</t>
  </si>
  <si>
    <t>https://www.uoregon.edu/findpeople/person/personid/84631</t>
  </si>
  <si>
    <t>jwhite5@uoregon.edu</t>
  </si>
  <si>
    <t>541-346-5827</t>
  </si>
  <si>
    <t>Coordinator LDCE</t>
  </si>
  <si>
    <t>Hannah White</t>
  </si>
  <si>
    <t>https://www.uoregon.edu/findpeople/person/personid/189669</t>
  </si>
  <si>
    <t>Asst Director Care&amp;Advoc Prog</t>
  </si>
  <si>
    <t>hwhite3@uoregon.edu</t>
  </si>
  <si>
    <t>5216 University of Oregon
                                  1585 East 13th Avenue, Oregon Hall 185
                                  Eugene OR 97403-5216</t>
  </si>
  <si>
    <t>541-346-6796</t>
  </si>
  <si>
    <t>Frances White</t>
  </si>
  <si>
    <t>Collections Manager</t>
  </si>
  <si>
    <t>Christopher White</t>
  </si>
  <si>
    <t>Amanda White</t>
  </si>
  <si>
    <t>Kiles</t>
  </si>
  <si>
    <t>Kiles White</t>
  </si>
  <si>
    <t>https://www.uoregon.edu/findpeople/person/personid/149100</t>
  </si>
  <si>
    <t>kilesw@uoregon.edu</t>
  </si>
  <si>
    <t>D6260 Pharmacist</t>
  </si>
  <si>
    <t>Kelly White</t>
  </si>
  <si>
    <t>https://www.uoregon.edu/findpeople/person/personid/179462</t>
  </si>
  <si>
    <t>white@uoregon.edu</t>
  </si>
  <si>
    <t>Elizabeth White</t>
  </si>
  <si>
    <t>Ethan White</t>
  </si>
  <si>
    <t>https://www.uoregon.edu/findpeople/person/personid/220057</t>
  </si>
  <si>
    <t>ewhite1@uoregon.edu</t>
  </si>
  <si>
    <t>Interim Dir Track &amp; Field Ops</t>
  </si>
  <si>
    <t>Shelby White</t>
  </si>
  <si>
    <t>Student Srvcs Support Spclst</t>
  </si>
  <si>
    <t>Megan White</t>
  </si>
  <si>
    <t>Museum Technician</t>
  </si>
  <si>
    <t>Michael White</t>
  </si>
  <si>
    <t>https://www.uoregon.edu/findpeople/person/personid/200251</t>
  </si>
  <si>
    <t>Assistant Preparator</t>
  </si>
  <si>
    <t>mwhite11@uoregon.edu</t>
  </si>
  <si>
    <t>Tamarra</t>
  </si>
  <si>
    <t>Asst Director Retail&amp;Std Svcs</t>
  </si>
  <si>
    <t>Tamarra White</t>
  </si>
  <si>
    <t>https://www.uoregon.edu/findpeople/person/personid/29492</t>
  </si>
  <si>
    <t>twhite4@uoregon.edu</t>
  </si>
  <si>
    <t>541-346-6058</t>
  </si>
  <si>
    <t>Gen &amp; Tech Lab Superviser</t>
  </si>
  <si>
    <t>Ariana White</t>
  </si>
  <si>
    <t>White-Pedeaux</t>
  </si>
  <si>
    <t>Assistan t Clinical Professor</t>
  </si>
  <si>
    <t>Miriam White-Pedeaux</t>
  </si>
  <si>
    <t>Paulina</t>
  </si>
  <si>
    <t>Whitehat</t>
  </si>
  <si>
    <t>Paulina Whitehat</t>
  </si>
  <si>
    <t>Whitele</t>
  </si>
  <si>
    <t>MSCC Office&amp;Compliance Spclst</t>
  </si>
  <si>
    <t>Matthew Whitele</t>
  </si>
  <si>
    <t>Whitesell</t>
  </si>
  <si>
    <t>Travis Whitesell</t>
  </si>
  <si>
    <t>Whitin</t>
  </si>
  <si>
    <t>Interim Assistant Beach Volleyball Coach</t>
  </si>
  <si>
    <t>Caitlin Whitin</t>
  </si>
  <si>
    <t>Margaret Whitin</t>
  </si>
  <si>
    <t>Whitne</t>
  </si>
  <si>
    <t>PTm Field Technician Seasonal Multi-Hazards</t>
  </si>
  <si>
    <t>Dylan Whitne</t>
  </si>
  <si>
    <t>Whitsitt</t>
  </si>
  <si>
    <t>Erik Whitsitt</t>
  </si>
  <si>
    <t>Whittaker</t>
  </si>
  <si>
    <t>Rebekah Whittaker</t>
  </si>
  <si>
    <t>https://www.uoregon.edu/findpeople/person/personid/127137</t>
  </si>
  <si>
    <t>rwhittak@uoregon.edu</t>
  </si>
  <si>
    <t>1675 Agate St
                                  Eugene OR 97403-1921</t>
  </si>
  <si>
    <t>541-346-2784</t>
  </si>
  <si>
    <t>Whittinton</t>
  </si>
  <si>
    <t>Project Mngr Outreach &amp; Events</t>
  </si>
  <si>
    <t>Angela Whittinton</t>
  </si>
  <si>
    <t>Wicker</t>
  </si>
  <si>
    <t>Vendor Maintenance Assistant</t>
  </si>
  <si>
    <t>Leslie Wicker</t>
  </si>
  <si>
    <t>https://www.uoregon.edu/findpeople/person/personid/190062</t>
  </si>
  <si>
    <t>Accounts Payable Admin</t>
  </si>
  <si>
    <t>ldforbes@uoregon.edu</t>
  </si>
  <si>
    <t>541-346-1252</t>
  </si>
  <si>
    <t>Wicklund</t>
  </si>
  <si>
    <t>Media Room Manager</t>
  </si>
  <si>
    <t>I Wicklund</t>
  </si>
  <si>
    <t>Widdop</t>
  </si>
  <si>
    <t>Program Associate</t>
  </si>
  <si>
    <t>Christopher Widdop</t>
  </si>
  <si>
    <t>Widmar</t>
  </si>
  <si>
    <t>Raymond Widmar</t>
  </si>
  <si>
    <t>Widom</t>
  </si>
  <si>
    <t>Asst Professor Phys Chem</t>
  </si>
  <si>
    <t>Julia Widom</t>
  </si>
  <si>
    <t>Wiebe</t>
  </si>
  <si>
    <t>Jan Wiebe</t>
  </si>
  <si>
    <t>Wiemholt</t>
  </si>
  <si>
    <t>Rsch CAMCOR Instrument Maintenance</t>
  </si>
  <si>
    <t>Rsch Specialist/Instrument Eng</t>
  </si>
  <si>
    <t>Steve Wiemholt</t>
  </si>
  <si>
    <t>https://www.uoregon.edu/findpeople/person/personid/47902</t>
  </si>
  <si>
    <t>wiemholt@uoregon.edu</t>
  </si>
  <si>
    <t>B023 LISB
                                  1241 University Of Oregon
                                  Eugene OR 97403-1241</t>
  </si>
  <si>
    <t>541-346-2882</t>
  </si>
  <si>
    <t>Karoline</t>
  </si>
  <si>
    <t>Wiens</t>
  </si>
  <si>
    <t>Karoline Wiens</t>
  </si>
  <si>
    <t>https://www.uoregon.edu/findpeople/person/personid/229764</t>
  </si>
  <si>
    <t>kwiens@uoregon.edu</t>
  </si>
  <si>
    <t>Wiesemann</t>
  </si>
  <si>
    <t>Interim Data Ctr InfrastrctMgr</t>
  </si>
  <si>
    <t>Christopher Wiesemann</t>
  </si>
  <si>
    <t>Martine</t>
  </si>
  <si>
    <t>Wigham</t>
  </si>
  <si>
    <t>Martine Wigham</t>
  </si>
  <si>
    <t>Wilber</t>
  </si>
  <si>
    <t>Kendall Wilber</t>
  </si>
  <si>
    <t>https://www.uoregon.edu/findpeople/person/personid/190292</t>
  </si>
  <si>
    <t>kwilber@uoregon.edu</t>
  </si>
  <si>
    <t>Lorenzo</t>
  </si>
  <si>
    <t>Wilcox</t>
  </si>
  <si>
    <t>Asst Director Intl Recruitment</t>
  </si>
  <si>
    <t>Lorenzo Wilcox</t>
  </si>
  <si>
    <t>https://www.uoregon.edu/findpeople/person/personid/163285</t>
  </si>
  <si>
    <t>lorenzow@uoregon.edu</t>
  </si>
  <si>
    <t>232 Oregon Hall
                                  1217 University of Oregon
                                  Eugene OR 97403-1217</t>
  </si>
  <si>
    <t>541-346-1272</t>
  </si>
  <si>
    <t>Wild</t>
  </si>
  <si>
    <t>Elizabeth Wild</t>
  </si>
  <si>
    <t>Jenee</t>
  </si>
  <si>
    <t>Wilde</t>
  </si>
  <si>
    <t>Jenee Wilde</t>
  </si>
  <si>
    <t>https://www.uoregon.edu/findpeople/person/personid/54836</t>
  </si>
  <si>
    <t>jenee@uoregon.edu</t>
  </si>
  <si>
    <t>331 PLC
                                  1286 University of Oregon
                                  Eugene OR 97403-1286</t>
  </si>
  <si>
    <t>541-346-1051</t>
  </si>
  <si>
    <t>Research Dissemination Spec</t>
  </si>
  <si>
    <t>Marshall Wilde</t>
  </si>
  <si>
    <t>Stephanie Wiley</t>
  </si>
  <si>
    <t>Sj</t>
  </si>
  <si>
    <t>Wilhelm</t>
  </si>
  <si>
    <t>Coordinator LGBT Ed&amp;Supt Svcs</t>
  </si>
  <si>
    <t>Sj Wilhelm</t>
  </si>
  <si>
    <t>Wilkins</t>
  </si>
  <si>
    <t>Avery Wilkins</t>
  </si>
  <si>
    <t>https://www.uoregon.edu/findpeople/person/personid/131298</t>
  </si>
  <si>
    <t>awilkins@uoregon.edu</t>
  </si>
  <si>
    <t>Bradley Wilkins</t>
  </si>
  <si>
    <t>David Wilkins</t>
  </si>
  <si>
    <t>Wilkinson</t>
  </si>
  <si>
    <t>Wesley Wilkinson</t>
  </si>
  <si>
    <t>https://www.uoregon.edu/findpeople/person/personid/207734</t>
  </si>
  <si>
    <t>wwilkins@uoregon.edu</t>
  </si>
  <si>
    <t>James Wilkinson</t>
  </si>
  <si>
    <t>Willett</t>
  </si>
  <si>
    <t>Jerry Willett</t>
  </si>
  <si>
    <t>Nick Willett</t>
  </si>
  <si>
    <t>Williams</t>
  </si>
  <si>
    <t>Peace Corps Campus Recruiter</t>
  </si>
  <si>
    <t>Carolyn Williams</t>
  </si>
  <si>
    <t>https://www.uoregon.edu/findpeople/person/personid/117341</t>
  </si>
  <si>
    <t>carolyn2@uoregon.edu</t>
  </si>
  <si>
    <t>541-346-3026</t>
  </si>
  <si>
    <t>Caden</t>
  </si>
  <si>
    <t>Caden Williams</t>
  </si>
  <si>
    <t>https://www.uoregon.edu/findpeople/person/personid/133708</t>
  </si>
  <si>
    <t>cwillia2@uoregon.edu</t>
  </si>
  <si>
    <t>Cody Williams</t>
  </si>
  <si>
    <t>Georgia Williams</t>
  </si>
  <si>
    <t>https://www.uoregon.edu/findpeople/person/personid/175186</t>
  </si>
  <si>
    <t>gvw@uoregon.edu</t>
  </si>
  <si>
    <t>Lesley Williams</t>
  </si>
  <si>
    <t>https://www.uoregon.edu/findpeople/person/personid/219192</t>
  </si>
  <si>
    <t>lesleymw@uoregon.edu</t>
  </si>
  <si>
    <t>541-346-0973</t>
  </si>
  <si>
    <t>Ceramic Studio Coordinator</t>
  </si>
  <si>
    <t>Mariah Williams</t>
  </si>
  <si>
    <t>Cheryl Williams</t>
  </si>
  <si>
    <t>Treasury Analyst</t>
  </si>
  <si>
    <t>Jesse Williams</t>
  </si>
  <si>
    <t>https://www.uoregon.edu/findpeople/person/personid/153886</t>
  </si>
  <si>
    <t>Senior Treasury Analyst</t>
  </si>
  <si>
    <t>jessew@uoregon.edu</t>
  </si>
  <si>
    <t>541-346-2870</t>
  </si>
  <si>
    <t>Pro Tem Clinical Assist Professor</t>
  </si>
  <si>
    <t>Jessica Williams</t>
  </si>
  <si>
    <t>Associate VP for Innovation</t>
  </si>
  <si>
    <t>Charles Williams</t>
  </si>
  <si>
    <t>Daisy-O'lice</t>
  </si>
  <si>
    <t>Daisy-O'lice Williams</t>
  </si>
  <si>
    <t>https://www.uoregon.edu/findpeople/person/personid/100176</t>
  </si>
  <si>
    <t>daisyoli@uoregon.edu</t>
  </si>
  <si>
    <t>371 Lawrence Hall
                                  1206 University of Oregon
                                  Eugene OR 97403-1206</t>
  </si>
  <si>
    <t>541-346-8071</t>
  </si>
  <si>
    <t>Evan Williams</t>
  </si>
  <si>
    <t>https://www.uoregon.edu/findpeople/person/personid/2094</t>
  </si>
  <si>
    <t>ewilliam@uoregon.edu</t>
  </si>
  <si>
    <t>Asst Director Grad Student Exp</t>
  </si>
  <si>
    <t>Jared Williams</t>
  </si>
  <si>
    <t>Jeannyne</t>
  </si>
  <si>
    <t>Jeannyne Williams</t>
  </si>
  <si>
    <t>Outreach &amp; Events Manager</t>
  </si>
  <si>
    <t>Brett Williams</t>
  </si>
  <si>
    <t>Associate VPUL for RIAS</t>
  </si>
  <si>
    <t>Joe Williams</t>
  </si>
  <si>
    <t>https://www.uoregon.edu/findpeople/person/personid/228809</t>
  </si>
  <si>
    <t>joewms@uoregon.edu</t>
  </si>
  <si>
    <t>Makaal</t>
  </si>
  <si>
    <t>Coord IDBased Acad&amp;ResPrgms</t>
  </si>
  <si>
    <t>Makaal Williams</t>
  </si>
  <si>
    <t>https://www.uoregon.edu/findpeople/person/personid/161775</t>
  </si>
  <si>
    <t>makaalw@uoregon.edu</t>
  </si>
  <si>
    <t>541-346-0293</t>
  </si>
  <si>
    <t>Neil Williams</t>
  </si>
  <si>
    <t>Shaud</t>
  </si>
  <si>
    <t>Shaud Williams</t>
  </si>
  <si>
    <t>Susan Williams</t>
  </si>
  <si>
    <t>Timothy Williams</t>
  </si>
  <si>
    <t>Verite</t>
  </si>
  <si>
    <t>Exec Asst to the Dean of Stdts</t>
  </si>
  <si>
    <t>Verite Williams</t>
  </si>
  <si>
    <t>https://www.uoregon.edu/findpeople/person/personid/176462</t>
  </si>
  <si>
    <t>verite@uoregon.edu</t>
  </si>
  <si>
    <t>Karen Williams</t>
  </si>
  <si>
    <t>Patrick Williams</t>
  </si>
  <si>
    <t>https://www.uoregon.edu/findpeople/person/personid/239103</t>
  </si>
  <si>
    <t>patrick5@uoregon.edu</t>
  </si>
  <si>
    <t>Williams-Wriht</t>
  </si>
  <si>
    <t>Stacy Williams-Wriht</t>
  </si>
  <si>
    <t>LeeAnn</t>
  </si>
  <si>
    <t>Williamson</t>
  </si>
  <si>
    <t>LeeAnn Williamson</t>
  </si>
  <si>
    <t>Deborah Williamson</t>
  </si>
  <si>
    <t>Catering Captain (FSW3)</t>
  </si>
  <si>
    <t>Phillip Williamson</t>
  </si>
  <si>
    <t>Willis</t>
  </si>
  <si>
    <t>Brittany Willis</t>
  </si>
  <si>
    <t>Assistant Director of Benefits</t>
  </si>
  <si>
    <t>Anne Willis</t>
  </si>
  <si>
    <t>https://www.uoregon.edu/findpeople/person/personid/189685</t>
  </si>
  <si>
    <t>amwillis@uoregon.edu</t>
  </si>
  <si>
    <t>541-346-3086</t>
  </si>
  <si>
    <t>Materials Management Technician</t>
  </si>
  <si>
    <t>Brenda Willis</t>
  </si>
  <si>
    <t>https://www.uoregon.edu/findpeople/person/personid/3151</t>
  </si>
  <si>
    <t>Materials Management Technicia</t>
  </si>
  <si>
    <t>bgleeson@uoregon.edu</t>
  </si>
  <si>
    <t>541-346-1971</t>
  </si>
  <si>
    <t>Exhibition &amp; Program Developer</t>
  </si>
  <si>
    <t>Lauren Willis</t>
  </si>
  <si>
    <t>https://www.uoregon.edu/findpeople/person/personid/69794</t>
  </si>
  <si>
    <t>Curator of Academic Programs</t>
  </si>
  <si>
    <t>lmw@uoregon.edu</t>
  </si>
  <si>
    <t>541-346-3030</t>
  </si>
  <si>
    <t>John Willis</t>
  </si>
  <si>
    <t>https://www.uoregon.edu/findpeople/person/personid/61660</t>
  </si>
  <si>
    <t>jhwillis@uoregon.edu</t>
  </si>
  <si>
    <t>319 Pacific Hall
                                  5289 University Of Oregon
                                  Eugene OR 97403-5289</t>
  </si>
  <si>
    <t>Theo</t>
  </si>
  <si>
    <t>Theo Willis</t>
  </si>
  <si>
    <t>Willouhby</t>
  </si>
  <si>
    <t>Historic Preservation Spclst 1</t>
  </si>
  <si>
    <t>Brooke Willouhby</t>
  </si>
  <si>
    <t>Wills</t>
  </si>
  <si>
    <t>Eric Wills</t>
  </si>
  <si>
    <t>Willson</t>
  </si>
  <si>
    <t>Matthew Willson</t>
  </si>
  <si>
    <t>Lemuel</t>
  </si>
  <si>
    <t>Lemuel Wilson</t>
  </si>
  <si>
    <t>Beverly Wilson</t>
  </si>
  <si>
    <t>Catherine Wilson</t>
  </si>
  <si>
    <t>https://www.uoregon.edu/findpeople/person/personid/2060</t>
  </si>
  <si>
    <t>caw26665@uoregon.edu</t>
  </si>
  <si>
    <t>Ceara Wilson</t>
  </si>
  <si>
    <t>https://www.uoregon.edu/findpeople/person/personid/133155</t>
  </si>
  <si>
    <t>Asst Director SocMedia&amp;StudEmp</t>
  </si>
  <si>
    <t>cearaw@uoregon.edu</t>
  </si>
  <si>
    <t>Ford Alumni Center
                                  1720 E 13th Ave Ste 209
                                  Eugene OR 97403-2253</t>
  </si>
  <si>
    <t>Christopher Wilson</t>
  </si>
  <si>
    <t>Senior Instructor II Marketing</t>
  </si>
  <si>
    <t>Douglas Wilson</t>
  </si>
  <si>
    <t>Assoc Athl Trainer Track&amp;Field</t>
  </si>
  <si>
    <t>Grant Wilson</t>
  </si>
  <si>
    <t>https://www.uoregon.edu/findpeople/person/personid/129425</t>
  </si>
  <si>
    <t>gwilson2@uoregon.edu</t>
  </si>
  <si>
    <t>Haley</t>
  </si>
  <si>
    <t>Training Instructor</t>
  </si>
  <si>
    <t>Haley Wilson</t>
  </si>
  <si>
    <t>Acute Care Svcs Lead Physician</t>
  </si>
  <si>
    <t>John Wilson</t>
  </si>
  <si>
    <t>https://www.uoregon.edu/findpeople/person/personid/200040</t>
  </si>
  <si>
    <t>johnw2@uoregon.edu</t>
  </si>
  <si>
    <t>Naiomi</t>
  </si>
  <si>
    <t>Naiomi Wilson</t>
  </si>
  <si>
    <t>Sr Instructor I of Management</t>
  </si>
  <si>
    <t>Nicole Wilson</t>
  </si>
  <si>
    <t>Utilities Maintenance Manager</t>
  </si>
  <si>
    <t>Robert Wilson</t>
  </si>
  <si>
    <t>https://www.uoregon.edu/findpeople/person/personid/241718</t>
  </si>
  <si>
    <t>Gift &amp; Records Analyst</t>
  </si>
  <si>
    <t>U O Foundation</t>
  </si>
  <si>
    <t>robertw2@uoregon.edu</t>
  </si>
  <si>
    <t>Ford Alumni Center, Suite 410
                                  1720 E 13th Ave
                                  Eugene OR 97403-2253</t>
  </si>
  <si>
    <t>541-302-0300</t>
  </si>
  <si>
    <t>Sylena</t>
  </si>
  <si>
    <t>Sylena Wilson</t>
  </si>
  <si>
    <t>Emmett</t>
  </si>
  <si>
    <t>Emmett Wilson</t>
  </si>
  <si>
    <t>Malcolm Wilson</t>
  </si>
  <si>
    <t>Dona</t>
  </si>
  <si>
    <t>Dona Wilson</t>
  </si>
  <si>
    <t>https://www.uoregon.edu/findpeople/person/personid/102602</t>
  </si>
  <si>
    <t>donaw@uoregon.edu</t>
  </si>
  <si>
    <t>Wilson-Inles</t>
  </si>
  <si>
    <t>Lisa Wilson-Inles</t>
  </si>
  <si>
    <t>Ellouise</t>
  </si>
  <si>
    <t>Wiltshire</t>
  </si>
  <si>
    <t>Ellouise Wiltshire</t>
  </si>
  <si>
    <t>Asst Dir Bands/Assoc Prof ME</t>
  </si>
  <si>
    <t>Eric Wiltshire</t>
  </si>
  <si>
    <t>Wimer</t>
  </si>
  <si>
    <t>Grace Wimer</t>
  </si>
  <si>
    <t>Winbrock</t>
  </si>
  <si>
    <t>SCR Program Lead</t>
  </si>
  <si>
    <t>D2312 Education Program Assistant 1</t>
  </si>
  <si>
    <t>Ian Winbrock</t>
  </si>
  <si>
    <t>https://www.uoregon.edu/findpeople/person/personid/189448</t>
  </si>
  <si>
    <t>winbrock@uoregon.edu</t>
  </si>
  <si>
    <t>110D Allen Hall
                                  1275 University of Oregon
                                  Eugene OR 97403</t>
  </si>
  <si>
    <t>541-346-3579</t>
  </si>
  <si>
    <t>Winbush</t>
  </si>
  <si>
    <t>Pro Tem Data Scientist</t>
  </si>
  <si>
    <t>Ari Winbush</t>
  </si>
  <si>
    <t>https://www.uoregon.edu/findpeople/person/personid/5192</t>
  </si>
  <si>
    <t>ariw@uoregon.edu</t>
  </si>
  <si>
    <t>319 Pacific Hall
                                  5289 University of Oregon
                                  Eugene OR 97403-5289</t>
  </si>
  <si>
    <t>Winden</t>
  </si>
  <si>
    <t>Andrew Winden</t>
  </si>
  <si>
    <t>Winder</t>
  </si>
  <si>
    <t>Timothy Winder</t>
  </si>
  <si>
    <t>Winders</t>
  </si>
  <si>
    <t>Assoc Dir Acad Res &amp; Rsch Inits</t>
  </si>
  <si>
    <t>Jessica Winders</t>
  </si>
  <si>
    <t>https://www.uoregon.edu/findpeople/person/personid/52370</t>
  </si>
  <si>
    <t>Assoc Dir Acad Res &amp; Rsch Init</t>
  </si>
  <si>
    <t>miller8@uoregon.edu</t>
  </si>
  <si>
    <t>541-346-4324</t>
  </si>
  <si>
    <t>Dir of Conf &amp; Event Svcs</t>
  </si>
  <si>
    <t>Mckenzie Winders</t>
  </si>
  <si>
    <t>Saleah</t>
  </si>
  <si>
    <t>Wineiner</t>
  </si>
  <si>
    <t>Saleah Wineiner</t>
  </si>
  <si>
    <t>Wineland</t>
  </si>
  <si>
    <t>David Wineland</t>
  </si>
  <si>
    <t>Tyfanie</t>
  </si>
  <si>
    <t>Wineriter</t>
  </si>
  <si>
    <t>Software Solutions Dvlpt Mgr</t>
  </si>
  <si>
    <t>Tyfanie Wineriter</t>
  </si>
  <si>
    <t>https://www.uoregon.edu/findpeople/person/personid/49128</t>
  </si>
  <si>
    <t>tyfaniew@uoregon.edu</t>
  </si>
  <si>
    <t>215 Computing Center
                                  1212 University of Oregon
                                  Eugene OR 97403-1212</t>
  </si>
  <si>
    <t>541-346-1366</t>
  </si>
  <si>
    <t>Hallie</t>
  </si>
  <si>
    <t>Winesett</t>
  </si>
  <si>
    <t>Hallie Winesett</t>
  </si>
  <si>
    <t>Interim AEC Access Advisor</t>
  </si>
  <si>
    <t>Nobuko</t>
  </si>
  <si>
    <t>Wingard</t>
  </si>
  <si>
    <t>Nobuko Wingard</t>
  </si>
  <si>
    <t>Winkler</t>
  </si>
  <si>
    <t>Rhonda Winkler</t>
  </si>
  <si>
    <t>Winklmeier</t>
  </si>
  <si>
    <t>Frank Winklmeier</t>
  </si>
  <si>
    <t>https://www.uoregon.edu/findpeople/person/personid/128130</t>
  </si>
  <si>
    <t>fwinklme@uoregon.edu</t>
  </si>
  <si>
    <t>Winn</t>
  </si>
  <si>
    <t>Terri Winn</t>
  </si>
  <si>
    <t>https://www.uoregon.edu/findpeople/person/personid/89737</t>
  </si>
  <si>
    <t>twinn2@uoregon.edu</t>
  </si>
  <si>
    <t>541-346-2350</t>
  </si>
  <si>
    <t>Brad Winn</t>
  </si>
  <si>
    <t>Winter</t>
  </si>
  <si>
    <t>Research Data Manager</t>
  </si>
  <si>
    <t>Charlotte Winter</t>
  </si>
  <si>
    <t>https://www.uoregon.edu/findpeople/person/personid/1909</t>
  </si>
  <si>
    <t>cwinter@uoregon.edu</t>
  </si>
  <si>
    <t>1600 Millrace, Ste 106
                                  5251 University of Oregon
                                  Eugene OR 97403-5251</t>
  </si>
  <si>
    <t>541-346-4888</t>
  </si>
  <si>
    <t>Interim Vice President Student Life</t>
  </si>
  <si>
    <t>Kristen Winter</t>
  </si>
  <si>
    <t>Jarid</t>
  </si>
  <si>
    <t>Winters</t>
  </si>
  <si>
    <t>Jarid Winters</t>
  </si>
  <si>
    <t>https://www.uoregon.edu/findpeople/person/personid/189822</t>
  </si>
  <si>
    <t>jarid@uoregon.edu</t>
  </si>
  <si>
    <t>Asst VP Content Strategy</t>
  </si>
  <si>
    <t>Jennifer Winters</t>
  </si>
  <si>
    <t>https://www.uoregon.edu/findpeople/person/personid/131141</t>
  </si>
  <si>
    <t>Asst VP, Exec &amp; Internal Comms</t>
  </si>
  <si>
    <t>jwinters@uoregon.edu</t>
  </si>
  <si>
    <t>7D Johnson Hall
                                  1239 University Of Oregon
                                  Eugene OR 97403-1239</t>
  </si>
  <si>
    <t>541-346-5560</t>
  </si>
  <si>
    <t>Wirrick</t>
  </si>
  <si>
    <t>Marla Wirrick</t>
  </si>
  <si>
    <t>https://www.uoregon.edu/findpeople/person/personid/209802</t>
  </si>
  <si>
    <t>marlaw@uoregon.edu</t>
  </si>
  <si>
    <t>54 PLC
                                  1258 University of Oregon
                                  Eugene OR 97403-1258</t>
  </si>
  <si>
    <t>541-346-2044</t>
  </si>
  <si>
    <t>Wise</t>
  </si>
  <si>
    <t>Patient Services Rep</t>
  </si>
  <si>
    <t>Anne Wise</t>
  </si>
  <si>
    <t>https://www.uoregon.edu/findpeople/person/personid/102573</t>
  </si>
  <si>
    <t>wise@uoregon.edu</t>
  </si>
  <si>
    <t>Susanna</t>
  </si>
  <si>
    <t>Sr. Assoc Dir of Development</t>
  </si>
  <si>
    <t>Susanna Wise</t>
  </si>
  <si>
    <t>https://www.uoregon.edu/findpeople/person/personid/148441</t>
  </si>
  <si>
    <t>swise@uoregon.edu</t>
  </si>
  <si>
    <t>1720 E 13th Ave., Ste 312
                                  1270 University of Oregon
                                  Eugene OR 97403</t>
  </si>
  <si>
    <t>541-346-5153</t>
  </si>
  <si>
    <t>Wiskow</t>
  </si>
  <si>
    <t>E6810 Laboratory Technician 1</t>
  </si>
  <si>
    <t>Brandon Wiskow</t>
  </si>
  <si>
    <t>https://www.uoregon.edu/findpeople/person/personid/63527</t>
  </si>
  <si>
    <t>bwiskow@uoregon.edu</t>
  </si>
  <si>
    <t>541-346-4923</t>
  </si>
  <si>
    <t>Wismer</t>
  </si>
  <si>
    <t>Instructor of Finance</t>
  </si>
  <si>
    <t>Michael Wismer</t>
  </si>
  <si>
    <t>Wittkop</t>
  </si>
  <si>
    <t>Director Business Law Clinic</t>
  </si>
  <si>
    <t>Mindy Wittkop</t>
  </si>
  <si>
    <t>Woelfle</t>
  </si>
  <si>
    <t>Facility Services Manager</t>
  </si>
  <si>
    <t>John Woelfle</t>
  </si>
  <si>
    <t>https://www.uoregon.edu/findpeople/person/personid/49503</t>
  </si>
  <si>
    <t>jwoelfle@uoregon.edu</t>
  </si>
  <si>
    <t>70 NW Couch St. Ste 310, White Stag Bldg
                                  UO Portland
                                  Portland OR 97209-3742</t>
  </si>
  <si>
    <t>503-412-3691</t>
  </si>
  <si>
    <t>Wojcik</t>
  </si>
  <si>
    <t>Daniel Wojcik</t>
  </si>
  <si>
    <t>Wojick</t>
  </si>
  <si>
    <t>Amanda Wojick</t>
  </si>
  <si>
    <t>https://www.uoregon.edu/findpeople/person/personid/40576</t>
  </si>
  <si>
    <t>awojick@uoregon.edu</t>
  </si>
  <si>
    <t>108 Northsite A
                                  5232 University Of Oregon
                                  Eugene OR 97403-5295</t>
  </si>
  <si>
    <t>541-346-2627</t>
  </si>
  <si>
    <t>Wolf</t>
  </si>
  <si>
    <t>Kathleen Wolf</t>
  </si>
  <si>
    <t>Juan Wolf</t>
  </si>
  <si>
    <t>AVP Bus Affairs/Controller</t>
  </si>
  <si>
    <t>Kelly Wolf</t>
  </si>
  <si>
    <t>https://www.uoregon.edu/findpeople/person/personid/1290</t>
  </si>
  <si>
    <t>kbwolf@uoregon.edu</t>
  </si>
  <si>
    <t>541-346-3165</t>
  </si>
  <si>
    <t>Immunization Compliance Coord</t>
  </si>
  <si>
    <t>Sherri Wolf</t>
  </si>
  <si>
    <t>https://www.uoregon.edu/findpeople/person/personid/3194</t>
  </si>
  <si>
    <t>sherriw@uoregon.edu</t>
  </si>
  <si>
    <t>541-346-2764</t>
  </si>
  <si>
    <t>Wolfram</t>
  </si>
  <si>
    <t>Caroline Wolfram</t>
  </si>
  <si>
    <t>https://www.uoregon.edu/findpeople/person/personid/3096</t>
  </si>
  <si>
    <t>wolframc@uoregon.edu</t>
  </si>
  <si>
    <t>Wolgamott</t>
  </si>
  <si>
    <t>Jeffrey Wolgamott</t>
  </si>
  <si>
    <t>Senior Dir CAS Business Office</t>
  </si>
  <si>
    <t>Leslie Wolgamott</t>
  </si>
  <si>
    <t>Crystal Wolgamott</t>
  </si>
  <si>
    <t>https://www.uoregon.edu/findpeople/person/personid/219326</t>
  </si>
  <si>
    <t>crystalw@uoregon.edu</t>
  </si>
  <si>
    <t>Kayla Wolgamott</t>
  </si>
  <si>
    <t>Wolin</t>
  </si>
  <si>
    <t>Pro Tem Clean Room Engineer</t>
  </si>
  <si>
    <t>Corey Wolin</t>
  </si>
  <si>
    <t>Wolverton</t>
  </si>
  <si>
    <t>Lisa Wolverton</t>
  </si>
  <si>
    <t>Womack</t>
  </si>
  <si>
    <t>Director, Animal Welfare Svcs</t>
  </si>
  <si>
    <t>Stephanie Womack</t>
  </si>
  <si>
    <t>https://www.uoregon.edu/findpeople/person/personid/229925</t>
  </si>
  <si>
    <t>swomack@uoregon.edu</t>
  </si>
  <si>
    <t>Won</t>
  </si>
  <si>
    <t>Rebecca Won</t>
  </si>
  <si>
    <t>Program Manager Alumni Engagement</t>
  </si>
  <si>
    <t>Sarah Won</t>
  </si>
  <si>
    <t>Woan</t>
  </si>
  <si>
    <t>Woan Won</t>
  </si>
  <si>
    <t>Cathy Won</t>
  </si>
  <si>
    <t>Keanu</t>
  </si>
  <si>
    <t>Keanu Won</t>
  </si>
  <si>
    <t>John Won</t>
  </si>
  <si>
    <t>Wonham</t>
  </si>
  <si>
    <t>Divisional Dean Humanities</t>
  </si>
  <si>
    <t>Henry Wonham</t>
  </si>
  <si>
    <t>Sunhee</t>
  </si>
  <si>
    <t>Woo</t>
  </si>
  <si>
    <t>Sunhee Woo</t>
  </si>
  <si>
    <t>Wood</t>
  </si>
  <si>
    <t>Anne Wood</t>
  </si>
  <si>
    <t>Benjamin Wood</t>
  </si>
  <si>
    <t>Dylan Wood</t>
  </si>
  <si>
    <t>Latham</t>
  </si>
  <si>
    <t>Latham Wood</t>
  </si>
  <si>
    <t>Mary Wood</t>
  </si>
  <si>
    <t>Timothy Wood</t>
  </si>
  <si>
    <t>Tyler Wood</t>
  </si>
  <si>
    <t>Xia</t>
  </si>
  <si>
    <t>Xia Wood</t>
  </si>
  <si>
    <t>Managed Care Specialist</t>
  </si>
  <si>
    <t>Lori Wood</t>
  </si>
  <si>
    <t>Enterprise Software Developer</t>
  </si>
  <si>
    <t>Alexander Wood</t>
  </si>
  <si>
    <t>Robin Wood</t>
  </si>
  <si>
    <t>https://www.uoregon.edu/findpeople/person/personid/168073</t>
  </si>
  <si>
    <t>rwood@uoregon.edu</t>
  </si>
  <si>
    <t>Wood Nolan</t>
  </si>
  <si>
    <t>Kimberly Wood Nolan</t>
  </si>
  <si>
    <t>Woodcock</t>
  </si>
  <si>
    <t>Prm Seating&amp; Dnr Benefit Coord</t>
  </si>
  <si>
    <t>Jared Woodcock</t>
  </si>
  <si>
    <t>https://www.uoregon.edu/findpeople/person/personid/175968</t>
  </si>
  <si>
    <t>jwoodco5@uoregon.edu</t>
  </si>
  <si>
    <t>BI Research Administration</t>
  </si>
  <si>
    <t>Sr Rsch Admin Manager</t>
  </si>
  <si>
    <t>Jane Woodcock</t>
  </si>
  <si>
    <t>https://www.uoregon.edu/findpeople/person/personid/236035</t>
  </si>
  <si>
    <t>Dir of Rsch and Financial Ops</t>
  </si>
  <si>
    <t>janenw@uoregon.edu</t>
  </si>
  <si>
    <t>971-352-4005</t>
  </si>
  <si>
    <t>Woodruff-Borden</t>
  </si>
  <si>
    <t>Acting Provost &amp; Executive VP</t>
  </si>
  <si>
    <t>Janet Woodruff-Borden</t>
  </si>
  <si>
    <t>Woods</t>
  </si>
  <si>
    <t>Resp Supp&amp;Crisis Intrvnt Coord</t>
  </si>
  <si>
    <t>Tamara Woods</t>
  </si>
  <si>
    <t>https://www.uoregon.edu/findpeople/person/personid/188841</t>
  </si>
  <si>
    <t>mwoods4@uoregon.edu</t>
  </si>
  <si>
    <t>541-346-3208</t>
  </si>
  <si>
    <t>Roger Woods</t>
  </si>
  <si>
    <t>https://www.uoregon.edu/findpeople/person/personid/3146</t>
  </si>
  <si>
    <t>rogerw@uoregon.edu</t>
  </si>
  <si>
    <t>125 Straub Hall
                                  1227 University of Oregon
                                  Eugene OR 97403-1227</t>
  </si>
  <si>
    <t>541-346-4934</t>
  </si>
  <si>
    <t>Pipe &amp; Steam Fitter</t>
  </si>
  <si>
    <t>D4245 Pipe &amp; Steam Fitter</t>
  </si>
  <si>
    <t>Sean Woods</t>
  </si>
  <si>
    <t>https://www.uoregon.edu/findpeople/person/personid/103361</t>
  </si>
  <si>
    <t>srw@uoregon.edu</t>
  </si>
  <si>
    <t>541-346-2283</t>
  </si>
  <si>
    <t>Woodson</t>
  </si>
  <si>
    <t>Karen Woodson</t>
  </si>
  <si>
    <t>https://www.uoregon.edu/findpeople/person/personid/157831</t>
  </si>
  <si>
    <t>woodson@uoregon.edu</t>
  </si>
  <si>
    <t>Woodsum</t>
  </si>
  <si>
    <t>Heather Woodsum</t>
  </si>
  <si>
    <t>Woodward</t>
  </si>
  <si>
    <t>Laurie Woodward</t>
  </si>
  <si>
    <t>Tel</t>
  </si>
  <si>
    <t>Woolse</t>
  </si>
  <si>
    <t>Tel Woolse</t>
  </si>
  <si>
    <t>Wooten</t>
  </si>
  <si>
    <t>Stephen Wooten</t>
  </si>
  <si>
    <t>https://www.uoregon.edu/findpeople/person/personid/13</t>
  </si>
  <si>
    <t>swooten@uoregon.edu</t>
  </si>
  <si>
    <t>354 PLC
                                  5206 University Of Oregon
                                  Eugene OR 97403-5206</t>
  </si>
  <si>
    <t>Wormdahl</t>
  </si>
  <si>
    <t>Dir of Solutions Dvlp&amp;Dta Svcs</t>
  </si>
  <si>
    <t>Derek Wormdahl</t>
  </si>
  <si>
    <t>https://www.uoregon.edu/findpeople/person/personid/2583</t>
  </si>
  <si>
    <t>Sr Dir Solutns Dvlpt&amp;Data Svcs</t>
  </si>
  <si>
    <t>derek@uoregon.edu</t>
  </si>
  <si>
    <t>206 Computing Center
                                  1212 University of Oregon
                                  Eugene OR 97403-1212</t>
  </si>
  <si>
    <t>541-346-8280</t>
  </si>
  <si>
    <t>Worrell</t>
  </si>
  <si>
    <t>Public Info Rep 2</t>
  </si>
  <si>
    <t>Travis Worrell</t>
  </si>
  <si>
    <t>https://www.uoregon.edu/findpeople/person/personid/169196</t>
  </si>
  <si>
    <t>tworrell@uoregon.edu</t>
  </si>
  <si>
    <t>1715 Franklin
                                  University of Oregon
                                  Eugene OR 97403</t>
  </si>
  <si>
    <t>541-346-8210</t>
  </si>
  <si>
    <t>Worthinton</t>
  </si>
  <si>
    <t>Acct&amp;Acad Supp Technician OIMB</t>
  </si>
  <si>
    <t>Jeremy Worthinton</t>
  </si>
  <si>
    <t>Wozniak</t>
  </si>
  <si>
    <t>Outreach &amp; Training Coord</t>
  </si>
  <si>
    <t>Christina Wozniak</t>
  </si>
  <si>
    <t>Wren</t>
  </si>
  <si>
    <t>Leah Wren</t>
  </si>
  <si>
    <t>Sr Director &amp; Chief of Staff</t>
  </si>
  <si>
    <t>Julie Wren</t>
  </si>
  <si>
    <t>https://www.uoregon.edu/findpeople/person/personid/154674</t>
  </si>
  <si>
    <t>jdwren@uoregon.edu</t>
  </si>
  <si>
    <t>230 HEDCO
                                  1215 University Of Oregon
                                  Eugene OR 97403-1215</t>
  </si>
  <si>
    <t>541-346-8249</t>
  </si>
  <si>
    <t>Wrensch</t>
  </si>
  <si>
    <t>Marina Wrensch</t>
  </si>
  <si>
    <t>Wright</t>
  </si>
  <si>
    <t>ExhibitSrvcs Mngr:TradeshwLead</t>
  </si>
  <si>
    <t>Katie Wright</t>
  </si>
  <si>
    <t>Michelle Wright</t>
  </si>
  <si>
    <t>https://www.uoregon.edu/findpeople/person/personid/102982</t>
  </si>
  <si>
    <t>Media Coordinator</t>
  </si>
  <si>
    <t>mlwright@uoregon.edu</t>
  </si>
  <si>
    <t>201 McKenzie Hall
                                  6223 University Of Oregon
                                  Eugene OR 97403-6223</t>
  </si>
  <si>
    <t>541-346-8261</t>
  </si>
  <si>
    <t>Fulbright Faculty Mentor</t>
  </si>
  <si>
    <t>Jonathan Wright</t>
  </si>
  <si>
    <t>James Wright</t>
  </si>
  <si>
    <t>OICRC Operations Manager</t>
  </si>
  <si>
    <t>Vivian Wright</t>
  </si>
  <si>
    <t>https://www.uoregon.edu/findpeople/person/personid/51427</t>
  </si>
  <si>
    <t>vwright@uoregon.edu</t>
  </si>
  <si>
    <t>677 E. 12th Ave., Ste 400
                                  5221 University Of Oregon
                                  Eugene OR 97403-5221</t>
  </si>
  <si>
    <t>541-346-2978</t>
  </si>
  <si>
    <t>Education Project Aide</t>
  </si>
  <si>
    <t>Kevin Wright</t>
  </si>
  <si>
    <t>https://www.uoregon.edu/findpeople/person/personid/39923</t>
  </si>
  <si>
    <t>kwright4@uoregon.edu</t>
  </si>
  <si>
    <t>Alohilani</t>
  </si>
  <si>
    <t>Alohilani Wright</t>
  </si>
  <si>
    <t>Visitin g Assist Professor LRW</t>
  </si>
  <si>
    <t>Emily Wright</t>
  </si>
  <si>
    <t>Omar</t>
  </si>
  <si>
    <t>Wright Vazcar</t>
  </si>
  <si>
    <t>Omar Wright Vazcar</t>
  </si>
  <si>
    <t>Quincy</t>
  </si>
  <si>
    <t>Wright-Baptiste</t>
  </si>
  <si>
    <t>Quincy Wright-Baptiste</t>
  </si>
  <si>
    <t>Maja</t>
  </si>
  <si>
    <t>Wright-Phillips</t>
  </si>
  <si>
    <t>Fundraising &amp; Constitu Analyst</t>
  </si>
  <si>
    <t>Maja Wright-Phillips</t>
  </si>
  <si>
    <t>https://www.uoregon.edu/findpeople/person/personid/156726</t>
  </si>
  <si>
    <t>Assoc Dir Data Quality &amp; Stewa</t>
  </si>
  <si>
    <t>majawp@uoregon.edu</t>
  </si>
  <si>
    <t>541-346-8600</t>
  </si>
  <si>
    <t>Assoc Dir Data Quality &amp; Stewardship</t>
  </si>
  <si>
    <t>Youchang</t>
  </si>
  <si>
    <t>Wu</t>
  </si>
  <si>
    <t>Youchang Wu</t>
  </si>
  <si>
    <t>Jiabin</t>
  </si>
  <si>
    <t>Jiabin Wu</t>
  </si>
  <si>
    <t>DSGN School of Arch &amp; Environment</t>
  </si>
  <si>
    <t>Grad Recruit Mgr Arch &amp; Enviro</t>
  </si>
  <si>
    <t>Jessica Wu</t>
  </si>
  <si>
    <t>Jean Wu</t>
  </si>
  <si>
    <t>Tzu-Chin</t>
  </si>
  <si>
    <t>Assoc Director Career Strategy</t>
  </si>
  <si>
    <t>Tzu-Chin Wu</t>
  </si>
  <si>
    <t>Xiaolin</t>
  </si>
  <si>
    <t>Xiaolin Wu</t>
  </si>
  <si>
    <t>Donghui Wu</t>
  </si>
  <si>
    <t>Jiannan</t>
  </si>
  <si>
    <t>Jiannan Wu</t>
  </si>
  <si>
    <t>Wylie</t>
  </si>
  <si>
    <t>Revenue Agent 2</t>
  </si>
  <si>
    <t>Kimberly Wylie</t>
  </si>
  <si>
    <t>Duane</t>
  </si>
  <si>
    <t>Wyrick</t>
  </si>
  <si>
    <t>Duane Wyrick</t>
  </si>
  <si>
    <t>Preston</t>
  </si>
  <si>
    <t>Wysopal</t>
  </si>
  <si>
    <t>Preston Wysopal</t>
  </si>
  <si>
    <t>https://www.uoregon.edu/findpeople/person/personid/148245</t>
  </si>
  <si>
    <t>pwysopal@uoregon.edu</t>
  </si>
  <si>
    <t>Xiaoan</t>
  </si>
  <si>
    <t>Xiaoan Xia</t>
  </si>
  <si>
    <t>Xion</t>
  </si>
  <si>
    <t>Yan Xion</t>
  </si>
  <si>
    <t>Xiaojiao</t>
  </si>
  <si>
    <t>Xu</t>
  </si>
  <si>
    <t>Xiaojiao Xu</t>
  </si>
  <si>
    <t>Yuan</t>
  </si>
  <si>
    <t>Yuan Xu</t>
  </si>
  <si>
    <t>Satya</t>
  </si>
  <si>
    <t>Yadav</t>
  </si>
  <si>
    <t>Satya Yadav</t>
  </si>
  <si>
    <t>https://www.uoregon.edu/findpeople/person/personid/231240</t>
  </si>
  <si>
    <t>syadav@uoregon.edu</t>
  </si>
  <si>
    <t>Yaeger</t>
  </si>
  <si>
    <t>Michael Yaeger</t>
  </si>
  <si>
    <t>https://www.uoregon.edu/findpeople/person/personid/230665</t>
  </si>
  <si>
    <t>mlyaeger@uoregon.edu</t>
  </si>
  <si>
    <t>Yaguda</t>
  </si>
  <si>
    <t>Stewart Yaguda</t>
  </si>
  <si>
    <t>Yamamoto</t>
  </si>
  <si>
    <t>Melissa Yamamoto</t>
  </si>
  <si>
    <t>https://www.uoregon.edu/findpeople/person/personid/190131</t>
  </si>
  <si>
    <t>myamamo2@uoregon.edu</t>
  </si>
  <si>
    <t>5216 University Of Oregon
                                  Eugene OR 97403-5216</t>
  </si>
  <si>
    <t>Yamanaka</t>
  </si>
  <si>
    <t>Associate AD</t>
  </si>
  <si>
    <t>Herbert Yamanaka</t>
  </si>
  <si>
    <t>Yamin</t>
  </si>
  <si>
    <t>Priscilla Yamin</t>
  </si>
  <si>
    <t>Yi-Lin</t>
  </si>
  <si>
    <t>Yi-Lin Yan</t>
  </si>
  <si>
    <t>https://www.uoregon.edu/findpeople/person/personid/1922</t>
  </si>
  <si>
    <t>yan@uoregon.edu</t>
  </si>
  <si>
    <t>Dominyk</t>
  </si>
  <si>
    <t>Yanez</t>
  </si>
  <si>
    <t>Dominyk Yanez</t>
  </si>
  <si>
    <t>https://www.uoregon.edu/findpeople/person/personid/234561</t>
  </si>
  <si>
    <t>dominyk@uoregon.edu</t>
  </si>
  <si>
    <t>Yang</t>
  </si>
  <si>
    <t>Jean Yang</t>
  </si>
  <si>
    <t>Jie</t>
  </si>
  <si>
    <t>Jie Yang</t>
  </si>
  <si>
    <t>Assoc V Provost&amp;Univ Librarian</t>
  </si>
  <si>
    <t>Le Yang</t>
  </si>
  <si>
    <t>https://www.uoregon.edu/findpeople/person/personid/220096</t>
  </si>
  <si>
    <t>leyang@uoregon.edu</t>
  </si>
  <si>
    <t>115D Knight Library
                                  1501 Kincaid St
                                  Eugene OR 97403-1216</t>
  </si>
  <si>
    <t>541-346-1874</t>
  </si>
  <si>
    <t>Li-Hsien</t>
  </si>
  <si>
    <t>East Asia Programs Director</t>
  </si>
  <si>
    <t>Li-Hsien Yang</t>
  </si>
  <si>
    <t>https://www.uoregon.edu/findpeople/person/personid/57324</t>
  </si>
  <si>
    <t>lihsien@uoregon.edu</t>
  </si>
  <si>
    <t>Yizhao</t>
  </si>
  <si>
    <t>Yizhao Yang</t>
  </si>
  <si>
    <t>Zhibin</t>
  </si>
  <si>
    <t>Assoc Prof Oprs&amp;Bus Analytics</t>
  </si>
  <si>
    <t>Zhibin Yang</t>
  </si>
  <si>
    <t>Albert Yang</t>
  </si>
  <si>
    <t>https://www.uoregon.edu/findpeople/person/personid/229905</t>
  </si>
  <si>
    <t>yanga@uoregon.edu</t>
  </si>
  <si>
    <t>541-346-9101</t>
  </si>
  <si>
    <t>Yarris</t>
  </si>
  <si>
    <t>Kristin Yarris</t>
  </si>
  <si>
    <t>Alia</t>
  </si>
  <si>
    <t>Yasen</t>
  </si>
  <si>
    <t>Alia Yasen</t>
  </si>
  <si>
    <t>Jess</t>
  </si>
  <si>
    <t>Yates</t>
  </si>
  <si>
    <t>Jess Yates</t>
  </si>
  <si>
    <t>https://www.uoregon.edu/findpeople/person/personid/2880</t>
  </si>
  <si>
    <t>jyates@uoregon.edu</t>
  </si>
  <si>
    <t>330J Knight Law Center
                                  1221 University of Oregon
                                  Eugene OR 97403-1221</t>
  </si>
  <si>
    <t>541-346-1668</t>
  </si>
  <si>
    <t>Yates-Pollard</t>
  </si>
  <si>
    <t>Acad Aff &amp; Student Admns Spec</t>
  </si>
  <si>
    <t>Lesley Yates-Pollard</t>
  </si>
  <si>
    <t>https://www.uoregon.edu/findpeople/person/personid/67815</t>
  </si>
  <si>
    <t>lesleyyp@uoregon.edu</t>
  </si>
  <si>
    <t>146 Susan Campbell Hall
                                  1219 University of Oregon
                                  Eugene OR 97403-1219</t>
  </si>
  <si>
    <t>541-346-5134</t>
  </si>
  <si>
    <t>Zhifang</t>
  </si>
  <si>
    <t>Ye</t>
  </si>
  <si>
    <t>Zhifang Ye</t>
  </si>
  <si>
    <t>Guoyi</t>
  </si>
  <si>
    <t>Guoyi Ye</t>
  </si>
  <si>
    <t>Yeh</t>
  </si>
  <si>
    <t>Emily Yeh</t>
  </si>
  <si>
    <t>Yelle</t>
  </si>
  <si>
    <t>Rsch High Perf Computing Facility</t>
  </si>
  <si>
    <t>Sr Rsch System Administrator</t>
  </si>
  <si>
    <t>Robert Yelle</t>
  </si>
  <si>
    <t>Yellowhorse</t>
  </si>
  <si>
    <t>Temp Cook 1</t>
  </si>
  <si>
    <t>Angelica Yellowhorse</t>
  </si>
  <si>
    <t>Ebenezer</t>
  </si>
  <si>
    <t>Yemoh</t>
  </si>
  <si>
    <t>Ebenezer Yemoh</t>
  </si>
  <si>
    <t>Yep</t>
  </si>
  <si>
    <t>Director of Financial Ops</t>
  </si>
  <si>
    <t>Tiffany Yep</t>
  </si>
  <si>
    <t>https://www.uoregon.edu/findpeople/person/personid/3667</t>
  </si>
  <si>
    <t>tyep2@uoregon.edu</t>
  </si>
  <si>
    <t>230D HEDCO Education Bldg
                                  1215 University of Oregon
                                  Eugene OR 97403-1215</t>
  </si>
  <si>
    <t>Yerian</t>
  </si>
  <si>
    <t>Kelly Yerian</t>
  </si>
  <si>
    <t>Hacer</t>
  </si>
  <si>
    <t>Yilmaz</t>
  </si>
  <si>
    <t>Hacer Yilmaz</t>
  </si>
  <si>
    <t>Fang</t>
  </si>
  <si>
    <t>Yin</t>
  </si>
  <si>
    <t>Fang Yin</t>
  </si>
  <si>
    <t>Yoder</t>
  </si>
  <si>
    <t>Sara Yoder</t>
  </si>
  <si>
    <t>Yorgesen</t>
  </si>
  <si>
    <t>David Yorgesen</t>
  </si>
  <si>
    <t>https://www.uoregon.edu/findpeople/person/personid/33877</t>
  </si>
  <si>
    <t>yorgesen@uoregon.edu</t>
  </si>
  <si>
    <t>338 PLC
                                  1286 University of Oregon
                                  Eugene OR 97403</t>
  </si>
  <si>
    <t>541-346-1539</t>
  </si>
  <si>
    <t>Meleah</t>
  </si>
  <si>
    <t>York</t>
  </si>
  <si>
    <t>Temp. Summer Bridge Instr. Spc</t>
  </si>
  <si>
    <t>Meleah York</t>
  </si>
  <si>
    <t>Richard York</t>
  </si>
  <si>
    <t>https://www.uoregon.edu/findpeople/person/personid/8</t>
  </si>
  <si>
    <t>rfyork@uoregon.edu</t>
  </si>
  <si>
    <t>730 PLC
                                  1291 University of Oregon
                                  Eugene OR 97403-1291</t>
  </si>
  <si>
    <t>541-346-5064</t>
  </si>
  <si>
    <t>Sr Dir of Prof Dev&amp;Wkfrc Rdnss</t>
  </si>
  <si>
    <t>Stacey York</t>
  </si>
  <si>
    <t>https://www.uoregon.edu/findpeople/person/personid/137195</t>
  </si>
  <si>
    <t>syork@uoregon.edu</t>
  </si>
  <si>
    <t>261E Knight Campus
                                  6231 University of Oregon
                                  Eugene OR 97403-6231</t>
  </si>
  <si>
    <t>541-346-6752</t>
  </si>
  <si>
    <t>Kyuho</t>
  </si>
  <si>
    <t>Youm</t>
  </si>
  <si>
    <t>Marshall First Amendment Chair</t>
  </si>
  <si>
    <t>Kyuho Youm</t>
  </si>
  <si>
    <t>Youn</t>
  </si>
  <si>
    <t>Clarence Youn</t>
  </si>
  <si>
    <t>Chris</t>
  </si>
  <si>
    <t>Adviser/Counselor</t>
  </si>
  <si>
    <t>Chris Youn</t>
  </si>
  <si>
    <t>Benjamin Youn</t>
  </si>
  <si>
    <t>Douglas Youn</t>
  </si>
  <si>
    <t>Jenny Youn</t>
  </si>
  <si>
    <t>Michal</t>
  </si>
  <si>
    <t>Michal Youn</t>
  </si>
  <si>
    <t>Assoc Dir Procure&amp;Contract</t>
  </si>
  <si>
    <t>William Youn</t>
  </si>
  <si>
    <t>Director of OIMB</t>
  </si>
  <si>
    <t>Craig Youn</t>
  </si>
  <si>
    <t>Dental Clinic Manager</t>
  </si>
  <si>
    <t>Faye Youn</t>
  </si>
  <si>
    <t>SFYCA Chorus Liaison</t>
  </si>
  <si>
    <t>Chelsea Youn</t>
  </si>
  <si>
    <t>Digitization Specialist</t>
  </si>
  <si>
    <t>Emily Youn</t>
  </si>
  <si>
    <t>Hannah Youn</t>
  </si>
  <si>
    <t>Kyle Youn</t>
  </si>
  <si>
    <t>Patrick Youn</t>
  </si>
  <si>
    <t>Youn-Jelinek</t>
  </si>
  <si>
    <t>Assistant Director Technology</t>
  </si>
  <si>
    <t>Wade Youn-Jelinek</t>
  </si>
  <si>
    <t>Younblom</t>
  </si>
  <si>
    <t>Joel Younblom</t>
  </si>
  <si>
    <t>Younker</t>
  </si>
  <si>
    <t>Pres Tribal Advisor Office Ops</t>
  </si>
  <si>
    <t>Asst VP &amp; Advisor to the Pres</t>
  </si>
  <si>
    <t>Jason Younker</t>
  </si>
  <si>
    <t>https://www.uoregon.edu/findpeople/person/personid/140067</t>
  </si>
  <si>
    <t>jyounker@uoregon.edu</t>
  </si>
  <si>
    <t>1720 E. 13th Ave., Ste 312
                                  2253 University of Oregon
                                  Eugene OR 97403-2253</t>
  </si>
  <si>
    <t>541-346-5672</t>
  </si>
  <si>
    <t>Younkin</t>
  </si>
  <si>
    <t>Associate Professor of Mngmt</t>
  </si>
  <si>
    <t>Peter Younkin</t>
  </si>
  <si>
    <t>Yi-YiChan</t>
  </si>
  <si>
    <t>Yi-YiChan Younkin</t>
  </si>
  <si>
    <t>Kiana</t>
  </si>
  <si>
    <t>Youssefzadeh</t>
  </si>
  <si>
    <t>MC Acad Cnslr&amp;Retention Spclst</t>
  </si>
  <si>
    <t>Kiana Youssefzadeh</t>
  </si>
  <si>
    <t>https://www.uoregon.edu/findpeople/person/personid/162494</t>
  </si>
  <si>
    <t>kyoussef@uoregon.edu</t>
  </si>
  <si>
    <t>Shyla</t>
  </si>
  <si>
    <t>Yu</t>
  </si>
  <si>
    <t>UO Temp Tech/Para Prof</t>
  </si>
  <si>
    <t>Shyla Yu</t>
  </si>
  <si>
    <t>https://www.uoregon.edu/findpeople/person/personid/194963</t>
  </si>
  <si>
    <t>sby@uoregon.edu</t>
  </si>
  <si>
    <t>Chiu-Tien</t>
  </si>
  <si>
    <t>Chiu-Tien Yu</t>
  </si>
  <si>
    <t>Rachel Yuan</t>
  </si>
  <si>
    <t>Hong Yuan</t>
  </si>
  <si>
    <t>Will</t>
  </si>
  <si>
    <t>Yurman</t>
  </si>
  <si>
    <t>Instructor Dig Vid News Prod</t>
  </si>
  <si>
    <t>Will Yurman</t>
  </si>
  <si>
    <t>https://www.uoregon.edu/findpeople/person/personid/219985</t>
  </si>
  <si>
    <t>yurman@uoregon.edu</t>
  </si>
  <si>
    <t>310  Allen Hall
                                  1275 University of Oregon
                                  Eugene OR 97403</t>
  </si>
  <si>
    <t>541-346-3754</t>
  </si>
  <si>
    <t>Zabala</t>
  </si>
  <si>
    <t>Gloria Zabala</t>
  </si>
  <si>
    <t>Zafaripour</t>
  </si>
  <si>
    <t>Interim Manager of Residential Ops</t>
  </si>
  <si>
    <t>Robert Zafaripour</t>
  </si>
  <si>
    <t>Iryna</t>
  </si>
  <si>
    <t>Zagoruyko</t>
  </si>
  <si>
    <t>CAS Yamada Language Center</t>
  </si>
  <si>
    <t>Tutor of Ukrainian</t>
  </si>
  <si>
    <t>Iryna Zagoruyko</t>
  </si>
  <si>
    <t>https://www.uoregon.edu/findpeople/person/personid/137996</t>
  </si>
  <si>
    <t>irynazag@uoregon.edu</t>
  </si>
  <si>
    <t>Reuben</t>
  </si>
  <si>
    <t>Zahler</t>
  </si>
  <si>
    <t>Reuben Zahler</t>
  </si>
  <si>
    <t>Lev</t>
  </si>
  <si>
    <t>Zakharov</t>
  </si>
  <si>
    <t>Lev Zakharov</t>
  </si>
  <si>
    <t>Zalewski Renier</t>
  </si>
  <si>
    <t>Maureen Zalewski Renier</t>
  </si>
  <si>
    <t>Zalyubovski</t>
  </si>
  <si>
    <t>Ana Zalyubovski</t>
  </si>
  <si>
    <t>Ahmar</t>
  </si>
  <si>
    <t>Zaman</t>
  </si>
  <si>
    <t>Instructor Clinical Psychology</t>
  </si>
  <si>
    <t>Ahmar Zaman</t>
  </si>
  <si>
    <t>Caryn</t>
  </si>
  <si>
    <t>Zaner</t>
  </si>
  <si>
    <t>Interim Staff Therapist/Psych</t>
  </si>
  <si>
    <t>Caryn Zaner</t>
  </si>
  <si>
    <t>Zapata Mendoza</t>
  </si>
  <si>
    <t>Workshop Instructor</t>
  </si>
  <si>
    <t>Jessica Zapata Mendoza</t>
  </si>
  <si>
    <t>https://www.uoregon.edu/findpeople/person/personid/152991</t>
  </si>
  <si>
    <t>jbz@uoregon.edu</t>
  </si>
  <si>
    <t>Zaretsk</t>
  </si>
  <si>
    <t>Associate Prof/Arch Dept Head</t>
  </si>
  <si>
    <t>Michael Zaretsk</t>
  </si>
  <si>
    <t>Aeksidore</t>
  </si>
  <si>
    <t>Zarlons</t>
  </si>
  <si>
    <t>Aeksidore Zarlons</t>
  </si>
  <si>
    <t>https://www.uoregon.edu/findpeople/person/personid/2541</t>
  </si>
  <si>
    <t>dorez@uoregon.edu</t>
  </si>
  <si>
    <t>Arturo</t>
  </si>
  <si>
    <t>Zavala</t>
  </si>
  <si>
    <t>Arturo Zavala</t>
  </si>
  <si>
    <t>https://www.uoregon.edu/findpeople/person/personid/56269</t>
  </si>
  <si>
    <t>arturo@uoregon.edu</t>
  </si>
  <si>
    <t>105 Lawrence Hall
                                  5249 University of Oregon
                                  Eugene OR 97403-5249</t>
  </si>
  <si>
    <t>541-346-4295</t>
  </si>
  <si>
    <t>Zbinden</t>
  </si>
  <si>
    <t>Layla Zbinden</t>
  </si>
  <si>
    <t>Zeidman-Karpinski</t>
  </si>
  <si>
    <t>Singer Science Libn/Assoc Prof</t>
  </si>
  <si>
    <t>Ann Zeidman-Karpinski</t>
  </si>
  <si>
    <t>Zeise</t>
  </si>
  <si>
    <t>Kirsten Zeise</t>
  </si>
  <si>
    <t>Dasa</t>
  </si>
  <si>
    <t>Zeithamova Demircan</t>
  </si>
  <si>
    <t>Dasa Zeithamova Demircan</t>
  </si>
  <si>
    <t>Zeitler</t>
  </si>
  <si>
    <t>Addison Zeitler</t>
  </si>
  <si>
    <t>Gillian</t>
  </si>
  <si>
    <t>Zekos</t>
  </si>
  <si>
    <t>EMU Card &amp; Guest Svc Op Asst</t>
  </si>
  <si>
    <t>Gillian Zekos</t>
  </si>
  <si>
    <t>Zemper</t>
  </si>
  <si>
    <t>Anne Zemper</t>
  </si>
  <si>
    <t>Zennache</t>
  </si>
  <si>
    <t>Michael Zennache</t>
  </si>
  <si>
    <t>https://www.uoregon.edu/findpeople/person/personid/62895</t>
  </si>
  <si>
    <t>michaelz@uoregon.edu</t>
  </si>
  <si>
    <t>282 Student Rec Center
                                  1273 University of Oregon
                                  Eugene OR 97403-1273</t>
  </si>
  <si>
    <t>541-346-1974</t>
  </si>
  <si>
    <t>Isneida</t>
  </si>
  <si>
    <t>Zepeda Gudino</t>
  </si>
  <si>
    <t>D6270 Pharmacy Technician 1</t>
  </si>
  <si>
    <t>Isneida Zepeda Gudino</t>
  </si>
  <si>
    <t>https://www.uoregon.edu/findpeople/person/personid/239184</t>
  </si>
  <si>
    <t>izepeda@uoregon.edu</t>
  </si>
  <si>
    <t>Zepponi</t>
  </si>
  <si>
    <t>Christina Zepponi</t>
  </si>
  <si>
    <t>Zeryck</t>
  </si>
  <si>
    <t>Asst Dir. for Digital Str</t>
  </si>
  <si>
    <t>Maxwell Zeryck</t>
  </si>
  <si>
    <t>Zhan</t>
  </si>
  <si>
    <t>Pro Tem Brain &amp; Memory Lab Mgr</t>
  </si>
  <si>
    <t>Min Zhan</t>
  </si>
  <si>
    <t>Xiaohui</t>
  </si>
  <si>
    <t>Xiaohui Zhan</t>
  </si>
  <si>
    <t>Yifang</t>
  </si>
  <si>
    <t>Sr Assoc Director Global/Works</t>
  </si>
  <si>
    <t>Yifang Zhan</t>
  </si>
  <si>
    <t>Yu Zhan</t>
  </si>
  <si>
    <t>Assoc Professor of Marketing</t>
  </si>
  <si>
    <t>Jiao Zhan</t>
  </si>
  <si>
    <t>Zhao</t>
  </si>
  <si>
    <t>Zhao Zhao</t>
  </si>
  <si>
    <t>Zhen</t>
  </si>
  <si>
    <t>Jun Zhen</t>
  </si>
  <si>
    <t>Kunyi</t>
  </si>
  <si>
    <t>Zhou</t>
  </si>
  <si>
    <t>PTm Rsch Assistant-Sleep Lab</t>
  </si>
  <si>
    <t>Kunyi Zhou</t>
  </si>
  <si>
    <t>Kecen</t>
  </si>
  <si>
    <t>Kecen Zhou</t>
  </si>
  <si>
    <t>Laura Zhou</t>
  </si>
  <si>
    <t>Ziegler</t>
  </si>
  <si>
    <t>CIDA Accreditation Assistant</t>
  </si>
  <si>
    <t>Amanda Ziegler</t>
  </si>
  <si>
    <t>Ziglinski</t>
  </si>
  <si>
    <t>C0816 Program Representative 1</t>
  </si>
  <si>
    <t>Jeffrey Ziglinski</t>
  </si>
  <si>
    <t>Kimberly Ziglinski</t>
  </si>
  <si>
    <t>Zimmer</t>
  </si>
  <si>
    <t>Linda Zimmer</t>
  </si>
  <si>
    <t>Mira</t>
  </si>
  <si>
    <t>Zimmerman</t>
  </si>
  <si>
    <t>Web Design Specialist</t>
  </si>
  <si>
    <t>Mira Zimmerman</t>
  </si>
  <si>
    <t>Exec Asst To Assoc Dean</t>
  </si>
  <si>
    <t>E0119 Executive Support Specialist 2</t>
  </si>
  <si>
    <t>Kelly Zimmerman</t>
  </si>
  <si>
    <t>https://www.uoregon.edu/findpeople/person/personid/61186</t>
  </si>
  <si>
    <t>kellyz@uoregon.edu</t>
  </si>
  <si>
    <t>302F Peterson Hall
                                  1208 University of Oregon
                                  Eugene OR 97403-1208</t>
  </si>
  <si>
    <t>541-346-8695</t>
  </si>
  <si>
    <t>Exec Director of Dev LCB</t>
  </si>
  <si>
    <t>Kurt Zimmerman</t>
  </si>
  <si>
    <t>https://www.uoregon.edu/findpeople/person/personid/1429</t>
  </si>
  <si>
    <t>kurtz@uoregon.edu</t>
  </si>
  <si>
    <t>340 Lillis Business Complex
                                  1208 University Of Oregon
                                  Eugene OR 97403-1208</t>
  </si>
  <si>
    <t>541-346-5491</t>
  </si>
  <si>
    <t>Zink</t>
  </si>
  <si>
    <t>Jay Zink</t>
  </si>
  <si>
    <t>Jarrod</t>
  </si>
  <si>
    <t>Zinser</t>
  </si>
  <si>
    <t>Clinical Associate Prof/Superv</t>
  </si>
  <si>
    <t>Jarrod Zinser</t>
  </si>
  <si>
    <t>Celina</t>
  </si>
  <si>
    <t>Ziolkowski</t>
  </si>
  <si>
    <t>Celina Ziolkowski</t>
  </si>
  <si>
    <t>Zito</t>
  </si>
  <si>
    <t>Jade Zito</t>
  </si>
  <si>
    <t>https://www.uoregon.edu/findpeople/person/personid/220710</t>
  </si>
  <si>
    <t>jadez@uoregon.edu</t>
  </si>
  <si>
    <t>Zmolek</t>
  </si>
  <si>
    <t>Michael Zmolek</t>
  </si>
  <si>
    <t>https://www.uoregon.edu/findpeople/person/personid/115008</t>
  </si>
  <si>
    <t>mzmolek@uoregon.edu</t>
  </si>
  <si>
    <t>Liwei</t>
  </si>
  <si>
    <t>Zong</t>
  </si>
  <si>
    <t>Liwei Zong</t>
  </si>
  <si>
    <t>Esra</t>
  </si>
  <si>
    <t>Zopluolu</t>
  </si>
  <si>
    <t>SalesForce Specialist/Temp Adm</t>
  </si>
  <si>
    <t>Esra Zopluolu</t>
  </si>
  <si>
    <t>Cengiz</t>
  </si>
  <si>
    <t>Cengiz Zopluolu</t>
  </si>
  <si>
    <t>Zorn</t>
  </si>
  <si>
    <t>Jocelyn Zorn</t>
  </si>
  <si>
    <t>Yongchen</t>
  </si>
  <si>
    <t>Zou</t>
  </si>
  <si>
    <t>Yongchen Zou</t>
  </si>
  <si>
    <t>Zumwalt</t>
  </si>
  <si>
    <t>Kevin Zumwalt</t>
  </si>
  <si>
    <t>Zunker</t>
  </si>
  <si>
    <t>Justin Zunker</t>
  </si>
  <si>
    <t>https://www.uoregon.edu/findpeople/person/personid/230863</t>
  </si>
  <si>
    <t>jzunker@uoregon.edu</t>
  </si>
  <si>
    <t>Zunterstein</t>
  </si>
  <si>
    <t>Alex Zunterstein</t>
  </si>
  <si>
    <t>Zusman</t>
  </si>
  <si>
    <t>Kelly Zusman</t>
  </si>
  <si>
    <t>Liberty</t>
  </si>
  <si>
    <t>Zydycrn</t>
  </si>
  <si>
    <t>Temp - Executive Assistant</t>
  </si>
  <si>
    <t>Liberty Zydycrn</t>
  </si>
  <si>
    <t>de Alicante</t>
  </si>
  <si>
    <t>Project Mgr/Exec Assistant</t>
  </si>
  <si>
    <t>Brittney de Alicante</t>
  </si>
  <si>
    <t>https://www.uoregon.edu/findpeople/person/personid/197800</t>
  </si>
  <si>
    <t>Proj Mgr for Strat Rsch Initia</t>
  </si>
  <si>
    <t>bdealica@uoregon.edu</t>
  </si>
  <si>
    <t>541-346-2247</t>
  </si>
  <si>
    <t>de Lorenzo</t>
  </si>
  <si>
    <t>Giustina Dir for SCUA</t>
  </si>
  <si>
    <t>David de Lorenzo</t>
  </si>
  <si>
    <t>https://www.uoregon.edu/findpeople/person/personid/166267</t>
  </si>
  <si>
    <t>ddeloren@uoregon.edu</t>
  </si>
  <si>
    <t>203 Knight Library
                                  1299 University Of Oregon
                                  Eugene OR 97403-1299</t>
  </si>
  <si>
    <t>541-346-1904</t>
  </si>
  <si>
    <t>Catalina</t>
  </si>
  <si>
    <t>de Onis</t>
  </si>
  <si>
    <t>Instructor of Latinx Culture</t>
  </si>
  <si>
    <t>Catalina de Onis</t>
  </si>
  <si>
    <t>de Rham</t>
  </si>
  <si>
    <t>ELOEL Project Coordinator</t>
  </si>
  <si>
    <t>Elizabeth de Rham</t>
  </si>
  <si>
    <t>https://www.uoregon.edu/findpeople/person/personid/231404</t>
  </si>
  <si>
    <t>ederham@uoregon.edu</t>
  </si>
  <si>
    <t>deGonzalez</t>
  </si>
  <si>
    <t>Laurie deGonzalez</t>
  </si>
  <si>
    <t>deLorimier</t>
  </si>
  <si>
    <t>Elaine deLorimier</t>
  </si>
  <si>
    <t>du Mane</t>
  </si>
  <si>
    <t>Nicholas du Mane</t>
  </si>
  <si>
    <t>tova</t>
  </si>
  <si>
    <t>stabin</t>
  </si>
  <si>
    <t>Comm Manager EI for DEI</t>
  </si>
  <si>
    <t>tova stabin</t>
  </si>
  <si>
    <t>van Enk</t>
  </si>
  <si>
    <t>Steven van Enk</t>
  </si>
  <si>
    <t>vane Graaff</t>
  </si>
  <si>
    <t>Music Director</t>
  </si>
  <si>
    <t>Peter vane Graaff</t>
  </si>
  <si>
    <t>vanen Nouweland</t>
  </si>
  <si>
    <t>Anne vanen Nouweland</t>
  </si>
  <si>
    <t>von Dassow</t>
  </si>
  <si>
    <t>George von Dassow</t>
  </si>
  <si>
    <t>von Ravensber</t>
  </si>
  <si>
    <t>Outreach Liaison</t>
  </si>
  <si>
    <t>Heidi von Ravensber</t>
  </si>
  <si>
    <t>von Stockhausen</t>
  </si>
  <si>
    <t>Laura von Stockhausen</t>
  </si>
  <si>
    <t>https://www.uoregon.edu/findpeople/person/personid/26450</t>
  </si>
  <si>
    <t>lvonstoc@uoregon.edu</t>
  </si>
  <si>
    <t>541-346-3219</t>
  </si>
  <si>
    <t>Average Pay</t>
  </si>
  <si>
    <t>Classified</t>
  </si>
  <si>
    <t>Unclassified</t>
  </si>
  <si>
    <t>Overall</t>
  </si>
  <si>
    <t>Total</t>
  </si>
  <si>
    <t># of employees</t>
  </si>
  <si>
    <t>Total paid by university</t>
  </si>
  <si>
    <t>Instate</t>
  </si>
  <si>
    <t>Out of State</t>
  </si>
  <si>
    <t>Cost for employment from undergrad tuition alone</t>
  </si>
  <si>
    <t>Average tuition from undergrad students per Year</t>
  </si>
  <si>
    <t>Tenured Track</t>
  </si>
  <si>
    <t>Nonteaching Prof</t>
  </si>
  <si>
    <t>First/Mid Level Manager</t>
  </si>
  <si>
    <t>Job Position and Average pay</t>
  </si>
  <si>
    <t>Tech Consultant</t>
  </si>
  <si>
    <t>Executive/Senior Level Manager</t>
  </si>
  <si>
    <t>Exec</t>
  </si>
  <si>
    <t>Only Active</t>
  </si>
  <si>
    <t>Average Cost</t>
  </si>
  <si>
    <t>Average #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</si>
</sst>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4" fontId="0" fillId="33" borderId="0" xfId="1" applyFont="1" applyFill="1"/>
    <xf numFmtId="0" fontId="0" fillId="33" borderId="0" xfId="0" applyFill="1"/>
    <xf numFmtId="9" fontId="0" fillId="33" borderId="0" xfId="2" applyFont="1" applyFill="1"/>
    <xf numFmtId="1" fontId="0" fillId="33" borderId="0" xfId="0" applyNumberFormat="1" applyFill="1"/>
    <xf numFmtId="44" fontId="0" fillId="33" borderId="0" xfId="0" applyNumberFormat="1" applyFill="1"/>
    <xf numFmtId="0" fontId="0" fillId="34" borderId="0" xfId="0" applyFill="1"/>
    <xf numFmtId="0" fontId="0" fillId="35" borderId="0" xfId="0" applyFill="1"/>
    <xf numFmtId="44" fontId="0" fillId="35" borderId="0" xfId="1" applyFont="1" applyFill="1"/>
    <xf numFmtId="0" fontId="0" fillId="36" borderId="0" xfId="0" applyFill="1"/>
    <xf numFmtId="0" fontId="0" fillId="37" borderId="0" xfId="0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46"/>
  <sheetViews>
    <sheetView tabSelected="1" zoomScale="99" workbookViewId="0">
      <selection activeCell="O7" sqref="O7"/>
    </sheetView>
  </sheetViews>
  <sheetFormatPr baseColWidth="10" defaultRowHeight="16" x14ac:dyDescent="0.2"/>
  <cols>
    <col min="1" max="1" width="27.33203125" customWidth="1"/>
    <col min="2" max="3" width="16" bestFit="1" customWidth="1"/>
    <col min="4" max="4" width="16.1640625" bestFit="1" customWidth="1"/>
    <col min="12" max="12" width="44.33203125" customWidth="1"/>
    <col min="15" max="15" width="10.83203125" style="12"/>
    <col min="21" max="21" width="21" customWidth="1"/>
  </cols>
  <sheetData>
    <row r="1" spans="1:29" x14ac:dyDescent="0.2"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s="12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</row>
    <row r="2" spans="1:29" x14ac:dyDescent="0.2">
      <c r="A2" s="9" t="s">
        <v>25551</v>
      </c>
      <c r="B2" s="9" t="s">
        <v>25555</v>
      </c>
      <c r="C2" s="9" t="s">
        <v>25569</v>
      </c>
      <c r="G2" t="s">
        <v>467</v>
      </c>
      <c r="H2" t="s">
        <v>262</v>
      </c>
      <c r="I2" t="s">
        <v>13781</v>
      </c>
      <c r="J2" t="s">
        <v>103</v>
      </c>
      <c r="L2" t="s">
        <v>511</v>
      </c>
      <c r="M2">
        <v>12</v>
      </c>
      <c r="N2" t="s">
        <v>103</v>
      </c>
      <c r="O2" s="12">
        <v>4841667</v>
      </c>
      <c r="P2" t="s">
        <v>28</v>
      </c>
      <c r="Q2" s="1">
        <v>44542</v>
      </c>
      <c r="R2" t="s">
        <v>29</v>
      </c>
      <c r="S2" t="s">
        <v>43</v>
      </c>
      <c r="T2" t="s">
        <v>30</v>
      </c>
      <c r="U2" t="s">
        <v>13782</v>
      </c>
      <c r="W2" t="s">
        <v>13783</v>
      </c>
      <c r="X2" t="s">
        <v>116</v>
      </c>
    </row>
    <row r="3" spans="1:29" ht="16" customHeight="1" x14ac:dyDescent="0.2">
      <c r="A3" s="8" t="s">
        <v>25552</v>
      </c>
      <c r="B3" s="3">
        <f>SUMIF(T:T,"CLASSIFIED",O:O)/B8</f>
        <v>34319.579976535002</v>
      </c>
      <c r="C3" s="3">
        <f>SUMIFS(O:O, T:T, "CLASSIFIED", R:R, "Active")/C8</f>
        <v>38147.66027791088</v>
      </c>
      <c r="G3" t="s">
        <v>703</v>
      </c>
      <c r="H3" t="s">
        <v>280</v>
      </c>
      <c r="I3" t="s">
        <v>704</v>
      </c>
      <c r="J3" t="s">
        <v>103</v>
      </c>
      <c r="L3" t="s">
        <v>511</v>
      </c>
      <c r="M3">
        <v>12</v>
      </c>
      <c r="N3" t="s">
        <v>103</v>
      </c>
      <c r="O3" s="12">
        <v>4056030</v>
      </c>
      <c r="P3" t="s">
        <v>28</v>
      </c>
      <c r="Q3" s="1">
        <v>40294</v>
      </c>
      <c r="R3" t="s">
        <v>29</v>
      </c>
      <c r="S3" t="s">
        <v>43</v>
      </c>
      <c r="T3" t="s">
        <v>30</v>
      </c>
      <c r="U3" t="s">
        <v>705</v>
      </c>
      <c r="W3" t="s">
        <v>706</v>
      </c>
      <c r="X3" t="s">
        <v>707</v>
      </c>
      <c r="Y3" t="s">
        <v>705</v>
      </c>
      <c r="Z3" t="s">
        <v>109</v>
      </c>
      <c r="AA3" t="s">
        <v>708</v>
      </c>
      <c r="AB3" s="2" t="s">
        <v>709</v>
      </c>
      <c r="AC3" t="s">
        <v>710</v>
      </c>
    </row>
    <row r="4" spans="1:29" x14ac:dyDescent="0.2">
      <c r="A4" s="8" t="s">
        <v>25553</v>
      </c>
      <c r="B4" s="3">
        <f>SUMIF(T:T, "UNCLASSIFIED", O:O)/B9</f>
        <v>79467.373290793068</v>
      </c>
      <c r="C4" s="3">
        <f>SUMIFS(O:O, T:T, "UNCLASSIFIED", R:R, "Active")/C9</f>
        <v>88274.489162770929</v>
      </c>
      <c r="G4" t="s">
        <v>14724</v>
      </c>
      <c r="H4" t="s">
        <v>274</v>
      </c>
      <c r="I4" t="s">
        <v>14725</v>
      </c>
      <c r="J4" t="s">
        <v>103</v>
      </c>
      <c r="L4" t="s">
        <v>27</v>
      </c>
      <c r="M4">
        <v>12</v>
      </c>
      <c r="N4" t="s">
        <v>103</v>
      </c>
      <c r="O4" s="12">
        <v>1715000</v>
      </c>
      <c r="P4" t="s">
        <v>28</v>
      </c>
      <c r="Q4" s="1">
        <v>44571</v>
      </c>
      <c r="R4" t="s">
        <v>29</v>
      </c>
      <c r="S4" t="s">
        <v>43</v>
      </c>
      <c r="T4" t="s">
        <v>30</v>
      </c>
      <c r="U4" t="s">
        <v>241</v>
      </c>
      <c r="V4" t="s">
        <v>106</v>
      </c>
      <c r="W4" t="s">
        <v>14726</v>
      </c>
      <c r="X4" t="s">
        <v>14727</v>
      </c>
      <c r="Y4" t="s">
        <v>241</v>
      </c>
      <c r="Z4" t="s">
        <v>109</v>
      </c>
      <c r="AA4" t="s">
        <v>14728</v>
      </c>
      <c r="AB4" t="s">
        <v>50</v>
      </c>
      <c r="AC4" t="s">
        <v>50</v>
      </c>
    </row>
    <row r="5" spans="1:29" x14ac:dyDescent="0.2">
      <c r="A5" s="8" t="s">
        <v>25554</v>
      </c>
      <c r="B5" s="3">
        <f>SUM(O:O)/B10</f>
        <v>62853.974654377882</v>
      </c>
      <c r="C5" s="3">
        <f>SUMIF(R:R, "Active", O:O)/C10</f>
        <v>64712.62162162162</v>
      </c>
      <c r="G5" t="s">
        <v>324</v>
      </c>
      <c r="H5" t="s">
        <v>262</v>
      </c>
      <c r="I5" t="s">
        <v>16776</v>
      </c>
      <c r="J5" t="s">
        <v>103</v>
      </c>
      <c r="L5" t="s">
        <v>511</v>
      </c>
      <c r="M5">
        <v>12</v>
      </c>
      <c r="N5" t="s">
        <v>103</v>
      </c>
      <c r="O5" s="12">
        <v>1369250</v>
      </c>
      <c r="P5" t="s">
        <v>28</v>
      </c>
      <c r="Q5" s="1">
        <v>40406</v>
      </c>
      <c r="R5" t="s">
        <v>29</v>
      </c>
      <c r="S5" t="s">
        <v>43</v>
      </c>
      <c r="T5" t="s">
        <v>30</v>
      </c>
      <c r="U5" t="s">
        <v>16777</v>
      </c>
      <c r="W5" t="s">
        <v>16778</v>
      </c>
      <c r="X5" t="s">
        <v>116</v>
      </c>
    </row>
    <row r="6" spans="1:29" x14ac:dyDescent="0.2">
      <c r="G6" t="s">
        <v>643</v>
      </c>
      <c r="H6" t="s">
        <v>53</v>
      </c>
      <c r="I6" t="s">
        <v>9481</v>
      </c>
      <c r="J6" t="s">
        <v>103</v>
      </c>
      <c r="L6" t="s">
        <v>104</v>
      </c>
      <c r="M6">
        <v>12</v>
      </c>
      <c r="N6" t="s">
        <v>103</v>
      </c>
      <c r="O6" s="12">
        <v>1077083</v>
      </c>
      <c r="P6" t="s">
        <v>28</v>
      </c>
      <c r="Q6" s="1">
        <v>41736</v>
      </c>
      <c r="R6" t="s">
        <v>29</v>
      </c>
      <c r="S6" t="s">
        <v>43</v>
      </c>
      <c r="T6" t="s">
        <v>30</v>
      </c>
      <c r="U6" t="s">
        <v>9482</v>
      </c>
      <c r="W6" t="s">
        <v>9483</v>
      </c>
      <c r="X6" t="s">
        <v>9484</v>
      </c>
      <c r="Y6" t="s">
        <v>9482</v>
      </c>
      <c r="Z6" t="s">
        <v>109</v>
      </c>
      <c r="AA6" t="s">
        <v>9485</v>
      </c>
      <c r="AB6" t="s">
        <v>50</v>
      </c>
      <c r="AC6" t="s">
        <v>9486</v>
      </c>
    </row>
    <row r="7" spans="1:29" x14ac:dyDescent="0.2">
      <c r="A7" s="9" t="s">
        <v>25556</v>
      </c>
      <c r="B7" s="9" t="s">
        <v>25555</v>
      </c>
      <c r="C7" s="9" t="s">
        <v>25569</v>
      </c>
      <c r="G7" t="s">
        <v>1500</v>
      </c>
      <c r="H7" t="s">
        <v>129</v>
      </c>
      <c r="I7" t="s">
        <v>18372</v>
      </c>
      <c r="J7" t="s">
        <v>964</v>
      </c>
      <c r="L7" t="s">
        <v>81</v>
      </c>
      <c r="M7">
        <v>9</v>
      </c>
      <c r="N7" t="s">
        <v>964</v>
      </c>
      <c r="O7" s="12">
        <v>788645</v>
      </c>
      <c r="P7" t="s">
        <v>28</v>
      </c>
      <c r="Q7" s="1">
        <v>36785</v>
      </c>
      <c r="R7" t="s">
        <v>63</v>
      </c>
      <c r="S7" t="s">
        <v>43</v>
      </c>
      <c r="T7" t="s">
        <v>30</v>
      </c>
      <c r="U7" t="s">
        <v>376</v>
      </c>
      <c r="W7" t="s">
        <v>18409</v>
      </c>
    </row>
    <row r="8" spans="1:29" x14ac:dyDescent="0.2">
      <c r="A8" s="8" t="s">
        <v>25552</v>
      </c>
      <c r="B8" s="4">
        <f>COUNTIF(T:T,"CLASSIFIED")</f>
        <v>2557</v>
      </c>
      <c r="C8" s="4">
        <f>COUNTIFS(R:R, "Active", T:T, "CLASSIFIED")</f>
        <v>2087</v>
      </c>
      <c r="G8" t="s">
        <v>1672</v>
      </c>
      <c r="H8" t="s">
        <v>1327</v>
      </c>
      <c r="I8" t="s">
        <v>14533</v>
      </c>
      <c r="J8" t="s">
        <v>103</v>
      </c>
      <c r="L8" t="s">
        <v>27</v>
      </c>
      <c r="M8">
        <v>12</v>
      </c>
      <c r="N8" t="s">
        <v>103</v>
      </c>
      <c r="O8" s="12">
        <v>679057</v>
      </c>
      <c r="P8" t="s">
        <v>28</v>
      </c>
      <c r="Q8" s="1">
        <v>44561</v>
      </c>
      <c r="R8" t="s">
        <v>29</v>
      </c>
      <c r="S8" t="s">
        <v>43</v>
      </c>
      <c r="T8" t="s">
        <v>30</v>
      </c>
      <c r="U8" t="s">
        <v>241</v>
      </c>
      <c r="V8" t="s">
        <v>106</v>
      </c>
      <c r="W8" t="s">
        <v>14534</v>
      </c>
      <c r="X8" t="s">
        <v>116</v>
      </c>
    </row>
    <row r="9" spans="1:29" x14ac:dyDescent="0.2">
      <c r="A9" s="8" t="s">
        <v>25553</v>
      </c>
      <c r="B9" s="4">
        <f>COUNTIF(T:T, "UNCLASSIFIED")</f>
        <v>4388</v>
      </c>
      <c r="C9" s="4">
        <f>COUNTIFS(R:R, "Active", T:T, "UNCLASSIFIED")</f>
        <v>2353</v>
      </c>
      <c r="G9" t="s">
        <v>219</v>
      </c>
      <c r="H9" t="s">
        <v>1394</v>
      </c>
      <c r="I9" t="s">
        <v>24160</v>
      </c>
      <c r="J9" t="s">
        <v>103</v>
      </c>
      <c r="L9" t="s">
        <v>27</v>
      </c>
      <c r="M9">
        <v>12</v>
      </c>
      <c r="N9" t="s">
        <v>103</v>
      </c>
      <c r="O9" s="12">
        <v>635000</v>
      </c>
      <c r="P9" t="s">
        <v>28</v>
      </c>
      <c r="Q9" s="1">
        <v>43628</v>
      </c>
      <c r="R9" t="s">
        <v>29</v>
      </c>
      <c r="S9" t="s">
        <v>43</v>
      </c>
      <c r="T9" t="s">
        <v>30</v>
      </c>
      <c r="U9" t="s">
        <v>24161</v>
      </c>
      <c r="V9" t="s">
        <v>106</v>
      </c>
      <c r="W9" t="s">
        <v>24162</v>
      </c>
      <c r="X9" t="s">
        <v>24163</v>
      </c>
      <c r="Y9" t="s">
        <v>24161</v>
      </c>
      <c r="Z9" t="s">
        <v>109</v>
      </c>
      <c r="AA9" t="s">
        <v>24164</v>
      </c>
      <c r="AB9" t="s">
        <v>50</v>
      </c>
      <c r="AC9" t="s">
        <v>24165</v>
      </c>
    </row>
    <row r="10" spans="1:29" x14ac:dyDescent="0.2">
      <c r="A10" s="8" t="s">
        <v>25554</v>
      </c>
      <c r="B10" s="4">
        <f>COUNT(O:O)</f>
        <v>6944</v>
      </c>
      <c r="C10" s="4">
        <f>COUNTIF(R:R, "Active")</f>
        <v>4440</v>
      </c>
      <c r="G10" t="s">
        <v>324</v>
      </c>
      <c r="H10" t="s">
        <v>314</v>
      </c>
      <c r="I10" t="s">
        <v>9796</v>
      </c>
      <c r="J10" t="s">
        <v>605</v>
      </c>
      <c r="L10" t="s">
        <v>5335</v>
      </c>
      <c r="M10">
        <v>12</v>
      </c>
      <c r="N10" t="s">
        <v>605</v>
      </c>
      <c r="O10" s="12">
        <v>625000</v>
      </c>
      <c r="P10" t="s">
        <v>28</v>
      </c>
      <c r="Q10" s="1">
        <v>43332</v>
      </c>
      <c r="R10" t="s">
        <v>29</v>
      </c>
      <c r="S10" t="s">
        <v>43</v>
      </c>
      <c r="T10" t="s">
        <v>30</v>
      </c>
      <c r="U10" t="s">
        <v>9800</v>
      </c>
      <c r="W10" t="s">
        <v>9801</v>
      </c>
      <c r="X10" t="s">
        <v>116</v>
      </c>
    </row>
    <row r="11" spans="1:29" x14ac:dyDescent="0.2">
      <c r="G11" t="s">
        <v>240</v>
      </c>
      <c r="H11" t="s">
        <v>53</v>
      </c>
      <c r="I11" t="s">
        <v>172</v>
      </c>
      <c r="J11" t="s">
        <v>103</v>
      </c>
      <c r="L11" t="s">
        <v>27</v>
      </c>
      <c r="M11">
        <v>12</v>
      </c>
      <c r="N11" t="s">
        <v>103</v>
      </c>
      <c r="O11" s="12">
        <v>624850</v>
      </c>
      <c r="P11" t="s">
        <v>28</v>
      </c>
      <c r="Q11" s="1">
        <v>44561</v>
      </c>
      <c r="R11" t="s">
        <v>29</v>
      </c>
      <c r="S11" t="s">
        <v>43</v>
      </c>
      <c r="T11" t="s">
        <v>30</v>
      </c>
      <c r="U11" t="s">
        <v>241</v>
      </c>
      <c r="W11" t="s">
        <v>242</v>
      </c>
      <c r="X11" t="s">
        <v>116</v>
      </c>
    </row>
    <row r="12" spans="1:29" x14ac:dyDescent="0.2">
      <c r="A12" s="9" t="s">
        <v>25557</v>
      </c>
      <c r="B12" s="9" t="s">
        <v>25560</v>
      </c>
      <c r="C12" s="9"/>
      <c r="D12" s="9"/>
      <c r="G12" t="s">
        <v>350</v>
      </c>
      <c r="H12" t="s">
        <v>53</v>
      </c>
      <c r="I12" t="s">
        <v>23332</v>
      </c>
      <c r="J12" t="s">
        <v>103</v>
      </c>
      <c r="L12" t="s">
        <v>27</v>
      </c>
      <c r="M12">
        <v>12</v>
      </c>
      <c r="N12" t="s">
        <v>103</v>
      </c>
      <c r="O12" s="12">
        <v>539433</v>
      </c>
      <c r="P12" t="s">
        <v>28</v>
      </c>
      <c r="Q12" s="1">
        <v>44552</v>
      </c>
      <c r="R12" t="s">
        <v>29</v>
      </c>
      <c r="S12" t="s">
        <v>43</v>
      </c>
      <c r="T12" t="s">
        <v>30</v>
      </c>
      <c r="U12" t="s">
        <v>241</v>
      </c>
      <c r="V12" t="s">
        <v>106</v>
      </c>
      <c r="W12" t="s">
        <v>23333</v>
      </c>
      <c r="X12" t="s">
        <v>116</v>
      </c>
    </row>
    <row r="13" spans="1:29" x14ac:dyDescent="0.2">
      <c r="A13" s="3">
        <f>SUM(O:O)</f>
        <v>436458000</v>
      </c>
      <c r="B13" s="5">
        <f>A13/D20</f>
        <v>0.81166961834132545</v>
      </c>
      <c r="G13" t="s">
        <v>14561</v>
      </c>
      <c r="H13" t="s">
        <v>60</v>
      </c>
      <c r="I13" t="s">
        <v>14562</v>
      </c>
      <c r="J13" t="s">
        <v>103</v>
      </c>
      <c r="L13" t="s">
        <v>27</v>
      </c>
      <c r="M13">
        <v>12</v>
      </c>
      <c r="N13" t="s">
        <v>103</v>
      </c>
      <c r="O13" s="12">
        <v>522779</v>
      </c>
      <c r="P13" t="s">
        <v>28</v>
      </c>
      <c r="Q13" s="1">
        <v>44561</v>
      </c>
      <c r="R13" t="s">
        <v>29</v>
      </c>
      <c r="S13" t="s">
        <v>43</v>
      </c>
      <c r="T13" t="s">
        <v>30</v>
      </c>
      <c r="U13" t="s">
        <v>14563</v>
      </c>
      <c r="V13" t="s">
        <v>106</v>
      </c>
      <c r="W13" t="s">
        <v>14564</v>
      </c>
      <c r="X13" t="s">
        <v>14565</v>
      </c>
      <c r="Y13" t="s">
        <v>14563</v>
      </c>
      <c r="Z13" t="s">
        <v>109</v>
      </c>
      <c r="AA13" t="s">
        <v>14566</v>
      </c>
      <c r="AB13" t="s">
        <v>50</v>
      </c>
      <c r="AC13" t="s">
        <v>50</v>
      </c>
    </row>
    <row r="14" spans="1:29" x14ac:dyDescent="0.2">
      <c r="G14" t="s">
        <v>3709</v>
      </c>
      <c r="H14" t="s">
        <v>234</v>
      </c>
      <c r="I14" t="s">
        <v>16405</v>
      </c>
      <c r="J14" t="s">
        <v>1498</v>
      </c>
      <c r="L14" t="s">
        <v>511</v>
      </c>
      <c r="M14">
        <v>12</v>
      </c>
      <c r="N14" t="s">
        <v>1498</v>
      </c>
      <c r="O14" s="12">
        <v>513411</v>
      </c>
      <c r="P14" t="s">
        <v>28</v>
      </c>
      <c r="Q14" s="1">
        <v>40909</v>
      </c>
      <c r="R14" t="s">
        <v>63</v>
      </c>
      <c r="S14" t="s">
        <v>43</v>
      </c>
      <c r="T14" t="s">
        <v>30</v>
      </c>
      <c r="U14" t="s">
        <v>16406</v>
      </c>
      <c r="W14" t="s">
        <v>16407</v>
      </c>
    </row>
    <row r="15" spans="1:29" ht="18" customHeight="1" x14ac:dyDescent="0.2">
      <c r="G15" t="s">
        <v>3927</v>
      </c>
      <c r="H15" t="s">
        <v>53</v>
      </c>
      <c r="I15" t="s">
        <v>22926</v>
      </c>
      <c r="J15" t="s">
        <v>4014</v>
      </c>
      <c r="L15" t="s">
        <v>511</v>
      </c>
      <c r="M15">
        <v>12</v>
      </c>
      <c r="N15" t="s">
        <v>4014</v>
      </c>
      <c r="O15" s="12">
        <v>499333</v>
      </c>
      <c r="P15" t="s">
        <v>28</v>
      </c>
      <c r="Q15" s="1">
        <v>40360</v>
      </c>
      <c r="R15" t="s">
        <v>29</v>
      </c>
      <c r="S15" t="s">
        <v>43</v>
      </c>
      <c r="T15" t="s">
        <v>30</v>
      </c>
      <c r="U15" t="s">
        <v>22942</v>
      </c>
      <c r="W15" t="s">
        <v>22943</v>
      </c>
      <c r="X15" t="s">
        <v>22944</v>
      </c>
      <c r="Y15" t="s">
        <v>22942</v>
      </c>
      <c r="Z15" t="s">
        <v>1718</v>
      </c>
      <c r="AA15" t="s">
        <v>22945</v>
      </c>
      <c r="AB15" s="2" t="s">
        <v>22946</v>
      </c>
      <c r="AC15" t="s">
        <v>22947</v>
      </c>
    </row>
    <row r="16" spans="1:29" ht="21" customHeight="1" x14ac:dyDescent="0.2">
      <c r="G16" t="s">
        <v>5429</v>
      </c>
      <c r="H16" t="s">
        <v>53</v>
      </c>
      <c r="I16" t="s">
        <v>13090</v>
      </c>
      <c r="J16" t="s">
        <v>103</v>
      </c>
      <c r="L16" t="s">
        <v>27</v>
      </c>
      <c r="M16">
        <v>12</v>
      </c>
      <c r="N16" t="s">
        <v>103</v>
      </c>
      <c r="O16" s="12">
        <v>489951</v>
      </c>
      <c r="P16" t="s">
        <v>28</v>
      </c>
      <c r="Q16" s="1">
        <v>44559</v>
      </c>
      <c r="R16" t="s">
        <v>56</v>
      </c>
      <c r="S16" s="1">
        <v>44959</v>
      </c>
      <c r="T16" t="s">
        <v>30</v>
      </c>
      <c r="U16" t="s">
        <v>241</v>
      </c>
      <c r="V16" t="s">
        <v>106</v>
      </c>
      <c r="W16" t="s">
        <v>13091</v>
      </c>
    </row>
    <row r="17" spans="1:29" ht="19" customHeight="1" x14ac:dyDescent="0.2">
      <c r="A17" s="11" t="s">
        <v>25561</v>
      </c>
      <c r="B17" s="10" t="s">
        <v>25558</v>
      </c>
      <c r="C17" s="9" t="s">
        <v>25559</v>
      </c>
      <c r="D17" s="9" t="s">
        <v>25555</v>
      </c>
      <c r="G17" t="s">
        <v>594</v>
      </c>
      <c r="H17" t="s">
        <v>369</v>
      </c>
      <c r="I17" t="s">
        <v>21996</v>
      </c>
      <c r="J17" t="s">
        <v>103</v>
      </c>
      <c r="L17" t="s">
        <v>27</v>
      </c>
      <c r="M17">
        <v>12</v>
      </c>
      <c r="N17" t="s">
        <v>103</v>
      </c>
      <c r="O17" s="12">
        <v>489791</v>
      </c>
      <c r="P17" t="s">
        <v>28</v>
      </c>
      <c r="Q17" s="1">
        <v>44902</v>
      </c>
      <c r="R17" t="s">
        <v>29</v>
      </c>
      <c r="S17" t="s">
        <v>43</v>
      </c>
      <c r="T17" t="s">
        <v>30</v>
      </c>
      <c r="U17" t="s">
        <v>241</v>
      </c>
      <c r="W17" t="s">
        <v>21997</v>
      </c>
      <c r="X17" t="s">
        <v>116</v>
      </c>
    </row>
    <row r="18" spans="1:29" x14ac:dyDescent="0.2">
      <c r="A18" s="12" t="s">
        <v>25570</v>
      </c>
      <c r="B18" s="3">
        <v>15000</v>
      </c>
      <c r="C18" s="3">
        <v>41000</v>
      </c>
      <c r="D18" s="4"/>
      <c r="G18" t="s">
        <v>20676</v>
      </c>
      <c r="H18" t="s">
        <v>53</v>
      </c>
      <c r="I18" t="s">
        <v>20677</v>
      </c>
      <c r="J18" t="s">
        <v>103</v>
      </c>
      <c r="L18" t="s">
        <v>27</v>
      </c>
      <c r="M18">
        <v>12</v>
      </c>
      <c r="N18" t="s">
        <v>103</v>
      </c>
      <c r="O18" s="12">
        <v>478970</v>
      </c>
      <c r="P18" t="s">
        <v>28</v>
      </c>
      <c r="Q18" s="1">
        <v>44753</v>
      </c>
      <c r="R18" t="s">
        <v>29</v>
      </c>
      <c r="S18" t="s">
        <v>43</v>
      </c>
      <c r="T18" t="s">
        <v>30</v>
      </c>
      <c r="U18" t="s">
        <v>20678</v>
      </c>
      <c r="V18" t="s">
        <v>106</v>
      </c>
      <c r="W18" t="s">
        <v>20679</v>
      </c>
      <c r="X18" t="s">
        <v>116</v>
      </c>
    </row>
    <row r="19" spans="1:29" x14ac:dyDescent="0.2">
      <c r="A19" s="12" t="s">
        <v>25571</v>
      </c>
      <c r="B19" s="6">
        <f>D19*0.52</f>
        <v>10175.36</v>
      </c>
      <c r="C19" s="6">
        <f>D19*0.48</f>
        <v>9392.64</v>
      </c>
      <c r="D19" s="4">
        <v>19568</v>
      </c>
      <c r="G19" t="s">
        <v>2597</v>
      </c>
      <c r="H19" t="s">
        <v>53</v>
      </c>
      <c r="I19" t="s">
        <v>24982</v>
      </c>
      <c r="J19" t="s">
        <v>597</v>
      </c>
      <c r="L19" t="s">
        <v>511</v>
      </c>
      <c r="M19">
        <v>12</v>
      </c>
      <c r="N19" t="s">
        <v>597</v>
      </c>
      <c r="O19" s="12">
        <v>462970</v>
      </c>
      <c r="P19" t="s">
        <v>28</v>
      </c>
      <c r="Q19" s="1">
        <v>44793</v>
      </c>
      <c r="R19" t="s">
        <v>29</v>
      </c>
      <c r="S19" t="s">
        <v>43</v>
      </c>
      <c r="T19" t="s">
        <v>30</v>
      </c>
      <c r="U19" t="s">
        <v>24983</v>
      </c>
      <c r="W19" t="s">
        <v>24984</v>
      </c>
      <c r="X19" t="s">
        <v>116</v>
      </c>
    </row>
    <row r="20" spans="1:29" ht="22" customHeight="1" x14ac:dyDescent="0.2">
      <c r="A20" s="12" t="s">
        <v>25554</v>
      </c>
      <c r="B20" s="7">
        <f>B18*B19</f>
        <v>152630400</v>
      </c>
      <c r="C20" s="7">
        <f>C18*C19</f>
        <v>385098240</v>
      </c>
      <c r="D20" s="7">
        <f>C20+B20</f>
        <v>537728640</v>
      </c>
      <c r="G20" t="s">
        <v>3836</v>
      </c>
      <c r="H20" t="s">
        <v>53</v>
      </c>
      <c r="I20" t="s">
        <v>3834</v>
      </c>
      <c r="J20" t="s">
        <v>276</v>
      </c>
      <c r="L20" t="s">
        <v>511</v>
      </c>
      <c r="M20">
        <v>12</v>
      </c>
      <c r="N20" t="s">
        <v>276</v>
      </c>
      <c r="O20" s="12">
        <v>455739</v>
      </c>
      <c r="P20" t="s">
        <v>28</v>
      </c>
      <c r="Q20" s="1">
        <v>42892</v>
      </c>
      <c r="R20" t="s">
        <v>29</v>
      </c>
      <c r="S20" t="s">
        <v>43</v>
      </c>
      <c r="T20" t="s">
        <v>30</v>
      </c>
      <c r="U20" t="s">
        <v>3837</v>
      </c>
      <c r="W20" t="s">
        <v>3838</v>
      </c>
      <c r="X20" t="s">
        <v>3839</v>
      </c>
      <c r="Y20" t="s">
        <v>3837</v>
      </c>
      <c r="Z20" t="s">
        <v>290</v>
      </c>
      <c r="AA20" t="s">
        <v>3840</v>
      </c>
      <c r="AB20" s="2" t="s">
        <v>3841</v>
      </c>
      <c r="AC20" t="s">
        <v>3842</v>
      </c>
    </row>
    <row r="21" spans="1:29" ht="20" customHeight="1" x14ac:dyDescent="0.2">
      <c r="G21" t="s">
        <v>14917</v>
      </c>
      <c r="H21" t="s">
        <v>60</v>
      </c>
      <c r="I21" t="s">
        <v>14915</v>
      </c>
      <c r="J21" t="s">
        <v>103</v>
      </c>
      <c r="L21" t="s">
        <v>511</v>
      </c>
      <c r="M21">
        <v>12</v>
      </c>
      <c r="N21" t="s">
        <v>103</v>
      </c>
      <c r="O21" s="12">
        <v>444667</v>
      </c>
      <c r="P21" t="s">
        <v>28</v>
      </c>
      <c r="Q21" s="1">
        <v>44547</v>
      </c>
      <c r="R21" t="s">
        <v>29</v>
      </c>
      <c r="S21" t="s">
        <v>43</v>
      </c>
      <c r="T21" t="s">
        <v>30</v>
      </c>
      <c r="U21" t="s">
        <v>14918</v>
      </c>
      <c r="V21" t="s">
        <v>6111</v>
      </c>
      <c r="W21" t="s">
        <v>14919</v>
      </c>
      <c r="X21" t="s">
        <v>14920</v>
      </c>
      <c r="Y21" t="s">
        <v>14918</v>
      </c>
      <c r="Z21" t="s">
        <v>109</v>
      </c>
      <c r="AA21" t="s">
        <v>14921</v>
      </c>
      <c r="AB21" t="s">
        <v>50</v>
      </c>
      <c r="AC21" t="s">
        <v>50</v>
      </c>
    </row>
    <row r="22" spans="1:29" ht="20" customHeight="1" x14ac:dyDescent="0.2">
      <c r="G22" t="s">
        <v>2577</v>
      </c>
      <c r="H22" t="s">
        <v>262</v>
      </c>
      <c r="I22" t="s">
        <v>2578</v>
      </c>
      <c r="J22" t="s">
        <v>1431</v>
      </c>
      <c r="L22" t="s">
        <v>511</v>
      </c>
      <c r="M22">
        <v>12</v>
      </c>
      <c r="N22" t="s">
        <v>481</v>
      </c>
      <c r="O22" s="12">
        <v>437192</v>
      </c>
      <c r="P22" t="s">
        <v>28</v>
      </c>
      <c r="Q22" s="1">
        <v>42583</v>
      </c>
      <c r="R22" t="s">
        <v>29</v>
      </c>
      <c r="S22" t="s">
        <v>43</v>
      </c>
      <c r="T22" t="s">
        <v>30</v>
      </c>
      <c r="U22" t="s">
        <v>2579</v>
      </c>
      <c r="W22" t="s">
        <v>2580</v>
      </c>
      <c r="X22" t="s">
        <v>116</v>
      </c>
    </row>
    <row r="23" spans="1:29" ht="15" customHeight="1" x14ac:dyDescent="0.2">
      <c r="A23" s="9" t="s">
        <v>25565</v>
      </c>
      <c r="B23" s="9" t="s">
        <v>25556</v>
      </c>
      <c r="C23" s="10" t="s">
        <v>25551</v>
      </c>
      <c r="G23" t="s">
        <v>15212</v>
      </c>
      <c r="H23" t="s">
        <v>53</v>
      </c>
      <c r="I23" t="s">
        <v>8124</v>
      </c>
      <c r="J23" t="s">
        <v>103</v>
      </c>
      <c r="L23" t="s">
        <v>27</v>
      </c>
      <c r="M23">
        <v>12</v>
      </c>
      <c r="N23" t="s">
        <v>103</v>
      </c>
      <c r="O23" s="12">
        <v>422022</v>
      </c>
      <c r="P23" t="s">
        <v>28</v>
      </c>
      <c r="Q23" s="1">
        <v>44552</v>
      </c>
      <c r="R23" t="s">
        <v>29</v>
      </c>
      <c r="S23" t="s">
        <v>43</v>
      </c>
      <c r="T23" t="s">
        <v>30</v>
      </c>
      <c r="U23" t="s">
        <v>241</v>
      </c>
      <c r="V23" t="s">
        <v>106</v>
      </c>
      <c r="W23" t="s">
        <v>15213</v>
      </c>
      <c r="X23" t="s">
        <v>116</v>
      </c>
    </row>
    <row r="24" spans="1:29" x14ac:dyDescent="0.2">
      <c r="A24" s="12" t="s">
        <v>25568</v>
      </c>
      <c r="B24" s="4">
        <f>COUNTIF(L:L, "UF101 Exec/Uncl 12mo .5+")</f>
        <v>11</v>
      </c>
      <c r="C24" s="3">
        <f>SUMIF(L:L, "UF101 Exec/Uncl 12mo .5+", O:O)/B24</f>
        <v>232989.63636363635</v>
      </c>
      <c r="G24" t="s">
        <v>4060</v>
      </c>
      <c r="H24" t="s">
        <v>53</v>
      </c>
      <c r="I24" t="s">
        <v>6583</v>
      </c>
      <c r="J24" t="s">
        <v>103</v>
      </c>
      <c r="L24" t="s">
        <v>27</v>
      </c>
      <c r="M24">
        <v>12</v>
      </c>
      <c r="N24" t="s">
        <v>103</v>
      </c>
      <c r="O24" s="12">
        <v>418167</v>
      </c>
      <c r="P24" t="s">
        <v>28</v>
      </c>
      <c r="Q24" s="1">
        <v>44545</v>
      </c>
      <c r="R24" t="s">
        <v>56</v>
      </c>
      <c r="S24" s="1">
        <v>44896</v>
      </c>
      <c r="T24" t="s">
        <v>30</v>
      </c>
      <c r="U24" t="s">
        <v>241</v>
      </c>
      <c r="W24" t="s">
        <v>6584</v>
      </c>
    </row>
    <row r="25" spans="1:29" x14ac:dyDescent="0.2">
      <c r="A25" s="12" t="s">
        <v>25567</v>
      </c>
      <c r="B25" s="4">
        <f>COUNTIF(L:L, "AF011 Executive/Senior Level Manager")</f>
        <v>228</v>
      </c>
      <c r="C25" s="3">
        <f>SUMIF(L:L, "AF011 Executive/Senior Level Manager", O:O)/B25</f>
        <v>210289.00877192983</v>
      </c>
      <c r="G25" t="s">
        <v>1590</v>
      </c>
      <c r="H25" t="s">
        <v>53</v>
      </c>
      <c r="I25" t="s">
        <v>1591</v>
      </c>
      <c r="J25" t="s">
        <v>505</v>
      </c>
      <c r="L25" t="s">
        <v>81</v>
      </c>
      <c r="M25">
        <v>9</v>
      </c>
      <c r="N25" t="s">
        <v>505</v>
      </c>
      <c r="O25" s="12">
        <v>415997</v>
      </c>
      <c r="P25" t="s">
        <v>28</v>
      </c>
      <c r="Q25" s="1">
        <v>42917</v>
      </c>
      <c r="R25" t="s">
        <v>63</v>
      </c>
      <c r="S25" t="s">
        <v>43</v>
      </c>
      <c r="T25" t="s">
        <v>30</v>
      </c>
      <c r="U25" t="s">
        <v>376</v>
      </c>
      <c r="W25" t="s">
        <v>1592</v>
      </c>
    </row>
    <row r="26" spans="1:29" x14ac:dyDescent="0.2">
      <c r="A26" s="12" t="s">
        <v>25562</v>
      </c>
      <c r="B26" s="4">
        <f>COUNTIF(L:L, "FFTTF Tenure-track Tenure Prof .50+ FTE")</f>
        <v>738</v>
      </c>
      <c r="C26" s="3">
        <f>SUMIF(L:L, "FFTTF Tenure-track Tenure Prof .50+ FTE", O:O)/B26</f>
        <v>136851.42547425473</v>
      </c>
      <c r="G26" t="s">
        <v>59</v>
      </c>
      <c r="H26" t="s">
        <v>262</v>
      </c>
      <c r="I26" t="s">
        <v>15559</v>
      </c>
      <c r="J26" t="s">
        <v>964</v>
      </c>
      <c r="L26" t="s">
        <v>81</v>
      </c>
      <c r="M26">
        <v>9</v>
      </c>
      <c r="N26" t="s">
        <v>964</v>
      </c>
      <c r="O26" s="12">
        <v>404911</v>
      </c>
      <c r="P26" t="s">
        <v>28</v>
      </c>
      <c r="Q26" s="1">
        <v>42994</v>
      </c>
      <c r="R26" t="s">
        <v>63</v>
      </c>
      <c r="S26" t="s">
        <v>43</v>
      </c>
      <c r="T26" t="s">
        <v>30</v>
      </c>
      <c r="U26" t="s">
        <v>376</v>
      </c>
      <c r="W26" t="s">
        <v>15560</v>
      </c>
    </row>
    <row r="27" spans="1:29" x14ac:dyDescent="0.2">
      <c r="A27" s="12" t="s">
        <v>82</v>
      </c>
      <c r="B27" s="4">
        <f>COUNTIF(U:U, "Associate Professor")</f>
        <v>217</v>
      </c>
      <c r="C27" s="3">
        <f>SUMIF(U:U, "Associate Professor", O:O)/B27</f>
        <v>107400.9400921659</v>
      </c>
      <c r="G27" t="s">
        <v>2092</v>
      </c>
      <c r="H27" t="s">
        <v>129</v>
      </c>
      <c r="I27" t="s">
        <v>10136</v>
      </c>
      <c r="J27" t="s">
        <v>103</v>
      </c>
      <c r="L27" t="s">
        <v>27</v>
      </c>
      <c r="M27">
        <v>12</v>
      </c>
      <c r="N27" t="s">
        <v>103</v>
      </c>
      <c r="O27" s="12">
        <v>401667</v>
      </c>
      <c r="P27" t="s">
        <v>28</v>
      </c>
      <c r="Q27" s="1">
        <v>44943</v>
      </c>
      <c r="R27" t="s">
        <v>29</v>
      </c>
      <c r="S27" s="1">
        <v>45688</v>
      </c>
      <c r="T27" t="s">
        <v>30</v>
      </c>
      <c r="U27" t="s">
        <v>241</v>
      </c>
      <c r="W27" t="s">
        <v>10137</v>
      </c>
      <c r="X27" t="s">
        <v>116</v>
      </c>
    </row>
    <row r="28" spans="1:29" ht="17" customHeight="1" x14ac:dyDescent="0.2">
      <c r="A28" s="12" t="s">
        <v>2893</v>
      </c>
      <c r="B28" s="4">
        <f>COUNTIF(J:J,A28)</f>
        <v>13</v>
      </c>
      <c r="C28" s="3">
        <f>SUMIF(J:J,A28,O:O)/B28</f>
        <v>107074</v>
      </c>
      <c r="G28" t="s">
        <v>1749</v>
      </c>
      <c r="H28" t="s">
        <v>112</v>
      </c>
      <c r="I28" t="s">
        <v>6123</v>
      </c>
      <c r="J28" t="s">
        <v>1263</v>
      </c>
      <c r="L28" t="s">
        <v>511</v>
      </c>
      <c r="M28">
        <v>12</v>
      </c>
      <c r="N28" t="s">
        <v>1263</v>
      </c>
      <c r="O28" s="12">
        <v>401310</v>
      </c>
      <c r="P28" t="s">
        <v>28</v>
      </c>
      <c r="Q28" s="1">
        <v>42248</v>
      </c>
      <c r="R28" t="s">
        <v>29</v>
      </c>
      <c r="S28" t="s">
        <v>43</v>
      </c>
      <c r="T28" t="s">
        <v>30</v>
      </c>
      <c r="U28" t="s">
        <v>19195</v>
      </c>
      <c r="W28" t="s">
        <v>19196</v>
      </c>
      <c r="X28" t="s">
        <v>19197</v>
      </c>
      <c r="Y28" t="s">
        <v>19195</v>
      </c>
      <c r="Z28" t="s">
        <v>4167</v>
      </c>
      <c r="AA28" t="s">
        <v>19198</v>
      </c>
      <c r="AB28" s="2" t="s">
        <v>19199</v>
      </c>
      <c r="AC28" t="s">
        <v>7718</v>
      </c>
    </row>
    <row r="29" spans="1:29" x14ac:dyDescent="0.2">
      <c r="A29" s="12" t="s">
        <v>441</v>
      </c>
      <c r="B29" s="4">
        <f>COUNTIF(J:J, A29)</f>
        <v>40</v>
      </c>
      <c r="C29" s="3">
        <f>SUMIF(J:J, A29, O:O)/B29</f>
        <v>103746.675</v>
      </c>
      <c r="G29" t="s">
        <v>147</v>
      </c>
      <c r="H29" t="s">
        <v>118</v>
      </c>
      <c r="I29" t="s">
        <v>15980</v>
      </c>
      <c r="J29" t="s">
        <v>103</v>
      </c>
      <c r="L29" t="s">
        <v>27</v>
      </c>
      <c r="M29">
        <v>12</v>
      </c>
      <c r="N29" t="s">
        <v>103</v>
      </c>
      <c r="O29" s="12">
        <v>398055</v>
      </c>
      <c r="P29" t="s">
        <v>28</v>
      </c>
      <c r="Q29" s="1">
        <v>41887</v>
      </c>
      <c r="R29" t="s">
        <v>29</v>
      </c>
      <c r="S29" t="s">
        <v>43</v>
      </c>
      <c r="T29" t="s">
        <v>30</v>
      </c>
      <c r="U29" t="s">
        <v>15981</v>
      </c>
      <c r="W29" t="s">
        <v>15982</v>
      </c>
      <c r="X29" t="s">
        <v>116</v>
      </c>
    </row>
    <row r="30" spans="1:29" x14ac:dyDescent="0.2">
      <c r="A30" s="12" t="s">
        <v>25564</v>
      </c>
      <c r="B30" s="4">
        <f>COUNTIF(L:L, "AF012 First/Mid Level Manager")</f>
        <v>562</v>
      </c>
      <c r="C30" s="3">
        <f>SUMIF(L:L, "AF012 First/Mid Level Manager", O:O)/B30</f>
        <v>80210.752669039139</v>
      </c>
      <c r="G30" t="s">
        <v>286</v>
      </c>
      <c r="H30" t="s">
        <v>53</v>
      </c>
      <c r="I30" t="s">
        <v>6075</v>
      </c>
      <c r="J30" t="s">
        <v>481</v>
      </c>
      <c r="L30" t="s">
        <v>81</v>
      </c>
      <c r="M30">
        <v>9</v>
      </c>
      <c r="N30" t="s">
        <v>481</v>
      </c>
      <c r="O30" s="12">
        <v>392585</v>
      </c>
      <c r="P30" t="s">
        <v>28</v>
      </c>
      <c r="Q30" s="1">
        <v>38976</v>
      </c>
      <c r="R30" t="s">
        <v>63</v>
      </c>
      <c r="S30" t="s">
        <v>43</v>
      </c>
      <c r="T30" t="s">
        <v>30</v>
      </c>
      <c r="U30" t="s">
        <v>6076</v>
      </c>
      <c r="W30" t="s">
        <v>6077</v>
      </c>
    </row>
    <row r="31" spans="1:29" x14ac:dyDescent="0.2">
      <c r="A31" s="12" t="s">
        <v>192</v>
      </c>
      <c r="B31" s="4">
        <f>COUNTIF(J:J,A31)</f>
        <v>166</v>
      </c>
      <c r="C31" s="3">
        <f>SUMIF(J:J,A31,O:O)/B31</f>
        <v>69065.710843373497</v>
      </c>
      <c r="G31" t="s">
        <v>1311</v>
      </c>
      <c r="H31" t="s">
        <v>302</v>
      </c>
      <c r="I31" t="s">
        <v>14434</v>
      </c>
      <c r="J31" t="s">
        <v>103</v>
      </c>
      <c r="L31" t="s">
        <v>104</v>
      </c>
      <c r="M31">
        <v>12</v>
      </c>
      <c r="N31" t="s">
        <v>103</v>
      </c>
      <c r="O31" s="12">
        <v>392538</v>
      </c>
      <c r="P31" t="s">
        <v>28</v>
      </c>
      <c r="Q31" s="1">
        <v>43291</v>
      </c>
      <c r="R31" t="s">
        <v>29</v>
      </c>
      <c r="S31" t="s">
        <v>43</v>
      </c>
      <c r="T31" t="s">
        <v>30</v>
      </c>
      <c r="U31" t="s">
        <v>14435</v>
      </c>
      <c r="V31" t="s">
        <v>106</v>
      </c>
      <c r="W31" t="s">
        <v>14436</v>
      </c>
      <c r="X31" t="s">
        <v>116</v>
      </c>
    </row>
    <row r="32" spans="1:29" x14ac:dyDescent="0.2">
      <c r="A32" s="12" t="s">
        <v>1087</v>
      </c>
      <c r="B32" s="4">
        <f>COUNTIF(J:J,A32)</f>
        <v>64</v>
      </c>
      <c r="C32" s="3">
        <f>SUMIF(J:J,A32,O:O)/B32</f>
        <v>68169.078125</v>
      </c>
      <c r="G32" t="s">
        <v>273</v>
      </c>
      <c r="H32" t="s">
        <v>314</v>
      </c>
      <c r="I32" t="s">
        <v>17450</v>
      </c>
      <c r="J32" t="s">
        <v>481</v>
      </c>
      <c r="L32" t="s">
        <v>81</v>
      </c>
      <c r="M32">
        <v>9</v>
      </c>
      <c r="N32" t="s">
        <v>481</v>
      </c>
      <c r="O32" s="12">
        <v>389596</v>
      </c>
      <c r="P32" t="s">
        <v>28</v>
      </c>
      <c r="Q32" s="1">
        <v>42736</v>
      </c>
      <c r="R32" t="s">
        <v>63</v>
      </c>
      <c r="S32" t="s">
        <v>43</v>
      </c>
      <c r="T32" t="s">
        <v>30</v>
      </c>
      <c r="U32" t="s">
        <v>6076</v>
      </c>
      <c r="W32" t="s">
        <v>17451</v>
      </c>
    </row>
    <row r="33" spans="1:29" x14ac:dyDescent="0.2">
      <c r="A33" s="12" t="s">
        <v>25563</v>
      </c>
      <c r="B33" s="4">
        <f>COUNTIF(L:L, "UF301 NonteachProf/Uncl 12mo .5+")</f>
        <v>1013</v>
      </c>
      <c r="C33" s="3">
        <f>SUMIF(L:L, "UF301 NonteachProf/Uncl 12mo .5+", O:O)/B33</f>
        <v>66735.424481737413</v>
      </c>
      <c r="G33" t="s">
        <v>19103</v>
      </c>
      <c r="H33" t="s">
        <v>53</v>
      </c>
      <c r="I33" t="s">
        <v>19104</v>
      </c>
      <c r="J33" t="s">
        <v>1442</v>
      </c>
      <c r="L33" t="s">
        <v>511</v>
      </c>
      <c r="M33">
        <v>12</v>
      </c>
      <c r="N33" t="s">
        <v>1442</v>
      </c>
      <c r="O33" s="12">
        <v>378325</v>
      </c>
      <c r="P33" t="s">
        <v>28</v>
      </c>
      <c r="Q33" s="1">
        <v>44732</v>
      </c>
      <c r="R33" t="s">
        <v>29</v>
      </c>
      <c r="S33" t="s">
        <v>43</v>
      </c>
      <c r="T33" t="s">
        <v>30</v>
      </c>
      <c r="U33" t="s">
        <v>19105</v>
      </c>
      <c r="W33" t="s">
        <v>19106</v>
      </c>
      <c r="X33" t="s">
        <v>116</v>
      </c>
    </row>
    <row r="34" spans="1:29" x14ac:dyDescent="0.2">
      <c r="A34" s="12" t="s">
        <v>25566</v>
      </c>
      <c r="B34" s="4">
        <f>COUNTIF(L:L, "D1462 Info Technology Consultant")</f>
        <v>59</v>
      </c>
      <c r="C34" s="3">
        <f>SUMIF(L:L, "D1462 Info Technology Consultant", O:O)/B34</f>
        <v>56225.101694915254</v>
      </c>
      <c r="G34" t="s">
        <v>5463</v>
      </c>
      <c r="H34" t="s">
        <v>53</v>
      </c>
      <c r="I34" t="s">
        <v>5464</v>
      </c>
      <c r="J34" t="s">
        <v>481</v>
      </c>
      <c r="L34" t="s">
        <v>81</v>
      </c>
      <c r="M34">
        <v>9</v>
      </c>
      <c r="N34" t="s">
        <v>481</v>
      </c>
      <c r="O34" s="12">
        <v>374782</v>
      </c>
      <c r="P34" t="s">
        <v>28</v>
      </c>
      <c r="Q34" s="1">
        <v>40437</v>
      </c>
      <c r="R34" t="s">
        <v>63</v>
      </c>
      <c r="S34" t="s">
        <v>43</v>
      </c>
      <c r="T34" t="s">
        <v>30</v>
      </c>
      <c r="U34" t="s">
        <v>5465</v>
      </c>
      <c r="W34" t="s">
        <v>5466</v>
      </c>
    </row>
    <row r="35" spans="1:29" ht="19" customHeight="1" x14ac:dyDescent="0.2">
      <c r="A35" s="12" t="s">
        <v>86</v>
      </c>
      <c r="B35" s="4">
        <f>COUNTIF(J:J,A35)</f>
        <v>112</v>
      </c>
      <c r="C35" s="3">
        <f>SUMIF(J:J,A35,O:O)/B35</f>
        <v>38699.866071428572</v>
      </c>
      <c r="G35" t="s">
        <v>4857</v>
      </c>
      <c r="H35" t="s">
        <v>118</v>
      </c>
      <c r="I35" t="s">
        <v>4854</v>
      </c>
      <c r="J35" t="s">
        <v>481</v>
      </c>
      <c r="L35" t="s">
        <v>81</v>
      </c>
      <c r="M35">
        <v>9</v>
      </c>
      <c r="N35" t="s">
        <v>481</v>
      </c>
      <c r="O35" s="12">
        <v>368590</v>
      </c>
      <c r="P35" t="s">
        <v>28</v>
      </c>
      <c r="Q35" s="1">
        <v>42629</v>
      </c>
      <c r="R35" t="s">
        <v>29</v>
      </c>
      <c r="S35" t="s">
        <v>43</v>
      </c>
      <c r="T35" t="s">
        <v>30</v>
      </c>
      <c r="U35" t="s">
        <v>4858</v>
      </c>
      <c r="W35" t="s">
        <v>4859</v>
      </c>
      <c r="X35" t="s">
        <v>4860</v>
      </c>
      <c r="Y35" t="s">
        <v>4858</v>
      </c>
      <c r="Z35" t="s">
        <v>843</v>
      </c>
      <c r="AA35" t="s">
        <v>4861</v>
      </c>
      <c r="AB35" s="2" t="s">
        <v>4862</v>
      </c>
      <c r="AC35" t="s">
        <v>4863</v>
      </c>
    </row>
    <row r="36" spans="1:29" x14ac:dyDescent="0.2">
      <c r="A36" s="12" t="s">
        <v>384</v>
      </c>
      <c r="B36" s="4">
        <f>COUNTIF(L:L, "D4101 Custodian")</f>
        <v>169</v>
      </c>
      <c r="C36" s="3">
        <f>SUMIF(L:L, "D4101 Custodian", O:O)/B36</f>
        <v>31873.662721893492</v>
      </c>
      <c r="G36" t="s">
        <v>1246</v>
      </c>
      <c r="H36" t="s">
        <v>53</v>
      </c>
      <c r="I36" t="s">
        <v>15334</v>
      </c>
      <c r="J36" t="s">
        <v>481</v>
      </c>
      <c r="L36" t="s">
        <v>81</v>
      </c>
      <c r="M36">
        <v>9</v>
      </c>
      <c r="N36" t="s">
        <v>481</v>
      </c>
      <c r="O36" s="12">
        <v>367653</v>
      </c>
      <c r="P36" t="s">
        <v>28</v>
      </c>
      <c r="Q36" s="1">
        <v>36054</v>
      </c>
      <c r="R36" t="s">
        <v>63</v>
      </c>
      <c r="S36" t="s">
        <v>43</v>
      </c>
      <c r="T36" t="s">
        <v>30</v>
      </c>
      <c r="U36" t="s">
        <v>6076</v>
      </c>
      <c r="W36" t="s">
        <v>15335</v>
      </c>
    </row>
    <row r="37" spans="1:29" x14ac:dyDescent="0.2">
      <c r="G37" t="s">
        <v>1388</v>
      </c>
      <c r="H37" t="s">
        <v>759</v>
      </c>
      <c r="I37" t="s">
        <v>6353</v>
      </c>
      <c r="J37" t="s">
        <v>481</v>
      </c>
      <c r="L37" t="s">
        <v>81</v>
      </c>
      <c r="M37">
        <v>9</v>
      </c>
      <c r="N37" t="s">
        <v>481</v>
      </c>
      <c r="O37" s="12">
        <v>365086</v>
      </c>
      <c r="P37" t="s">
        <v>28</v>
      </c>
      <c r="Q37" s="1">
        <v>36054</v>
      </c>
      <c r="R37" t="s">
        <v>63</v>
      </c>
      <c r="S37" t="s">
        <v>43</v>
      </c>
      <c r="T37" t="s">
        <v>30</v>
      </c>
      <c r="U37" t="s">
        <v>4578</v>
      </c>
      <c r="W37" t="s">
        <v>6354</v>
      </c>
    </row>
    <row r="38" spans="1:29" x14ac:dyDescent="0.2">
      <c r="G38" t="s">
        <v>1634</v>
      </c>
      <c r="H38" t="s">
        <v>302</v>
      </c>
      <c r="I38" t="s">
        <v>18678</v>
      </c>
      <c r="J38" t="s">
        <v>103</v>
      </c>
      <c r="L38" t="s">
        <v>27</v>
      </c>
      <c r="M38">
        <v>12</v>
      </c>
      <c r="N38" t="s">
        <v>103</v>
      </c>
      <c r="O38" s="12">
        <v>365000</v>
      </c>
      <c r="P38" t="s">
        <v>28</v>
      </c>
      <c r="Q38" s="1">
        <v>44561</v>
      </c>
      <c r="R38" t="s">
        <v>56</v>
      </c>
      <c r="S38" s="1">
        <v>44926</v>
      </c>
      <c r="T38" t="s">
        <v>30</v>
      </c>
      <c r="U38" t="s">
        <v>241</v>
      </c>
      <c r="W38" t="s">
        <v>18679</v>
      </c>
    </row>
    <row r="39" spans="1:29" x14ac:dyDescent="0.2">
      <c r="G39" t="s">
        <v>2092</v>
      </c>
      <c r="H39" t="s">
        <v>274</v>
      </c>
      <c r="I39" t="s">
        <v>18662</v>
      </c>
      <c r="J39" t="s">
        <v>1431</v>
      </c>
      <c r="L39" t="s">
        <v>5335</v>
      </c>
      <c r="M39">
        <v>12</v>
      </c>
      <c r="N39" t="s">
        <v>1431</v>
      </c>
      <c r="O39" s="12">
        <v>361146</v>
      </c>
      <c r="P39" t="s">
        <v>28</v>
      </c>
      <c r="Q39" s="1">
        <v>44804</v>
      </c>
      <c r="R39" t="s">
        <v>29</v>
      </c>
      <c r="S39" t="s">
        <v>43</v>
      </c>
      <c r="T39" t="s">
        <v>30</v>
      </c>
      <c r="U39" t="s">
        <v>18663</v>
      </c>
      <c r="W39" t="s">
        <v>18664</v>
      </c>
      <c r="X39" t="s">
        <v>116</v>
      </c>
    </row>
    <row r="40" spans="1:29" x14ac:dyDescent="0.2">
      <c r="G40" t="s">
        <v>253</v>
      </c>
      <c r="H40" t="s">
        <v>53</v>
      </c>
      <c r="I40" t="s">
        <v>24950</v>
      </c>
      <c r="J40" t="s">
        <v>276</v>
      </c>
      <c r="L40" t="s">
        <v>81</v>
      </c>
      <c r="M40">
        <v>9</v>
      </c>
      <c r="N40" t="s">
        <v>276</v>
      </c>
      <c r="O40" s="12">
        <v>360729</v>
      </c>
      <c r="P40" t="s">
        <v>28</v>
      </c>
      <c r="Q40" s="1">
        <v>36022</v>
      </c>
      <c r="R40" t="s">
        <v>63</v>
      </c>
      <c r="S40" t="s">
        <v>43</v>
      </c>
      <c r="T40" t="s">
        <v>30</v>
      </c>
      <c r="U40" t="s">
        <v>376</v>
      </c>
      <c r="W40" t="s">
        <v>24956</v>
      </c>
    </row>
    <row r="41" spans="1:29" x14ac:dyDescent="0.2">
      <c r="G41" t="s">
        <v>2658</v>
      </c>
      <c r="H41" t="s">
        <v>148</v>
      </c>
      <c r="I41" t="s">
        <v>12374</v>
      </c>
      <c r="J41" t="s">
        <v>481</v>
      </c>
      <c r="L41" t="s">
        <v>81</v>
      </c>
      <c r="M41">
        <v>9</v>
      </c>
      <c r="N41" t="s">
        <v>481</v>
      </c>
      <c r="O41" s="12">
        <v>351551</v>
      </c>
      <c r="P41" t="s">
        <v>28</v>
      </c>
      <c r="Q41" s="1">
        <v>41898</v>
      </c>
      <c r="R41" t="s">
        <v>63</v>
      </c>
      <c r="S41" t="s">
        <v>43</v>
      </c>
      <c r="T41" t="s">
        <v>30</v>
      </c>
      <c r="U41" t="s">
        <v>9858</v>
      </c>
      <c r="W41" t="s">
        <v>12375</v>
      </c>
    </row>
    <row r="42" spans="1:29" x14ac:dyDescent="0.2">
      <c r="G42" t="s">
        <v>920</v>
      </c>
      <c r="H42" t="s">
        <v>53</v>
      </c>
      <c r="I42" t="s">
        <v>4577</v>
      </c>
      <c r="J42" t="s">
        <v>481</v>
      </c>
      <c r="L42" t="s">
        <v>81</v>
      </c>
      <c r="M42">
        <v>9</v>
      </c>
      <c r="N42" t="s">
        <v>481</v>
      </c>
      <c r="O42" s="12">
        <v>349161</v>
      </c>
      <c r="P42" t="s">
        <v>28</v>
      </c>
      <c r="Q42" s="1">
        <v>36054</v>
      </c>
      <c r="R42" t="s">
        <v>63</v>
      </c>
      <c r="S42" t="s">
        <v>43</v>
      </c>
      <c r="T42" t="s">
        <v>30</v>
      </c>
      <c r="U42" t="s">
        <v>4578</v>
      </c>
      <c r="W42" t="s">
        <v>4579</v>
      </c>
    </row>
    <row r="43" spans="1:29" x14ac:dyDescent="0.2">
      <c r="G43" t="s">
        <v>17838</v>
      </c>
      <c r="H43" t="s">
        <v>53</v>
      </c>
      <c r="I43" t="s">
        <v>17839</v>
      </c>
      <c r="J43" t="s">
        <v>460</v>
      </c>
      <c r="L43" t="s">
        <v>5335</v>
      </c>
      <c r="M43">
        <v>12</v>
      </c>
      <c r="N43" t="s">
        <v>460</v>
      </c>
      <c r="O43" s="12">
        <v>337425</v>
      </c>
      <c r="P43" t="s">
        <v>28</v>
      </c>
      <c r="Q43" s="1">
        <v>44676</v>
      </c>
      <c r="R43" t="s">
        <v>29</v>
      </c>
      <c r="S43" t="s">
        <v>43</v>
      </c>
      <c r="T43" t="s">
        <v>30</v>
      </c>
      <c r="U43" t="s">
        <v>17840</v>
      </c>
      <c r="W43" t="s">
        <v>17841</v>
      </c>
      <c r="X43" t="s">
        <v>17842</v>
      </c>
      <c r="Y43" t="s">
        <v>17840</v>
      </c>
      <c r="Z43" t="s">
        <v>460</v>
      </c>
      <c r="AA43" t="s">
        <v>17843</v>
      </c>
      <c r="AB43" t="s">
        <v>50</v>
      </c>
      <c r="AC43" t="s">
        <v>17844</v>
      </c>
    </row>
    <row r="44" spans="1:29" x14ac:dyDescent="0.2">
      <c r="G44" t="s">
        <v>25090</v>
      </c>
      <c r="H44" t="s">
        <v>53</v>
      </c>
      <c r="I44" t="s">
        <v>25091</v>
      </c>
      <c r="J44" t="s">
        <v>481</v>
      </c>
      <c r="L44" t="s">
        <v>81</v>
      </c>
      <c r="M44">
        <v>9</v>
      </c>
      <c r="N44" t="s">
        <v>481</v>
      </c>
      <c r="O44" s="12">
        <v>336490</v>
      </c>
      <c r="P44" t="s">
        <v>28</v>
      </c>
      <c r="Q44" s="1">
        <v>42263</v>
      </c>
      <c r="R44" t="s">
        <v>63</v>
      </c>
      <c r="S44" t="s">
        <v>43</v>
      </c>
      <c r="T44" t="s">
        <v>30</v>
      </c>
      <c r="U44" t="s">
        <v>9858</v>
      </c>
      <c r="W44" t="s">
        <v>25092</v>
      </c>
    </row>
    <row r="45" spans="1:29" x14ac:dyDescent="0.2">
      <c r="G45" t="s">
        <v>4287</v>
      </c>
      <c r="H45" t="s">
        <v>24</v>
      </c>
      <c r="I45" t="s">
        <v>8124</v>
      </c>
      <c r="J45" t="s">
        <v>103</v>
      </c>
      <c r="L45" t="s">
        <v>27</v>
      </c>
      <c r="M45">
        <v>12</v>
      </c>
      <c r="N45" t="s">
        <v>103</v>
      </c>
      <c r="O45" s="12">
        <v>328000</v>
      </c>
      <c r="P45" t="s">
        <v>28</v>
      </c>
      <c r="Q45" s="1">
        <v>44657</v>
      </c>
      <c r="R45" t="s">
        <v>56</v>
      </c>
      <c r="S45" s="1">
        <v>45107</v>
      </c>
      <c r="T45" t="s">
        <v>30</v>
      </c>
      <c r="U45" t="s">
        <v>15179</v>
      </c>
      <c r="V45" t="s">
        <v>106</v>
      </c>
      <c r="W45" t="s">
        <v>15180</v>
      </c>
    </row>
    <row r="46" spans="1:29" ht="22" customHeight="1" x14ac:dyDescent="0.2">
      <c r="G46" t="s">
        <v>986</v>
      </c>
      <c r="H46" t="s">
        <v>24</v>
      </c>
      <c r="I46" t="s">
        <v>19665</v>
      </c>
      <c r="J46" t="s">
        <v>103</v>
      </c>
      <c r="L46" t="s">
        <v>511</v>
      </c>
      <c r="M46">
        <v>12</v>
      </c>
      <c r="N46" t="s">
        <v>103</v>
      </c>
      <c r="O46" s="12">
        <v>326203</v>
      </c>
      <c r="P46" t="s">
        <v>28</v>
      </c>
      <c r="Q46" s="1">
        <v>40931</v>
      </c>
      <c r="R46" t="s">
        <v>29</v>
      </c>
      <c r="S46" t="s">
        <v>43</v>
      </c>
      <c r="T46" t="s">
        <v>30</v>
      </c>
      <c r="U46" t="s">
        <v>12107</v>
      </c>
      <c r="V46" t="s">
        <v>6111</v>
      </c>
      <c r="W46" t="s">
        <v>19666</v>
      </c>
      <c r="X46" t="s">
        <v>19667</v>
      </c>
      <c r="Y46" t="s">
        <v>12107</v>
      </c>
      <c r="Z46" t="s">
        <v>109</v>
      </c>
      <c r="AA46" t="s">
        <v>19668</v>
      </c>
      <c r="AB46" s="2" t="s">
        <v>19669</v>
      </c>
      <c r="AC46" t="s">
        <v>19670</v>
      </c>
    </row>
    <row r="47" spans="1:29" ht="25" customHeight="1" x14ac:dyDescent="0.2">
      <c r="G47" t="s">
        <v>508</v>
      </c>
      <c r="H47" t="s">
        <v>118</v>
      </c>
      <c r="I47" t="s">
        <v>509</v>
      </c>
      <c r="J47" t="s">
        <v>510</v>
      </c>
      <c r="L47" t="s">
        <v>511</v>
      </c>
      <c r="M47">
        <v>12</v>
      </c>
      <c r="N47" t="s">
        <v>510</v>
      </c>
      <c r="O47" s="12">
        <v>323746</v>
      </c>
      <c r="P47" t="s">
        <v>28</v>
      </c>
      <c r="Q47" s="1">
        <v>41128</v>
      </c>
      <c r="R47" t="s">
        <v>29</v>
      </c>
      <c r="S47" t="s">
        <v>43</v>
      </c>
      <c r="T47" t="s">
        <v>30</v>
      </c>
      <c r="U47" t="s">
        <v>512</v>
      </c>
      <c r="W47" t="s">
        <v>513</v>
      </c>
      <c r="X47" t="s">
        <v>514</v>
      </c>
      <c r="Y47" t="s">
        <v>512</v>
      </c>
      <c r="Z47" t="s">
        <v>512</v>
      </c>
      <c r="AA47" t="s">
        <v>515</v>
      </c>
      <c r="AB47" s="2" t="s">
        <v>516</v>
      </c>
      <c r="AC47" t="s">
        <v>517</v>
      </c>
    </row>
    <row r="48" spans="1:29" x14ac:dyDescent="0.2">
      <c r="G48" t="s">
        <v>17308</v>
      </c>
      <c r="H48" t="s">
        <v>53</v>
      </c>
      <c r="I48" t="s">
        <v>23383</v>
      </c>
      <c r="J48" t="s">
        <v>481</v>
      </c>
      <c r="L48" t="s">
        <v>81</v>
      </c>
      <c r="M48">
        <v>9</v>
      </c>
      <c r="N48" t="s">
        <v>481</v>
      </c>
      <c r="O48" s="12">
        <v>320131</v>
      </c>
      <c r="P48" t="s">
        <v>28</v>
      </c>
      <c r="Q48" s="1">
        <v>43359</v>
      </c>
      <c r="R48" t="s">
        <v>56</v>
      </c>
      <c r="S48" s="1">
        <v>45092</v>
      </c>
      <c r="T48" t="s">
        <v>30</v>
      </c>
      <c r="U48" t="s">
        <v>12964</v>
      </c>
      <c r="W48" t="s">
        <v>23384</v>
      </c>
    </row>
    <row r="49" spans="7:29" x14ac:dyDescent="0.2">
      <c r="G49" t="s">
        <v>40</v>
      </c>
      <c r="H49" t="s">
        <v>24</v>
      </c>
      <c r="I49" t="s">
        <v>15717</v>
      </c>
      <c r="J49" t="s">
        <v>1129</v>
      </c>
      <c r="L49" t="s">
        <v>511</v>
      </c>
      <c r="M49">
        <v>12</v>
      </c>
      <c r="N49" t="s">
        <v>1129</v>
      </c>
      <c r="O49" s="12">
        <v>316775</v>
      </c>
      <c r="P49" t="s">
        <v>28</v>
      </c>
      <c r="Q49" s="1">
        <v>45030</v>
      </c>
      <c r="R49" t="s">
        <v>29</v>
      </c>
      <c r="S49" t="s">
        <v>43</v>
      </c>
      <c r="T49" t="s">
        <v>30</v>
      </c>
      <c r="U49" t="s">
        <v>15719</v>
      </c>
      <c r="W49" t="s">
        <v>15720</v>
      </c>
      <c r="X49" t="s">
        <v>116</v>
      </c>
    </row>
    <row r="50" spans="7:29" x14ac:dyDescent="0.2">
      <c r="G50" t="s">
        <v>59</v>
      </c>
      <c r="H50" t="s">
        <v>274</v>
      </c>
      <c r="I50" t="s">
        <v>24804</v>
      </c>
      <c r="J50" t="s">
        <v>505</v>
      </c>
      <c r="L50" t="s">
        <v>62</v>
      </c>
      <c r="M50">
        <v>9</v>
      </c>
      <c r="N50" t="s">
        <v>505</v>
      </c>
      <c r="O50" s="12">
        <v>313717</v>
      </c>
      <c r="P50" t="s">
        <v>28</v>
      </c>
      <c r="Q50" s="1">
        <v>43085</v>
      </c>
      <c r="R50" t="s">
        <v>63</v>
      </c>
      <c r="S50" t="s">
        <v>43</v>
      </c>
      <c r="T50" t="s">
        <v>30</v>
      </c>
      <c r="U50" t="s">
        <v>776</v>
      </c>
      <c r="W50" t="s">
        <v>24805</v>
      </c>
    </row>
    <row r="51" spans="7:29" x14ac:dyDescent="0.2">
      <c r="G51" t="s">
        <v>4516</v>
      </c>
      <c r="H51" t="s">
        <v>53</v>
      </c>
      <c r="I51" t="s">
        <v>18288</v>
      </c>
      <c r="J51" t="s">
        <v>481</v>
      </c>
      <c r="L51" t="s">
        <v>81</v>
      </c>
      <c r="M51">
        <v>9</v>
      </c>
      <c r="N51" t="s">
        <v>481</v>
      </c>
      <c r="O51" s="12">
        <v>313331</v>
      </c>
      <c r="P51" t="s">
        <v>28</v>
      </c>
      <c r="Q51" s="1">
        <v>39707</v>
      </c>
      <c r="R51" t="s">
        <v>63</v>
      </c>
      <c r="S51" t="s">
        <v>43</v>
      </c>
      <c r="T51" t="s">
        <v>30</v>
      </c>
      <c r="U51" t="s">
        <v>4858</v>
      </c>
      <c r="W51" t="s">
        <v>18302</v>
      </c>
    </row>
    <row r="52" spans="7:29" x14ac:dyDescent="0.2">
      <c r="G52" t="s">
        <v>147</v>
      </c>
      <c r="H52" t="s">
        <v>129</v>
      </c>
      <c r="I52" t="s">
        <v>951</v>
      </c>
      <c r="J52" t="s">
        <v>192</v>
      </c>
      <c r="L52" t="s">
        <v>511</v>
      </c>
      <c r="M52">
        <v>12</v>
      </c>
      <c r="N52" t="s">
        <v>192</v>
      </c>
      <c r="O52" s="12">
        <v>313309</v>
      </c>
      <c r="P52" t="s">
        <v>28</v>
      </c>
      <c r="Q52" s="1">
        <v>41379</v>
      </c>
      <c r="R52" t="s">
        <v>56</v>
      </c>
      <c r="S52" s="1">
        <v>44957</v>
      </c>
      <c r="T52" t="s">
        <v>30</v>
      </c>
      <c r="U52" t="s">
        <v>952</v>
      </c>
      <c r="W52" t="s">
        <v>953</v>
      </c>
    </row>
    <row r="53" spans="7:29" x14ac:dyDescent="0.2">
      <c r="G53" t="s">
        <v>301</v>
      </c>
      <c r="H53" t="s">
        <v>302</v>
      </c>
      <c r="I53" t="s">
        <v>13460</v>
      </c>
      <c r="J53" t="s">
        <v>481</v>
      </c>
      <c r="L53" t="s">
        <v>81</v>
      </c>
      <c r="M53">
        <v>9</v>
      </c>
      <c r="N53" t="s">
        <v>481</v>
      </c>
      <c r="O53" s="12">
        <v>311748</v>
      </c>
      <c r="P53" t="s">
        <v>28</v>
      </c>
      <c r="Q53" s="1">
        <v>39707</v>
      </c>
      <c r="R53" t="s">
        <v>63</v>
      </c>
      <c r="S53" t="s">
        <v>43</v>
      </c>
      <c r="T53" t="s">
        <v>30</v>
      </c>
      <c r="U53" t="s">
        <v>6076</v>
      </c>
      <c r="W53" t="s">
        <v>13461</v>
      </c>
    </row>
    <row r="54" spans="7:29" ht="22" customHeight="1" x14ac:dyDescent="0.2">
      <c r="G54" t="s">
        <v>1884</v>
      </c>
      <c r="H54" t="s">
        <v>53</v>
      </c>
      <c r="I54" t="s">
        <v>12487</v>
      </c>
      <c r="J54" t="s">
        <v>3742</v>
      </c>
      <c r="L54" t="s">
        <v>511</v>
      </c>
      <c r="M54">
        <v>12</v>
      </c>
      <c r="N54" t="s">
        <v>3742</v>
      </c>
      <c r="O54" s="12">
        <v>310882</v>
      </c>
      <c r="P54" t="s">
        <v>28</v>
      </c>
      <c r="Q54" s="1">
        <v>41884</v>
      </c>
      <c r="R54" t="s">
        <v>29</v>
      </c>
      <c r="S54" t="s">
        <v>43</v>
      </c>
      <c r="T54" t="s">
        <v>30</v>
      </c>
      <c r="U54" t="s">
        <v>12488</v>
      </c>
      <c r="W54" t="s">
        <v>12489</v>
      </c>
      <c r="X54" t="s">
        <v>12490</v>
      </c>
      <c r="Y54" t="s">
        <v>12491</v>
      </c>
      <c r="Z54" t="s">
        <v>5057</v>
      </c>
      <c r="AA54" t="s">
        <v>12492</v>
      </c>
      <c r="AB54" s="2" t="s">
        <v>12493</v>
      </c>
      <c r="AC54" t="s">
        <v>12494</v>
      </c>
    </row>
    <row r="55" spans="7:29" x14ac:dyDescent="0.2">
      <c r="G55" t="s">
        <v>814</v>
      </c>
      <c r="H55" t="s">
        <v>24</v>
      </c>
      <c r="I55" t="s">
        <v>815</v>
      </c>
      <c r="J55" t="s">
        <v>276</v>
      </c>
      <c r="L55" t="s">
        <v>81</v>
      </c>
      <c r="M55">
        <v>9</v>
      </c>
      <c r="N55" t="s">
        <v>276</v>
      </c>
      <c r="O55" s="12">
        <v>308895</v>
      </c>
      <c r="P55" t="s">
        <v>28</v>
      </c>
      <c r="Q55" s="1">
        <v>38580</v>
      </c>
      <c r="R55" t="s">
        <v>63</v>
      </c>
      <c r="S55" t="s">
        <v>43</v>
      </c>
      <c r="T55" t="s">
        <v>30</v>
      </c>
      <c r="U55" t="s">
        <v>376</v>
      </c>
      <c r="W55" t="s">
        <v>816</v>
      </c>
    </row>
    <row r="56" spans="7:29" x14ac:dyDescent="0.2">
      <c r="G56" t="s">
        <v>8092</v>
      </c>
      <c r="H56" t="s">
        <v>129</v>
      </c>
      <c r="I56" t="s">
        <v>16447</v>
      </c>
      <c r="J56" t="s">
        <v>80</v>
      </c>
      <c r="L56" t="s">
        <v>511</v>
      </c>
      <c r="M56">
        <v>12</v>
      </c>
      <c r="N56" t="s">
        <v>80</v>
      </c>
      <c r="O56" s="12">
        <v>308386</v>
      </c>
      <c r="P56" t="s">
        <v>28</v>
      </c>
      <c r="Q56" s="1">
        <v>42552</v>
      </c>
      <c r="R56" t="s">
        <v>29</v>
      </c>
      <c r="S56" t="s">
        <v>43</v>
      </c>
      <c r="T56" t="s">
        <v>30</v>
      </c>
      <c r="U56" t="s">
        <v>16448</v>
      </c>
      <c r="W56" t="s">
        <v>16449</v>
      </c>
    </row>
    <row r="57" spans="7:29" x14ac:dyDescent="0.2">
      <c r="G57" t="s">
        <v>147</v>
      </c>
      <c r="H57" t="s">
        <v>24</v>
      </c>
      <c r="I57" t="s">
        <v>16405</v>
      </c>
      <c r="J57" t="s">
        <v>276</v>
      </c>
      <c r="L57" t="s">
        <v>81</v>
      </c>
      <c r="M57">
        <v>9</v>
      </c>
      <c r="N57" t="s">
        <v>276</v>
      </c>
      <c r="O57" s="12">
        <v>308147</v>
      </c>
      <c r="P57" t="s">
        <v>28</v>
      </c>
      <c r="Q57" s="1">
        <v>37119</v>
      </c>
      <c r="R57" t="s">
        <v>63</v>
      </c>
      <c r="S57" t="s">
        <v>43</v>
      </c>
      <c r="T57" t="s">
        <v>30</v>
      </c>
      <c r="U57" t="s">
        <v>376</v>
      </c>
      <c r="W57" t="s">
        <v>16408</v>
      </c>
    </row>
    <row r="58" spans="7:29" x14ac:dyDescent="0.2">
      <c r="G58" t="s">
        <v>503</v>
      </c>
      <c r="H58" t="s">
        <v>53</v>
      </c>
      <c r="I58" t="s">
        <v>5071</v>
      </c>
      <c r="J58" t="s">
        <v>103</v>
      </c>
      <c r="L58" t="s">
        <v>104</v>
      </c>
      <c r="M58">
        <v>12</v>
      </c>
      <c r="N58" t="s">
        <v>103</v>
      </c>
      <c r="O58" s="12">
        <v>307484</v>
      </c>
      <c r="P58" t="s">
        <v>28</v>
      </c>
      <c r="Q58" s="1">
        <v>44781</v>
      </c>
      <c r="R58" t="s">
        <v>29</v>
      </c>
      <c r="S58" t="s">
        <v>43</v>
      </c>
      <c r="T58" t="s">
        <v>30</v>
      </c>
      <c r="U58" t="s">
        <v>5077</v>
      </c>
      <c r="V58" t="s">
        <v>267</v>
      </c>
      <c r="W58" t="s">
        <v>5078</v>
      </c>
      <c r="X58" t="s">
        <v>116</v>
      </c>
    </row>
    <row r="59" spans="7:29" x14ac:dyDescent="0.2">
      <c r="G59" t="s">
        <v>5408</v>
      </c>
      <c r="H59" t="s">
        <v>280</v>
      </c>
      <c r="I59" t="s">
        <v>14097</v>
      </c>
      <c r="J59" t="s">
        <v>12922</v>
      </c>
      <c r="L59" t="s">
        <v>81</v>
      </c>
      <c r="M59">
        <v>9</v>
      </c>
      <c r="N59" t="s">
        <v>12922</v>
      </c>
      <c r="O59" s="12">
        <v>306998</v>
      </c>
      <c r="P59" t="s">
        <v>28</v>
      </c>
      <c r="Q59" s="1">
        <v>41533</v>
      </c>
      <c r="R59" t="s">
        <v>63</v>
      </c>
      <c r="S59" t="s">
        <v>43</v>
      </c>
      <c r="T59" t="s">
        <v>30</v>
      </c>
      <c r="U59" t="s">
        <v>376</v>
      </c>
      <c r="W59" t="s">
        <v>14098</v>
      </c>
    </row>
    <row r="60" spans="7:29" x14ac:dyDescent="0.2">
      <c r="G60" t="s">
        <v>324</v>
      </c>
      <c r="H60" t="s">
        <v>129</v>
      </c>
      <c r="I60" t="s">
        <v>19116</v>
      </c>
      <c r="J60" t="s">
        <v>481</v>
      </c>
      <c r="L60" t="s">
        <v>81</v>
      </c>
      <c r="M60">
        <v>9</v>
      </c>
      <c r="N60" t="s">
        <v>481</v>
      </c>
      <c r="O60" s="12">
        <v>306233</v>
      </c>
      <c r="P60" t="s">
        <v>28</v>
      </c>
      <c r="Q60" s="1">
        <v>42994</v>
      </c>
      <c r="R60" t="s">
        <v>63</v>
      </c>
      <c r="S60" t="s">
        <v>43</v>
      </c>
      <c r="T60" t="s">
        <v>30</v>
      </c>
      <c r="U60" t="s">
        <v>9858</v>
      </c>
      <c r="W60" t="s">
        <v>19117</v>
      </c>
    </row>
    <row r="61" spans="7:29" x14ac:dyDescent="0.2">
      <c r="G61" t="s">
        <v>4752</v>
      </c>
      <c r="H61" t="s">
        <v>369</v>
      </c>
      <c r="I61" t="s">
        <v>12106</v>
      </c>
      <c r="J61" t="s">
        <v>481</v>
      </c>
      <c r="L61" t="s">
        <v>81</v>
      </c>
      <c r="M61">
        <v>9</v>
      </c>
      <c r="N61" t="s">
        <v>481</v>
      </c>
      <c r="O61" s="12">
        <v>305767</v>
      </c>
      <c r="P61" t="s">
        <v>28</v>
      </c>
      <c r="Q61" s="1">
        <v>41533</v>
      </c>
      <c r="R61" t="s">
        <v>63</v>
      </c>
      <c r="S61" t="s">
        <v>43</v>
      </c>
      <c r="T61" t="s">
        <v>30</v>
      </c>
      <c r="U61" t="s">
        <v>4858</v>
      </c>
      <c r="W61" t="s">
        <v>12115</v>
      </c>
    </row>
    <row r="62" spans="7:29" x14ac:dyDescent="0.2">
      <c r="G62" t="s">
        <v>261</v>
      </c>
      <c r="H62" t="s">
        <v>53</v>
      </c>
      <c r="I62" t="s">
        <v>22222</v>
      </c>
      <c r="J62" t="s">
        <v>6793</v>
      </c>
      <c r="L62" t="s">
        <v>81</v>
      </c>
      <c r="M62">
        <v>9</v>
      </c>
      <c r="N62" t="s">
        <v>6793</v>
      </c>
      <c r="O62" s="12">
        <v>305456</v>
      </c>
      <c r="P62" t="s">
        <v>28</v>
      </c>
      <c r="Q62" s="1">
        <v>36100</v>
      </c>
      <c r="R62" t="s">
        <v>63</v>
      </c>
      <c r="S62" t="s">
        <v>43</v>
      </c>
      <c r="T62" t="s">
        <v>30</v>
      </c>
      <c r="U62" t="s">
        <v>22223</v>
      </c>
      <c r="W62" t="s">
        <v>22224</v>
      </c>
    </row>
    <row r="63" spans="7:29" ht="17" customHeight="1" x14ac:dyDescent="0.2">
      <c r="G63" t="s">
        <v>2557</v>
      </c>
      <c r="H63" t="s">
        <v>53</v>
      </c>
      <c r="I63" t="s">
        <v>7672</v>
      </c>
      <c r="J63" t="s">
        <v>3856</v>
      </c>
      <c r="L63" t="s">
        <v>81</v>
      </c>
      <c r="M63">
        <v>9</v>
      </c>
      <c r="N63" t="s">
        <v>3856</v>
      </c>
      <c r="O63" s="12">
        <v>305222</v>
      </c>
      <c r="P63" t="s">
        <v>28</v>
      </c>
      <c r="Q63" s="1">
        <v>36069</v>
      </c>
      <c r="R63" t="s">
        <v>29</v>
      </c>
      <c r="S63" t="s">
        <v>43</v>
      </c>
      <c r="T63" t="s">
        <v>30</v>
      </c>
      <c r="U63" t="s">
        <v>7673</v>
      </c>
      <c r="W63" t="s">
        <v>7674</v>
      </c>
      <c r="X63" t="s">
        <v>7675</v>
      </c>
      <c r="Y63" t="s">
        <v>7673</v>
      </c>
      <c r="Z63" t="s">
        <v>3859</v>
      </c>
      <c r="AA63" t="s">
        <v>7676</v>
      </c>
      <c r="AB63" s="2" t="s">
        <v>7677</v>
      </c>
      <c r="AC63" t="s">
        <v>7678</v>
      </c>
    </row>
    <row r="64" spans="7:29" x14ac:dyDescent="0.2">
      <c r="G64" t="s">
        <v>24074</v>
      </c>
      <c r="H64" t="s">
        <v>53</v>
      </c>
      <c r="I64" t="s">
        <v>24075</v>
      </c>
      <c r="J64" t="s">
        <v>481</v>
      </c>
      <c r="L64" t="s">
        <v>81</v>
      </c>
      <c r="M64">
        <v>9</v>
      </c>
      <c r="N64" t="s">
        <v>481</v>
      </c>
      <c r="O64" s="12">
        <v>304746</v>
      </c>
      <c r="P64" t="s">
        <v>28</v>
      </c>
      <c r="Q64" s="1">
        <v>41168</v>
      </c>
      <c r="R64" t="s">
        <v>63</v>
      </c>
      <c r="S64" t="s">
        <v>43</v>
      </c>
      <c r="T64" t="s">
        <v>30</v>
      </c>
      <c r="U64" t="s">
        <v>9858</v>
      </c>
      <c r="W64" t="s">
        <v>24076</v>
      </c>
    </row>
    <row r="65" spans="7:29" x14ac:dyDescent="0.2">
      <c r="G65" t="s">
        <v>330</v>
      </c>
      <c r="H65" t="s">
        <v>53</v>
      </c>
      <c r="I65" t="s">
        <v>4561</v>
      </c>
      <c r="J65" t="s">
        <v>481</v>
      </c>
      <c r="L65" t="s">
        <v>81</v>
      </c>
      <c r="M65">
        <v>9</v>
      </c>
      <c r="N65" t="s">
        <v>481</v>
      </c>
      <c r="O65" s="12">
        <v>300606</v>
      </c>
      <c r="P65" t="s">
        <v>28</v>
      </c>
      <c r="Q65" s="1">
        <v>43724</v>
      </c>
      <c r="R65" t="s">
        <v>63</v>
      </c>
      <c r="S65" t="s">
        <v>43</v>
      </c>
      <c r="T65" t="s">
        <v>30</v>
      </c>
      <c r="U65" t="s">
        <v>4562</v>
      </c>
      <c r="W65" t="s">
        <v>4563</v>
      </c>
    </row>
    <row r="66" spans="7:29" x14ac:dyDescent="0.2">
      <c r="G66" t="s">
        <v>467</v>
      </c>
      <c r="H66" t="s">
        <v>274</v>
      </c>
      <c r="I66" t="s">
        <v>23040</v>
      </c>
      <c r="J66" t="s">
        <v>1956</v>
      </c>
      <c r="L66" t="s">
        <v>81</v>
      </c>
      <c r="M66">
        <v>9</v>
      </c>
      <c r="N66" t="s">
        <v>1956</v>
      </c>
      <c r="O66" s="12">
        <v>300510</v>
      </c>
      <c r="P66" t="s">
        <v>28</v>
      </c>
      <c r="Q66" s="1">
        <v>39707</v>
      </c>
      <c r="R66" t="s">
        <v>63</v>
      </c>
      <c r="S66" t="s">
        <v>43</v>
      </c>
      <c r="T66" t="s">
        <v>30</v>
      </c>
      <c r="U66" t="s">
        <v>376</v>
      </c>
      <c r="W66" t="s">
        <v>23041</v>
      </c>
    </row>
    <row r="67" spans="7:29" x14ac:dyDescent="0.2">
      <c r="G67" t="s">
        <v>2209</v>
      </c>
      <c r="H67" t="s">
        <v>112</v>
      </c>
      <c r="I67" t="s">
        <v>2210</v>
      </c>
      <c r="J67" t="s">
        <v>774</v>
      </c>
      <c r="L67" t="s">
        <v>81</v>
      </c>
      <c r="M67">
        <v>9</v>
      </c>
      <c r="N67" t="s">
        <v>774</v>
      </c>
      <c r="O67" s="12">
        <v>299869</v>
      </c>
      <c r="P67" t="s">
        <v>28</v>
      </c>
      <c r="Q67" s="1">
        <v>44820</v>
      </c>
      <c r="R67" t="s">
        <v>63</v>
      </c>
      <c r="S67" t="s">
        <v>43</v>
      </c>
      <c r="T67" t="s">
        <v>30</v>
      </c>
      <c r="U67" t="s">
        <v>2211</v>
      </c>
      <c r="W67" t="s">
        <v>2212</v>
      </c>
    </row>
    <row r="68" spans="7:29" x14ac:dyDescent="0.2">
      <c r="G68" t="s">
        <v>12963</v>
      </c>
      <c r="H68" t="s">
        <v>53</v>
      </c>
      <c r="I68" t="s">
        <v>4317</v>
      </c>
      <c r="J68" t="s">
        <v>481</v>
      </c>
      <c r="L68" t="s">
        <v>81</v>
      </c>
      <c r="M68">
        <v>9</v>
      </c>
      <c r="N68" t="s">
        <v>481</v>
      </c>
      <c r="O68" s="12">
        <v>299039</v>
      </c>
      <c r="P68" t="s">
        <v>28</v>
      </c>
      <c r="Q68" s="1">
        <v>43724</v>
      </c>
      <c r="R68" t="s">
        <v>63</v>
      </c>
      <c r="S68" t="s">
        <v>43</v>
      </c>
      <c r="T68" t="s">
        <v>30</v>
      </c>
      <c r="U68" t="s">
        <v>12964</v>
      </c>
      <c r="W68" t="s">
        <v>12965</v>
      </c>
    </row>
    <row r="69" spans="7:29" ht="136" x14ac:dyDescent="0.2">
      <c r="G69" t="s">
        <v>59</v>
      </c>
      <c r="H69" t="s">
        <v>262</v>
      </c>
      <c r="I69" t="s">
        <v>23905</v>
      </c>
      <c r="J69" t="s">
        <v>86</v>
      </c>
      <c r="L69" t="s">
        <v>104</v>
      </c>
      <c r="M69">
        <v>12</v>
      </c>
      <c r="N69" t="s">
        <v>86</v>
      </c>
      <c r="O69" s="12">
        <v>297910</v>
      </c>
      <c r="P69" t="s">
        <v>28</v>
      </c>
      <c r="Q69" s="1">
        <v>42933</v>
      </c>
      <c r="R69" t="s">
        <v>29</v>
      </c>
      <c r="S69" t="s">
        <v>43</v>
      </c>
      <c r="T69" t="s">
        <v>30</v>
      </c>
      <c r="U69" t="s">
        <v>23910</v>
      </c>
      <c r="V69" t="s">
        <v>522</v>
      </c>
      <c r="W69" t="s">
        <v>23911</v>
      </c>
      <c r="X69" t="s">
        <v>23912</v>
      </c>
      <c r="Y69" t="s">
        <v>23910</v>
      </c>
      <c r="Z69" t="s">
        <v>91</v>
      </c>
      <c r="AA69" t="s">
        <v>23913</v>
      </c>
      <c r="AB69" s="2" t="s">
        <v>23914</v>
      </c>
      <c r="AC69" t="s">
        <v>23915</v>
      </c>
    </row>
    <row r="70" spans="7:29" ht="170" x14ac:dyDescent="0.2">
      <c r="G70" t="s">
        <v>5924</v>
      </c>
      <c r="H70" t="s">
        <v>53</v>
      </c>
      <c r="I70" t="s">
        <v>14856</v>
      </c>
      <c r="J70" t="s">
        <v>61</v>
      </c>
      <c r="L70" t="s">
        <v>511</v>
      </c>
      <c r="M70">
        <v>12</v>
      </c>
      <c r="N70" t="s">
        <v>61</v>
      </c>
      <c r="O70" s="12">
        <v>296850</v>
      </c>
      <c r="P70" t="s">
        <v>28</v>
      </c>
      <c r="Q70" s="1">
        <v>43297</v>
      </c>
      <c r="R70" t="s">
        <v>29</v>
      </c>
      <c r="S70" t="s">
        <v>43</v>
      </c>
      <c r="T70" t="s">
        <v>30</v>
      </c>
      <c r="U70" t="s">
        <v>14857</v>
      </c>
      <c r="W70" t="s">
        <v>14858</v>
      </c>
      <c r="X70" t="s">
        <v>14859</v>
      </c>
      <c r="Y70" t="s">
        <v>14857</v>
      </c>
      <c r="Z70" t="s">
        <v>1838</v>
      </c>
      <c r="AA70" t="s">
        <v>14860</v>
      </c>
      <c r="AB70" s="2" t="s">
        <v>14861</v>
      </c>
      <c r="AC70" t="s">
        <v>2169</v>
      </c>
    </row>
    <row r="71" spans="7:29" x14ac:dyDescent="0.2">
      <c r="G71" t="s">
        <v>157</v>
      </c>
      <c r="H71" t="s">
        <v>274</v>
      </c>
      <c r="I71" t="s">
        <v>8160</v>
      </c>
      <c r="J71" t="s">
        <v>597</v>
      </c>
      <c r="L71" t="s">
        <v>511</v>
      </c>
      <c r="M71">
        <v>12</v>
      </c>
      <c r="N71" t="s">
        <v>597</v>
      </c>
      <c r="O71" s="12">
        <v>296383</v>
      </c>
      <c r="P71" t="s">
        <v>28</v>
      </c>
      <c r="Q71" s="1">
        <v>44927</v>
      </c>
      <c r="R71" t="s">
        <v>56</v>
      </c>
      <c r="S71" s="1">
        <v>45473</v>
      </c>
      <c r="T71" t="s">
        <v>30</v>
      </c>
      <c r="U71" t="s">
        <v>8165</v>
      </c>
      <c r="W71" t="s">
        <v>8166</v>
      </c>
    </row>
    <row r="72" spans="7:29" x14ac:dyDescent="0.2">
      <c r="G72" t="s">
        <v>11571</v>
      </c>
      <c r="H72" t="s">
        <v>129</v>
      </c>
      <c r="I72" t="s">
        <v>11559</v>
      </c>
      <c r="J72" t="s">
        <v>1087</v>
      </c>
      <c r="L72" t="s">
        <v>511</v>
      </c>
      <c r="M72">
        <v>12</v>
      </c>
      <c r="N72" t="s">
        <v>1087</v>
      </c>
      <c r="O72" s="12">
        <v>295415</v>
      </c>
      <c r="P72" t="s">
        <v>28</v>
      </c>
      <c r="Q72" s="1">
        <v>44452</v>
      </c>
      <c r="R72" t="s">
        <v>56</v>
      </c>
      <c r="S72" s="1">
        <v>45077</v>
      </c>
      <c r="T72" t="s">
        <v>30</v>
      </c>
      <c r="U72" t="s">
        <v>11572</v>
      </c>
      <c r="W72" t="s">
        <v>11573</v>
      </c>
    </row>
    <row r="73" spans="7:29" x14ac:dyDescent="0.2">
      <c r="G73" t="s">
        <v>586</v>
      </c>
      <c r="H73" t="s">
        <v>314</v>
      </c>
      <c r="I73" t="s">
        <v>11600</v>
      </c>
      <c r="J73" t="s">
        <v>1316</v>
      </c>
      <c r="L73" t="s">
        <v>511</v>
      </c>
      <c r="M73">
        <v>12</v>
      </c>
      <c r="N73" t="s">
        <v>1316</v>
      </c>
      <c r="O73" s="12">
        <v>294724</v>
      </c>
      <c r="P73" t="s">
        <v>28</v>
      </c>
      <c r="Q73" s="1">
        <v>45047</v>
      </c>
      <c r="R73" t="s">
        <v>29</v>
      </c>
      <c r="S73" t="s">
        <v>43</v>
      </c>
      <c r="T73" t="s">
        <v>30</v>
      </c>
      <c r="U73" t="s">
        <v>11601</v>
      </c>
      <c r="V73" t="s">
        <v>6111</v>
      </c>
      <c r="W73" t="s">
        <v>11602</v>
      </c>
      <c r="X73" t="s">
        <v>116</v>
      </c>
    </row>
    <row r="74" spans="7:29" ht="153" x14ac:dyDescent="0.2">
      <c r="G74" t="s">
        <v>5665</v>
      </c>
      <c r="H74" t="s">
        <v>234</v>
      </c>
      <c r="I74" t="s">
        <v>9317</v>
      </c>
      <c r="J74" t="s">
        <v>549</v>
      </c>
      <c r="L74" t="s">
        <v>511</v>
      </c>
      <c r="M74">
        <v>12</v>
      </c>
      <c r="N74" t="s">
        <v>549</v>
      </c>
      <c r="O74" s="12">
        <v>294254</v>
      </c>
      <c r="P74" t="s">
        <v>28</v>
      </c>
      <c r="Q74" s="1">
        <v>42186</v>
      </c>
      <c r="R74" t="s">
        <v>29</v>
      </c>
      <c r="S74" t="s">
        <v>43</v>
      </c>
      <c r="T74" t="s">
        <v>30</v>
      </c>
      <c r="U74" t="s">
        <v>9318</v>
      </c>
      <c r="W74" t="s">
        <v>9319</v>
      </c>
      <c r="X74" t="s">
        <v>9320</v>
      </c>
      <c r="Y74" t="s">
        <v>9318</v>
      </c>
      <c r="Z74" t="s">
        <v>8017</v>
      </c>
      <c r="AA74" t="s">
        <v>9321</v>
      </c>
      <c r="AB74" s="2" t="s">
        <v>9322</v>
      </c>
      <c r="AC74" t="s">
        <v>9323</v>
      </c>
    </row>
    <row r="75" spans="7:29" x14ac:dyDescent="0.2">
      <c r="G75" t="s">
        <v>1634</v>
      </c>
      <c r="H75" t="s">
        <v>280</v>
      </c>
      <c r="I75" t="s">
        <v>23404</v>
      </c>
      <c r="J75" t="s">
        <v>103</v>
      </c>
      <c r="L75" t="s">
        <v>104</v>
      </c>
      <c r="M75">
        <v>12</v>
      </c>
      <c r="N75" t="s">
        <v>103</v>
      </c>
      <c r="O75" s="12">
        <v>289999</v>
      </c>
      <c r="P75" t="s">
        <v>28</v>
      </c>
      <c r="Q75" s="1">
        <v>42809</v>
      </c>
      <c r="R75" t="s">
        <v>29</v>
      </c>
      <c r="S75" t="s">
        <v>43</v>
      </c>
      <c r="T75" t="s">
        <v>30</v>
      </c>
      <c r="U75" t="s">
        <v>23405</v>
      </c>
      <c r="V75" t="s">
        <v>106</v>
      </c>
      <c r="W75" t="s">
        <v>23406</v>
      </c>
      <c r="X75" t="s">
        <v>116</v>
      </c>
    </row>
    <row r="76" spans="7:29" x14ac:dyDescent="0.2">
      <c r="G76" t="s">
        <v>587</v>
      </c>
      <c r="H76" t="s">
        <v>53</v>
      </c>
      <c r="I76" t="s">
        <v>14958</v>
      </c>
      <c r="J76" t="s">
        <v>441</v>
      </c>
      <c r="L76" t="s">
        <v>81</v>
      </c>
      <c r="M76">
        <v>9</v>
      </c>
      <c r="N76" t="s">
        <v>441</v>
      </c>
      <c r="O76" s="12">
        <v>289876</v>
      </c>
      <c r="P76" t="s">
        <v>28</v>
      </c>
      <c r="Q76" s="1">
        <v>36054</v>
      </c>
      <c r="R76" t="s">
        <v>63</v>
      </c>
      <c r="S76" t="s">
        <v>43</v>
      </c>
      <c r="T76" t="s">
        <v>30</v>
      </c>
      <c r="U76" t="s">
        <v>376</v>
      </c>
      <c r="W76" t="s">
        <v>14959</v>
      </c>
    </row>
    <row r="77" spans="7:29" x14ac:dyDescent="0.2">
      <c r="G77" t="s">
        <v>652</v>
      </c>
      <c r="H77" t="s">
        <v>53</v>
      </c>
      <c r="I77" t="s">
        <v>8671</v>
      </c>
      <c r="J77" t="s">
        <v>774</v>
      </c>
      <c r="L77" t="s">
        <v>81</v>
      </c>
      <c r="M77">
        <v>9</v>
      </c>
      <c r="N77" t="s">
        <v>774</v>
      </c>
      <c r="O77" s="12">
        <v>288818</v>
      </c>
      <c r="P77" t="s">
        <v>28</v>
      </c>
      <c r="Q77" s="1">
        <v>43724</v>
      </c>
      <c r="R77" t="s">
        <v>63</v>
      </c>
      <c r="S77" t="s">
        <v>43</v>
      </c>
      <c r="T77" t="s">
        <v>30</v>
      </c>
      <c r="U77" t="s">
        <v>82</v>
      </c>
      <c r="W77" t="s">
        <v>8683</v>
      </c>
    </row>
    <row r="78" spans="7:29" x14ac:dyDescent="0.2">
      <c r="G78" t="s">
        <v>518</v>
      </c>
      <c r="H78" t="s">
        <v>118</v>
      </c>
      <c r="I78" t="s">
        <v>1015</v>
      </c>
      <c r="J78" t="s">
        <v>1473</v>
      </c>
      <c r="L78" t="s">
        <v>81</v>
      </c>
      <c r="M78">
        <v>9</v>
      </c>
      <c r="N78" t="s">
        <v>1473</v>
      </c>
      <c r="O78" s="12">
        <v>287110</v>
      </c>
      <c r="P78" t="s">
        <v>28</v>
      </c>
      <c r="Q78" s="1">
        <v>42629</v>
      </c>
      <c r="R78" t="s">
        <v>63</v>
      </c>
      <c r="S78" t="s">
        <v>43</v>
      </c>
      <c r="T78" t="s">
        <v>30</v>
      </c>
      <c r="U78" t="s">
        <v>376</v>
      </c>
      <c r="W78" t="s">
        <v>11860</v>
      </c>
    </row>
    <row r="79" spans="7:29" x14ac:dyDescent="0.2">
      <c r="G79" t="s">
        <v>778</v>
      </c>
      <c r="H79" t="s">
        <v>118</v>
      </c>
      <c r="I79" t="s">
        <v>18270</v>
      </c>
      <c r="J79" t="s">
        <v>80</v>
      </c>
      <c r="L79" t="s">
        <v>81</v>
      </c>
      <c r="M79">
        <v>9</v>
      </c>
      <c r="N79" t="s">
        <v>80</v>
      </c>
      <c r="O79" s="12">
        <v>281937</v>
      </c>
      <c r="P79" t="s">
        <v>28</v>
      </c>
      <c r="Q79" s="1">
        <v>43724</v>
      </c>
      <c r="R79" t="s">
        <v>63</v>
      </c>
      <c r="S79" t="s">
        <v>43</v>
      </c>
      <c r="T79" t="s">
        <v>30</v>
      </c>
      <c r="U79" t="s">
        <v>376</v>
      </c>
      <c r="W79" t="s">
        <v>18272</v>
      </c>
    </row>
    <row r="80" spans="7:29" ht="153" x14ac:dyDescent="0.2">
      <c r="G80" t="s">
        <v>2815</v>
      </c>
      <c r="H80" t="s">
        <v>129</v>
      </c>
      <c r="I80" t="s">
        <v>8620</v>
      </c>
      <c r="J80" t="s">
        <v>597</v>
      </c>
      <c r="L80" t="s">
        <v>511</v>
      </c>
      <c r="M80">
        <v>12</v>
      </c>
      <c r="N80" t="s">
        <v>3443</v>
      </c>
      <c r="O80" s="12">
        <v>281254</v>
      </c>
      <c r="P80" t="s">
        <v>28</v>
      </c>
      <c r="Q80" s="1">
        <v>41456</v>
      </c>
      <c r="R80" t="s">
        <v>29</v>
      </c>
      <c r="S80" t="s">
        <v>43</v>
      </c>
      <c r="T80" t="s">
        <v>30</v>
      </c>
      <c r="U80" t="s">
        <v>8621</v>
      </c>
      <c r="W80" t="s">
        <v>8622</v>
      </c>
      <c r="X80" t="s">
        <v>8623</v>
      </c>
      <c r="Y80" t="s">
        <v>8624</v>
      </c>
      <c r="Z80" t="s">
        <v>601</v>
      </c>
      <c r="AA80" t="s">
        <v>8625</v>
      </c>
      <c r="AB80" s="2" t="s">
        <v>8626</v>
      </c>
      <c r="AC80" t="s">
        <v>8627</v>
      </c>
    </row>
    <row r="81" spans="7:29" x14ac:dyDescent="0.2">
      <c r="G81" t="s">
        <v>955</v>
      </c>
      <c r="H81" t="s">
        <v>302</v>
      </c>
      <c r="I81" t="s">
        <v>15913</v>
      </c>
      <c r="J81" t="s">
        <v>103</v>
      </c>
      <c r="L81" t="s">
        <v>27</v>
      </c>
      <c r="M81">
        <v>12</v>
      </c>
      <c r="N81" t="s">
        <v>103</v>
      </c>
      <c r="O81" s="12">
        <v>277103</v>
      </c>
      <c r="P81" t="s">
        <v>28</v>
      </c>
      <c r="Q81" s="1">
        <v>44560</v>
      </c>
      <c r="R81" t="s">
        <v>29</v>
      </c>
      <c r="S81" t="s">
        <v>43</v>
      </c>
      <c r="T81" t="s">
        <v>30</v>
      </c>
      <c r="U81" t="s">
        <v>241</v>
      </c>
      <c r="W81" t="s">
        <v>15914</v>
      </c>
      <c r="X81" t="s">
        <v>116</v>
      </c>
    </row>
    <row r="82" spans="7:29" x14ac:dyDescent="0.2">
      <c r="G82" t="s">
        <v>2834</v>
      </c>
      <c r="H82" t="s">
        <v>314</v>
      </c>
      <c r="I82" t="s">
        <v>17961</v>
      </c>
      <c r="J82" t="s">
        <v>481</v>
      </c>
      <c r="L82" t="s">
        <v>81</v>
      </c>
      <c r="M82">
        <v>9</v>
      </c>
      <c r="N82" t="s">
        <v>481</v>
      </c>
      <c r="O82" s="12">
        <v>276538</v>
      </c>
      <c r="P82" t="s">
        <v>28</v>
      </c>
      <c r="Q82" s="1">
        <v>38246</v>
      </c>
      <c r="R82" t="s">
        <v>29</v>
      </c>
      <c r="S82" t="s">
        <v>43</v>
      </c>
      <c r="T82" t="s">
        <v>30</v>
      </c>
      <c r="U82" t="s">
        <v>376</v>
      </c>
      <c r="W82" t="s">
        <v>17962</v>
      </c>
      <c r="X82" t="s">
        <v>116</v>
      </c>
    </row>
    <row r="83" spans="7:29" x14ac:dyDescent="0.2">
      <c r="G83" t="s">
        <v>5429</v>
      </c>
      <c r="H83" t="s">
        <v>24</v>
      </c>
      <c r="I83" t="s">
        <v>17963</v>
      </c>
      <c r="J83" t="s">
        <v>4122</v>
      </c>
      <c r="L83" t="s">
        <v>511</v>
      </c>
      <c r="M83">
        <v>12</v>
      </c>
      <c r="N83" t="s">
        <v>4122</v>
      </c>
      <c r="O83" s="12">
        <v>276484</v>
      </c>
      <c r="P83" t="s">
        <v>28</v>
      </c>
      <c r="Q83" s="1">
        <v>44284</v>
      </c>
      <c r="R83" t="s">
        <v>29</v>
      </c>
      <c r="S83" t="s">
        <v>43</v>
      </c>
      <c r="T83" t="s">
        <v>30</v>
      </c>
      <c r="U83" t="s">
        <v>17964</v>
      </c>
      <c r="W83" t="s">
        <v>17965</v>
      </c>
      <c r="X83" t="s">
        <v>17966</v>
      </c>
      <c r="Y83" t="s">
        <v>17964</v>
      </c>
      <c r="Z83" t="s">
        <v>3916</v>
      </c>
      <c r="AA83" t="s">
        <v>17967</v>
      </c>
      <c r="AB83" t="s">
        <v>50</v>
      </c>
      <c r="AC83" t="s">
        <v>50</v>
      </c>
    </row>
    <row r="84" spans="7:29" x14ac:dyDescent="0.2">
      <c r="G84" t="s">
        <v>8764</v>
      </c>
      <c r="H84" t="s">
        <v>53</v>
      </c>
      <c r="I84" t="s">
        <v>8765</v>
      </c>
      <c r="J84" t="s">
        <v>103</v>
      </c>
      <c r="L84" t="s">
        <v>27</v>
      </c>
      <c r="M84">
        <v>12</v>
      </c>
      <c r="N84" t="s">
        <v>103</v>
      </c>
      <c r="O84" s="12">
        <v>276137</v>
      </c>
      <c r="P84" t="s">
        <v>28</v>
      </c>
      <c r="Q84" s="1">
        <v>44749</v>
      </c>
      <c r="R84" t="s">
        <v>56</v>
      </c>
      <c r="S84" s="1">
        <v>45023</v>
      </c>
      <c r="T84" t="s">
        <v>30</v>
      </c>
      <c r="U84" t="s">
        <v>8766</v>
      </c>
      <c r="W84" t="s">
        <v>8767</v>
      </c>
    </row>
    <row r="85" spans="7:29" x14ac:dyDescent="0.2">
      <c r="G85" t="s">
        <v>6643</v>
      </c>
      <c r="H85" t="s">
        <v>1394</v>
      </c>
      <c r="I85" t="s">
        <v>13899</v>
      </c>
      <c r="J85" t="s">
        <v>3411</v>
      </c>
      <c r="L85" t="s">
        <v>511</v>
      </c>
      <c r="M85">
        <v>12</v>
      </c>
      <c r="N85" t="s">
        <v>3411</v>
      </c>
      <c r="O85" s="12">
        <v>273350</v>
      </c>
      <c r="P85" t="s">
        <v>28</v>
      </c>
      <c r="Q85" s="1">
        <v>39392</v>
      </c>
      <c r="R85" t="s">
        <v>29</v>
      </c>
      <c r="S85" t="s">
        <v>43</v>
      </c>
      <c r="T85" t="s">
        <v>30</v>
      </c>
      <c r="U85" t="s">
        <v>13900</v>
      </c>
      <c r="V85" t="s">
        <v>6111</v>
      </c>
      <c r="W85" t="s">
        <v>13901</v>
      </c>
      <c r="X85" t="s">
        <v>13902</v>
      </c>
      <c r="Y85" t="s">
        <v>13900</v>
      </c>
      <c r="Z85" t="s">
        <v>3416</v>
      </c>
      <c r="AA85" t="s">
        <v>13903</v>
      </c>
      <c r="AB85" t="s">
        <v>50</v>
      </c>
      <c r="AC85" t="s">
        <v>50</v>
      </c>
    </row>
    <row r="86" spans="7:29" ht="153" x14ac:dyDescent="0.2">
      <c r="G86" t="s">
        <v>4711</v>
      </c>
      <c r="H86" t="s">
        <v>53</v>
      </c>
      <c r="I86" t="s">
        <v>8124</v>
      </c>
      <c r="J86" t="s">
        <v>103</v>
      </c>
      <c r="L86" t="s">
        <v>104</v>
      </c>
      <c r="M86">
        <v>12</v>
      </c>
      <c r="N86" t="s">
        <v>103</v>
      </c>
      <c r="O86" s="12">
        <v>272300</v>
      </c>
      <c r="P86" t="s">
        <v>28</v>
      </c>
      <c r="Q86" s="1">
        <v>38869</v>
      </c>
      <c r="R86" t="s">
        <v>29</v>
      </c>
      <c r="S86" t="s">
        <v>43</v>
      </c>
      <c r="T86" t="s">
        <v>30</v>
      </c>
      <c r="U86" t="s">
        <v>15198</v>
      </c>
      <c r="V86" t="s">
        <v>106</v>
      </c>
      <c r="W86" t="s">
        <v>15199</v>
      </c>
      <c r="X86" t="s">
        <v>15200</v>
      </c>
      <c r="Y86" t="s">
        <v>15198</v>
      </c>
      <c r="Z86" t="s">
        <v>109</v>
      </c>
      <c r="AA86" t="s">
        <v>15201</v>
      </c>
      <c r="AB86" s="2" t="s">
        <v>3426</v>
      </c>
      <c r="AC86" t="s">
        <v>15202</v>
      </c>
    </row>
    <row r="87" spans="7:29" x14ac:dyDescent="0.2">
      <c r="G87" t="s">
        <v>3174</v>
      </c>
      <c r="H87" t="s">
        <v>53</v>
      </c>
      <c r="I87" t="s">
        <v>3175</v>
      </c>
      <c r="J87" t="s">
        <v>481</v>
      </c>
      <c r="L87" t="s">
        <v>81</v>
      </c>
      <c r="M87">
        <v>9</v>
      </c>
      <c r="N87" t="s">
        <v>481</v>
      </c>
      <c r="O87" s="12">
        <v>267905</v>
      </c>
      <c r="P87" t="s">
        <v>28</v>
      </c>
      <c r="Q87" s="1">
        <v>43359</v>
      </c>
      <c r="R87" t="s">
        <v>63</v>
      </c>
      <c r="S87" t="s">
        <v>43</v>
      </c>
      <c r="T87" t="s">
        <v>30</v>
      </c>
      <c r="U87" t="s">
        <v>338</v>
      </c>
      <c r="W87" t="s">
        <v>3176</v>
      </c>
    </row>
    <row r="88" spans="7:29" x14ac:dyDescent="0.2">
      <c r="G88" t="s">
        <v>19256</v>
      </c>
      <c r="H88" t="s">
        <v>53</v>
      </c>
      <c r="I88" t="s">
        <v>19257</v>
      </c>
      <c r="J88" t="s">
        <v>441</v>
      </c>
      <c r="L88" t="s">
        <v>81</v>
      </c>
      <c r="M88">
        <v>9</v>
      </c>
      <c r="N88" t="s">
        <v>441</v>
      </c>
      <c r="O88" s="12">
        <v>267690</v>
      </c>
      <c r="P88" t="s">
        <v>28</v>
      </c>
      <c r="Q88" s="1">
        <v>37515</v>
      </c>
      <c r="R88" t="s">
        <v>63</v>
      </c>
      <c r="S88" t="s">
        <v>43</v>
      </c>
      <c r="T88" t="s">
        <v>30</v>
      </c>
      <c r="U88" t="s">
        <v>376</v>
      </c>
      <c r="W88" t="s">
        <v>19258</v>
      </c>
    </row>
    <row r="89" spans="7:29" x14ac:dyDescent="0.2">
      <c r="G89" t="s">
        <v>986</v>
      </c>
      <c r="H89" t="s">
        <v>53</v>
      </c>
      <c r="I89" t="s">
        <v>20845</v>
      </c>
      <c r="J89" t="s">
        <v>964</v>
      </c>
      <c r="L89" t="s">
        <v>81</v>
      </c>
      <c r="M89">
        <v>9</v>
      </c>
      <c r="N89" t="s">
        <v>964</v>
      </c>
      <c r="O89" s="12">
        <v>267397</v>
      </c>
      <c r="P89" t="s">
        <v>28</v>
      </c>
      <c r="Q89" s="1">
        <v>36054</v>
      </c>
      <c r="R89" t="s">
        <v>56</v>
      </c>
      <c r="S89" s="1">
        <v>45092</v>
      </c>
      <c r="T89" t="s">
        <v>30</v>
      </c>
      <c r="U89" t="s">
        <v>376</v>
      </c>
      <c r="W89" t="s">
        <v>20846</v>
      </c>
    </row>
    <row r="90" spans="7:29" ht="170" x14ac:dyDescent="0.2">
      <c r="G90" t="s">
        <v>219</v>
      </c>
      <c r="H90" t="s">
        <v>148</v>
      </c>
      <c r="I90" t="s">
        <v>20446</v>
      </c>
      <c r="J90" t="s">
        <v>2778</v>
      </c>
      <c r="L90" t="s">
        <v>511</v>
      </c>
      <c r="M90">
        <v>12</v>
      </c>
      <c r="N90" t="s">
        <v>2778</v>
      </c>
      <c r="O90" s="12">
        <v>265850</v>
      </c>
      <c r="P90" t="s">
        <v>28</v>
      </c>
      <c r="Q90" s="1">
        <v>43570</v>
      </c>
      <c r="R90" t="s">
        <v>29</v>
      </c>
      <c r="S90" t="s">
        <v>43</v>
      </c>
      <c r="T90" t="s">
        <v>30</v>
      </c>
      <c r="U90" t="s">
        <v>20447</v>
      </c>
      <c r="W90" t="s">
        <v>20448</v>
      </c>
      <c r="X90" t="s">
        <v>20449</v>
      </c>
      <c r="Y90" t="s">
        <v>20447</v>
      </c>
      <c r="Z90" t="s">
        <v>936</v>
      </c>
      <c r="AA90" t="s">
        <v>20450</v>
      </c>
      <c r="AB90" s="2" t="s">
        <v>938</v>
      </c>
      <c r="AC90" t="s">
        <v>20451</v>
      </c>
    </row>
    <row r="91" spans="7:29" x14ac:dyDescent="0.2">
      <c r="G91" t="s">
        <v>59</v>
      </c>
      <c r="H91" t="s">
        <v>129</v>
      </c>
      <c r="I91" t="s">
        <v>12106</v>
      </c>
      <c r="J91" t="s">
        <v>26</v>
      </c>
      <c r="L91" t="s">
        <v>81</v>
      </c>
      <c r="M91">
        <v>9</v>
      </c>
      <c r="N91" t="s">
        <v>26</v>
      </c>
      <c r="O91" s="12">
        <v>264020</v>
      </c>
      <c r="P91" t="s">
        <v>28</v>
      </c>
      <c r="Q91" s="1">
        <v>36054</v>
      </c>
      <c r="R91" t="s">
        <v>63</v>
      </c>
      <c r="S91" t="s">
        <v>43</v>
      </c>
      <c r="T91" t="s">
        <v>30</v>
      </c>
      <c r="U91" t="s">
        <v>376</v>
      </c>
      <c r="W91" t="s">
        <v>12144</v>
      </c>
    </row>
    <row r="92" spans="7:29" x14ac:dyDescent="0.2">
      <c r="G92" t="s">
        <v>15436</v>
      </c>
      <c r="H92" t="s">
        <v>314</v>
      </c>
      <c r="I92" t="s">
        <v>15437</v>
      </c>
      <c r="J92" t="s">
        <v>131</v>
      </c>
      <c r="L92" t="s">
        <v>81</v>
      </c>
      <c r="M92">
        <v>9</v>
      </c>
      <c r="N92" t="s">
        <v>131</v>
      </c>
      <c r="O92" s="12">
        <v>263985</v>
      </c>
      <c r="P92" t="s">
        <v>28</v>
      </c>
      <c r="Q92" s="1">
        <v>36785</v>
      </c>
      <c r="R92" t="s">
        <v>63</v>
      </c>
      <c r="S92" t="s">
        <v>43</v>
      </c>
      <c r="T92" t="s">
        <v>30</v>
      </c>
      <c r="U92" t="s">
        <v>376</v>
      </c>
      <c r="W92" t="s">
        <v>15438</v>
      </c>
    </row>
    <row r="93" spans="7:29" x14ac:dyDescent="0.2">
      <c r="G93" t="s">
        <v>2577</v>
      </c>
      <c r="H93" t="s">
        <v>53</v>
      </c>
      <c r="I93" t="s">
        <v>2990</v>
      </c>
      <c r="J93" t="s">
        <v>964</v>
      </c>
      <c r="L93" t="s">
        <v>81</v>
      </c>
      <c r="M93">
        <v>9</v>
      </c>
      <c r="N93" t="s">
        <v>964</v>
      </c>
      <c r="O93" s="12">
        <v>263912</v>
      </c>
      <c r="P93" t="s">
        <v>28</v>
      </c>
      <c r="Q93" s="1">
        <v>36054</v>
      </c>
      <c r="R93" t="s">
        <v>63</v>
      </c>
      <c r="S93" t="s">
        <v>43</v>
      </c>
      <c r="T93" t="s">
        <v>30</v>
      </c>
      <c r="U93" t="s">
        <v>2991</v>
      </c>
      <c r="W93" t="s">
        <v>2992</v>
      </c>
    </row>
    <row r="94" spans="7:29" x14ac:dyDescent="0.2">
      <c r="G94" t="s">
        <v>147</v>
      </c>
      <c r="H94" t="s">
        <v>112</v>
      </c>
      <c r="I94" t="s">
        <v>17851</v>
      </c>
      <c r="J94" t="s">
        <v>481</v>
      </c>
      <c r="L94" t="s">
        <v>81</v>
      </c>
      <c r="M94">
        <v>9</v>
      </c>
      <c r="N94" t="s">
        <v>481</v>
      </c>
      <c r="O94" s="12">
        <v>263200</v>
      </c>
      <c r="P94" t="s">
        <v>28</v>
      </c>
      <c r="Q94" s="1">
        <v>37515</v>
      </c>
      <c r="R94" t="s">
        <v>63</v>
      </c>
      <c r="S94" t="s">
        <v>43</v>
      </c>
      <c r="T94" t="s">
        <v>30</v>
      </c>
      <c r="U94" t="s">
        <v>16856</v>
      </c>
      <c r="W94" t="s">
        <v>17852</v>
      </c>
    </row>
    <row r="95" spans="7:29" x14ac:dyDescent="0.2">
      <c r="G95" t="s">
        <v>559</v>
      </c>
      <c r="H95" t="s">
        <v>262</v>
      </c>
      <c r="I95" t="s">
        <v>25294</v>
      </c>
      <c r="J95" t="s">
        <v>481</v>
      </c>
      <c r="L95" t="s">
        <v>81</v>
      </c>
      <c r="M95">
        <v>9</v>
      </c>
      <c r="N95" t="s">
        <v>481</v>
      </c>
      <c r="O95" s="12">
        <v>261409</v>
      </c>
      <c r="P95" t="s">
        <v>28</v>
      </c>
      <c r="Q95" s="1">
        <v>43359</v>
      </c>
      <c r="R95" t="s">
        <v>63</v>
      </c>
      <c r="S95" t="s">
        <v>43</v>
      </c>
      <c r="T95" t="s">
        <v>30</v>
      </c>
      <c r="U95" t="s">
        <v>25295</v>
      </c>
      <c r="W95" t="s">
        <v>25296</v>
      </c>
    </row>
    <row r="96" spans="7:29" x14ac:dyDescent="0.2">
      <c r="G96" t="s">
        <v>2086</v>
      </c>
      <c r="H96" t="s">
        <v>118</v>
      </c>
      <c r="I96" t="s">
        <v>24833</v>
      </c>
      <c r="J96" t="s">
        <v>1171</v>
      </c>
      <c r="L96" t="s">
        <v>511</v>
      </c>
      <c r="M96">
        <v>12</v>
      </c>
      <c r="N96" t="s">
        <v>1171</v>
      </c>
      <c r="O96" s="12">
        <v>260001</v>
      </c>
      <c r="P96" t="s">
        <v>28</v>
      </c>
      <c r="Q96" s="1">
        <v>44743</v>
      </c>
      <c r="R96" t="s">
        <v>56</v>
      </c>
      <c r="S96" s="1">
        <v>45473</v>
      </c>
      <c r="T96" t="s">
        <v>30</v>
      </c>
      <c r="U96" t="s">
        <v>24840</v>
      </c>
      <c r="W96" t="s">
        <v>24841</v>
      </c>
    </row>
    <row r="97" spans="7:29" x14ac:dyDescent="0.2">
      <c r="G97" t="s">
        <v>16854</v>
      </c>
      <c r="H97" t="s">
        <v>553</v>
      </c>
      <c r="I97" t="s">
        <v>16855</v>
      </c>
      <c r="J97" t="s">
        <v>481</v>
      </c>
      <c r="L97" t="s">
        <v>81</v>
      </c>
      <c r="M97">
        <v>9</v>
      </c>
      <c r="N97" t="s">
        <v>481</v>
      </c>
      <c r="O97" s="12">
        <v>257159</v>
      </c>
      <c r="P97" t="s">
        <v>28</v>
      </c>
      <c r="Q97" s="1">
        <v>37880</v>
      </c>
      <c r="R97" t="s">
        <v>63</v>
      </c>
      <c r="S97" t="s">
        <v>43</v>
      </c>
      <c r="T97" t="s">
        <v>30</v>
      </c>
      <c r="U97" t="s">
        <v>16856</v>
      </c>
      <c r="W97" t="s">
        <v>16857</v>
      </c>
    </row>
    <row r="98" spans="7:29" x14ac:dyDescent="0.2">
      <c r="G98" t="s">
        <v>496</v>
      </c>
      <c r="H98" t="s">
        <v>53</v>
      </c>
      <c r="I98" t="s">
        <v>6046</v>
      </c>
      <c r="J98" t="s">
        <v>103</v>
      </c>
      <c r="L98" t="s">
        <v>511</v>
      </c>
      <c r="M98">
        <v>12</v>
      </c>
      <c r="N98" t="s">
        <v>103</v>
      </c>
      <c r="O98" s="12">
        <v>255084</v>
      </c>
      <c r="P98" t="s">
        <v>28</v>
      </c>
      <c r="Q98" s="1">
        <v>43661</v>
      </c>
      <c r="R98" t="s">
        <v>29</v>
      </c>
      <c r="S98" t="s">
        <v>43</v>
      </c>
      <c r="T98" t="s">
        <v>30</v>
      </c>
      <c r="U98" t="s">
        <v>6062</v>
      </c>
      <c r="V98" t="s">
        <v>671</v>
      </c>
      <c r="W98" t="s">
        <v>6063</v>
      </c>
      <c r="X98" t="s">
        <v>6064</v>
      </c>
      <c r="Y98" t="s">
        <v>6062</v>
      </c>
      <c r="Z98" t="s">
        <v>109</v>
      </c>
      <c r="AA98" t="s">
        <v>6065</v>
      </c>
      <c r="AB98" t="s">
        <v>50</v>
      </c>
      <c r="AC98" t="s">
        <v>6066</v>
      </c>
    </row>
    <row r="99" spans="7:29" x14ac:dyDescent="0.2">
      <c r="G99" t="s">
        <v>11231</v>
      </c>
      <c r="H99" t="s">
        <v>53</v>
      </c>
      <c r="I99" t="s">
        <v>25125</v>
      </c>
      <c r="J99" t="s">
        <v>481</v>
      </c>
      <c r="L99" t="s">
        <v>81</v>
      </c>
      <c r="M99">
        <v>9</v>
      </c>
      <c r="N99" t="s">
        <v>481</v>
      </c>
      <c r="O99" s="12">
        <v>252156</v>
      </c>
      <c r="P99" t="s">
        <v>28</v>
      </c>
      <c r="Q99" s="1">
        <v>41533</v>
      </c>
      <c r="R99" t="s">
        <v>63</v>
      </c>
      <c r="S99" t="s">
        <v>43</v>
      </c>
      <c r="T99" t="s">
        <v>30</v>
      </c>
      <c r="U99" t="s">
        <v>5465</v>
      </c>
      <c r="W99" t="s">
        <v>25314</v>
      </c>
    </row>
    <row r="100" spans="7:29" ht="170" x14ac:dyDescent="0.2">
      <c r="G100" t="s">
        <v>21054</v>
      </c>
      <c r="H100" t="s">
        <v>112</v>
      </c>
      <c r="I100" t="s">
        <v>21055</v>
      </c>
      <c r="J100" t="s">
        <v>473</v>
      </c>
      <c r="L100" t="s">
        <v>62</v>
      </c>
      <c r="M100">
        <v>12</v>
      </c>
      <c r="N100" t="s">
        <v>473</v>
      </c>
      <c r="O100" s="12">
        <v>251892</v>
      </c>
      <c r="P100" t="s">
        <v>28</v>
      </c>
      <c r="Q100" s="1">
        <v>42125</v>
      </c>
      <c r="R100" t="s">
        <v>29</v>
      </c>
      <c r="S100" t="s">
        <v>43</v>
      </c>
      <c r="T100" t="s">
        <v>30</v>
      </c>
      <c r="U100" t="s">
        <v>21056</v>
      </c>
      <c r="W100" t="s">
        <v>21057</v>
      </c>
      <c r="X100" t="s">
        <v>21058</v>
      </c>
      <c r="Y100" t="s">
        <v>21056</v>
      </c>
      <c r="Z100" t="s">
        <v>11440</v>
      </c>
      <c r="AA100" t="s">
        <v>21059</v>
      </c>
      <c r="AB100" s="2" t="s">
        <v>11442</v>
      </c>
      <c r="AC100" t="s">
        <v>21060</v>
      </c>
    </row>
    <row r="101" spans="7:29" x14ac:dyDescent="0.2">
      <c r="G101" t="s">
        <v>496</v>
      </c>
      <c r="H101" t="s">
        <v>53</v>
      </c>
      <c r="I101" t="s">
        <v>25258</v>
      </c>
      <c r="J101" t="s">
        <v>964</v>
      </c>
      <c r="L101" t="s">
        <v>81</v>
      </c>
      <c r="M101">
        <v>9</v>
      </c>
      <c r="N101" t="s">
        <v>964</v>
      </c>
      <c r="O101" s="12">
        <v>250918</v>
      </c>
      <c r="P101" t="s">
        <v>28</v>
      </c>
      <c r="Q101" s="1">
        <v>37515</v>
      </c>
      <c r="R101" t="s">
        <v>63</v>
      </c>
      <c r="S101" t="s">
        <v>43</v>
      </c>
      <c r="T101" t="s">
        <v>30</v>
      </c>
      <c r="U101" t="s">
        <v>25270</v>
      </c>
      <c r="W101" t="s">
        <v>25271</v>
      </c>
    </row>
    <row r="102" spans="7:29" x14ac:dyDescent="0.2">
      <c r="G102" t="s">
        <v>594</v>
      </c>
      <c r="H102" t="s">
        <v>112</v>
      </c>
      <c r="I102" t="s">
        <v>11210</v>
      </c>
      <c r="J102" t="s">
        <v>332</v>
      </c>
      <c r="L102" t="s">
        <v>27</v>
      </c>
      <c r="M102">
        <v>12</v>
      </c>
      <c r="N102" t="s">
        <v>332</v>
      </c>
      <c r="O102" s="12">
        <v>248887</v>
      </c>
      <c r="P102" t="s">
        <v>28</v>
      </c>
      <c r="Q102" s="1">
        <v>42422</v>
      </c>
      <c r="R102" t="s">
        <v>29</v>
      </c>
      <c r="S102" t="s">
        <v>43</v>
      </c>
      <c r="T102" t="s">
        <v>30</v>
      </c>
      <c r="U102" t="s">
        <v>4648</v>
      </c>
      <c r="V102" t="s">
        <v>671</v>
      </c>
      <c r="W102" t="s">
        <v>11211</v>
      </c>
      <c r="X102" t="s">
        <v>11212</v>
      </c>
      <c r="Y102" t="s">
        <v>4648</v>
      </c>
      <c r="Z102" t="s">
        <v>332</v>
      </c>
      <c r="AA102" t="s">
        <v>11213</v>
      </c>
      <c r="AB102" t="s">
        <v>50</v>
      </c>
      <c r="AC102" t="s">
        <v>4652</v>
      </c>
    </row>
    <row r="103" spans="7:29" x14ac:dyDescent="0.2">
      <c r="G103" t="s">
        <v>586</v>
      </c>
      <c r="H103" t="s">
        <v>274</v>
      </c>
      <c r="I103" t="s">
        <v>3386</v>
      </c>
      <c r="J103" t="s">
        <v>3286</v>
      </c>
      <c r="L103" t="s">
        <v>511</v>
      </c>
      <c r="M103">
        <v>12</v>
      </c>
      <c r="N103" t="s">
        <v>3286</v>
      </c>
      <c r="O103" s="12">
        <v>248161</v>
      </c>
      <c r="P103" t="s">
        <v>28</v>
      </c>
      <c r="Q103" s="1">
        <v>40763</v>
      </c>
      <c r="R103" t="s">
        <v>29</v>
      </c>
      <c r="S103" t="s">
        <v>43</v>
      </c>
      <c r="T103" t="s">
        <v>30</v>
      </c>
      <c r="U103" t="s">
        <v>3419</v>
      </c>
      <c r="V103" t="s">
        <v>1948</v>
      </c>
      <c r="W103" t="s">
        <v>3420</v>
      </c>
      <c r="X103" t="s">
        <v>116</v>
      </c>
    </row>
    <row r="104" spans="7:29" x14ac:dyDescent="0.2">
      <c r="G104" t="s">
        <v>9856</v>
      </c>
      <c r="H104" t="s">
        <v>129</v>
      </c>
      <c r="I104" t="s">
        <v>9857</v>
      </c>
      <c r="J104" t="s">
        <v>481</v>
      </c>
      <c r="L104" t="s">
        <v>81</v>
      </c>
      <c r="M104">
        <v>9</v>
      </c>
      <c r="N104" t="s">
        <v>481</v>
      </c>
      <c r="O104" s="12">
        <v>247182</v>
      </c>
      <c r="P104" t="s">
        <v>28</v>
      </c>
      <c r="Q104" s="1">
        <v>37880</v>
      </c>
      <c r="R104" t="s">
        <v>63</v>
      </c>
      <c r="S104" t="s">
        <v>43</v>
      </c>
      <c r="T104" t="s">
        <v>30</v>
      </c>
      <c r="U104" t="s">
        <v>9858</v>
      </c>
      <c r="W104" t="s">
        <v>9859</v>
      </c>
    </row>
    <row r="105" spans="7:29" x14ac:dyDescent="0.2">
      <c r="G105" t="s">
        <v>128</v>
      </c>
      <c r="H105" t="s">
        <v>1327</v>
      </c>
      <c r="I105" t="s">
        <v>18189</v>
      </c>
      <c r="J105" t="s">
        <v>276</v>
      </c>
      <c r="L105" t="s">
        <v>81</v>
      </c>
      <c r="M105">
        <v>9</v>
      </c>
      <c r="N105" t="s">
        <v>276</v>
      </c>
      <c r="O105" s="12">
        <v>246958</v>
      </c>
      <c r="P105" t="s">
        <v>28</v>
      </c>
      <c r="Q105" s="1">
        <v>40041</v>
      </c>
      <c r="R105" t="s">
        <v>63</v>
      </c>
      <c r="S105" t="s">
        <v>43</v>
      </c>
      <c r="T105" t="s">
        <v>30</v>
      </c>
      <c r="U105" t="s">
        <v>19314</v>
      </c>
      <c r="W105" t="s">
        <v>19315</v>
      </c>
    </row>
    <row r="106" spans="7:29" x14ac:dyDescent="0.2">
      <c r="G106" t="s">
        <v>17625</v>
      </c>
      <c r="H106" t="s">
        <v>759</v>
      </c>
      <c r="I106" t="s">
        <v>17626</v>
      </c>
      <c r="J106" t="s">
        <v>1316</v>
      </c>
      <c r="L106" t="s">
        <v>81</v>
      </c>
      <c r="M106">
        <v>9</v>
      </c>
      <c r="N106" t="s">
        <v>1316</v>
      </c>
      <c r="O106" s="12">
        <v>245413</v>
      </c>
      <c r="P106" t="s">
        <v>28</v>
      </c>
      <c r="Q106" s="1">
        <v>43724</v>
      </c>
      <c r="R106" t="s">
        <v>29</v>
      </c>
      <c r="S106" t="s">
        <v>43</v>
      </c>
      <c r="T106" t="s">
        <v>30</v>
      </c>
      <c r="U106" t="s">
        <v>17627</v>
      </c>
      <c r="W106" t="s">
        <v>17628</v>
      </c>
      <c r="X106" t="s">
        <v>116</v>
      </c>
    </row>
    <row r="107" spans="7:29" x14ac:dyDescent="0.2">
      <c r="G107" t="s">
        <v>448</v>
      </c>
      <c r="H107" t="s">
        <v>53</v>
      </c>
      <c r="I107" t="s">
        <v>16680</v>
      </c>
      <c r="J107" t="s">
        <v>597</v>
      </c>
      <c r="L107" t="s">
        <v>511</v>
      </c>
      <c r="M107">
        <v>12</v>
      </c>
      <c r="N107" t="s">
        <v>597</v>
      </c>
      <c r="O107" s="12">
        <v>245400</v>
      </c>
      <c r="P107" t="s">
        <v>28</v>
      </c>
      <c r="Q107" s="1">
        <v>44743</v>
      </c>
      <c r="R107" t="s">
        <v>29</v>
      </c>
      <c r="S107" t="s">
        <v>43</v>
      </c>
      <c r="T107" t="s">
        <v>30</v>
      </c>
      <c r="U107" t="s">
        <v>16683</v>
      </c>
      <c r="W107" t="s">
        <v>16684</v>
      </c>
      <c r="X107" t="s">
        <v>116</v>
      </c>
    </row>
    <row r="108" spans="7:29" x14ac:dyDescent="0.2">
      <c r="G108" t="s">
        <v>594</v>
      </c>
      <c r="H108" t="s">
        <v>262</v>
      </c>
      <c r="I108" t="s">
        <v>5701</v>
      </c>
      <c r="J108" t="s">
        <v>964</v>
      </c>
      <c r="L108" t="s">
        <v>81</v>
      </c>
      <c r="M108">
        <v>9</v>
      </c>
      <c r="N108" t="s">
        <v>964</v>
      </c>
      <c r="O108" s="12">
        <v>245365</v>
      </c>
      <c r="P108" t="s">
        <v>28</v>
      </c>
      <c r="Q108" s="1">
        <v>38611</v>
      </c>
      <c r="R108" t="s">
        <v>63</v>
      </c>
      <c r="S108" t="s">
        <v>43</v>
      </c>
      <c r="T108" t="s">
        <v>30</v>
      </c>
      <c r="U108" t="s">
        <v>376</v>
      </c>
      <c r="W108" t="s">
        <v>5702</v>
      </c>
    </row>
    <row r="109" spans="7:29" x14ac:dyDescent="0.2">
      <c r="G109" t="s">
        <v>373</v>
      </c>
      <c r="H109" t="s">
        <v>280</v>
      </c>
      <c r="I109" t="s">
        <v>14389</v>
      </c>
      <c r="J109" t="s">
        <v>103</v>
      </c>
      <c r="L109" t="s">
        <v>27</v>
      </c>
      <c r="M109">
        <v>12</v>
      </c>
      <c r="N109" t="s">
        <v>103</v>
      </c>
      <c r="O109" s="12">
        <v>242083</v>
      </c>
      <c r="P109" t="s">
        <v>28</v>
      </c>
      <c r="Q109" s="1">
        <v>44561</v>
      </c>
      <c r="R109" t="s">
        <v>29</v>
      </c>
      <c r="S109" t="s">
        <v>43</v>
      </c>
      <c r="T109" t="s">
        <v>30</v>
      </c>
      <c r="U109" t="s">
        <v>241</v>
      </c>
      <c r="V109" t="s">
        <v>1018</v>
      </c>
      <c r="W109" t="s">
        <v>14390</v>
      </c>
      <c r="X109" t="s">
        <v>116</v>
      </c>
    </row>
    <row r="110" spans="7:29" x14ac:dyDescent="0.2">
      <c r="G110" t="s">
        <v>10691</v>
      </c>
      <c r="H110" t="s">
        <v>118</v>
      </c>
      <c r="I110" t="s">
        <v>10688</v>
      </c>
      <c r="J110" t="s">
        <v>481</v>
      </c>
      <c r="L110" t="s">
        <v>81</v>
      </c>
      <c r="M110">
        <v>9</v>
      </c>
      <c r="N110" t="s">
        <v>481</v>
      </c>
      <c r="O110" s="12">
        <v>241175</v>
      </c>
      <c r="P110" t="s">
        <v>28</v>
      </c>
      <c r="Q110" s="1">
        <v>41533</v>
      </c>
      <c r="R110" t="s">
        <v>63</v>
      </c>
      <c r="S110" t="s">
        <v>43</v>
      </c>
      <c r="T110" t="s">
        <v>30</v>
      </c>
      <c r="U110" t="s">
        <v>10692</v>
      </c>
      <c r="W110" t="s">
        <v>10693</v>
      </c>
    </row>
    <row r="111" spans="7:29" ht="170" x14ac:dyDescent="0.2">
      <c r="G111" t="s">
        <v>6628</v>
      </c>
      <c r="H111" t="s">
        <v>262</v>
      </c>
      <c r="I111" t="s">
        <v>21862</v>
      </c>
      <c r="J111" t="s">
        <v>711</v>
      </c>
      <c r="L111" t="s">
        <v>511</v>
      </c>
      <c r="M111">
        <v>12</v>
      </c>
      <c r="N111" t="s">
        <v>711</v>
      </c>
      <c r="O111" s="12">
        <v>241138</v>
      </c>
      <c r="P111" t="s">
        <v>28</v>
      </c>
      <c r="Q111" s="1">
        <v>44082</v>
      </c>
      <c r="R111" t="s">
        <v>29</v>
      </c>
      <c r="S111" s="1">
        <v>45176</v>
      </c>
      <c r="T111" t="s">
        <v>30</v>
      </c>
      <c r="U111" t="s">
        <v>21863</v>
      </c>
      <c r="W111" t="s">
        <v>21864</v>
      </c>
      <c r="X111" t="s">
        <v>21865</v>
      </c>
      <c r="Y111" t="s">
        <v>21863</v>
      </c>
      <c r="Z111" t="s">
        <v>3190</v>
      </c>
      <c r="AA111" t="s">
        <v>21866</v>
      </c>
      <c r="AB111" s="2" t="s">
        <v>21867</v>
      </c>
      <c r="AC111" t="s">
        <v>50</v>
      </c>
    </row>
    <row r="112" spans="7:29" x14ac:dyDescent="0.2">
      <c r="G112" t="s">
        <v>986</v>
      </c>
      <c r="H112" t="s">
        <v>129</v>
      </c>
      <c r="I112" t="s">
        <v>4644</v>
      </c>
      <c r="J112" t="s">
        <v>332</v>
      </c>
      <c r="L112" t="s">
        <v>27</v>
      </c>
      <c r="M112">
        <v>12</v>
      </c>
      <c r="N112" t="s">
        <v>332</v>
      </c>
      <c r="O112" s="12">
        <v>240221</v>
      </c>
      <c r="P112" t="s">
        <v>28</v>
      </c>
      <c r="Q112" s="1">
        <v>43045</v>
      </c>
      <c r="R112" t="s">
        <v>29</v>
      </c>
      <c r="S112" t="s">
        <v>43</v>
      </c>
      <c r="T112" t="s">
        <v>30</v>
      </c>
      <c r="U112" t="s">
        <v>4648</v>
      </c>
      <c r="V112" t="s">
        <v>671</v>
      </c>
      <c r="W112" t="s">
        <v>4649</v>
      </c>
      <c r="X112" t="s">
        <v>4650</v>
      </c>
      <c r="Y112" t="s">
        <v>4648</v>
      </c>
      <c r="Z112" t="s">
        <v>332</v>
      </c>
      <c r="AA112" t="s">
        <v>4651</v>
      </c>
      <c r="AB112" t="s">
        <v>50</v>
      </c>
      <c r="AC112" t="s">
        <v>4652</v>
      </c>
    </row>
    <row r="113" spans="7:29" x14ac:dyDescent="0.2">
      <c r="G113" t="s">
        <v>4797</v>
      </c>
      <c r="H113" t="s">
        <v>24</v>
      </c>
      <c r="I113" t="s">
        <v>4794</v>
      </c>
      <c r="J113" t="s">
        <v>276</v>
      </c>
      <c r="L113" t="s">
        <v>81</v>
      </c>
      <c r="M113">
        <v>9</v>
      </c>
      <c r="N113" t="s">
        <v>276</v>
      </c>
      <c r="O113" s="12">
        <v>239109</v>
      </c>
      <c r="P113" t="s">
        <v>28</v>
      </c>
      <c r="Q113" s="1">
        <v>40041</v>
      </c>
      <c r="R113" t="s">
        <v>63</v>
      </c>
      <c r="S113" t="s">
        <v>43</v>
      </c>
      <c r="T113" t="s">
        <v>30</v>
      </c>
      <c r="U113" t="s">
        <v>4798</v>
      </c>
      <c r="W113" t="s">
        <v>4799</v>
      </c>
    </row>
    <row r="114" spans="7:29" x14ac:dyDescent="0.2">
      <c r="G114" t="s">
        <v>920</v>
      </c>
      <c r="H114" t="s">
        <v>148</v>
      </c>
      <c r="I114" t="s">
        <v>20814</v>
      </c>
      <c r="J114" t="s">
        <v>211</v>
      </c>
      <c r="L114" t="s">
        <v>81</v>
      </c>
      <c r="M114">
        <v>9</v>
      </c>
      <c r="N114" t="s">
        <v>211</v>
      </c>
      <c r="O114" s="12">
        <v>238187</v>
      </c>
      <c r="P114" t="s">
        <v>28</v>
      </c>
      <c r="Q114" s="1">
        <v>42263</v>
      </c>
      <c r="R114" t="s">
        <v>63</v>
      </c>
      <c r="S114" t="s">
        <v>43</v>
      </c>
      <c r="T114" t="s">
        <v>30</v>
      </c>
      <c r="U114" t="s">
        <v>376</v>
      </c>
      <c r="W114" t="s">
        <v>20815</v>
      </c>
    </row>
    <row r="115" spans="7:29" x14ac:dyDescent="0.2">
      <c r="G115" t="s">
        <v>3032</v>
      </c>
      <c r="H115" t="s">
        <v>314</v>
      </c>
      <c r="I115" t="s">
        <v>19866</v>
      </c>
      <c r="J115" t="s">
        <v>276</v>
      </c>
      <c r="L115" t="s">
        <v>81</v>
      </c>
      <c r="M115">
        <v>9</v>
      </c>
      <c r="N115" t="s">
        <v>276</v>
      </c>
      <c r="O115" s="12">
        <v>236177</v>
      </c>
      <c r="P115" t="s">
        <v>28</v>
      </c>
      <c r="Q115" s="1">
        <v>36754</v>
      </c>
      <c r="R115" t="s">
        <v>63</v>
      </c>
      <c r="S115" t="s">
        <v>43</v>
      </c>
      <c r="T115" t="s">
        <v>30</v>
      </c>
      <c r="U115" t="s">
        <v>19872</v>
      </c>
      <c r="W115" t="s">
        <v>19873</v>
      </c>
    </row>
    <row r="116" spans="7:29" ht="170" x14ac:dyDescent="0.2">
      <c r="G116" t="s">
        <v>1749</v>
      </c>
      <c r="H116" t="s">
        <v>148</v>
      </c>
      <c r="I116" t="s">
        <v>13117</v>
      </c>
      <c r="J116" t="s">
        <v>103</v>
      </c>
      <c r="L116" t="s">
        <v>27</v>
      </c>
      <c r="M116">
        <v>12</v>
      </c>
      <c r="N116" t="s">
        <v>103</v>
      </c>
      <c r="O116" s="12">
        <v>235756</v>
      </c>
      <c r="P116" t="s">
        <v>28</v>
      </c>
      <c r="Q116" s="1">
        <v>44749</v>
      </c>
      <c r="R116" t="s">
        <v>29</v>
      </c>
      <c r="S116" t="s">
        <v>43</v>
      </c>
      <c r="T116" t="s">
        <v>30</v>
      </c>
      <c r="U116" t="s">
        <v>15731</v>
      </c>
      <c r="V116" t="s">
        <v>929</v>
      </c>
      <c r="W116" t="s">
        <v>15732</v>
      </c>
      <c r="X116" t="s">
        <v>15733</v>
      </c>
      <c r="Y116" t="s">
        <v>15731</v>
      </c>
      <c r="Z116" t="s">
        <v>109</v>
      </c>
      <c r="AA116" t="s">
        <v>15734</v>
      </c>
      <c r="AB116" s="2" t="s">
        <v>15735</v>
      </c>
      <c r="AC116" t="s">
        <v>50</v>
      </c>
    </row>
    <row r="117" spans="7:29" ht="170" x14ac:dyDescent="0.2">
      <c r="G117" t="s">
        <v>2555</v>
      </c>
      <c r="H117" t="s">
        <v>53</v>
      </c>
      <c r="I117" t="s">
        <v>17911</v>
      </c>
      <c r="J117" t="s">
        <v>1263</v>
      </c>
      <c r="L117" t="s">
        <v>511</v>
      </c>
      <c r="M117">
        <v>12</v>
      </c>
      <c r="N117" t="s">
        <v>1263</v>
      </c>
      <c r="O117" s="12">
        <v>235647</v>
      </c>
      <c r="P117" t="s">
        <v>28</v>
      </c>
      <c r="Q117" s="1">
        <v>40544</v>
      </c>
      <c r="R117" t="s">
        <v>29</v>
      </c>
      <c r="S117" t="s">
        <v>43</v>
      </c>
      <c r="T117" t="s">
        <v>30</v>
      </c>
      <c r="U117" t="s">
        <v>17913</v>
      </c>
      <c r="V117" t="s">
        <v>671</v>
      </c>
      <c r="W117" t="s">
        <v>17914</v>
      </c>
      <c r="X117" t="s">
        <v>17915</v>
      </c>
      <c r="Y117" t="s">
        <v>17913</v>
      </c>
      <c r="Z117" t="s">
        <v>4167</v>
      </c>
      <c r="AA117" t="s">
        <v>17916</v>
      </c>
      <c r="AB117" s="2" t="s">
        <v>17917</v>
      </c>
      <c r="AC117" t="s">
        <v>7718</v>
      </c>
    </row>
    <row r="118" spans="7:29" x14ac:dyDescent="0.2">
      <c r="G118" t="s">
        <v>1572</v>
      </c>
      <c r="H118" t="s">
        <v>129</v>
      </c>
      <c r="I118" t="s">
        <v>10635</v>
      </c>
      <c r="J118" t="s">
        <v>332</v>
      </c>
      <c r="L118" t="s">
        <v>511</v>
      </c>
      <c r="M118">
        <v>12</v>
      </c>
      <c r="N118" t="s">
        <v>332</v>
      </c>
      <c r="O118" s="12">
        <v>235175</v>
      </c>
      <c r="P118" t="s">
        <v>28</v>
      </c>
      <c r="Q118" s="1">
        <v>44593</v>
      </c>
      <c r="R118" t="s">
        <v>29</v>
      </c>
      <c r="S118" t="s">
        <v>43</v>
      </c>
      <c r="T118" t="s">
        <v>30</v>
      </c>
      <c r="U118" t="s">
        <v>10636</v>
      </c>
      <c r="V118" t="s">
        <v>671</v>
      </c>
      <c r="W118" t="s">
        <v>10637</v>
      </c>
      <c r="X118" t="s">
        <v>10638</v>
      </c>
      <c r="Y118" t="s">
        <v>10636</v>
      </c>
      <c r="Z118" t="s">
        <v>332</v>
      </c>
      <c r="AA118" t="s">
        <v>10639</v>
      </c>
      <c r="AB118" t="s">
        <v>50</v>
      </c>
      <c r="AC118" t="s">
        <v>10640</v>
      </c>
    </row>
    <row r="119" spans="7:29" x14ac:dyDescent="0.2">
      <c r="G119" t="s">
        <v>6202</v>
      </c>
      <c r="H119" t="s">
        <v>118</v>
      </c>
      <c r="I119" t="s">
        <v>20112</v>
      </c>
      <c r="J119" t="s">
        <v>533</v>
      </c>
      <c r="L119" t="s">
        <v>511</v>
      </c>
      <c r="M119">
        <v>12</v>
      </c>
      <c r="N119" t="s">
        <v>533</v>
      </c>
      <c r="O119" s="12">
        <v>234948</v>
      </c>
      <c r="P119" t="s">
        <v>28</v>
      </c>
      <c r="Q119" s="1">
        <v>44368</v>
      </c>
      <c r="R119" t="s">
        <v>29</v>
      </c>
      <c r="S119" t="s">
        <v>43</v>
      </c>
      <c r="T119" t="s">
        <v>30</v>
      </c>
      <c r="U119" t="s">
        <v>20113</v>
      </c>
      <c r="W119" t="s">
        <v>20114</v>
      </c>
      <c r="X119" t="s">
        <v>20115</v>
      </c>
      <c r="Y119" t="s">
        <v>20113</v>
      </c>
      <c r="Z119" t="s">
        <v>537</v>
      </c>
      <c r="AA119" t="s">
        <v>20116</v>
      </c>
      <c r="AB119" t="s">
        <v>50</v>
      </c>
      <c r="AC119" t="s">
        <v>50</v>
      </c>
    </row>
    <row r="120" spans="7:29" ht="153" x14ac:dyDescent="0.2">
      <c r="G120" t="s">
        <v>8159</v>
      </c>
      <c r="H120" t="s">
        <v>129</v>
      </c>
      <c r="I120" t="s">
        <v>14108</v>
      </c>
      <c r="J120" t="s">
        <v>80</v>
      </c>
      <c r="L120" t="s">
        <v>81</v>
      </c>
      <c r="M120">
        <v>9</v>
      </c>
      <c r="N120" t="s">
        <v>80</v>
      </c>
      <c r="O120" s="12">
        <v>234499</v>
      </c>
      <c r="P120" t="s">
        <v>28</v>
      </c>
      <c r="Q120" s="1">
        <v>42629</v>
      </c>
      <c r="R120" t="s">
        <v>29</v>
      </c>
      <c r="S120" t="s">
        <v>43</v>
      </c>
      <c r="T120" t="s">
        <v>30</v>
      </c>
      <c r="U120" t="s">
        <v>14112</v>
      </c>
      <c r="W120" t="s">
        <v>14113</v>
      </c>
      <c r="X120" t="s">
        <v>14114</v>
      </c>
      <c r="Y120" t="s">
        <v>14112</v>
      </c>
      <c r="Z120" t="s">
        <v>611</v>
      </c>
      <c r="AA120" t="s">
        <v>14115</v>
      </c>
      <c r="AB120" s="2" t="s">
        <v>14116</v>
      </c>
      <c r="AC120" t="s">
        <v>14117</v>
      </c>
    </row>
    <row r="121" spans="7:29" x14ac:dyDescent="0.2">
      <c r="G121" t="s">
        <v>2187</v>
      </c>
      <c r="H121" t="s">
        <v>148</v>
      </c>
      <c r="I121" t="s">
        <v>23874</v>
      </c>
      <c r="J121" t="s">
        <v>3856</v>
      </c>
      <c r="L121" t="s">
        <v>81</v>
      </c>
      <c r="M121">
        <v>9</v>
      </c>
      <c r="N121" t="s">
        <v>3856</v>
      </c>
      <c r="O121" s="12">
        <v>233548</v>
      </c>
      <c r="P121" t="s">
        <v>28</v>
      </c>
      <c r="Q121" s="1">
        <v>37150</v>
      </c>
      <c r="R121" t="s">
        <v>63</v>
      </c>
      <c r="S121" t="s">
        <v>43</v>
      </c>
      <c r="T121" t="s">
        <v>30</v>
      </c>
      <c r="U121" t="s">
        <v>376</v>
      </c>
      <c r="W121" t="s">
        <v>23880</v>
      </c>
    </row>
    <row r="122" spans="7:29" x14ac:dyDescent="0.2">
      <c r="G122" t="s">
        <v>13286</v>
      </c>
      <c r="H122" t="s">
        <v>53</v>
      </c>
      <c r="I122" t="s">
        <v>13287</v>
      </c>
      <c r="J122" t="s">
        <v>3856</v>
      </c>
      <c r="L122" t="s">
        <v>81</v>
      </c>
      <c r="M122">
        <v>9</v>
      </c>
      <c r="N122" t="s">
        <v>3856</v>
      </c>
      <c r="O122" s="12">
        <v>232693</v>
      </c>
      <c r="P122" t="s">
        <v>28</v>
      </c>
      <c r="Q122" s="1">
        <v>36054</v>
      </c>
      <c r="R122" t="s">
        <v>63</v>
      </c>
      <c r="S122" t="s">
        <v>43</v>
      </c>
      <c r="T122" t="s">
        <v>30</v>
      </c>
      <c r="U122" t="s">
        <v>376</v>
      </c>
      <c r="W122" t="s">
        <v>13288</v>
      </c>
    </row>
    <row r="123" spans="7:29" x14ac:dyDescent="0.2">
      <c r="G123" t="s">
        <v>2696</v>
      </c>
      <c r="H123" t="s">
        <v>53</v>
      </c>
      <c r="I123" t="s">
        <v>2697</v>
      </c>
      <c r="J123" t="s">
        <v>964</v>
      </c>
      <c r="L123" t="s">
        <v>81</v>
      </c>
      <c r="M123">
        <v>9</v>
      </c>
      <c r="N123" t="s">
        <v>964</v>
      </c>
      <c r="O123" s="12">
        <v>232237</v>
      </c>
      <c r="P123" t="s">
        <v>28</v>
      </c>
      <c r="Q123" s="1">
        <v>38976</v>
      </c>
      <c r="R123" t="s">
        <v>63</v>
      </c>
      <c r="S123" t="s">
        <v>43</v>
      </c>
      <c r="T123" t="s">
        <v>30</v>
      </c>
      <c r="U123" t="s">
        <v>376</v>
      </c>
      <c r="W123" t="s">
        <v>2698</v>
      </c>
    </row>
    <row r="124" spans="7:29" ht="153" x14ac:dyDescent="0.2">
      <c r="G124" t="s">
        <v>736</v>
      </c>
      <c r="H124" t="s">
        <v>53</v>
      </c>
      <c r="I124" t="s">
        <v>1621</v>
      </c>
      <c r="J124" t="s">
        <v>2839</v>
      </c>
      <c r="L124" t="s">
        <v>81</v>
      </c>
      <c r="M124">
        <v>9</v>
      </c>
      <c r="N124" t="s">
        <v>2839</v>
      </c>
      <c r="O124" s="12">
        <v>232096</v>
      </c>
      <c r="P124" t="s">
        <v>28</v>
      </c>
      <c r="Q124" s="1">
        <v>36434</v>
      </c>
      <c r="R124" t="s">
        <v>29</v>
      </c>
      <c r="S124" t="s">
        <v>43</v>
      </c>
      <c r="T124" t="s">
        <v>30</v>
      </c>
      <c r="U124" t="s">
        <v>376</v>
      </c>
      <c r="W124" t="s">
        <v>22047</v>
      </c>
      <c r="X124" t="s">
        <v>22048</v>
      </c>
      <c r="Y124" t="s">
        <v>376</v>
      </c>
      <c r="Z124" t="s">
        <v>7620</v>
      </c>
      <c r="AA124" t="s">
        <v>22049</v>
      </c>
      <c r="AB124" s="2" t="s">
        <v>22050</v>
      </c>
      <c r="AC124" t="s">
        <v>22051</v>
      </c>
    </row>
    <row r="125" spans="7:29" x14ac:dyDescent="0.2">
      <c r="G125" t="s">
        <v>1015</v>
      </c>
      <c r="H125" t="s">
        <v>148</v>
      </c>
      <c r="I125" t="s">
        <v>1016</v>
      </c>
      <c r="J125" t="s">
        <v>103</v>
      </c>
      <c r="L125" t="s">
        <v>27</v>
      </c>
      <c r="M125">
        <v>12</v>
      </c>
      <c r="N125" t="s">
        <v>103</v>
      </c>
      <c r="O125" s="12">
        <v>230220</v>
      </c>
      <c r="P125" t="s">
        <v>28</v>
      </c>
      <c r="Q125" s="1">
        <v>43642</v>
      </c>
      <c r="R125" t="s">
        <v>56</v>
      </c>
      <c r="S125" s="1">
        <v>45095</v>
      </c>
      <c r="T125" t="s">
        <v>30</v>
      </c>
      <c r="U125" t="s">
        <v>1017</v>
      </c>
      <c r="V125" t="s">
        <v>1018</v>
      </c>
      <c r="W125" t="s">
        <v>1019</v>
      </c>
    </row>
    <row r="126" spans="7:29" x14ac:dyDescent="0.2">
      <c r="G126" t="s">
        <v>800</v>
      </c>
      <c r="H126" t="s">
        <v>280</v>
      </c>
      <c r="I126" t="s">
        <v>15107</v>
      </c>
      <c r="J126" t="s">
        <v>1213</v>
      </c>
      <c r="L126" t="s">
        <v>81</v>
      </c>
      <c r="M126">
        <v>9</v>
      </c>
      <c r="N126" t="s">
        <v>9244</v>
      </c>
      <c r="O126" s="12">
        <v>229737</v>
      </c>
      <c r="P126" t="s">
        <v>28</v>
      </c>
      <c r="Q126" s="1">
        <v>37150</v>
      </c>
      <c r="R126" t="s">
        <v>63</v>
      </c>
      <c r="S126" t="s">
        <v>43</v>
      </c>
      <c r="T126" t="s">
        <v>30</v>
      </c>
      <c r="U126" t="s">
        <v>15108</v>
      </c>
      <c r="W126" t="s">
        <v>15109</v>
      </c>
    </row>
    <row r="127" spans="7:29" ht="136" x14ac:dyDescent="0.2">
      <c r="G127" t="s">
        <v>3069</v>
      </c>
      <c r="H127" t="s">
        <v>53</v>
      </c>
      <c r="I127" t="s">
        <v>12106</v>
      </c>
      <c r="J127" t="s">
        <v>1779</v>
      </c>
      <c r="L127" t="s">
        <v>511</v>
      </c>
      <c r="M127">
        <v>12</v>
      </c>
      <c r="N127" t="s">
        <v>1779</v>
      </c>
      <c r="O127" s="12">
        <v>228631</v>
      </c>
      <c r="P127" t="s">
        <v>28</v>
      </c>
      <c r="Q127" s="1">
        <v>44362</v>
      </c>
      <c r="R127" t="s">
        <v>29</v>
      </c>
      <c r="S127" t="s">
        <v>43</v>
      </c>
      <c r="T127" t="s">
        <v>30</v>
      </c>
      <c r="U127" t="s">
        <v>12167</v>
      </c>
      <c r="W127" t="s">
        <v>12168</v>
      </c>
      <c r="X127" t="s">
        <v>12169</v>
      </c>
      <c r="Y127" t="s">
        <v>12167</v>
      </c>
      <c r="Z127" t="s">
        <v>1783</v>
      </c>
      <c r="AA127" t="s">
        <v>12170</v>
      </c>
      <c r="AB127" s="2" t="s">
        <v>12171</v>
      </c>
      <c r="AC127" t="s">
        <v>12172</v>
      </c>
    </row>
    <row r="128" spans="7:29" x14ac:dyDescent="0.2">
      <c r="G128" t="s">
        <v>12834</v>
      </c>
      <c r="H128" t="s">
        <v>53</v>
      </c>
      <c r="I128" t="s">
        <v>15715</v>
      </c>
      <c r="J128" t="s">
        <v>211</v>
      </c>
      <c r="L128" t="s">
        <v>81</v>
      </c>
      <c r="M128">
        <v>9</v>
      </c>
      <c r="N128" t="s">
        <v>211</v>
      </c>
      <c r="O128" s="12">
        <v>228242</v>
      </c>
      <c r="P128" t="s">
        <v>28</v>
      </c>
      <c r="Q128" s="1">
        <v>41168</v>
      </c>
      <c r="R128" t="s">
        <v>63</v>
      </c>
      <c r="S128" t="s">
        <v>43</v>
      </c>
      <c r="T128" t="s">
        <v>30</v>
      </c>
      <c r="U128" t="s">
        <v>376</v>
      </c>
      <c r="W128" t="s">
        <v>15716</v>
      </c>
    </row>
    <row r="129" spans="7:29" x14ac:dyDescent="0.2">
      <c r="G129" t="s">
        <v>40</v>
      </c>
      <c r="H129" t="s">
        <v>53</v>
      </c>
      <c r="I129" t="s">
        <v>18815</v>
      </c>
      <c r="J129" t="s">
        <v>4750</v>
      </c>
      <c r="L129" t="s">
        <v>81</v>
      </c>
      <c r="M129">
        <v>9</v>
      </c>
      <c r="N129" t="s">
        <v>4750</v>
      </c>
      <c r="O129" s="12">
        <v>227611</v>
      </c>
      <c r="P129" t="s">
        <v>28</v>
      </c>
      <c r="Q129" s="1">
        <v>42629</v>
      </c>
      <c r="R129" t="s">
        <v>29</v>
      </c>
      <c r="S129" t="s">
        <v>43</v>
      </c>
      <c r="T129" t="s">
        <v>30</v>
      </c>
      <c r="U129" t="s">
        <v>376</v>
      </c>
      <c r="W129" t="s">
        <v>18816</v>
      </c>
      <c r="X129" t="s">
        <v>18817</v>
      </c>
      <c r="Y129" t="s">
        <v>376</v>
      </c>
      <c r="Z129" t="s">
        <v>949</v>
      </c>
      <c r="AA129" t="s">
        <v>18818</v>
      </c>
      <c r="AB129" t="s">
        <v>50</v>
      </c>
      <c r="AC129" t="s">
        <v>18819</v>
      </c>
    </row>
    <row r="130" spans="7:29" x14ac:dyDescent="0.2">
      <c r="G130" t="s">
        <v>778</v>
      </c>
      <c r="H130" t="s">
        <v>53</v>
      </c>
      <c r="I130" t="s">
        <v>10788</v>
      </c>
      <c r="J130" t="s">
        <v>375</v>
      </c>
      <c r="L130" t="s">
        <v>81</v>
      </c>
      <c r="M130">
        <v>9</v>
      </c>
      <c r="N130" t="s">
        <v>375</v>
      </c>
      <c r="O130" s="12">
        <v>227421</v>
      </c>
      <c r="P130" t="s">
        <v>28</v>
      </c>
      <c r="Q130" s="1">
        <v>36069</v>
      </c>
      <c r="R130" t="s">
        <v>63</v>
      </c>
      <c r="S130" t="s">
        <v>43</v>
      </c>
      <c r="T130" t="s">
        <v>30</v>
      </c>
      <c r="U130" t="s">
        <v>376</v>
      </c>
      <c r="W130" t="s">
        <v>10789</v>
      </c>
    </row>
    <row r="131" spans="7:29" x14ac:dyDescent="0.2">
      <c r="G131" t="s">
        <v>2450</v>
      </c>
      <c r="H131" t="s">
        <v>53</v>
      </c>
      <c r="I131" t="s">
        <v>14310</v>
      </c>
      <c r="J131" t="s">
        <v>276</v>
      </c>
      <c r="L131" t="s">
        <v>81</v>
      </c>
      <c r="M131">
        <v>9</v>
      </c>
      <c r="N131" t="s">
        <v>276</v>
      </c>
      <c r="O131" s="12">
        <v>225381</v>
      </c>
      <c r="P131" t="s">
        <v>28</v>
      </c>
      <c r="Q131" s="1">
        <v>37849</v>
      </c>
      <c r="R131" t="s">
        <v>29</v>
      </c>
      <c r="S131" t="s">
        <v>43</v>
      </c>
      <c r="T131" t="s">
        <v>30</v>
      </c>
      <c r="U131" t="s">
        <v>376</v>
      </c>
      <c r="W131" t="s">
        <v>14311</v>
      </c>
      <c r="X131" t="s">
        <v>116</v>
      </c>
    </row>
    <row r="132" spans="7:29" ht="170" x14ac:dyDescent="0.2">
      <c r="G132" t="s">
        <v>3103</v>
      </c>
      <c r="H132" t="s">
        <v>53</v>
      </c>
      <c r="I132" t="s">
        <v>18690</v>
      </c>
      <c r="J132" t="s">
        <v>715</v>
      </c>
      <c r="L132" t="s">
        <v>81</v>
      </c>
      <c r="M132">
        <v>9</v>
      </c>
      <c r="N132" t="s">
        <v>715</v>
      </c>
      <c r="O132" s="12">
        <v>223590</v>
      </c>
      <c r="P132" t="s">
        <v>28</v>
      </c>
      <c r="Q132" s="1">
        <v>36069</v>
      </c>
      <c r="R132" t="s">
        <v>29</v>
      </c>
      <c r="S132" t="s">
        <v>43</v>
      </c>
      <c r="T132" t="s">
        <v>30</v>
      </c>
      <c r="U132" t="s">
        <v>376</v>
      </c>
      <c r="W132" t="s">
        <v>18691</v>
      </c>
      <c r="X132" t="s">
        <v>18692</v>
      </c>
      <c r="Y132" t="s">
        <v>376</v>
      </c>
      <c r="Z132" t="s">
        <v>3884</v>
      </c>
      <c r="AA132" t="s">
        <v>18693</v>
      </c>
      <c r="AB132" s="2" t="s">
        <v>18694</v>
      </c>
      <c r="AC132" t="s">
        <v>18695</v>
      </c>
    </row>
    <row r="133" spans="7:29" x14ac:dyDescent="0.2">
      <c r="G133" t="s">
        <v>586</v>
      </c>
      <c r="H133" t="s">
        <v>1394</v>
      </c>
      <c r="I133" t="s">
        <v>21419</v>
      </c>
      <c r="J133" t="s">
        <v>1442</v>
      </c>
      <c r="L133" t="s">
        <v>511</v>
      </c>
      <c r="M133">
        <v>12</v>
      </c>
      <c r="N133" t="s">
        <v>1442</v>
      </c>
      <c r="O133" s="12">
        <v>223314</v>
      </c>
      <c r="P133" t="s">
        <v>28</v>
      </c>
      <c r="Q133" s="1">
        <v>44102</v>
      </c>
      <c r="R133" t="s">
        <v>29</v>
      </c>
      <c r="S133" t="s">
        <v>43</v>
      </c>
      <c r="T133" t="s">
        <v>30</v>
      </c>
      <c r="U133" t="s">
        <v>21422</v>
      </c>
      <c r="V133" t="s">
        <v>1948</v>
      </c>
      <c r="W133" t="s">
        <v>21423</v>
      </c>
      <c r="X133" t="s">
        <v>116</v>
      </c>
    </row>
    <row r="134" spans="7:29" x14ac:dyDescent="0.2">
      <c r="G134" t="s">
        <v>7321</v>
      </c>
      <c r="H134" t="s">
        <v>314</v>
      </c>
      <c r="I134" t="s">
        <v>21024</v>
      </c>
      <c r="J134" t="s">
        <v>569</v>
      </c>
      <c r="L134" t="s">
        <v>81</v>
      </c>
      <c r="M134">
        <v>9</v>
      </c>
      <c r="N134" t="s">
        <v>569</v>
      </c>
      <c r="O134" s="12">
        <v>223152</v>
      </c>
      <c r="P134" t="s">
        <v>28</v>
      </c>
      <c r="Q134" s="1">
        <v>41259</v>
      </c>
      <c r="R134" t="s">
        <v>63</v>
      </c>
      <c r="S134" t="s">
        <v>43</v>
      </c>
      <c r="T134" t="s">
        <v>30</v>
      </c>
      <c r="U134" t="s">
        <v>376</v>
      </c>
      <c r="W134" t="s">
        <v>21025</v>
      </c>
    </row>
    <row r="135" spans="7:29" x14ac:dyDescent="0.2">
      <c r="G135" t="s">
        <v>157</v>
      </c>
      <c r="H135" t="s">
        <v>274</v>
      </c>
      <c r="I135" t="s">
        <v>9792</v>
      </c>
      <c r="J135" t="s">
        <v>964</v>
      </c>
      <c r="L135" t="s">
        <v>81</v>
      </c>
      <c r="M135">
        <v>9</v>
      </c>
      <c r="N135" t="s">
        <v>964</v>
      </c>
      <c r="O135" s="12">
        <v>223064</v>
      </c>
      <c r="P135" t="s">
        <v>28</v>
      </c>
      <c r="Q135" s="1">
        <v>38384</v>
      </c>
      <c r="R135" t="s">
        <v>63</v>
      </c>
      <c r="S135" t="s">
        <v>43</v>
      </c>
      <c r="T135" t="s">
        <v>30</v>
      </c>
      <c r="U135" t="s">
        <v>376</v>
      </c>
      <c r="W135" t="s">
        <v>9793</v>
      </c>
    </row>
    <row r="136" spans="7:29" x14ac:dyDescent="0.2">
      <c r="G136" t="s">
        <v>1672</v>
      </c>
      <c r="H136" t="s">
        <v>112</v>
      </c>
      <c r="I136" t="s">
        <v>22489</v>
      </c>
      <c r="J136" t="s">
        <v>441</v>
      </c>
      <c r="L136" t="s">
        <v>81</v>
      </c>
      <c r="M136">
        <v>9</v>
      </c>
      <c r="N136" t="s">
        <v>441</v>
      </c>
      <c r="O136" s="12">
        <v>223020</v>
      </c>
      <c r="P136" t="s">
        <v>28</v>
      </c>
      <c r="Q136" s="1">
        <v>41898</v>
      </c>
      <c r="R136" t="s">
        <v>56</v>
      </c>
      <c r="S136" s="1">
        <v>45092</v>
      </c>
      <c r="T136" t="s">
        <v>30</v>
      </c>
      <c r="U136" t="s">
        <v>22490</v>
      </c>
      <c r="W136" t="s">
        <v>22491</v>
      </c>
    </row>
    <row r="137" spans="7:29" x14ac:dyDescent="0.2">
      <c r="G137" t="s">
        <v>147</v>
      </c>
      <c r="H137" t="s">
        <v>262</v>
      </c>
      <c r="I137" t="s">
        <v>10428</v>
      </c>
      <c r="J137" t="s">
        <v>67</v>
      </c>
      <c r="L137" t="s">
        <v>511</v>
      </c>
      <c r="M137">
        <v>12</v>
      </c>
      <c r="N137" t="s">
        <v>67</v>
      </c>
      <c r="O137" s="12">
        <v>223014</v>
      </c>
      <c r="P137" t="s">
        <v>28</v>
      </c>
      <c r="Q137" s="1">
        <v>42569</v>
      </c>
      <c r="R137" t="s">
        <v>29</v>
      </c>
      <c r="S137" t="s">
        <v>43</v>
      </c>
      <c r="T137" t="s">
        <v>30</v>
      </c>
      <c r="U137" t="s">
        <v>10429</v>
      </c>
      <c r="V137" t="s">
        <v>6111</v>
      </c>
      <c r="W137" t="s">
        <v>10430</v>
      </c>
      <c r="X137" t="s">
        <v>116</v>
      </c>
    </row>
    <row r="138" spans="7:29" x14ac:dyDescent="0.2">
      <c r="G138" t="s">
        <v>7321</v>
      </c>
      <c r="H138" t="s">
        <v>53</v>
      </c>
      <c r="I138" t="s">
        <v>7322</v>
      </c>
      <c r="J138" t="s">
        <v>964</v>
      </c>
      <c r="L138" t="s">
        <v>81</v>
      </c>
      <c r="M138">
        <v>9</v>
      </c>
      <c r="N138" t="s">
        <v>964</v>
      </c>
      <c r="O138" s="12">
        <v>222849</v>
      </c>
      <c r="P138" t="s">
        <v>28</v>
      </c>
      <c r="Q138" s="1">
        <v>36054</v>
      </c>
      <c r="R138" t="s">
        <v>63</v>
      </c>
      <c r="S138" t="s">
        <v>43</v>
      </c>
      <c r="T138" t="s">
        <v>30</v>
      </c>
      <c r="U138" t="s">
        <v>376</v>
      </c>
      <c r="W138" t="s">
        <v>7323</v>
      </c>
    </row>
    <row r="139" spans="7:29" x14ac:dyDescent="0.2">
      <c r="G139" t="s">
        <v>147</v>
      </c>
      <c r="H139" t="s">
        <v>118</v>
      </c>
      <c r="I139" t="s">
        <v>10040</v>
      </c>
      <c r="J139" t="s">
        <v>26</v>
      </c>
      <c r="L139" t="s">
        <v>81</v>
      </c>
      <c r="M139">
        <v>9</v>
      </c>
      <c r="N139" t="s">
        <v>26</v>
      </c>
      <c r="O139" s="12">
        <v>222161</v>
      </c>
      <c r="P139" t="s">
        <v>28</v>
      </c>
      <c r="Q139" s="1">
        <v>36054</v>
      </c>
      <c r="R139" t="s">
        <v>63</v>
      </c>
      <c r="S139" t="s">
        <v>43</v>
      </c>
      <c r="T139" t="s">
        <v>30</v>
      </c>
      <c r="U139" t="s">
        <v>376</v>
      </c>
      <c r="W139" t="s">
        <v>10041</v>
      </c>
    </row>
    <row r="140" spans="7:29" x14ac:dyDescent="0.2">
      <c r="G140" t="s">
        <v>6993</v>
      </c>
      <c r="H140" t="s">
        <v>53</v>
      </c>
      <c r="I140" t="s">
        <v>6994</v>
      </c>
      <c r="J140" t="s">
        <v>1176</v>
      </c>
      <c r="L140" t="s">
        <v>81</v>
      </c>
      <c r="M140">
        <v>9</v>
      </c>
      <c r="N140" t="s">
        <v>1176</v>
      </c>
      <c r="O140" s="12">
        <v>221988</v>
      </c>
      <c r="P140" t="s">
        <v>28</v>
      </c>
      <c r="Q140" s="1">
        <v>43085</v>
      </c>
      <c r="R140" t="s">
        <v>63</v>
      </c>
      <c r="S140" t="s">
        <v>43</v>
      </c>
      <c r="T140" t="s">
        <v>30</v>
      </c>
      <c r="U140" t="s">
        <v>6995</v>
      </c>
      <c r="W140" t="s">
        <v>6996</v>
      </c>
    </row>
    <row r="141" spans="7:29" ht="136" x14ac:dyDescent="0.2">
      <c r="G141" t="s">
        <v>800</v>
      </c>
      <c r="H141" t="s">
        <v>1250</v>
      </c>
      <c r="I141" t="s">
        <v>25240</v>
      </c>
      <c r="J141" t="s">
        <v>371</v>
      </c>
      <c r="L141" t="s">
        <v>81</v>
      </c>
      <c r="M141">
        <v>9</v>
      </c>
      <c r="N141" t="s">
        <v>371</v>
      </c>
      <c r="O141" s="12">
        <v>221086</v>
      </c>
      <c r="P141" t="s">
        <v>28</v>
      </c>
      <c r="Q141" s="1">
        <v>37515</v>
      </c>
      <c r="R141" t="s">
        <v>29</v>
      </c>
      <c r="S141" t="s">
        <v>43</v>
      </c>
      <c r="T141" t="s">
        <v>30</v>
      </c>
      <c r="U141" t="s">
        <v>376</v>
      </c>
      <c r="W141" t="s">
        <v>25243</v>
      </c>
      <c r="X141" t="s">
        <v>25244</v>
      </c>
      <c r="Y141" t="s">
        <v>376</v>
      </c>
      <c r="Z141" t="s">
        <v>9807</v>
      </c>
      <c r="AA141" t="s">
        <v>25245</v>
      </c>
      <c r="AB141" s="2" t="s">
        <v>25246</v>
      </c>
      <c r="AC141" t="s">
        <v>25247</v>
      </c>
    </row>
    <row r="142" spans="7:29" x14ac:dyDescent="0.2">
      <c r="G142" t="s">
        <v>147</v>
      </c>
      <c r="H142" t="s">
        <v>234</v>
      </c>
      <c r="I142" t="s">
        <v>20418</v>
      </c>
      <c r="J142" t="s">
        <v>2893</v>
      </c>
      <c r="L142" t="s">
        <v>5335</v>
      </c>
      <c r="M142">
        <v>12</v>
      </c>
      <c r="N142" t="s">
        <v>2893</v>
      </c>
      <c r="O142" s="12">
        <v>220967</v>
      </c>
      <c r="P142" t="s">
        <v>661</v>
      </c>
      <c r="Q142" s="1">
        <v>42121</v>
      </c>
      <c r="R142" t="s">
        <v>56</v>
      </c>
      <c r="S142" s="1">
        <v>44836</v>
      </c>
      <c r="T142" t="s">
        <v>30</v>
      </c>
      <c r="U142" t="s">
        <v>20419</v>
      </c>
      <c r="W142" t="s">
        <v>20420</v>
      </c>
    </row>
    <row r="143" spans="7:29" x14ac:dyDescent="0.2">
      <c r="G143" t="s">
        <v>1946</v>
      </c>
      <c r="H143" t="s">
        <v>1729</v>
      </c>
      <c r="I143" t="s">
        <v>1930</v>
      </c>
      <c r="J143" t="s">
        <v>192</v>
      </c>
      <c r="L143" t="s">
        <v>511</v>
      </c>
      <c r="M143">
        <v>12</v>
      </c>
      <c r="N143" t="s">
        <v>192</v>
      </c>
      <c r="O143" s="12">
        <v>219880</v>
      </c>
      <c r="P143" t="s">
        <v>28</v>
      </c>
      <c r="Q143" s="1">
        <v>43682</v>
      </c>
      <c r="R143" t="s">
        <v>29</v>
      </c>
      <c r="S143" t="s">
        <v>43</v>
      </c>
      <c r="T143" t="s">
        <v>30</v>
      </c>
      <c r="U143" t="s">
        <v>1947</v>
      </c>
      <c r="V143" t="s">
        <v>1948</v>
      </c>
      <c r="W143" t="s">
        <v>1949</v>
      </c>
      <c r="X143" t="s">
        <v>116</v>
      </c>
    </row>
    <row r="144" spans="7:29" x14ac:dyDescent="0.2">
      <c r="G144" t="s">
        <v>12060</v>
      </c>
      <c r="H144" t="s">
        <v>53</v>
      </c>
      <c r="I144" t="s">
        <v>25408</v>
      </c>
      <c r="J144" t="s">
        <v>481</v>
      </c>
      <c r="L144" t="s">
        <v>81</v>
      </c>
      <c r="M144">
        <v>9</v>
      </c>
      <c r="N144" t="s">
        <v>481</v>
      </c>
      <c r="O144" s="12">
        <v>219700</v>
      </c>
      <c r="P144" t="s">
        <v>28</v>
      </c>
      <c r="Q144" s="1">
        <v>41898</v>
      </c>
      <c r="R144" t="s">
        <v>63</v>
      </c>
      <c r="S144" t="s">
        <v>43</v>
      </c>
      <c r="T144" t="s">
        <v>30</v>
      </c>
      <c r="U144" t="s">
        <v>25417</v>
      </c>
      <c r="W144" t="s">
        <v>25418</v>
      </c>
    </row>
    <row r="145" spans="7:29" x14ac:dyDescent="0.2">
      <c r="G145" t="s">
        <v>659</v>
      </c>
      <c r="H145" t="s">
        <v>53</v>
      </c>
      <c r="I145" t="s">
        <v>5237</v>
      </c>
      <c r="J145" t="s">
        <v>103</v>
      </c>
      <c r="L145" t="s">
        <v>104</v>
      </c>
      <c r="M145">
        <v>12</v>
      </c>
      <c r="N145" t="s">
        <v>103</v>
      </c>
      <c r="O145" s="12">
        <v>219430</v>
      </c>
      <c r="P145" t="s">
        <v>28</v>
      </c>
      <c r="Q145" s="1">
        <v>42156</v>
      </c>
      <c r="R145" t="s">
        <v>29</v>
      </c>
      <c r="S145" t="s">
        <v>43</v>
      </c>
      <c r="T145" t="s">
        <v>30</v>
      </c>
      <c r="U145" t="s">
        <v>5238</v>
      </c>
      <c r="V145" t="s">
        <v>998</v>
      </c>
      <c r="W145" t="s">
        <v>5239</v>
      </c>
      <c r="X145" t="s">
        <v>116</v>
      </c>
    </row>
    <row r="146" spans="7:29" x14ac:dyDescent="0.2">
      <c r="G146" t="s">
        <v>2092</v>
      </c>
      <c r="H146" t="s">
        <v>274</v>
      </c>
      <c r="I146" t="s">
        <v>16845</v>
      </c>
      <c r="J146" t="s">
        <v>211</v>
      </c>
      <c r="L146" t="s">
        <v>81</v>
      </c>
      <c r="M146">
        <v>9</v>
      </c>
      <c r="N146" t="s">
        <v>3690</v>
      </c>
      <c r="O146" s="12">
        <v>219225</v>
      </c>
      <c r="P146" t="s">
        <v>28</v>
      </c>
      <c r="Q146" s="1">
        <v>38976</v>
      </c>
      <c r="R146" t="s">
        <v>63</v>
      </c>
      <c r="S146" t="s">
        <v>43</v>
      </c>
      <c r="T146" t="s">
        <v>30</v>
      </c>
      <c r="U146" t="s">
        <v>376</v>
      </c>
      <c r="W146" t="s">
        <v>16851</v>
      </c>
    </row>
    <row r="147" spans="7:29" x14ac:dyDescent="0.2">
      <c r="G147" t="s">
        <v>1938</v>
      </c>
      <c r="H147" t="s">
        <v>112</v>
      </c>
      <c r="I147" t="s">
        <v>1930</v>
      </c>
      <c r="J147" t="s">
        <v>332</v>
      </c>
      <c r="L147" t="s">
        <v>511</v>
      </c>
      <c r="M147">
        <v>12</v>
      </c>
      <c r="N147" t="s">
        <v>332</v>
      </c>
      <c r="O147" s="12">
        <v>218597</v>
      </c>
      <c r="P147" t="s">
        <v>28</v>
      </c>
      <c r="Q147" s="1">
        <v>43416</v>
      </c>
      <c r="R147" t="s">
        <v>29</v>
      </c>
      <c r="S147" t="s">
        <v>43</v>
      </c>
      <c r="T147" t="s">
        <v>30</v>
      </c>
      <c r="U147" t="s">
        <v>1939</v>
      </c>
      <c r="V147" t="s">
        <v>998</v>
      </c>
      <c r="W147" t="s">
        <v>1940</v>
      </c>
    </row>
    <row r="148" spans="7:29" x14ac:dyDescent="0.2">
      <c r="G148" t="s">
        <v>4574</v>
      </c>
      <c r="H148" t="s">
        <v>53</v>
      </c>
      <c r="I148" t="s">
        <v>4575</v>
      </c>
      <c r="J148" t="s">
        <v>3856</v>
      </c>
      <c r="L148" t="s">
        <v>81</v>
      </c>
      <c r="M148">
        <v>9</v>
      </c>
      <c r="N148" t="s">
        <v>3856</v>
      </c>
      <c r="O148" s="12">
        <v>218298</v>
      </c>
      <c r="P148" t="s">
        <v>28</v>
      </c>
      <c r="Q148" s="1">
        <v>36419</v>
      </c>
      <c r="R148" t="s">
        <v>63</v>
      </c>
      <c r="S148" t="s">
        <v>43</v>
      </c>
      <c r="T148" t="s">
        <v>30</v>
      </c>
      <c r="U148" t="s">
        <v>376</v>
      </c>
      <c r="W148" t="s">
        <v>4576</v>
      </c>
    </row>
    <row r="149" spans="7:29" x14ac:dyDescent="0.2">
      <c r="G149" t="s">
        <v>18890</v>
      </c>
      <c r="H149" t="s">
        <v>53</v>
      </c>
      <c r="I149" t="s">
        <v>18891</v>
      </c>
      <c r="J149" t="s">
        <v>276</v>
      </c>
      <c r="L149" t="s">
        <v>81</v>
      </c>
      <c r="M149">
        <v>9</v>
      </c>
      <c r="N149" t="s">
        <v>276</v>
      </c>
      <c r="O149" s="12">
        <v>218119</v>
      </c>
      <c r="P149" t="s">
        <v>28</v>
      </c>
      <c r="Q149" s="1">
        <v>39676</v>
      </c>
      <c r="R149" t="s">
        <v>63</v>
      </c>
      <c r="S149" t="s">
        <v>43</v>
      </c>
      <c r="T149" t="s">
        <v>30</v>
      </c>
      <c r="U149" t="s">
        <v>376</v>
      </c>
      <c r="W149" t="s">
        <v>18892</v>
      </c>
    </row>
    <row r="150" spans="7:29" x14ac:dyDescent="0.2">
      <c r="G150" t="s">
        <v>2721</v>
      </c>
      <c r="H150" t="s">
        <v>53</v>
      </c>
      <c r="I150" t="s">
        <v>12242</v>
      </c>
      <c r="J150" t="s">
        <v>192</v>
      </c>
      <c r="L150" t="s">
        <v>511</v>
      </c>
      <c r="M150">
        <v>12</v>
      </c>
      <c r="N150" t="s">
        <v>192</v>
      </c>
      <c r="O150" s="12">
        <v>217997</v>
      </c>
      <c r="P150" t="s">
        <v>28</v>
      </c>
      <c r="Q150" s="1">
        <v>42307</v>
      </c>
      <c r="R150" t="s">
        <v>29</v>
      </c>
      <c r="S150" t="s">
        <v>43</v>
      </c>
      <c r="T150" t="s">
        <v>30</v>
      </c>
      <c r="U150" t="s">
        <v>12266</v>
      </c>
      <c r="V150" t="s">
        <v>1948</v>
      </c>
      <c r="W150" t="s">
        <v>12267</v>
      </c>
      <c r="X150" t="s">
        <v>116</v>
      </c>
    </row>
    <row r="151" spans="7:29" x14ac:dyDescent="0.2">
      <c r="G151" t="s">
        <v>628</v>
      </c>
      <c r="H151" t="s">
        <v>280</v>
      </c>
      <c r="I151" t="s">
        <v>5937</v>
      </c>
      <c r="J151" t="s">
        <v>605</v>
      </c>
      <c r="L151" t="s">
        <v>81</v>
      </c>
      <c r="M151">
        <v>9</v>
      </c>
      <c r="N151" t="s">
        <v>5938</v>
      </c>
      <c r="O151" s="12">
        <v>217840</v>
      </c>
      <c r="P151" t="s">
        <v>28</v>
      </c>
      <c r="Q151" s="1">
        <v>44286</v>
      </c>
      <c r="R151" t="s">
        <v>63</v>
      </c>
      <c r="S151" t="s">
        <v>43</v>
      </c>
      <c r="T151" t="s">
        <v>30</v>
      </c>
      <c r="U151" t="s">
        <v>82</v>
      </c>
      <c r="W151" t="s">
        <v>5939</v>
      </c>
    </row>
    <row r="152" spans="7:29" x14ac:dyDescent="0.2">
      <c r="G152" t="s">
        <v>1246</v>
      </c>
      <c r="H152" t="s">
        <v>759</v>
      </c>
      <c r="I152" t="s">
        <v>11603</v>
      </c>
      <c r="J152" t="s">
        <v>533</v>
      </c>
      <c r="L152" t="s">
        <v>511</v>
      </c>
      <c r="M152">
        <v>12</v>
      </c>
      <c r="N152" t="s">
        <v>533</v>
      </c>
      <c r="O152" s="12">
        <v>217758</v>
      </c>
      <c r="P152" t="s">
        <v>28</v>
      </c>
      <c r="Q152" s="1">
        <v>36008</v>
      </c>
      <c r="R152" t="s">
        <v>29</v>
      </c>
      <c r="S152" t="s">
        <v>43</v>
      </c>
      <c r="T152" t="s">
        <v>30</v>
      </c>
      <c r="U152" t="s">
        <v>11604</v>
      </c>
      <c r="V152" t="s">
        <v>1948</v>
      </c>
      <c r="W152" t="s">
        <v>11605</v>
      </c>
      <c r="X152" t="s">
        <v>116</v>
      </c>
    </row>
    <row r="153" spans="7:29" x14ac:dyDescent="0.2">
      <c r="G153" t="s">
        <v>6628</v>
      </c>
      <c r="H153" t="s">
        <v>53</v>
      </c>
      <c r="I153" t="s">
        <v>8869</v>
      </c>
      <c r="J153" t="s">
        <v>597</v>
      </c>
      <c r="L153" t="s">
        <v>511</v>
      </c>
      <c r="M153">
        <v>12</v>
      </c>
      <c r="N153" t="s">
        <v>597</v>
      </c>
      <c r="O153" s="12">
        <v>217572</v>
      </c>
      <c r="P153" t="s">
        <v>28</v>
      </c>
      <c r="Q153" s="1">
        <v>43402</v>
      </c>
      <c r="R153" t="s">
        <v>29</v>
      </c>
      <c r="S153" t="s">
        <v>43</v>
      </c>
      <c r="T153" t="s">
        <v>30</v>
      </c>
      <c r="U153" t="s">
        <v>8870</v>
      </c>
      <c r="V153" t="s">
        <v>998</v>
      </c>
      <c r="W153" t="s">
        <v>8871</v>
      </c>
    </row>
    <row r="154" spans="7:29" x14ac:dyDescent="0.2">
      <c r="G154" t="s">
        <v>3353</v>
      </c>
      <c r="H154" t="s">
        <v>118</v>
      </c>
      <c r="I154" t="s">
        <v>8026</v>
      </c>
      <c r="J154" t="s">
        <v>2893</v>
      </c>
      <c r="L154" t="s">
        <v>511</v>
      </c>
      <c r="M154">
        <v>12</v>
      </c>
      <c r="N154" t="s">
        <v>2893</v>
      </c>
      <c r="O154" s="12">
        <v>216872</v>
      </c>
      <c r="P154" t="s">
        <v>28</v>
      </c>
      <c r="Q154" s="1">
        <v>45078</v>
      </c>
      <c r="R154" t="s">
        <v>29</v>
      </c>
      <c r="S154" t="s">
        <v>43</v>
      </c>
      <c r="T154" t="s">
        <v>30</v>
      </c>
      <c r="U154" t="s">
        <v>8033</v>
      </c>
      <c r="W154" t="s">
        <v>8034</v>
      </c>
      <c r="X154" t="s">
        <v>116</v>
      </c>
    </row>
    <row r="155" spans="7:29" x14ac:dyDescent="0.2">
      <c r="G155" t="s">
        <v>24276</v>
      </c>
      <c r="H155" t="s">
        <v>234</v>
      </c>
      <c r="I155" t="s">
        <v>24277</v>
      </c>
      <c r="J155" t="s">
        <v>276</v>
      </c>
      <c r="L155" t="s">
        <v>81</v>
      </c>
      <c r="M155">
        <v>9</v>
      </c>
      <c r="N155" t="s">
        <v>276</v>
      </c>
      <c r="O155" s="12">
        <v>216424</v>
      </c>
      <c r="P155" t="s">
        <v>28</v>
      </c>
      <c r="Q155" s="1">
        <v>36069</v>
      </c>
      <c r="R155" t="s">
        <v>63</v>
      </c>
      <c r="S155" t="s">
        <v>43</v>
      </c>
      <c r="T155" t="s">
        <v>30</v>
      </c>
      <c r="U155" t="s">
        <v>376</v>
      </c>
      <c r="W155" t="s">
        <v>24278</v>
      </c>
    </row>
    <row r="156" spans="7:29" ht="153" x14ac:dyDescent="0.2">
      <c r="G156" t="s">
        <v>147</v>
      </c>
      <c r="H156" t="s">
        <v>262</v>
      </c>
      <c r="I156" t="s">
        <v>19256</v>
      </c>
      <c r="J156" t="s">
        <v>192</v>
      </c>
      <c r="L156" t="s">
        <v>511</v>
      </c>
      <c r="M156">
        <v>12</v>
      </c>
      <c r="N156" t="s">
        <v>192</v>
      </c>
      <c r="O156" s="12">
        <v>214725</v>
      </c>
      <c r="P156" t="s">
        <v>28</v>
      </c>
      <c r="Q156" s="1">
        <v>44446</v>
      </c>
      <c r="R156" t="s">
        <v>29</v>
      </c>
      <c r="S156" t="s">
        <v>43</v>
      </c>
      <c r="T156" t="s">
        <v>30</v>
      </c>
      <c r="U156" t="s">
        <v>19318</v>
      </c>
      <c r="V156" t="s">
        <v>671</v>
      </c>
      <c r="W156" t="s">
        <v>19319</v>
      </c>
      <c r="X156" t="s">
        <v>19320</v>
      </c>
      <c r="Y156" t="s">
        <v>19318</v>
      </c>
      <c r="Z156" t="s">
        <v>192</v>
      </c>
      <c r="AA156" t="s">
        <v>19321</v>
      </c>
      <c r="AB156" s="2" t="s">
        <v>5997</v>
      </c>
      <c r="AC156" t="s">
        <v>19322</v>
      </c>
    </row>
    <row r="157" spans="7:29" x14ac:dyDescent="0.2">
      <c r="G157" t="s">
        <v>652</v>
      </c>
      <c r="H157" t="s">
        <v>53</v>
      </c>
      <c r="I157" t="s">
        <v>11733</v>
      </c>
      <c r="J157" t="s">
        <v>11734</v>
      </c>
      <c r="L157" t="s">
        <v>511</v>
      </c>
      <c r="M157">
        <v>12</v>
      </c>
      <c r="N157" t="s">
        <v>11734</v>
      </c>
      <c r="O157" s="12">
        <v>214685</v>
      </c>
      <c r="P157" t="s">
        <v>28</v>
      </c>
      <c r="Q157" s="1">
        <v>44446</v>
      </c>
      <c r="R157" t="s">
        <v>29</v>
      </c>
      <c r="S157" t="s">
        <v>43</v>
      </c>
      <c r="T157" t="s">
        <v>30</v>
      </c>
      <c r="U157" t="s">
        <v>11735</v>
      </c>
      <c r="W157" t="s">
        <v>11736</v>
      </c>
      <c r="X157" t="s">
        <v>116</v>
      </c>
    </row>
    <row r="158" spans="7:29" x14ac:dyDescent="0.2">
      <c r="G158" t="s">
        <v>4680</v>
      </c>
      <c r="H158" t="s">
        <v>53</v>
      </c>
      <c r="I158" t="s">
        <v>9270</v>
      </c>
      <c r="J158" t="s">
        <v>1473</v>
      </c>
      <c r="L158" t="s">
        <v>81</v>
      </c>
      <c r="M158">
        <v>9</v>
      </c>
      <c r="N158" t="s">
        <v>1473</v>
      </c>
      <c r="O158" s="12">
        <v>213424</v>
      </c>
      <c r="P158" t="s">
        <v>28</v>
      </c>
      <c r="Q158" s="1">
        <v>38611</v>
      </c>
      <c r="R158" t="s">
        <v>63</v>
      </c>
      <c r="S158" t="s">
        <v>43</v>
      </c>
      <c r="T158" t="s">
        <v>30</v>
      </c>
      <c r="U158" t="s">
        <v>9271</v>
      </c>
      <c r="W158" t="s">
        <v>9272</v>
      </c>
    </row>
    <row r="159" spans="7:29" ht="170" x14ac:dyDescent="0.2">
      <c r="G159" t="s">
        <v>2823</v>
      </c>
      <c r="H159" t="s">
        <v>118</v>
      </c>
      <c r="I159" t="s">
        <v>4895</v>
      </c>
      <c r="J159" t="s">
        <v>4896</v>
      </c>
      <c r="L159" t="s">
        <v>511</v>
      </c>
      <c r="M159">
        <v>12</v>
      </c>
      <c r="N159" t="s">
        <v>4896</v>
      </c>
      <c r="O159" s="12">
        <v>212680</v>
      </c>
      <c r="P159" t="s">
        <v>28</v>
      </c>
      <c r="Q159" s="1">
        <v>44425</v>
      </c>
      <c r="R159" t="s">
        <v>29</v>
      </c>
      <c r="S159" t="s">
        <v>43</v>
      </c>
      <c r="T159" t="s">
        <v>30</v>
      </c>
      <c r="U159" t="s">
        <v>4897</v>
      </c>
      <c r="W159" t="s">
        <v>4898</v>
      </c>
      <c r="X159" t="s">
        <v>4899</v>
      </c>
      <c r="Y159" t="s">
        <v>4897</v>
      </c>
      <c r="Z159" t="s">
        <v>4896</v>
      </c>
      <c r="AA159" t="s">
        <v>4900</v>
      </c>
      <c r="AB159" s="2" t="s">
        <v>4901</v>
      </c>
      <c r="AC159" t="s">
        <v>4902</v>
      </c>
    </row>
    <row r="160" spans="7:29" x14ac:dyDescent="0.2">
      <c r="G160" t="s">
        <v>519</v>
      </c>
      <c r="H160" t="s">
        <v>53</v>
      </c>
      <c r="I160" t="s">
        <v>13094</v>
      </c>
      <c r="J160" t="s">
        <v>295</v>
      </c>
      <c r="L160" t="s">
        <v>81</v>
      </c>
      <c r="M160">
        <v>9</v>
      </c>
      <c r="N160" t="s">
        <v>295</v>
      </c>
      <c r="O160" s="12">
        <v>211830</v>
      </c>
      <c r="P160" t="s">
        <v>28</v>
      </c>
      <c r="Q160" s="1">
        <v>36054</v>
      </c>
      <c r="R160" t="s">
        <v>63</v>
      </c>
      <c r="S160" t="s">
        <v>43</v>
      </c>
      <c r="T160" t="s">
        <v>30</v>
      </c>
      <c r="U160" t="s">
        <v>376</v>
      </c>
      <c r="W160" t="s">
        <v>13095</v>
      </c>
    </row>
    <row r="161" spans="7:29" x14ac:dyDescent="0.2">
      <c r="G161" t="s">
        <v>6359</v>
      </c>
      <c r="H161" t="s">
        <v>53</v>
      </c>
      <c r="I161" t="s">
        <v>6360</v>
      </c>
      <c r="J161" t="s">
        <v>481</v>
      </c>
      <c r="L161" t="s">
        <v>81</v>
      </c>
      <c r="M161">
        <v>9</v>
      </c>
      <c r="N161" t="s">
        <v>481</v>
      </c>
      <c r="O161" s="12">
        <v>211658</v>
      </c>
      <c r="P161" t="s">
        <v>28</v>
      </c>
      <c r="Q161" s="1">
        <v>43724</v>
      </c>
      <c r="R161" t="s">
        <v>56</v>
      </c>
      <c r="S161" s="1">
        <v>45092</v>
      </c>
      <c r="T161" t="s">
        <v>30</v>
      </c>
      <c r="U161" t="s">
        <v>338</v>
      </c>
      <c r="W161" t="s">
        <v>6361</v>
      </c>
    </row>
    <row r="162" spans="7:29" x14ac:dyDescent="0.2">
      <c r="G162" t="s">
        <v>955</v>
      </c>
      <c r="H162" t="s">
        <v>274</v>
      </c>
      <c r="I162" t="s">
        <v>17055</v>
      </c>
      <c r="J162" t="s">
        <v>481</v>
      </c>
      <c r="L162" t="s">
        <v>81</v>
      </c>
      <c r="M162">
        <v>9</v>
      </c>
      <c r="N162" t="s">
        <v>481</v>
      </c>
      <c r="O162" s="12">
        <v>211548</v>
      </c>
      <c r="P162" t="s">
        <v>28</v>
      </c>
      <c r="Q162" s="1">
        <v>39707</v>
      </c>
      <c r="R162" t="s">
        <v>63</v>
      </c>
      <c r="S162" t="s">
        <v>43</v>
      </c>
      <c r="T162" t="s">
        <v>30</v>
      </c>
      <c r="U162" t="s">
        <v>17083</v>
      </c>
      <c r="W162" t="s">
        <v>17084</v>
      </c>
    </row>
    <row r="163" spans="7:29" x14ac:dyDescent="0.2">
      <c r="G163" t="s">
        <v>2452</v>
      </c>
      <c r="H163" t="s">
        <v>112</v>
      </c>
      <c r="I163" t="s">
        <v>2453</v>
      </c>
      <c r="J163" t="s">
        <v>276</v>
      </c>
      <c r="L163" t="s">
        <v>81</v>
      </c>
      <c r="M163">
        <v>9</v>
      </c>
      <c r="N163" t="s">
        <v>276</v>
      </c>
      <c r="O163" s="12">
        <v>211519</v>
      </c>
      <c r="P163" t="s">
        <v>28</v>
      </c>
      <c r="Q163" s="1">
        <v>36023</v>
      </c>
      <c r="R163" t="s">
        <v>63</v>
      </c>
      <c r="S163" t="s">
        <v>43</v>
      </c>
      <c r="T163" t="s">
        <v>30</v>
      </c>
      <c r="U163" t="s">
        <v>376</v>
      </c>
      <c r="W163" t="s">
        <v>2454</v>
      </c>
    </row>
    <row r="164" spans="7:29" x14ac:dyDescent="0.2">
      <c r="G164" t="s">
        <v>18665</v>
      </c>
      <c r="H164" t="s">
        <v>53</v>
      </c>
      <c r="I164" t="s">
        <v>18666</v>
      </c>
      <c r="J164" t="s">
        <v>481</v>
      </c>
      <c r="L164" t="s">
        <v>81</v>
      </c>
      <c r="M164">
        <v>9</v>
      </c>
      <c r="N164" t="s">
        <v>481</v>
      </c>
      <c r="O164" s="12">
        <v>211173</v>
      </c>
      <c r="P164" t="s">
        <v>28</v>
      </c>
      <c r="Q164" s="1">
        <v>44820</v>
      </c>
      <c r="R164" t="s">
        <v>63</v>
      </c>
      <c r="S164" t="s">
        <v>43</v>
      </c>
      <c r="T164" t="s">
        <v>30</v>
      </c>
      <c r="U164" t="s">
        <v>338</v>
      </c>
      <c r="W164" t="s">
        <v>18667</v>
      </c>
    </row>
    <row r="165" spans="7:29" x14ac:dyDescent="0.2">
      <c r="G165" t="s">
        <v>4928</v>
      </c>
      <c r="H165" t="s">
        <v>369</v>
      </c>
      <c r="I165" t="s">
        <v>4929</v>
      </c>
      <c r="J165" t="s">
        <v>481</v>
      </c>
      <c r="L165" t="s">
        <v>81</v>
      </c>
      <c r="M165">
        <v>9</v>
      </c>
      <c r="N165" t="s">
        <v>481</v>
      </c>
      <c r="O165" s="12">
        <v>211087</v>
      </c>
      <c r="P165" t="s">
        <v>28</v>
      </c>
      <c r="Q165" s="1">
        <v>40437</v>
      </c>
      <c r="R165" t="s">
        <v>63</v>
      </c>
      <c r="S165" t="s">
        <v>43</v>
      </c>
      <c r="T165" t="s">
        <v>30</v>
      </c>
      <c r="U165" t="s">
        <v>4930</v>
      </c>
      <c r="W165" t="s">
        <v>4931</v>
      </c>
    </row>
    <row r="166" spans="7:29" x14ac:dyDescent="0.2">
      <c r="G166" t="s">
        <v>24081</v>
      </c>
      <c r="H166" t="s">
        <v>53</v>
      </c>
      <c r="I166" t="s">
        <v>24075</v>
      </c>
      <c r="J166" t="s">
        <v>505</v>
      </c>
      <c r="L166" t="s">
        <v>81</v>
      </c>
      <c r="M166">
        <v>9</v>
      </c>
      <c r="N166" t="s">
        <v>505</v>
      </c>
      <c r="O166" s="12">
        <v>210948</v>
      </c>
      <c r="P166" t="s">
        <v>28</v>
      </c>
      <c r="Q166" s="1">
        <v>36054</v>
      </c>
      <c r="R166" t="s">
        <v>63</v>
      </c>
      <c r="S166" t="s">
        <v>43</v>
      </c>
      <c r="T166" t="s">
        <v>30</v>
      </c>
      <c r="U166" t="s">
        <v>376</v>
      </c>
      <c r="W166" t="s">
        <v>24082</v>
      </c>
    </row>
    <row r="167" spans="7:29" x14ac:dyDescent="0.2">
      <c r="G167" t="s">
        <v>25174</v>
      </c>
      <c r="H167" t="s">
        <v>53</v>
      </c>
      <c r="I167" t="s">
        <v>25157</v>
      </c>
      <c r="J167" t="s">
        <v>481</v>
      </c>
      <c r="L167" t="s">
        <v>81</v>
      </c>
      <c r="M167">
        <v>9</v>
      </c>
      <c r="N167" t="s">
        <v>481</v>
      </c>
      <c r="O167" s="12">
        <v>210139</v>
      </c>
      <c r="P167" t="s">
        <v>28</v>
      </c>
      <c r="Q167" s="1">
        <v>40072</v>
      </c>
      <c r="R167" t="s">
        <v>63</v>
      </c>
      <c r="S167" t="s">
        <v>43</v>
      </c>
      <c r="T167" t="s">
        <v>30</v>
      </c>
      <c r="U167" t="s">
        <v>25175</v>
      </c>
      <c r="W167" t="s">
        <v>25176</v>
      </c>
    </row>
    <row r="168" spans="7:29" x14ac:dyDescent="0.2">
      <c r="G168" t="s">
        <v>2577</v>
      </c>
      <c r="H168" t="s">
        <v>369</v>
      </c>
      <c r="I168" t="s">
        <v>15675</v>
      </c>
      <c r="J168" t="s">
        <v>3856</v>
      </c>
      <c r="L168" t="s">
        <v>81</v>
      </c>
      <c r="M168">
        <v>9</v>
      </c>
      <c r="N168" t="s">
        <v>3856</v>
      </c>
      <c r="O168" s="12">
        <v>209898</v>
      </c>
      <c r="P168" t="s">
        <v>28</v>
      </c>
      <c r="Q168" s="1">
        <v>41168</v>
      </c>
      <c r="R168" t="s">
        <v>29</v>
      </c>
      <c r="S168" t="s">
        <v>43</v>
      </c>
      <c r="T168" t="s">
        <v>30</v>
      </c>
      <c r="U168" t="s">
        <v>376</v>
      </c>
      <c r="W168" t="s">
        <v>15676</v>
      </c>
      <c r="X168" t="s">
        <v>116</v>
      </c>
    </row>
    <row r="169" spans="7:29" x14ac:dyDescent="0.2">
      <c r="G169" t="s">
        <v>503</v>
      </c>
      <c r="H169" t="s">
        <v>53</v>
      </c>
      <c r="I169" t="s">
        <v>10175</v>
      </c>
      <c r="J169" t="s">
        <v>3856</v>
      </c>
      <c r="L169" t="s">
        <v>81</v>
      </c>
      <c r="M169">
        <v>9</v>
      </c>
      <c r="N169" t="s">
        <v>3856</v>
      </c>
      <c r="O169" s="12">
        <v>209437</v>
      </c>
      <c r="P169" t="s">
        <v>28</v>
      </c>
      <c r="Q169" s="1">
        <v>40437</v>
      </c>
      <c r="R169" t="s">
        <v>63</v>
      </c>
      <c r="S169" t="s">
        <v>43</v>
      </c>
      <c r="T169" t="s">
        <v>30</v>
      </c>
      <c r="U169" t="s">
        <v>10185</v>
      </c>
      <c r="W169" t="s">
        <v>10186</v>
      </c>
    </row>
    <row r="170" spans="7:29" x14ac:dyDescent="0.2">
      <c r="G170" t="s">
        <v>1539</v>
      </c>
      <c r="H170" t="s">
        <v>53</v>
      </c>
      <c r="I170" t="s">
        <v>1531</v>
      </c>
      <c r="J170" t="s">
        <v>131</v>
      </c>
      <c r="L170" t="s">
        <v>81</v>
      </c>
      <c r="M170">
        <v>9</v>
      </c>
      <c r="N170" t="s">
        <v>131</v>
      </c>
      <c r="O170" s="12">
        <v>209407</v>
      </c>
      <c r="P170" t="s">
        <v>28</v>
      </c>
      <c r="Q170" s="1">
        <v>36054</v>
      </c>
      <c r="R170" t="s">
        <v>63</v>
      </c>
      <c r="S170" t="s">
        <v>43</v>
      </c>
      <c r="T170" t="s">
        <v>30</v>
      </c>
      <c r="U170" t="s">
        <v>376</v>
      </c>
      <c r="W170" t="s">
        <v>1540</v>
      </c>
    </row>
    <row r="171" spans="7:29" x14ac:dyDescent="0.2">
      <c r="G171" t="s">
        <v>519</v>
      </c>
      <c r="H171" t="s">
        <v>118</v>
      </c>
      <c r="I171" t="s">
        <v>16845</v>
      </c>
      <c r="J171" t="s">
        <v>481</v>
      </c>
      <c r="L171" t="s">
        <v>81</v>
      </c>
      <c r="M171">
        <v>9</v>
      </c>
      <c r="N171" t="s">
        <v>481</v>
      </c>
      <c r="O171" s="12">
        <v>208996</v>
      </c>
      <c r="P171" t="s">
        <v>28</v>
      </c>
      <c r="Q171" s="1">
        <v>43724</v>
      </c>
      <c r="R171" t="s">
        <v>63</v>
      </c>
      <c r="S171" t="s">
        <v>43</v>
      </c>
      <c r="T171" t="s">
        <v>30</v>
      </c>
      <c r="U171" t="s">
        <v>338</v>
      </c>
      <c r="W171" t="s">
        <v>16846</v>
      </c>
    </row>
    <row r="172" spans="7:29" x14ac:dyDescent="0.2">
      <c r="G172" t="s">
        <v>2092</v>
      </c>
      <c r="H172" t="s">
        <v>129</v>
      </c>
      <c r="I172" t="s">
        <v>14342</v>
      </c>
      <c r="J172" t="s">
        <v>481</v>
      </c>
      <c r="L172" t="s">
        <v>81</v>
      </c>
      <c r="M172">
        <v>9</v>
      </c>
      <c r="N172" t="s">
        <v>481</v>
      </c>
      <c r="O172" s="12">
        <v>208766</v>
      </c>
      <c r="P172" t="s">
        <v>28</v>
      </c>
      <c r="Q172" s="1">
        <v>43724</v>
      </c>
      <c r="R172" t="s">
        <v>63</v>
      </c>
      <c r="S172" t="s">
        <v>43</v>
      </c>
      <c r="T172" t="s">
        <v>30</v>
      </c>
      <c r="U172" t="s">
        <v>14351</v>
      </c>
      <c r="W172" t="s">
        <v>14352</v>
      </c>
    </row>
    <row r="173" spans="7:29" x14ac:dyDescent="0.2">
      <c r="G173" t="s">
        <v>3497</v>
      </c>
      <c r="H173" t="s">
        <v>274</v>
      </c>
      <c r="I173" t="s">
        <v>16772</v>
      </c>
      <c r="J173" t="s">
        <v>16774</v>
      </c>
      <c r="L173" t="s">
        <v>81</v>
      </c>
      <c r="M173">
        <v>9</v>
      </c>
      <c r="N173" t="s">
        <v>16774</v>
      </c>
      <c r="O173" s="12">
        <v>208306</v>
      </c>
      <c r="P173" t="s">
        <v>28</v>
      </c>
      <c r="Q173" s="1">
        <v>44820</v>
      </c>
      <c r="R173" t="s">
        <v>63</v>
      </c>
      <c r="S173" t="s">
        <v>43</v>
      </c>
      <c r="T173" t="s">
        <v>30</v>
      </c>
      <c r="U173" t="s">
        <v>82</v>
      </c>
      <c r="W173" t="s">
        <v>16775</v>
      </c>
    </row>
    <row r="174" spans="7:29" x14ac:dyDescent="0.2">
      <c r="G174" t="s">
        <v>855</v>
      </c>
      <c r="H174" t="s">
        <v>148</v>
      </c>
      <c r="I174" t="s">
        <v>2286</v>
      </c>
      <c r="J174" t="s">
        <v>103</v>
      </c>
      <c r="L174" t="s">
        <v>27</v>
      </c>
      <c r="M174">
        <v>12</v>
      </c>
      <c r="N174" t="s">
        <v>103</v>
      </c>
      <c r="O174" s="12">
        <v>208100</v>
      </c>
      <c r="P174" t="s">
        <v>28</v>
      </c>
      <c r="Q174" s="1">
        <v>41743</v>
      </c>
      <c r="R174" t="s">
        <v>29</v>
      </c>
      <c r="S174" t="s">
        <v>43</v>
      </c>
      <c r="T174" t="s">
        <v>30</v>
      </c>
      <c r="U174" t="s">
        <v>2287</v>
      </c>
      <c r="W174" t="s">
        <v>2288</v>
      </c>
      <c r="X174" t="s">
        <v>2289</v>
      </c>
      <c r="Y174" t="s">
        <v>2287</v>
      </c>
      <c r="Z174" t="s">
        <v>109</v>
      </c>
      <c r="AA174" t="s">
        <v>2290</v>
      </c>
      <c r="AB174" t="s">
        <v>50</v>
      </c>
      <c r="AC174" t="s">
        <v>2291</v>
      </c>
    </row>
    <row r="175" spans="7:29" x14ac:dyDescent="0.2">
      <c r="G175" t="s">
        <v>2866</v>
      </c>
      <c r="H175" t="s">
        <v>262</v>
      </c>
      <c r="I175" t="s">
        <v>15099</v>
      </c>
      <c r="J175" t="s">
        <v>103</v>
      </c>
      <c r="L175" t="s">
        <v>27</v>
      </c>
      <c r="M175">
        <v>12</v>
      </c>
      <c r="N175" t="s">
        <v>103</v>
      </c>
      <c r="O175" s="12">
        <v>208100</v>
      </c>
      <c r="P175" t="s">
        <v>28</v>
      </c>
      <c r="Q175" s="1">
        <v>43636</v>
      </c>
      <c r="R175" t="s">
        <v>29</v>
      </c>
      <c r="S175" t="s">
        <v>43</v>
      </c>
      <c r="T175" t="s">
        <v>30</v>
      </c>
      <c r="U175" t="s">
        <v>1017</v>
      </c>
      <c r="V175" t="s">
        <v>1018</v>
      </c>
      <c r="W175" t="s">
        <v>15102</v>
      </c>
      <c r="X175" t="s">
        <v>15103</v>
      </c>
      <c r="Y175" t="s">
        <v>1017</v>
      </c>
      <c r="Z175" t="s">
        <v>109</v>
      </c>
      <c r="AA175" t="s">
        <v>15104</v>
      </c>
      <c r="AB175" t="s">
        <v>50</v>
      </c>
      <c r="AC175" t="s">
        <v>50</v>
      </c>
    </row>
    <row r="176" spans="7:29" x14ac:dyDescent="0.2">
      <c r="G176" t="s">
        <v>18145</v>
      </c>
      <c r="H176" t="s">
        <v>53</v>
      </c>
      <c r="I176" t="s">
        <v>18146</v>
      </c>
      <c r="J176" t="s">
        <v>481</v>
      </c>
      <c r="L176" t="s">
        <v>81</v>
      </c>
      <c r="M176">
        <v>9</v>
      </c>
      <c r="N176" t="s">
        <v>481</v>
      </c>
      <c r="O176" s="12">
        <v>207922</v>
      </c>
      <c r="P176" t="s">
        <v>28</v>
      </c>
      <c r="Q176" s="1">
        <v>43359</v>
      </c>
      <c r="R176" t="s">
        <v>63</v>
      </c>
      <c r="S176" t="s">
        <v>43</v>
      </c>
      <c r="T176" t="s">
        <v>30</v>
      </c>
      <c r="U176" t="s">
        <v>338</v>
      </c>
      <c r="W176" t="s">
        <v>18147</v>
      </c>
    </row>
    <row r="177" spans="7:29" x14ac:dyDescent="0.2">
      <c r="G177" t="s">
        <v>20080</v>
      </c>
      <c r="H177" t="s">
        <v>53</v>
      </c>
      <c r="I177" t="s">
        <v>20081</v>
      </c>
      <c r="J177" t="s">
        <v>201</v>
      </c>
      <c r="L177" t="s">
        <v>511</v>
      </c>
      <c r="M177">
        <v>12</v>
      </c>
      <c r="N177" t="s">
        <v>1431</v>
      </c>
      <c r="O177" s="12">
        <v>207363</v>
      </c>
      <c r="P177" t="s">
        <v>661</v>
      </c>
      <c r="Q177" s="1">
        <v>41821</v>
      </c>
      <c r="R177" t="s">
        <v>56</v>
      </c>
      <c r="S177" s="1">
        <v>45107</v>
      </c>
      <c r="T177" t="s">
        <v>30</v>
      </c>
      <c r="U177" t="s">
        <v>20082</v>
      </c>
      <c r="V177" t="s">
        <v>1948</v>
      </c>
      <c r="W177" t="s">
        <v>20083</v>
      </c>
    </row>
    <row r="178" spans="7:29" ht="170" x14ac:dyDescent="0.2">
      <c r="G178" t="s">
        <v>20220</v>
      </c>
      <c r="H178" t="s">
        <v>234</v>
      </c>
      <c r="I178" t="s">
        <v>20221</v>
      </c>
      <c r="J178" t="s">
        <v>192</v>
      </c>
      <c r="L178" t="s">
        <v>511</v>
      </c>
      <c r="M178">
        <v>12</v>
      </c>
      <c r="N178" t="s">
        <v>192</v>
      </c>
      <c r="O178" s="12">
        <v>207363</v>
      </c>
      <c r="P178" t="s">
        <v>28</v>
      </c>
      <c r="Q178" s="1">
        <v>43423</v>
      </c>
      <c r="R178" t="s">
        <v>29</v>
      </c>
      <c r="S178" t="s">
        <v>43</v>
      </c>
      <c r="T178" t="s">
        <v>30</v>
      </c>
      <c r="U178" t="s">
        <v>20222</v>
      </c>
      <c r="V178" t="s">
        <v>1948</v>
      </c>
      <c r="W178" t="s">
        <v>20223</v>
      </c>
      <c r="X178" t="s">
        <v>20224</v>
      </c>
      <c r="Y178" t="s">
        <v>20222</v>
      </c>
      <c r="Z178" t="s">
        <v>192</v>
      </c>
      <c r="AA178" t="s">
        <v>20225</v>
      </c>
      <c r="AB178" s="2" t="s">
        <v>20226</v>
      </c>
      <c r="AC178" t="s">
        <v>50</v>
      </c>
    </row>
    <row r="179" spans="7:29" x14ac:dyDescent="0.2">
      <c r="G179" t="s">
        <v>6145</v>
      </c>
      <c r="H179" t="s">
        <v>1327</v>
      </c>
      <c r="I179" t="s">
        <v>20402</v>
      </c>
      <c r="J179" t="s">
        <v>1431</v>
      </c>
      <c r="L179" t="s">
        <v>511</v>
      </c>
      <c r="M179">
        <v>12</v>
      </c>
      <c r="N179" t="s">
        <v>1431</v>
      </c>
      <c r="O179" s="12">
        <v>207159</v>
      </c>
      <c r="P179" t="s">
        <v>661</v>
      </c>
      <c r="Q179" s="1">
        <v>42917</v>
      </c>
      <c r="R179" t="s">
        <v>56</v>
      </c>
      <c r="S179" s="1">
        <v>45107</v>
      </c>
      <c r="T179" t="s">
        <v>30</v>
      </c>
      <c r="U179" t="s">
        <v>20403</v>
      </c>
      <c r="V179" t="s">
        <v>1948</v>
      </c>
      <c r="W179" t="s">
        <v>20404</v>
      </c>
    </row>
    <row r="180" spans="7:29" x14ac:dyDescent="0.2">
      <c r="G180" t="s">
        <v>19563</v>
      </c>
      <c r="H180" t="s">
        <v>262</v>
      </c>
      <c r="I180" t="s">
        <v>20432</v>
      </c>
      <c r="J180" t="s">
        <v>1213</v>
      </c>
      <c r="L180" t="s">
        <v>81</v>
      </c>
      <c r="M180">
        <v>9</v>
      </c>
      <c r="N180" t="s">
        <v>1213</v>
      </c>
      <c r="O180" s="12">
        <v>206963</v>
      </c>
      <c r="P180" t="s">
        <v>28</v>
      </c>
      <c r="Q180" s="1">
        <v>37150</v>
      </c>
      <c r="R180" t="s">
        <v>63</v>
      </c>
      <c r="S180" t="s">
        <v>43</v>
      </c>
      <c r="T180" t="s">
        <v>30</v>
      </c>
      <c r="U180" t="s">
        <v>376</v>
      </c>
      <c r="W180" t="s">
        <v>20433</v>
      </c>
    </row>
    <row r="181" spans="7:29" x14ac:dyDescent="0.2">
      <c r="G181" t="s">
        <v>6254</v>
      </c>
      <c r="H181" t="s">
        <v>148</v>
      </c>
      <c r="I181" t="s">
        <v>12106</v>
      </c>
      <c r="J181" t="s">
        <v>861</v>
      </c>
      <c r="L181" t="s">
        <v>81</v>
      </c>
      <c r="M181">
        <v>9</v>
      </c>
      <c r="N181" t="s">
        <v>861</v>
      </c>
      <c r="O181" s="12">
        <v>206552</v>
      </c>
      <c r="P181" t="s">
        <v>28</v>
      </c>
      <c r="Q181" s="1">
        <v>43359</v>
      </c>
      <c r="R181" t="s">
        <v>29</v>
      </c>
      <c r="S181" t="s">
        <v>43</v>
      </c>
      <c r="T181" t="s">
        <v>30</v>
      </c>
      <c r="U181" t="s">
        <v>376</v>
      </c>
      <c r="W181" t="s">
        <v>12178</v>
      </c>
      <c r="X181" t="s">
        <v>116</v>
      </c>
    </row>
    <row r="182" spans="7:29" x14ac:dyDescent="0.2">
      <c r="G182" t="s">
        <v>293</v>
      </c>
      <c r="H182" t="s">
        <v>53</v>
      </c>
      <c r="I182" t="s">
        <v>13799</v>
      </c>
      <c r="J182" t="s">
        <v>569</v>
      </c>
      <c r="L182" t="s">
        <v>81</v>
      </c>
      <c r="M182">
        <v>9</v>
      </c>
      <c r="N182" t="s">
        <v>569</v>
      </c>
      <c r="O182" s="12">
        <v>205290</v>
      </c>
      <c r="P182" t="s">
        <v>28</v>
      </c>
      <c r="Q182" s="1">
        <v>38611</v>
      </c>
      <c r="R182" t="s">
        <v>63</v>
      </c>
      <c r="S182" t="s">
        <v>43</v>
      </c>
      <c r="T182" t="s">
        <v>30</v>
      </c>
      <c r="U182" t="s">
        <v>376</v>
      </c>
      <c r="W182" t="s">
        <v>13800</v>
      </c>
    </row>
    <row r="183" spans="7:29" x14ac:dyDescent="0.2">
      <c r="G183" t="s">
        <v>1406</v>
      </c>
      <c r="H183" t="s">
        <v>112</v>
      </c>
      <c r="I183" t="s">
        <v>8019</v>
      </c>
      <c r="J183" t="s">
        <v>103</v>
      </c>
      <c r="L183" t="s">
        <v>104</v>
      </c>
      <c r="M183">
        <v>12</v>
      </c>
      <c r="N183" t="s">
        <v>103</v>
      </c>
      <c r="O183" s="12">
        <v>204500</v>
      </c>
      <c r="P183" t="s">
        <v>28</v>
      </c>
      <c r="Q183" s="1">
        <v>44736</v>
      </c>
      <c r="R183" t="s">
        <v>29</v>
      </c>
      <c r="S183" t="s">
        <v>43</v>
      </c>
      <c r="T183" t="s">
        <v>30</v>
      </c>
      <c r="U183" t="s">
        <v>8021</v>
      </c>
      <c r="V183" t="s">
        <v>1948</v>
      </c>
      <c r="W183" t="s">
        <v>8022</v>
      </c>
      <c r="X183" t="s">
        <v>8023</v>
      </c>
      <c r="Y183" t="s">
        <v>8024</v>
      </c>
      <c r="Z183" t="s">
        <v>109</v>
      </c>
      <c r="AA183" t="s">
        <v>8025</v>
      </c>
      <c r="AB183" t="s">
        <v>50</v>
      </c>
      <c r="AC183" t="s">
        <v>50</v>
      </c>
    </row>
    <row r="184" spans="7:29" ht="170" x14ac:dyDescent="0.2">
      <c r="G184" t="s">
        <v>1406</v>
      </c>
      <c r="H184" t="s">
        <v>274</v>
      </c>
      <c r="I184" t="s">
        <v>8244</v>
      </c>
      <c r="J184" t="s">
        <v>1498</v>
      </c>
      <c r="L184" t="s">
        <v>511</v>
      </c>
      <c r="M184">
        <v>12</v>
      </c>
      <c r="N184" t="s">
        <v>1498</v>
      </c>
      <c r="O184" s="12">
        <v>204500</v>
      </c>
      <c r="P184" t="s">
        <v>28</v>
      </c>
      <c r="Q184" s="1">
        <v>44593</v>
      </c>
      <c r="R184" t="s">
        <v>29</v>
      </c>
      <c r="S184" t="s">
        <v>43</v>
      </c>
      <c r="T184" t="s">
        <v>30</v>
      </c>
      <c r="U184" t="s">
        <v>8245</v>
      </c>
      <c r="V184" t="s">
        <v>6111</v>
      </c>
      <c r="W184" t="s">
        <v>8246</v>
      </c>
      <c r="X184" t="s">
        <v>8247</v>
      </c>
      <c r="Y184" t="s">
        <v>8245</v>
      </c>
      <c r="Z184" t="s">
        <v>257</v>
      </c>
      <c r="AA184" t="s">
        <v>8248</v>
      </c>
      <c r="AB184" s="2" t="s">
        <v>3944</v>
      </c>
      <c r="AC184" t="s">
        <v>8249</v>
      </c>
    </row>
    <row r="185" spans="7:29" ht="119" x14ac:dyDescent="0.2">
      <c r="G185" t="s">
        <v>643</v>
      </c>
      <c r="H185" t="s">
        <v>53</v>
      </c>
      <c r="I185" t="s">
        <v>24899</v>
      </c>
      <c r="J185" t="s">
        <v>1802</v>
      </c>
      <c r="L185" t="s">
        <v>511</v>
      </c>
      <c r="M185">
        <v>12</v>
      </c>
      <c r="N185" t="s">
        <v>1802</v>
      </c>
      <c r="O185" s="12">
        <v>204500</v>
      </c>
      <c r="P185" t="s">
        <v>28</v>
      </c>
      <c r="Q185" s="1">
        <v>39062</v>
      </c>
      <c r="R185" t="s">
        <v>29</v>
      </c>
      <c r="S185" t="s">
        <v>43</v>
      </c>
      <c r="T185" t="s">
        <v>30</v>
      </c>
      <c r="U185" t="s">
        <v>24902</v>
      </c>
      <c r="V185" t="s">
        <v>671</v>
      </c>
      <c r="W185" t="s">
        <v>24903</v>
      </c>
      <c r="X185" t="s">
        <v>24904</v>
      </c>
      <c r="Y185" t="s">
        <v>24902</v>
      </c>
      <c r="Z185" t="s">
        <v>1802</v>
      </c>
      <c r="AA185" t="s">
        <v>24905</v>
      </c>
      <c r="AB185" s="2" t="s">
        <v>1807</v>
      </c>
      <c r="AC185" t="s">
        <v>24906</v>
      </c>
    </row>
    <row r="186" spans="7:29" x14ac:dyDescent="0.2">
      <c r="G186" t="s">
        <v>147</v>
      </c>
      <c r="H186" t="s">
        <v>1394</v>
      </c>
      <c r="I186" t="s">
        <v>1766</v>
      </c>
      <c r="J186" t="s">
        <v>103</v>
      </c>
      <c r="L186" t="s">
        <v>511</v>
      </c>
      <c r="M186">
        <v>12</v>
      </c>
      <c r="N186" t="s">
        <v>103</v>
      </c>
      <c r="O186" s="12">
        <v>204391</v>
      </c>
      <c r="P186" t="s">
        <v>28</v>
      </c>
      <c r="Q186" s="1">
        <v>39741</v>
      </c>
      <c r="R186" t="s">
        <v>29</v>
      </c>
      <c r="S186" t="s">
        <v>43</v>
      </c>
      <c r="T186" t="s">
        <v>30</v>
      </c>
      <c r="U186" t="s">
        <v>7050</v>
      </c>
      <c r="V186" t="s">
        <v>998</v>
      </c>
      <c r="W186" t="s">
        <v>7051</v>
      </c>
      <c r="X186" t="s">
        <v>116</v>
      </c>
    </row>
    <row r="187" spans="7:29" x14ac:dyDescent="0.2">
      <c r="G187" t="s">
        <v>2107</v>
      </c>
      <c r="H187" t="s">
        <v>53</v>
      </c>
      <c r="I187" t="s">
        <v>3609</v>
      </c>
      <c r="J187" t="s">
        <v>295</v>
      </c>
      <c r="L187" t="s">
        <v>81</v>
      </c>
      <c r="M187">
        <v>9</v>
      </c>
      <c r="N187" t="s">
        <v>295</v>
      </c>
      <c r="O187" s="12">
        <v>204242</v>
      </c>
      <c r="P187" t="s">
        <v>28</v>
      </c>
      <c r="Q187" s="1">
        <v>36054</v>
      </c>
      <c r="R187" t="s">
        <v>63</v>
      </c>
      <c r="S187" t="s">
        <v>43</v>
      </c>
      <c r="T187" t="s">
        <v>30</v>
      </c>
      <c r="U187" t="s">
        <v>376</v>
      </c>
      <c r="W187" t="s">
        <v>3611</v>
      </c>
    </row>
    <row r="188" spans="7:29" x14ac:dyDescent="0.2">
      <c r="G188" t="s">
        <v>2251</v>
      </c>
      <c r="H188" t="s">
        <v>262</v>
      </c>
      <c r="I188" t="s">
        <v>23059</v>
      </c>
      <c r="J188" t="s">
        <v>6426</v>
      </c>
      <c r="L188" t="s">
        <v>896</v>
      </c>
      <c r="M188">
        <v>9</v>
      </c>
      <c r="N188" t="s">
        <v>687</v>
      </c>
      <c r="O188" s="12">
        <v>204146</v>
      </c>
      <c r="P188" t="s">
        <v>28</v>
      </c>
      <c r="Q188" s="1">
        <v>43770</v>
      </c>
      <c r="R188" t="s">
        <v>63</v>
      </c>
      <c r="S188" t="s">
        <v>43</v>
      </c>
      <c r="T188" t="s">
        <v>30</v>
      </c>
      <c r="U188" t="s">
        <v>376</v>
      </c>
      <c r="W188" t="s">
        <v>23060</v>
      </c>
    </row>
    <row r="189" spans="7:29" x14ac:dyDescent="0.2">
      <c r="G189" t="s">
        <v>59</v>
      </c>
      <c r="H189" t="s">
        <v>262</v>
      </c>
      <c r="I189" t="s">
        <v>23872</v>
      </c>
      <c r="J189" t="s">
        <v>435</v>
      </c>
      <c r="L189" t="s">
        <v>81</v>
      </c>
      <c r="M189">
        <v>9</v>
      </c>
      <c r="N189" t="s">
        <v>435</v>
      </c>
      <c r="O189" s="12">
        <v>202952</v>
      </c>
      <c r="P189" t="s">
        <v>28</v>
      </c>
      <c r="Q189" s="1">
        <v>37880</v>
      </c>
      <c r="R189" t="s">
        <v>63</v>
      </c>
      <c r="S189" t="s">
        <v>43</v>
      </c>
      <c r="T189" t="s">
        <v>30</v>
      </c>
      <c r="U189" t="s">
        <v>6129</v>
      </c>
      <c r="W189" t="s">
        <v>23873</v>
      </c>
    </row>
    <row r="190" spans="7:29" x14ac:dyDescent="0.2">
      <c r="G190" t="s">
        <v>12142</v>
      </c>
      <c r="H190" t="s">
        <v>1327</v>
      </c>
      <c r="I190" t="s">
        <v>12106</v>
      </c>
      <c r="J190" t="s">
        <v>26</v>
      </c>
      <c r="L190" t="s">
        <v>81</v>
      </c>
      <c r="M190">
        <v>9</v>
      </c>
      <c r="N190" t="s">
        <v>26</v>
      </c>
      <c r="O190" s="12">
        <v>202606</v>
      </c>
      <c r="P190" t="s">
        <v>28</v>
      </c>
      <c r="Q190" s="1">
        <v>37880</v>
      </c>
      <c r="R190" t="s">
        <v>63</v>
      </c>
      <c r="S190" t="s">
        <v>43</v>
      </c>
      <c r="T190" t="s">
        <v>30</v>
      </c>
      <c r="U190" t="s">
        <v>376</v>
      </c>
      <c r="W190" t="s">
        <v>12143</v>
      </c>
    </row>
    <row r="191" spans="7:29" x14ac:dyDescent="0.2">
      <c r="G191" t="s">
        <v>659</v>
      </c>
      <c r="H191" t="s">
        <v>53</v>
      </c>
      <c r="I191" t="s">
        <v>4788</v>
      </c>
      <c r="J191" t="s">
        <v>441</v>
      </c>
      <c r="L191" t="s">
        <v>511</v>
      </c>
      <c r="M191">
        <v>12</v>
      </c>
      <c r="N191" t="s">
        <v>597</v>
      </c>
      <c r="O191" s="12">
        <v>201029</v>
      </c>
      <c r="P191" t="s">
        <v>28</v>
      </c>
      <c r="Q191" s="1">
        <v>44952</v>
      </c>
      <c r="R191" t="s">
        <v>29</v>
      </c>
      <c r="S191" s="1">
        <v>45169</v>
      </c>
      <c r="T191" t="s">
        <v>30</v>
      </c>
      <c r="U191" t="s">
        <v>4789</v>
      </c>
      <c r="W191" t="s">
        <v>4790</v>
      </c>
      <c r="X191" t="s">
        <v>116</v>
      </c>
    </row>
    <row r="192" spans="7:29" x14ac:dyDescent="0.2">
      <c r="G192" t="s">
        <v>923</v>
      </c>
      <c r="H192" t="s">
        <v>129</v>
      </c>
      <c r="I192" t="s">
        <v>23265</v>
      </c>
      <c r="J192" t="s">
        <v>103</v>
      </c>
      <c r="L192" t="s">
        <v>104</v>
      </c>
      <c r="M192">
        <v>12</v>
      </c>
      <c r="N192" t="s">
        <v>103</v>
      </c>
      <c r="O192" s="12">
        <v>200650</v>
      </c>
      <c r="P192" t="s">
        <v>28</v>
      </c>
      <c r="Q192" s="1">
        <v>44027</v>
      </c>
      <c r="R192" t="s">
        <v>29</v>
      </c>
      <c r="S192" t="s">
        <v>43</v>
      </c>
      <c r="T192" t="s">
        <v>30</v>
      </c>
      <c r="U192" t="s">
        <v>23266</v>
      </c>
      <c r="V192" t="s">
        <v>1948</v>
      </c>
      <c r="W192" t="s">
        <v>23267</v>
      </c>
      <c r="X192" t="s">
        <v>23268</v>
      </c>
      <c r="Y192" t="s">
        <v>23266</v>
      </c>
      <c r="Z192" t="s">
        <v>109</v>
      </c>
      <c r="AA192" t="s">
        <v>23269</v>
      </c>
      <c r="AB192" t="s">
        <v>50</v>
      </c>
      <c r="AC192" t="s">
        <v>50</v>
      </c>
    </row>
    <row r="193" spans="7:29" x14ac:dyDescent="0.2">
      <c r="G193" t="s">
        <v>940</v>
      </c>
      <c r="H193" t="s">
        <v>369</v>
      </c>
      <c r="I193" t="s">
        <v>2675</v>
      </c>
      <c r="J193" t="s">
        <v>26</v>
      </c>
      <c r="L193" t="s">
        <v>81</v>
      </c>
      <c r="M193">
        <v>9</v>
      </c>
      <c r="N193" t="s">
        <v>26</v>
      </c>
      <c r="O193" s="12">
        <v>200525</v>
      </c>
      <c r="P193" t="s">
        <v>28</v>
      </c>
      <c r="Q193" s="1">
        <v>40437</v>
      </c>
      <c r="R193" t="s">
        <v>63</v>
      </c>
      <c r="S193" t="s">
        <v>43</v>
      </c>
      <c r="T193" t="s">
        <v>30</v>
      </c>
      <c r="U193" t="s">
        <v>376</v>
      </c>
      <c r="W193" t="s">
        <v>2676</v>
      </c>
    </row>
    <row r="194" spans="7:29" ht="102" x14ac:dyDescent="0.2">
      <c r="G194" t="s">
        <v>778</v>
      </c>
      <c r="H194" t="s">
        <v>118</v>
      </c>
      <c r="I194" t="s">
        <v>20487</v>
      </c>
      <c r="J194" t="s">
        <v>481</v>
      </c>
      <c r="L194" t="s">
        <v>511</v>
      </c>
      <c r="M194">
        <v>12</v>
      </c>
      <c r="N194" t="s">
        <v>481</v>
      </c>
      <c r="O194" s="12">
        <v>200105</v>
      </c>
      <c r="P194" t="s">
        <v>28</v>
      </c>
      <c r="Q194" s="1">
        <v>42036</v>
      </c>
      <c r="R194" t="s">
        <v>29</v>
      </c>
      <c r="S194" t="s">
        <v>43</v>
      </c>
      <c r="T194" t="s">
        <v>30</v>
      </c>
      <c r="U194" t="s">
        <v>20488</v>
      </c>
      <c r="V194" t="s">
        <v>1948</v>
      </c>
      <c r="W194" t="s">
        <v>20489</v>
      </c>
      <c r="X194" t="s">
        <v>20490</v>
      </c>
      <c r="Y194" t="s">
        <v>20488</v>
      </c>
      <c r="Z194" t="s">
        <v>843</v>
      </c>
      <c r="AA194" t="s">
        <v>20491</v>
      </c>
      <c r="AB194" s="2" t="s">
        <v>18390</v>
      </c>
      <c r="AC194" t="s">
        <v>20492</v>
      </c>
    </row>
    <row r="195" spans="7:29" x14ac:dyDescent="0.2">
      <c r="G195" t="s">
        <v>2092</v>
      </c>
      <c r="H195" t="s">
        <v>60</v>
      </c>
      <c r="I195" t="s">
        <v>16309</v>
      </c>
      <c r="J195" t="s">
        <v>54</v>
      </c>
      <c r="L195" t="s">
        <v>81</v>
      </c>
      <c r="M195">
        <v>9</v>
      </c>
      <c r="N195" t="s">
        <v>54</v>
      </c>
      <c r="O195" s="12">
        <v>200026</v>
      </c>
      <c r="P195" t="s">
        <v>28</v>
      </c>
      <c r="Q195" s="1">
        <v>36785</v>
      </c>
      <c r="R195" t="s">
        <v>63</v>
      </c>
      <c r="S195" t="s">
        <v>43</v>
      </c>
      <c r="T195" t="s">
        <v>30</v>
      </c>
      <c r="U195" t="s">
        <v>376</v>
      </c>
      <c r="W195" t="s">
        <v>16310</v>
      </c>
    </row>
    <row r="196" spans="7:29" x14ac:dyDescent="0.2">
      <c r="G196" t="s">
        <v>2422</v>
      </c>
      <c r="H196" t="s">
        <v>274</v>
      </c>
      <c r="I196" t="s">
        <v>6230</v>
      </c>
      <c r="J196" t="s">
        <v>26</v>
      </c>
      <c r="L196" t="s">
        <v>81</v>
      </c>
      <c r="M196">
        <v>9</v>
      </c>
      <c r="N196" t="s">
        <v>26</v>
      </c>
      <c r="O196" s="12">
        <v>199694</v>
      </c>
      <c r="P196" t="s">
        <v>28</v>
      </c>
      <c r="Q196" s="1">
        <v>38733</v>
      </c>
      <c r="R196" t="s">
        <v>63</v>
      </c>
      <c r="S196" t="s">
        <v>43</v>
      </c>
      <c r="T196" t="s">
        <v>30</v>
      </c>
      <c r="U196" t="s">
        <v>376</v>
      </c>
      <c r="W196" t="s">
        <v>6231</v>
      </c>
    </row>
    <row r="197" spans="7:29" x14ac:dyDescent="0.2">
      <c r="G197" t="s">
        <v>21972</v>
      </c>
      <c r="H197" t="s">
        <v>53</v>
      </c>
      <c r="I197" t="s">
        <v>21973</v>
      </c>
      <c r="J197" t="s">
        <v>80</v>
      </c>
      <c r="L197" t="s">
        <v>511</v>
      </c>
      <c r="M197">
        <v>12</v>
      </c>
      <c r="N197" t="s">
        <v>80</v>
      </c>
      <c r="O197" s="12">
        <v>199569</v>
      </c>
      <c r="P197" t="s">
        <v>28</v>
      </c>
      <c r="Q197" s="1">
        <v>36373</v>
      </c>
      <c r="R197" t="s">
        <v>29</v>
      </c>
      <c r="S197" t="s">
        <v>43</v>
      </c>
      <c r="T197" t="s">
        <v>30</v>
      </c>
      <c r="U197" t="s">
        <v>21974</v>
      </c>
      <c r="V197" t="s">
        <v>998</v>
      </c>
      <c r="W197" t="s">
        <v>21975</v>
      </c>
      <c r="X197" t="s">
        <v>116</v>
      </c>
    </row>
    <row r="198" spans="7:29" x14ac:dyDescent="0.2">
      <c r="G198" t="s">
        <v>12637</v>
      </c>
      <c r="H198" t="s">
        <v>118</v>
      </c>
      <c r="I198" t="s">
        <v>12638</v>
      </c>
      <c r="J198" t="s">
        <v>192</v>
      </c>
      <c r="L198" t="s">
        <v>511</v>
      </c>
      <c r="M198">
        <v>12</v>
      </c>
      <c r="N198" t="s">
        <v>192</v>
      </c>
      <c r="O198" s="12">
        <v>199388</v>
      </c>
      <c r="P198" t="s">
        <v>28</v>
      </c>
      <c r="Q198" s="1">
        <v>40840</v>
      </c>
      <c r="R198" t="s">
        <v>29</v>
      </c>
      <c r="S198" t="s">
        <v>43</v>
      </c>
      <c r="T198" t="s">
        <v>30</v>
      </c>
      <c r="U198" t="s">
        <v>12639</v>
      </c>
      <c r="V198" t="s">
        <v>1948</v>
      </c>
      <c r="W198" t="s">
        <v>12640</v>
      </c>
      <c r="X198" t="s">
        <v>116</v>
      </c>
    </row>
    <row r="199" spans="7:29" x14ac:dyDescent="0.2">
      <c r="G199" t="s">
        <v>128</v>
      </c>
      <c r="H199" t="s">
        <v>234</v>
      </c>
      <c r="I199" t="s">
        <v>18356</v>
      </c>
      <c r="J199" t="s">
        <v>131</v>
      </c>
      <c r="L199" t="s">
        <v>81</v>
      </c>
      <c r="M199">
        <v>9</v>
      </c>
      <c r="N199" t="s">
        <v>131</v>
      </c>
      <c r="O199" s="12">
        <v>198909</v>
      </c>
      <c r="P199" t="s">
        <v>28</v>
      </c>
      <c r="Q199" s="1">
        <v>39707</v>
      </c>
      <c r="R199" t="s">
        <v>63</v>
      </c>
      <c r="S199" t="s">
        <v>43</v>
      </c>
      <c r="T199" t="s">
        <v>30</v>
      </c>
      <c r="U199" t="s">
        <v>376</v>
      </c>
      <c r="W199" t="s">
        <v>18357</v>
      </c>
    </row>
    <row r="200" spans="7:29" x14ac:dyDescent="0.2">
      <c r="G200" t="s">
        <v>3284</v>
      </c>
      <c r="H200" t="s">
        <v>274</v>
      </c>
      <c r="I200" t="s">
        <v>9077</v>
      </c>
      <c r="J200" t="s">
        <v>276</v>
      </c>
      <c r="L200" t="s">
        <v>81</v>
      </c>
      <c r="M200">
        <v>9</v>
      </c>
      <c r="N200" t="s">
        <v>276</v>
      </c>
      <c r="O200" s="12">
        <v>198255</v>
      </c>
      <c r="P200" t="s">
        <v>28</v>
      </c>
      <c r="Q200" s="1">
        <v>41137</v>
      </c>
      <c r="R200" t="s">
        <v>63</v>
      </c>
      <c r="S200" t="s">
        <v>43</v>
      </c>
      <c r="T200" t="s">
        <v>30</v>
      </c>
      <c r="U200" t="s">
        <v>9084</v>
      </c>
      <c r="W200" t="s">
        <v>9085</v>
      </c>
    </row>
    <row r="201" spans="7:29" x14ac:dyDescent="0.2">
      <c r="G201" t="s">
        <v>22847</v>
      </c>
      <c r="H201" t="s">
        <v>1567</v>
      </c>
      <c r="I201" t="s">
        <v>631</v>
      </c>
      <c r="J201" t="s">
        <v>103</v>
      </c>
      <c r="L201" t="s">
        <v>27</v>
      </c>
      <c r="M201">
        <v>12</v>
      </c>
      <c r="N201" t="s">
        <v>103</v>
      </c>
      <c r="O201" s="12">
        <v>198125</v>
      </c>
      <c r="P201" t="s">
        <v>28</v>
      </c>
      <c r="Q201" s="1">
        <v>44977</v>
      </c>
      <c r="R201" t="s">
        <v>29</v>
      </c>
      <c r="S201" t="s">
        <v>43</v>
      </c>
      <c r="T201" t="s">
        <v>30</v>
      </c>
      <c r="U201" t="s">
        <v>241</v>
      </c>
      <c r="V201" t="s">
        <v>106</v>
      </c>
      <c r="W201" t="s">
        <v>22848</v>
      </c>
      <c r="X201" t="s">
        <v>22849</v>
      </c>
      <c r="Y201" t="s">
        <v>241</v>
      </c>
      <c r="Z201" t="s">
        <v>109</v>
      </c>
      <c r="AA201" t="s">
        <v>22850</v>
      </c>
      <c r="AB201" t="s">
        <v>50</v>
      </c>
      <c r="AC201" t="s">
        <v>50</v>
      </c>
    </row>
    <row r="202" spans="7:29" x14ac:dyDescent="0.2">
      <c r="G202" t="s">
        <v>3653</v>
      </c>
      <c r="H202" t="s">
        <v>53</v>
      </c>
      <c r="I202" t="s">
        <v>18449</v>
      </c>
      <c r="J202" t="s">
        <v>3856</v>
      </c>
      <c r="L202" t="s">
        <v>81</v>
      </c>
      <c r="M202">
        <v>9</v>
      </c>
      <c r="N202" t="s">
        <v>3856</v>
      </c>
      <c r="O202" s="12">
        <v>197993</v>
      </c>
      <c r="P202" t="s">
        <v>28</v>
      </c>
      <c r="Q202" s="1">
        <v>38976</v>
      </c>
      <c r="R202" t="s">
        <v>63</v>
      </c>
      <c r="S202" t="s">
        <v>43</v>
      </c>
      <c r="T202" t="s">
        <v>30</v>
      </c>
      <c r="U202" t="s">
        <v>376</v>
      </c>
      <c r="W202" t="s">
        <v>18450</v>
      </c>
    </row>
    <row r="203" spans="7:29" x14ac:dyDescent="0.2">
      <c r="G203" t="s">
        <v>920</v>
      </c>
      <c r="H203" t="s">
        <v>262</v>
      </c>
      <c r="I203" t="s">
        <v>6075</v>
      </c>
      <c r="J203" t="s">
        <v>481</v>
      </c>
      <c r="L203" t="s">
        <v>669</v>
      </c>
      <c r="M203">
        <v>9</v>
      </c>
      <c r="N203" t="s">
        <v>481</v>
      </c>
      <c r="O203" s="12">
        <v>197813</v>
      </c>
      <c r="P203" t="s">
        <v>28</v>
      </c>
      <c r="Q203" s="1">
        <v>44743</v>
      </c>
      <c r="R203" t="s">
        <v>56</v>
      </c>
      <c r="S203" s="1">
        <v>44819</v>
      </c>
      <c r="T203" t="s">
        <v>30</v>
      </c>
      <c r="U203" t="s">
        <v>1160</v>
      </c>
      <c r="W203" t="s">
        <v>6092</v>
      </c>
    </row>
    <row r="204" spans="7:29" x14ac:dyDescent="0.2">
      <c r="G204" t="s">
        <v>4060</v>
      </c>
      <c r="H204" t="s">
        <v>314</v>
      </c>
      <c r="I204" t="s">
        <v>18699</v>
      </c>
      <c r="J204" t="s">
        <v>26</v>
      </c>
      <c r="L204" t="s">
        <v>81</v>
      </c>
      <c r="M204">
        <v>9</v>
      </c>
      <c r="N204" t="s">
        <v>26</v>
      </c>
      <c r="O204" s="12">
        <v>197368</v>
      </c>
      <c r="P204" t="s">
        <v>28</v>
      </c>
      <c r="Q204" s="1">
        <v>37515</v>
      </c>
      <c r="R204" t="s">
        <v>63</v>
      </c>
      <c r="S204" t="s">
        <v>43</v>
      </c>
      <c r="T204" t="s">
        <v>30</v>
      </c>
      <c r="U204" t="s">
        <v>376</v>
      </c>
      <c r="W204" t="s">
        <v>18700</v>
      </c>
    </row>
    <row r="205" spans="7:29" x14ac:dyDescent="0.2">
      <c r="G205" t="s">
        <v>16965</v>
      </c>
      <c r="H205" t="s">
        <v>129</v>
      </c>
      <c r="I205" t="s">
        <v>16966</v>
      </c>
      <c r="J205" t="s">
        <v>103</v>
      </c>
      <c r="L205" t="s">
        <v>27</v>
      </c>
      <c r="M205">
        <v>12</v>
      </c>
      <c r="N205" t="s">
        <v>103</v>
      </c>
      <c r="O205" s="12">
        <v>197356</v>
      </c>
      <c r="P205" t="s">
        <v>28</v>
      </c>
      <c r="Q205" s="1">
        <v>44317</v>
      </c>
      <c r="R205" t="s">
        <v>29</v>
      </c>
      <c r="S205" t="s">
        <v>43</v>
      </c>
      <c r="T205" t="s">
        <v>30</v>
      </c>
      <c r="U205" t="s">
        <v>7275</v>
      </c>
      <c r="V205" t="s">
        <v>1018</v>
      </c>
      <c r="W205" t="s">
        <v>16967</v>
      </c>
      <c r="X205" t="s">
        <v>116</v>
      </c>
    </row>
    <row r="206" spans="7:29" x14ac:dyDescent="0.2">
      <c r="G206" t="s">
        <v>920</v>
      </c>
      <c r="H206" t="s">
        <v>262</v>
      </c>
      <c r="I206" t="s">
        <v>5161</v>
      </c>
      <c r="J206" t="s">
        <v>481</v>
      </c>
      <c r="L206" t="s">
        <v>81</v>
      </c>
      <c r="M206">
        <v>9</v>
      </c>
      <c r="N206" t="s">
        <v>481</v>
      </c>
      <c r="O206" s="12">
        <v>196755</v>
      </c>
      <c r="P206" t="s">
        <v>28</v>
      </c>
      <c r="Q206" s="1">
        <v>43359</v>
      </c>
      <c r="R206" t="s">
        <v>63</v>
      </c>
      <c r="S206" t="s">
        <v>43</v>
      </c>
      <c r="T206" t="s">
        <v>30</v>
      </c>
      <c r="U206" t="s">
        <v>5162</v>
      </c>
      <c r="W206" t="s">
        <v>5163</v>
      </c>
    </row>
    <row r="207" spans="7:29" ht="170" x14ac:dyDescent="0.2">
      <c r="G207" t="s">
        <v>17286</v>
      </c>
      <c r="H207" t="s">
        <v>118</v>
      </c>
      <c r="I207" t="s">
        <v>17287</v>
      </c>
      <c r="J207" t="s">
        <v>481</v>
      </c>
      <c r="L207" t="s">
        <v>511</v>
      </c>
      <c r="M207">
        <v>12</v>
      </c>
      <c r="N207" t="s">
        <v>481</v>
      </c>
      <c r="O207" s="12">
        <v>196703</v>
      </c>
      <c r="P207" t="s">
        <v>28</v>
      </c>
      <c r="Q207" s="1">
        <v>41197</v>
      </c>
      <c r="R207" t="s">
        <v>29</v>
      </c>
      <c r="S207" t="s">
        <v>43</v>
      </c>
      <c r="T207" t="s">
        <v>30</v>
      </c>
      <c r="U207" t="s">
        <v>17288</v>
      </c>
      <c r="V207" t="s">
        <v>998</v>
      </c>
      <c r="W207" t="s">
        <v>17289</v>
      </c>
      <c r="X207" t="s">
        <v>17290</v>
      </c>
      <c r="Y207" t="s">
        <v>17288</v>
      </c>
      <c r="Z207" t="s">
        <v>843</v>
      </c>
      <c r="AA207" t="s">
        <v>17291</v>
      </c>
      <c r="AB207" s="2" t="s">
        <v>17292</v>
      </c>
      <c r="AC207" t="s">
        <v>17293</v>
      </c>
    </row>
    <row r="208" spans="7:29" x14ac:dyDescent="0.2">
      <c r="G208" t="s">
        <v>586</v>
      </c>
      <c r="H208" t="s">
        <v>129</v>
      </c>
      <c r="I208" t="s">
        <v>18900</v>
      </c>
      <c r="J208" t="s">
        <v>103</v>
      </c>
      <c r="L208" t="s">
        <v>104</v>
      </c>
      <c r="M208">
        <v>12</v>
      </c>
      <c r="N208" t="s">
        <v>103</v>
      </c>
      <c r="O208" s="12">
        <v>196517</v>
      </c>
      <c r="P208" t="s">
        <v>28</v>
      </c>
      <c r="Q208" s="1">
        <v>36008</v>
      </c>
      <c r="R208" t="s">
        <v>29</v>
      </c>
      <c r="S208" t="s">
        <v>43</v>
      </c>
      <c r="T208" t="s">
        <v>30</v>
      </c>
      <c r="U208" t="s">
        <v>18901</v>
      </c>
      <c r="V208" t="s">
        <v>106</v>
      </c>
      <c r="W208" t="s">
        <v>18902</v>
      </c>
      <c r="X208" t="s">
        <v>116</v>
      </c>
    </row>
    <row r="209" spans="7:29" x14ac:dyDescent="0.2">
      <c r="G209" t="s">
        <v>18474</v>
      </c>
      <c r="H209" t="s">
        <v>53</v>
      </c>
      <c r="I209" t="s">
        <v>18475</v>
      </c>
      <c r="J209" t="s">
        <v>481</v>
      </c>
      <c r="L209" t="s">
        <v>81</v>
      </c>
      <c r="M209">
        <v>9</v>
      </c>
      <c r="N209" t="s">
        <v>481</v>
      </c>
      <c r="O209" s="12">
        <v>196193</v>
      </c>
      <c r="P209" t="s">
        <v>28</v>
      </c>
      <c r="Q209" s="1">
        <v>43359</v>
      </c>
      <c r="R209" t="s">
        <v>63</v>
      </c>
      <c r="S209" t="s">
        <v>43</v>
      </c>
      <c r="T209" t="s">
        <v>30</v>
      </c>
      <c r="U209" t="s">
        <v>338</v>
      </c>
      <c r="W209" t="s">
        <v>18476</v>
      </c>
    </row>
    <row r="210" spans="7:29" ht="170" x14ac:dyDescent="0.2">
      <c r="G210" t="s">
        <v>13777</v>
      </c>
      <c r="H210" t="s">
        <v>148</v>
      </c>
      <c r="I210" t="s">
        <v>25440</v>
      </c>
      <c r="J210" t="s">
        <v>481</v>
      </c>
      <c r="L210" t="s">
        <v>511</v>
      </c>
      <c r="M210">
        <v>12</v>
      </c>
      <c r="N210" t="s">
        <v>481</v>
      </c>
      <c r="O210" s="12">
        <v>196049</v>
      </c>
      <c r="P210" t="s">
        <v>28</v>
      </c>
      <c r="Q210" s="1">
        <v>41639</v>
      </c>
      <c r="R210" t="s">
        <v>29</v>
      </c>
      <c r="S210" t="s">
        <v>43</v>
      </c>
      <c r="T210" t="s">
        <v>30</v>
      </c>
      <c r="U210" t="s">
        <v>25450</v>
      </c>
      <c r="V210" t="s">
        <v>1948</v>
      </c>
      <c r="W210" t="s">
        <v>25451</v>
      </c>
      <c r="X210" t="s">
        <v>25452</v>
      </c>
      <c r="Y210" t="s">
        <v>25450</v>
      </c>
      <c r="Z210" t="s">
        <v>843</v>
      </c>
      <c r="AA210" t="s">
        <v>25453</v>
      </c>
      <c r="AB210" s="2" t="s">
        <v>25454</v>
      </c>
      <c r="AC210" t="s">
        <v>25455</v>
      </c>
    </row>
    <row r="211" spans="7:29" x14ac:dyDescent="0.2">
      <c r="G211" t="s">
        <v>8001</v>
      </c>
      <c r="H211" t="s">
        <v>314</v>
      </c>
      <c r="I211" t="s">
        <v>8417</v>
      </c>
      <c r="J211" t="s">
        <v>505</v>
      </c>
      <c r="L211" t="s">
        <v>81</v>
      </c>
      <c r="M211">
        <v>9</v>
      </c>
      <c r="N211" t="s">
        <v>505</v>
      </c>
      <c r="O211" s="12">
        <v>195371</v>
      </c>
      <c r="P211" t="s">
        <v>28</v>
      </c>
      <c r="Q211" s="1">
        <v>36054</v>
      </c>
      <c r="R211" t="s">
        <v>63</v>
      </c>
      <c r="S211" t="s">
        <v>43</v>
      </c>
      <c r="T211" t="s">
        <v>30</v>
      </c>
      <c r="U211" t="s">
        <v>376</v>
      </c>
      <c r="W211" t="s">
        <v>8418</v>
      </c>
    </row>
    <row r="212" spans="7:29" x14ac:dyDescent="0.2">
      <c r="G212" t="s">
        <v>11996</v>
      </c>
      <c r="H212" t="s">
        <v>262</v>
      </c>
      <c r="I212" t="s">
        <v>11997</v>
      </c>
      <c r="J212" t="s">
        <v>687</v>
      </c>
      <c r="L212" t="s">
        <v>62</v>
      </c>
      <c r="M212">
        <v>9</v>
      </c>
      <c r="N212" t="s">
        <v>687</v>
      </c>
      <c r="O212" s="12">
        <v>195281</v>
      </c>
      <c r="P212" t="s">
        <v>28</v>
      </c>
      <c r="Q212" s="1">
        <v>44455</v>
      </c>
      <c r="R212" t="s">
        <v>56</v>
      </c>
      <c r="S212" s="1">
        <v>44929</v>
      </c>
      <c r="T212" t="s">
        <v>30</v>
      </c>
      <c r="U212" t="s">
        <v>688</v>
      </c>
      <c r="W212" t="s">
        <v>11998</v>
      </c>
    </row>
    <row r="213" spans="7:29" x14ac:dyDescent="0.2">
      <c r="G213" t="s">
        <v>261</v>
      </c>
      <c r="H213" t="s">
        <v>262</v>
      </c>
      <c r="I213" t="s">
        <v>3047</v>
      </c>
      <c r="J213" t="s">
        <v>192</v>
      </c>
      <c r="L213" t="s">
        <v>511</v>
      </c>
      <c r="M213">
        <v>12</v>
      </c>
      <c r="N213" t="s">
        <v>192</v>
      </c>
      <c r="O213" s="12">
        <v>194208</v>
      </c>
      <c r="P213" t="s">
        <v>28</v>
      </c>
      <c r="Q213" s="1">
        <v>39814</v>
      </c>
      <c r="R213" t="s">
        <v>29</v>
      </c>
      <c r="S213" t="s">
        <v>43</v>
      </c>
      <c r="T213" t="s">
        <v>30</v>
      </c>
      <c r="U213" t="s">
        <v>3061</v>
      </c>
      <c r="V213" t="s">
        <v>998</v>
      </c>
      <c r="W213" t="s">
        <v>3062</v>
      </c>
      <c r="X213" t="s">
        <v>116</v>
      </c>
    </row>
    <row r="214" spans="7:29" x14ac:dyDescent="0.2">
      <c r="G214" t="s">
        <v>4730</v>
      </c>
      <c r="H214" t="s">
        <v>53</v>
      </c>
      <c r="I214" t="s">
        <v>21210</v>
      </c>
      <c r="J214" t="s">
        <v>276</v>
      </c>
      <c r="L214" t="s">
        <v>81</v>
      </c>
      <c r="M214">
        <v>9</v>
      </c>
      <c r="N214" t="s">
        <v>276</v>
      </c>
      <c r="O214" s="12">
        <v>193724</v>
      </c>
      <c r="P214" t="s">
        <v>28</v>
      </c>
      <c r="Q214" s="1">
        <v>36054</v>
      </c>
      <c r="R214" t="s">
        <v>63</v>
      </c>
      <c r="S214" t="s">
        <v>43</v>
      </c>
      <c r="T214" t="s">
        <v>30</v>
      </c>
      <c r="U214" t="s">
        <v>376</v>
      </c>
      <c r="W214" t="s">
        <v>21211</v>
      </c>
    </row>
    <row r="215" spans="7:29" ht="153" x14ac:dyDescent="0.2">
      <c r="G215" t="s">
        <v>10968</v>
      </c>
      <c r="H215" t="s">
        <v>302</v>
      </c>
      <c r="I215" t="s">
        <v>11233</v>
      </c>
      <c r="J215" t="s">
        <v>861</v>
      </c>
      <c r="L215" t="s">
        <v>81</v>
      </c>
      <c r="M215">
        <v>9</v>
      </c>
      <c r="N215" t="s">
        <v>861</v>
      </c>
      <c r="O215" s="12">
        <v>193712</v>
      </c>
      <c r="P215" t="s">
        <v>28</v>
      </c>
      <c r="Q215" s="1">
        <v>36069</v>
      </c>
      <c r="R215" t="s">
        <v>29</v>
      </c>
      <c r="S215" t="s">
        <v>43</v>
      </c>
      <c r="T215" t="s">
        <v>30</v>
      </c>
      <c r="U215" t="s">
        <v>376</v>
      </c>
      <c r="W215" t="s">
        <v>11234</v>
      </c>
      <c r="X215" t="s">
        <v>11235</v>
      </c>
      <c r="Y215" t="s">
        <v>376</v>
      </c>
      <c r="Z215" t="s">
        <v>1427</v>
      </c>
      <c r="AA215" t="s">
        <v>11236</v>
      </c>
      <c r="AB215" s="2" t="s">
        <v>11237</v>
      </c>
      <c r="AC215" t="s">
        <v>11238</v>
      </c>
    </row>
    <row r="216" spans="7:29" x14ac:dyDescent="0.2">
      <c r="G216" t="s">
        <v>685</v>
      </c>
      <c r="H216" t="s">
        <v>53</v>
      </c>
      <c r="I216" t="s">
        <v>17213</v>
      </c>
      <c r="J216" t="s">
        <v>80</v>
      </c>
      <c r="L216" t="s">
        <v>81</v>
      </c>
      <c r="M216">
        <v>9</v>
      </c>
      <c r="N216" t="s">
        <v>80</v>
      </c>
      <c r="O216" s="12">
        <v>193408</v>
      </c>
      <c r="P216" t="s">
        <v>28</v>
      </c>
      <c r="Q216" s="1">
        <v>36785</v>
      </c>
      <c r="R216" t="s">
        <v>29</v>
      </c>
      <c r="S216" t="s">
        <v>43</v>
      </c>
      <c r="T216" t="s">
        <v>30</v>
      </c>
      <c r="U216" t="s">
        <v>376</v>
      </c>
      <c r="W216" t="s">
        <v>17218</v>
      </c>
      <c r="X216" t="s">
        <v>116</v>
      </c>
    </row>
    <row r="217" spans="7:29" ht="170" x14ac:dyDescent="0.2">
      <c r="G217" t="s">
        <v>1935</v>
      </c>
      <c r="H217" t="s">
        <v>262</v>
      </c>
      <c r="I217" t="s">
        <v>9317</v>
      </c>
      <c r="J217" t="s">
        <v>2893</v>
      </c>
      <c r="L217" t="s">
        <v>27</v>
      </c>
      <c r="M217">
        <v>12</v>
      </c>
      <c r="N217" t="s">
        <v>2893</v>
      </c>
      <c r="O217" s="12">
        <v>192631</v>
      </c>
      <c r="P217" t="s">
        <v>28</v>
      </c>
      <c r="Q217" s="1">
        <v>44454</v>
      </c>
      <c r="R217" t="s">
        <v>29</v>
      </c>
      <c r="S217" t="s">
        <v>43</v>
      </c>
      <c r="T217" t="s">
        <v>30</v>
      </c>
      <c r="U217" t="s">
        <v>9324</v>
      </c>
      <c r="V217" t="s">
        <v>671</v>
      </c>
      <c r="W217" t="s">
        <v>9325</v>
      </c>
      <c r="X217" t="s">
        <v>9326</v>
      </c>
      <c r="Y217" t="s">
        <v>9324</v>
      </c>
      <c r="Z217" t="s">
        <v>2893</v>
      </c>
      <c r="AA217" t="s">
        <v>9327</v>
      </c>
      <c r="AB217" s="2" t="s">
        <v>9328</v>
      </c>
      <c r="AC217" t="s">
        <v>9329</v>
      </c>
    </row>
    <row r="218" spans="7:29" x14ac:dyDescent="0.2">
      <c r="G218" t="s">
        <v>875</v>
      </c>
      <c r="H218" t="s">
        <v>274</v>
      </c>
      <c r="I218" t="s">
        <v>23662</v>
      </c>
      <c r="J218" t="s">
        <v>332</v>
      </c>
      <c r="L218" t="s">
        <v>27</v>
      </c>
      <c r="M218">
        <v>12</v>
      </c>
      <c r="N218" t="s">
        <v>332</v>
      </c>
      <c r="O218" s="12">
        <v>192475</v>
      </c>
      <c r="P218" t="s">
        <v>28</v>
      </c>
      <c r="Q218" s="1">
        <v>44403</v>
      </c>
      <c r="R218" t="s">
        <v>29</v>
      </c>
      <c r="S218" t="s">
        <v>43</v>
      </c>
      <c r="T218" t="s">
        <v>30</v>
      </c>
      <c r="U218" t="s">
        <v>23663</v>
      </c>
      <c r="V218" t="s">
        <v>1948</v>
      </c>
      <c r="W218" t="s">
        <v>23664</v>
      </c>
      <c r="X218" t="s">
        <v>23665</v>
      </c>
      <c r="Y218" t="s">
        <v>23663</v>
      </c>
      <c r="Z218" t="s">
        <v>332</v>
      </c>
      <c r="AA218" t="s">
        <v>23666</v>
      </c>
      <c r="AB218" t="s">
        <v>50</v>
      </c>
      <c r="AC218" t="s">
        <v>675</v>
      </c>
    </row>
    <row r="219" spans="7:29" x14ac:dyDescent="0.2">
      <c r="G219" t="s">
        <v>920</v>
      </c>
      <c r="H219" t="s">
        <v>148</v>
      </c>
      <c r="I219" t="s">
        <v>10077</v>
      </c>
      <c r="J219" t="s">
        <v>54</v>
      </c>
      <c r="L219" t="s">
        <v>81</v>
      </c>
      <c r="M219">
        <v>9</v>
      </c>
      <c r="N219" t="s">
        <v>54</v>
      </c>
      <c r="O219" s="12">
        <v>191820</v>
      </c>
      <c r="P219" t="s">
        <v>28</v>
      </c>
      <c r="Q219" s="1">
        <v>37515</v>
      </c>
      <c r="R219" t="s">
        <v>63</v>
      </c>
      <c r="S219" t="s">
        <v>43</v>
      </c>
      <c r="T219" t="s">
        <v>30</v>
      </c>
      <c r="U219" t="s">
        <v>376</v>
      </c>
      <c r="W219" t="s">
        <v>10078</v>
      </c>
    </row>
    <row r="220" spans="7:29" x14ac:dyDescent="0.2">
      <c r="G220" t="s">
        <v>4812</v>
      </c>
      <c r="H220" t="s">
        <v>53</v>
      </c>
      <c r="I220" t="s">
        <v>4813</v>
      </c>
      <c r="J220" t="s">
        <v>4814</v>
      </c>
      <c r="L220" t="s">
        <v>511</v>
      </c>
      <c r="M220">
        <v>12</v>
      </c>
      <c r="N220" t="s">
        <v>597</v>
      </c>
      <c r="O220" s="12">
        <v>191571</v>
      </c>
      <c r="P220" t="s">
        <v>28</v>
      </c>
      <c r="Q220" s="1">
        <v>44215</v>
      </c>
      <c r="R220" t="s">
        <v>29</v>
      </c>
      <c r="S220" t="s">
        <v>43</v>
      </c>
      <c r="T220" t="s">
        <v>30</v>
      </c>
      <c r="U220" t="s">
        <v>4815</v>
      </c>
      <c r="V220" t="s">
        <v>671</v>
      </c>
      <c r="W220" t="s">
        <v>4816</v>
      </c>
      <c r="X220" t="s">
        <v>4817</v>
      </c>
      <c r="Y220" t="s">
        <v>4815</v>
      </c>
      <c r="Z220" t="s">
        <v>601</v>
      </c>
      <c r="AA220" t="s">
        <v>4818</v>
      </c>
      <c r="AB220" t="s">
        <v>50</v>
      </c>
      <c r="AC220" t="s">
        <v>50</v>
      </c>
    </row>
    <row r="221" spans="7:29" x14ac:dyDescent="0.2">
      <c r="G221" t="s">
        <v>4287</v>
      </c>
      <c r="H221" t="s">
        <v>262</v>
      </c>
      <c r="I221" t="s">
        <v>6695</v>
      </c>
      <c r="J221" t="s">
        <v>460</v>
      </c>
      <c r="L221" t="s">
        <v>511</v>
      </c>
      <c r="M221">
        <v>12</v>
      </c>
      <c r="N221" t="s">
        <v>460</v>
      </c>
      <c r="O221" s="12">
        <v>191412</v>
      </c>
      <c r="P221" t="s">
        <v>28</v>
      </c>
      <c r="Q221" s="1">
        <v>44470</v>
      </c>
      <c r="R221" t="s">
        <v>29</v>
      </c>
      <c r="S221" s="1">
        <v>45199</v>
      </c>
      <c r="T221" t="s">
        <v>30</v>
      </c>
      <c r="U221" t="s">
        <v>6697</v>
      </c>
      <c r="V221" t="s">
        <v>1948</v>
      </c>
      <c r="W221" t="s">
        <v>6698</v>
      </c>
      <c r="X221" t="s">
        <v>116</v>
      </c>
    </row>
    <row r="222" spans="7:29" x14ac:dyDescent="0.2">
      <c r="G222" t="s">
        <v>5292</v>
      </c>
      <c r="H222" t="s">
        <v>129</v>
      </c>
      <c r="I222" t="s">
        <v>14455</v>
      </c>
      <c r="J222" t="s">
        <v>460</v>
      </c>
      <c r="L222" t="s">
        <v>511</v>
      </c>
      <c r="M222">
        <v>12</v>
      </c>
      <c r="N222" t="s">
        <v>460</v>
      </c>
      <c r="O222" s="12">
        <v>191412</v>
      </c>
      <c r="P222" t="s">
        <v>28</v>
      </c>
      <c r="Q222" s="1">
        <v>44466</v>
      </c>
      <c r="R222" t="s">
        <v>29</v>
      </c>
      <c r="S222" t="s">
        <v>43</v>
      </c>
      <c r="T222" t="s">
        <v>30</v>
      </c>
      <c r="U222" t="s">
        <v>14460</v>
      </c>
      <c r="V222" t="s">
        <v>1948</v>
      </c>
      <c r="W222" t="s">
        <v>14461</v>
      </c>
      <c r="X222" t="s">
        <v>116</v>
      </c>
    </row>
    <row r="223" spans="7:29" x14ac:dyDescent="0.2">
      <c r="G223" t="s">
        <v>261</v>
      </c>
      <c r="H223" t="s">
        <v>262</v>
      </c>
      <c r="I223" t="s">
        <v>21392</v>
      </c>
      <c r="J223" t="s">
        <v>131</v>
      </c>
      <c r="L223" t="s">
        <v>81</v>
      </c>
      <c r="M223">
        <v>9</v>
      </c>
      <c r="N223" t="s">
        <v>131</v>
      </c>
      <c r="O223" s="12">
        <v>191312</v>
      </c>
      <c r="P223" t="s">
        <v>28</v>
      </c>
      <c r="Q223" s="1">
        <v>41168</v>
      </c>
      <c r="R223" t="s">
        <v>63</v>
      </c>
      <c r="S223" t="s">
        <v>43</v>
      </c>
      <c r="T223" t="s">
        <v>30</v>
      </c>
      <c r="U223" t="s">
        <v>376</v>
      </c>
      <c r="W223" t="s">
        <v>21393</v>
      </c>
    </row>
    <row r="224" spans="7:29" x14ac:dyDescent="0.2">
      <c r="G224" t="s">
        <v>527</v>
      </c>
      <c r="H224" t="s">
        <v>53</v>
      </c>
      <c r="I224" t="s">
        <v>1027</v>
      </c>
      <c r="J224" t="s">
        <v>481</v>
      </c>
      <c r="L224" t="s">
        <v>81</v>
      </c>
      <c r="M224">
        <v>9</v>
      </c>
      <c r="N224" t="s">
        <v>481</v>
      </c>
      <c r="O224" s="12">
        <v>191169</v>
      </c>
      <c r="P224" t="s">
        <v>28</v>
      </c>
      <c r="Q224" s="1">
        <v>43724</v>
      </c>
      <c r="R224" t="s">
        <v>63</v>
      </c>
      <c r="S224" t="s">
        <v>43</v>
      </c>
      <c r="T224" t="s">
        <v>30</v>
      </c>
      <c r="U224" t="s">
        <v>1028</v>
      </c>
      <c r="W224" t="s">
        <v>1029</v>
      </c>
    </row>
    <row r="225" spans="7:29" x14ac:dyDescent="0.2">
      <c r="G225" t="s">
        <v>800</v>
      </c>
      <c r="H225" t="s">
        <v>1394</v>
      </c>
      <c r="I225" t="s">
        <v>7706</v>
      </c>
      <c r="J225" t="s">
        <v>505</v>
      </c>
      <c r="L225" t="s">
        <v>81</v>
      </c>
      <c r="M225">
        <v>9</v>
      </c>
      <c r="N225" t="s">
        <v>505</v>
      </c>
      <c r="O225" s="12">
        <v>191129</v>
      </c>
      <c r="P225" t="s">
        <v>28</v>
      </c>
      <c r="Q225" s="1">
        <v>36419</v>
      </c>
      <c r="R225" t="s">
        <v>63</v>
      </c>
      <c r="S225" t="s">
        <v>43</v>
      </c>
      <c r="T225" t="s">
        <v>30</v>
      </c>
      <c r="U225" t="s">
        <v>376</v>
      </c>
      <c r="W225" t="s">
        <v>22732</v>
      </c>
    </row>
    <row r="226" spans="7:29" x14ac:dyDescent="0.2">
      <c r="G226" t="s">
        <v>24666</v>
      </c>
      <c r="H226" t="s">
        <v>148</v>
      </c>
      <c r="I226" t="s">
        <v>24609</v>
      </c>
      <c r="J226" t="s">
        <v>103</v>
      </c>
      <c r="L226" t="s">
        <v>27</v>
      </c>
      <c r="M226">
        <v>12</v>
      </c>
      <c r="N226" t="s">
        <v>103</v>
      </c>
      <c r="O226" s="12">
        <v>191095</v>
      </c>
      <c r="P226" t="s">
        <v>28</v>
      </c>
      <c r="Q226" s="1">
        <v>43110</v>
      </c>
      <c r="R226" t="s">
        <v>29</v>
      </c>
      <c r="S226" t="s">
        <v>43</v>
      </c>
      <c r="T226" t="s">
        <v>30</v>
      </c>
      <c r="U226" t="s">
        <v>2006</v>
      </c>
      <c r="V226" t="s">
        <v>1018</v>
      </c>
      <c r="W226" t="s">
        <v>24667</v>
      </c>
      <c r="X226" t="s">
        <v>116</v>
      </c>
    </row>
    <row r="227" spans="7:29" ht="153" x14ac:dyDescent="0.2">
      <c r="G227" t="s">
        <v>1867</v>
      </c>
      <c r="H227" t="s">
        <v>314</v>
      </c>
      <c r="I227" t="s">
        <v>8628</v>
      </c>
      <c r="J227" t="s">
        <v>481</v>
      </c>
      <c r="L227" t="s">
        <v>81</v>
      </c>
      <c r="M227">
        <v>9</v>
      </c>
      <c r="N227" t="s">
        <v>481</v>
      </c>
      <c r="O227" s="12">
        <v>191035</v>
      </c>
      <c r="P227" t="s">
        <v>28</v>
      </c>
      <c r="Q227" s="1">
        <v>43724</v>
      </c>
      <c r="R227" t="s">
        <v>29</v>
      </c>
      <c r="S227" t="s">
        <v>43</v>
      </c>
      <c r="T227" t="s">
        <v>30</v>
      </c>
      <c r="U227" t="s">
        <v>1028</v>
      </c>
      <c r="W227" t="s">
        <v>8629</v>
      </c>
      <c r="X227" t="s">
        <v>8630</v>
      </c>
      <c r="Y227" t="s">
        <v>1028</v>
      </c>
      <c r="Z227" t="s">
        <v>843</v>
      </c>
      <c r="AA227" t="s">
        <v>8631</v>
      </c>
      <c r="AB227" s="2" t="s">
        <v>8632</v>
      </c>
      <c r="AC227" t="s">
        <v>8633</v>
      </c>
    </row>
    <row r="228" spans="7:29" ht="153" x14ac:dyDescent="0.2">
      <c r="G228" t="s">
        <v>1515</v>
      </c>
      <c r="H228" t="s">
        <v>262</v>
      </c>
      <c r="I228" t="s">
        <v>18578</v>
      </c>
      <c r="J228" t="s">
        <v>1735</v>
      </c>
      <c r="L228" t="s">
        <v>511</v>
      </c>
      <c r="M228">
        <v>12</v>
      </c>
      <c r="N228" t="s">
        <v>1735</v>
      </c>
      <c r="O228" s="12">
        <v>190859</v>
      </c>
      <c r="P228" t="s">
        <v>28</v>
      </c>
      <c r="Q228" s="1">
        <v>42936</v>
      </c>
      <c r="R228" t="s">
        <v>29</v>
      </c>
      <c r="S228" t="s">
        <v>43</v>
      </c>
      <c r="T228" t="s">
        <v>30</v>
      </c>
      <c r="U228" t="s">
        <v>18579</v>
      </c>
      <c r="V228" t="s">
        <v>1948</v>
      </c>
      <c r="W228" t="s">
        <v>18580</v>
      </c>
      <c r="X228" t="s">
        <v>18581</v>
      </c>
      <c r="Y228" t="s">
        <v>18579</v>
      </c>
      <c r="Z228" t="s">
        <v>4624</v>
      </c>
      <c r="AA228" t="s">
        <v>18582</v>
      </c>
      <c r="AB228" s="2" t="s">
        <v>18583</v>
      </c>
      <c r="AC228" t="s">
        <v>18584</v>
      </c>
    </row>
    <row r="229" spans="7:29" x14ac:dyDescent="0.2">
      <c r="G229" t="s">
        <v>586</v>
      </c>
      <c r="H229" t="s">
        <v>60</v>
      </c>
      <c r="I229" t="s">
        <v>21903</v>
      </c>
      <c r="J229" t="s">
        <v>103</v>
      </c>
      <c r="L229" t="s">
        <v>511</v>
      </c>
      <c r="M229">
        <v>12</v>
      </c>
      <c r="N229" t="s">
        <v>103</v>
      </c>
      <c r="O229" s="12">
        <v>190706</v>
      </c>
      <c r="P229" t="s">
        <v>28</v>
      </c>
      <c r="Q229" s="1">
        <v>42926</v>
      </c>
      <c r="R229" t="s">
        <v>29</v>
      </c>
      <c r="S229" t="s">
        <v>43</v>
      </c>
      <c r="T229" t="s">
        <v>30</v>
      </c>
      <c r="U229" t="s">
        <v>21904</v>
      </c>
      <c r="V229" t="s">
        <v>998</v>
      </c>
      <c r="W229" t="s">
        <v>21905</v>
      </c>
      <c r="X229" t="s">
        <v>116</v>
      </c>
    </row>
    <row r="230" spans="7:29" ht="153" x14ac:dyDescent="0.2">
      <c r="G230" t="s">
        <v>11045</v>
      </c>
      <c r="H230" t="s">
        <v>1327</v>
      </c>
      <c r="I230" t="s">
        <v>12220</v>
      </c>
      <c r="J230" t="s">
        <v>12231</v>
      </c>
      <c r="L230" t="s">
        <v>27</v>
      </c>
      <c r="M230">
        <v>12</v>
      </c>
      <c r="N230" t="s">
        <v>12231</v>
      </c>
      <c r="O230" s="12">
        <v>190480</v>
      </c>
      <c r="P230" t="s">
        <v>28</v>
      </c>
      <c r="Q230" s="1">
        <v>44172</v>
      </c>
      <c r="R230" t="s">
        <v>29</v>
      </c>
      <c r="S230" t="s">
        <v>43</v>
      </c>
      <c r="T230" t="s">
        <v>30</v>
      </c>
      <c r="U230" t="s">
        <v>12232</v>
      </c>
      <c r="V230" t="s">
        <v>1948</v>
      </c>
      <c r="W230" t="s">
        <v>12233</v>
      </c>
      <c r="X230" t="s">
        <v>12234</v>
      </c>
      <c r="Y230" t="s">
        <v>12232</v>
      </c>
      <c r="Z230" t="s">
        <v>959</v>
      </c>
      <c r="AA230" t="s">
        <v>12235</v>
      </c>
      <c r="AB230" s="2" t="s">
        <v>12236</v>
      </c>
      <c r="AC230" t="s">
        <v>12237</v>
      </c>
    </row>
    <row r="231" spans="7:29" x14ac:dyDescent="0.2">
      <c r="G231" t="s">
        <v>2834</v>
      </c>
      <c r="H231" t="s">
        <v>53</v>
      </c>
      <c r="I231" t="s">
        <v>25539</v>
      </c>
      <c r="J231" t="s">
        <v>3856</v>
      </c>
      <c r="L231" t="s">
        <v>81</v>
      </c>
      <c r="M231">
        <v>9</v>
      </c>
      <c r="N231" t="s">
        <v>3856</v>
      </c>
      <c r="O231" s="12">
        <v>189292</v>
      </c>
      <c r="P231" t="s">
        <v>28</v>
      </c>
      <c r="Q231" s="1">
        <v>36054</v>
      </c>
      <c r="R231" t="s">
        <v>63</v>
      </c>
      <c r="S231" t="s">
        <v>43</v>
      </c>
      <c r="T231" t="s">
        <v>30</v>
      </c>
      <c r="U231" t="s">
        <v>376</v>
      </c>
      <c r="W231" t="s">
        <v>25540</v>
      </c>
    </row>
    <row r="232" spans="7:29" ht="153" x14ac:dyDescent="0.2">
      <c r="G232" t="s">
        <v>12931</v>
      </c>
      <c r="H232" t="s">
        <v>148</v>
      </c>
      <c r="I232" t="s">
        <v>12932</v>
      </c>
      <c r="J232" t="s">
        <v>605</v>
      </c>
      <c r="L232" t="s">
        <v>511</v>
      </c>
      <c r="M232">
        <v>12</v>
      </c>
      <c r="N232" t="s">
        <v>605</v>
      </c>
      <c r="O232" s="12">
        <v>188783</v>
      </c>
      <c r="P232" t="s">
        <v>28</v>
      </c>
      <c r="Q232" s="1">
        <v>42614</v>
      </c>
      <c r="R232" t="s">
        <v>29</v>
      </c>
      <c r="S232" t="s">
        <v>43</v>
      </c>
      <c r="T232" t="s">
        <v>30</v>
      </c>
      <c r="U232" t="s">
        <v>12933</v>
      </c>
      <c r="V232" t="s">
        <v>998</v>
      </c>
      <c r="W232" t="s">
        <v>12934</v>
      </c>
      <c r="X232" t="s">
        <v>12935</v>
      </c>
      <c r="Y232" t="s">
        <v>12933</v>
      </c>
      <c r="Z232" t="s">
        <v>959</v>
      </c>
      <c r="AA232" t="s">
        <v>12936</v>
      </c>
      <c r="AB232" s="2" t="s">
        <v>12937</v>
      </c>
      <c r="AC232" t="s">
        <v>12938</v>
      </c>
    </row>
    <row r="233" spans="7:29" x14ac:dyDescent="0.2">
      <c r="G233" t="s">
        <v>2257</v>
      </c>
      <c r="H233" t="s">
        <v>60</v>
      </c>
      <c r="I233" t="s">
        <v>2258</v>
      </c>
      <c r="J233" t="s">
        <v>131</v>
      </c>
      <c r="L233" t="s">
        <v>81</v>
      </c>
      <c r="M233">
        <v>9</v>
      </c>
      <c r="N233" t="s">
        <v>131</v>
      </c>
      <c r="O233" s="12">
        <v>188434</v>
      </c>
      <c r="P233" t="s">
        <v>28</v>
      </c>
      <c r="Q233" s="1">
        <v>40437</v>
      </c>
      <c r="R233" t="s">
        <v>63</v>
      </c>
      <c r="S233" t="s">
        <v>43</v>
      </c>
      <c r="T233" t="s">
        <v>30</v>
      </c>
      <c r="U233" t="s">
        <v>376</v>
      </c>
      <c r="W233" t="s">
        <v>2259</v>
      </c>
    </row>
    <row r="234" spans="7:29" x14ac:dyDescent="0.2">
      <c r="G234" t="s">
        <v>920</v>
      </c>
      <c r="H234" t="s">
        <v>129</v>
      </c>
      <c r="I234" t="s">
        <v>13377</v>
      </c>
      <c r="J234" t="s">
        <v>1129</v>
      </c>
      <c r="L234" t="s">
        <v>511</v>
      </c>
      <c r="M234">
        <v>12</v>
      </c>
      <c r="N234" t="s">
        <v>1129</v>
      </c>
      <c r="O234" s="12">
        <v>188142</v>
      </c>
      <c r="P234" t="s">
        <v>28</v>
      </c>
      <c r="Q234" s="1">
        <v>42093</v>
      </c>
      <c r="R234" t="s">
        <v>29</v>
      </c>
      <c r="S234" t="s">
        <v>43</v>
      </c>
      <c r="T234" t="s">
        <v>30</v>
      </c>
      <c r="U234" t="s">
        <v>13378</v>
      </c>
      <c r="V234" t="s">
        <v>998</v>
      </c>
      <c r="W234" t="s">
        <v>13379</v>
      </c>
      <c r="X234" t="s">
        <v>116</v>
      </c>
    </row>
    <row r="235" spans="7:29" ht="136" x14ac:dyDescent="0.2">
      <c r="G235" t="s">
        <v>11015</v>
      </c>
      <c r="H235" t="s">
        <v>53</v>
      </c>
      <c r="I235" t="s">
        <v>13874</v>
      </c>
      <c r="J235" t="s">
        <v>80</v>
      </c>
      <c r="L235" t="s">
        <v>511</v>
      </c>
      <c r="M235">
        <v>12</v>
      </c>
      <c r="N235" t="s">
        <v>80</v>
      </c>
      <c r="O235" s="12">
        <v>187898</v>
      </c>
      <c r="P235" t="s">
        <v>28</v>
      </c>
      <c r="Q235" s="1">
        <v>42205</v>
      </c>
      <c r="R235" t="s">
        <v>29</v>
      </c>
      <c r="S235" t="s">
        <v>43</v>
      </c>
      <c r="T235" t="s">
        <v>30</v>
      </c>
      <c r="U235" t="s">
        <v>13875</v>
      </c>
      <c r="V235" t="s">
        <v>998</v>
      </c>
      <c r="W235" t="s">
        <v>13876</v>
      </c>
      <c r="X235" t="s">
        <v>13877</v>
      </c>
      <c r="Y235" t="s">
        <v>13875</v>
      </c>
      <c r="Z235" t="s">
        <v>611</v>
      </c>
      <c r="AA235" t="s">
        <v>13878</v>
      </c>
      <c r="AB235" s="2" t="s">
        <v>13879</v>
      </c>
      <c r="AC235" t="s">
        <v>13880</v>
      </c>
    </row>
    <row r="236" spans="7:29" x14ac:dyDescent="0.2">
      <c r="G236" t="s">
        <v>3494</v>
      </c>
      <c r="H236" t="s">
        <v>262</v>
      </c>
      <c r="I236" t="s">
        <v>8324</v>
      </c>
      <c r="J236" t="s">
        <v>1087</v>
      </c>
      <c r="L236" t="s">
        <v>5335</v>
      </c>
      <c r="M236">
        <v>12</v>
      </c>
      <c r="N236" t="s">
        <v>4014</v>
      </c>
      <c r="O236" s="12">
        <v>187434</v>
      </c>
      <c r="P236" t="s">
        <v>28</v>
      </c>
      <c r="Q236" s="1">
        <v>43770</v>
      </c>
      <c r="R236" t="s">
        <v>56</v>
      </c>
      <c r="S236" s="1">
        <v>44832</v>
      </c>
      <c r="T236" t="s">
        <v>30</v>
      </c>
      <c r="U236" t="s">
        <v>8325</v>
      </c>
      <c r="V236" t="s">
        <v>998</v>
      </c>
      <c r="W236" t="s">
        <v>8326</v>
      </c>
    </row>
    <row r="237" spans="7:29" x14ac:dyDescent="0.2">
      <c r="G237" t="s">
        <v>10782</v>
      </c>
      <c r="H237" t="s">
        <v>118</v>
      </c>
      <c r="I237" t="s">
        <v>17055</v>
      </c>
      <c r="J237" t="s">
        <v>481</v>
      </c>
      <c r="L237" t="s">
        <v>81</v>
      </c>
      <c r="M237">
        <v>9</v>
      </c>
      <c r="N237" t="s">
        <v>481</v>
      </c>
      <c r="O237" s="12">
        <v>187339</v>
      </c>
      <c r="P237" t="s">
        <v>28</v>
      </c>
      <c r="Q237" s="1">
        <v>43359</v>
      </c>
      <c r="R237" t="s">
        <v>63</v>
      </c>
      <c r="S237" t="s">
        <v>43</v>
      </c>
      <c r="T237" t="s">
        <v>30</v>
      </c>
      <c r="U237" t="s">
        <v>17109</v>
      </c>
      <c r="W237" t="s">
        <v>17110</v>
      </c>
    </row>
    <row r="238" spans="7:29" x14ac:dyDescent="0.2">
      <c r="G238" t="s">
        <v>21442</v>
      </c>
      <c r="H238" t="s">
        <v>274</v>
      </c>
      <c r="I238" t="s">
        <v>24606</v>
      </c>
      <c r="J238" t="s">
        <v>774</v>
      </c>
      <c r="L238" t="s">
        <v>81</v>
      </c>
      <c r="M238">
        <v>9</v>
      </c>
      <c r="N238" t="s">
        <v>774</v>
      </c>
      <c r="O238" s="12">
        <v>186487</v>
      </c>
      <c r="P238" t="s">
        <v>28</v>
      </c>
      <c r="Q238" s="1">
        <v>44455</v>
      </c>
      <c r="R238" t="s">
        <v>63</v>
      </c>
      <c r="S238" t="s">
        <v>43</v>
      </c>
      <c r="T238" t="s">
        <v>30</v>
      </c>
      <c r="U238" t="s">
        <v>82</v>
      </c>
      <c r="W238" t="s">
        <v>24608</v>
      </c>
    </row>
    <row r="239" spans="7:29" x14ac:dyDescent="0.2">
      <c r="G239" t="s">
        <v>1322</v>
      </c>
      <c r="H239" t="s">
        <v>24</v>
      </c>
      <c r="I239" t="s">
        <v>23257</v>
      </c>
      <c r="J239" t="s">
        <v>549</v>
      </c>
      <c r="L239" t="s">
        <v>511</v>
      </c>
      <c r="O239" s="12">
        <v>186485</v>
      </c>
      <c r="P239" t="s">
        <v>28</v>
      </c>
      <c r="Q239" s="1">
        <v>44621</v>
      </c>
      <c r="R239" t="s">
        <v>29</v>
      </c>
      <c r="S239" t="s">
        <v>43</v>
      </c>
      <c r="T239" t="s">
        <v>30</v>
      </c>
      <c r="U239" t="s">
        <v>23258</v>
      </c>
      <c r="V239" t="s">
        <v>998</v>
      </c>
      <c r="W239" t="s">
        <v>23259</v>
      </c>
      <c r="X239" t="s">
        <v>116</v>
      </c>
    </row>
    <row r="240" spans="7:29" ht="153" x14ac:dyDescent="0.2">
      <c r="G240" t="s">
        <v>3824</v>
      </c>
      <c r="H240" t="s">
        <v>53</v>
      </c>
      <c r="I240" t="s">
        <v>13537</v>
      </c>
      <c r="J240" t="s">
        <v>569</v>
      </c>
      <c r="L240" t="s">
        <v>81</v>
      </c>
      <c r="M240">
        <v>9</v>
      </c>
      <c r="N240" t="s">
        <v>569</v>
      </c>
      <c r="O240" s="12">
        <v>186147</v>
      </c>
      <c r="P240" t="s">
        <v>28</v>
      </c>
      <c r="Q240" s="1">
        <v>36054</v>
      </c>
      <c r="R240" t="s">
        <v>29</v>
      </c>
      <c r="S240" t="s">
        <v>43</v>
      </c>
      <c r="T240" t="s">
        <v>30</v>
      </c>
      <c r="U240" t="s">
        <v>376</v>
      </c>
      <c r="W240" t="s">
        <v>13538</v>
      </c>
      <c r="X240" t="s">
        <v>13539</v>
      </c>
      <c r="Y240" t="s">
        <v>376</v>
      </c>
      <c r="Z240" t="s">
        <v>392</v>
      </c>
      <c r="AA240" t="s">
        <v>13540</v>
      </c>
      <c r="AB240" s="2" t="s">
        <v>13541</v>
      </c>
      <c r="AC240" t="s">
        <v>13542</v>
      </c>
    </row>
    <row r="241" spans="7:29" ht="170" x14ac:dyDescent="0.2">
      <c r="G241" t="s">
        <v>13594</v>
      </c>
      <c r="H241" t="s">
        <v>118</v>
      </c>
      <c r="I241" t="s">
        <v>13595</v>
      </c>
      <c r="J241" t="s">
        <v>192</v>
      </c>
      <c r="L241" t="s">
        <v>511</v>
      </c>
      <c r="M241">
        <v>12</v>
      </c>
      <c r="N241" t="s">
        <v>192</v>
      </c>
      <c r="O241" s="12">
        <v>186095</v>
      </c>
      <c r="P241" t="s">
        <v>28</v>
      </c>
      <c r="Q241" s="1">
        <v>42628</v>
      </c>
      <c r="R241" t="s">
        <v>29</v>
      </c>
      <c r="S241" t="s">
        <v>43</v>
      </c>
      <c r="T241" t="s">
        <v>30</v>
      </c>
      <c r="U241" t="s">
        <v>13596</v>
      </c>
      <c r="V241" t="s">
        <v>998</v>
      </c>
      <c r="W241" t="s">
        <v>13597</v>
      </c>
      <c r="X241" t="s">
        <v>13598</v>
      </c>
      <c r="Y241" t="s">
        <v>13596</v>
      </c>
      <c r="Z241" t="s">
        <v>192</v>
      </c>
      <c r="AA241" t="s">
        <v>13599</v>
      </c>
      <c r="AB241" s="2" t="s">
        <v>13600</v>
      </c>
      <c r="AC241" t="s">
        <v>13601</v>
      </c>
    </row>
    <row r="242" spans="7:29" ht="153" x14ac:dyDescent="0.2">
      <c r="G242" t="s">
        <v>78</v>
      </c>
      <c r="H242" t="s">
        <v>262</v>
      </c>
      <c r="I242" t="s">
        <v>23800</v>
      </c>
      <c r="J242" t="s">
        <v>192</v>
      </c>
      <c r="L242" t="s">
        <v>511</v>
      </c>
      <c r="M242">
        <v>12</v>
      </c>
      <c r="N242" t="s">
        <v>192</v>
      </c>
      <c r="O242" s="12">
        <v>186095</v>
      </c>
      <c r="P242" t="s">
        <v>28</v>
      </c>
      <c r="Q242" s="1">
        <v>41609</v>
      </c>
      <c r="R242" t="s">
        <v>29</v>
      </c>
      <c r="S242" t="s">
        <v>43</v>
      </c>
      <c r="T242" t="s">
        <v>30</v>
      </c>
      <c r="U242" t="s">
        <v>23801</v>
      </c>
      <c r="V242" t="s">
        <v>1948</v>
      </c>
      <c r="W242" t="s">
        <v>23802</v>
      </c>
      <c r="X242" t="s">
        <v>23803</v>
      </c>
      <c r="Y242" t="s">
        <v>23801</v>
      </c>
      <c r="Z242" t="s">
        <v>192</v>
      </c>
      <c r="AA242" t="s">
        <v>23804</v>
      </c>
      <c r="AB242" s="2" t="s">
        <v>5997</v>
      </c>
      <c r="AC242" t="s">
        <v>50</v>
      </c>
    </row>
    <row r="243" spans="7:29" ht="170" x14ac:dyDescent="0.2">
      <c r="G243" t="s">
        <v>825</v>
      </c>
      <c r="H243" t="s">
        <v>118</v>
      </c>
      <c r="I243" t="s">
        <v>3936</v>
      </c>
      <c r="J243" t="s">
        <v>1498</v>
      </c>
      <c r="L243" t="s">
        <v>511</v>
      </c>
      <c r="M243">
        <v>12</v>
      </c>
      <c r="N243" t="s">
        <v>1498</v>
      </c>
      <c r="O243" s="12">
        <v>185315</v>
      </c>
      <c r="P243" t="s">
        <v>28</v>
      </c>
      <c r="Q243" s="1">
        <v>44592</v>
      </c>
      <c r="R243" t="s">
        <v>29</v>
      </c>
      <c r="S243" t="s">
        <v>43</v>
      </c>
      <c r="T243" t="s">
        <v>30</v>
      </c>
      <c r="U243" t="s">
        <v>3939</v>
      </c>
      <c r="V243" t="s">
        <v>1948</v>
      </c>
      <c r="W243" t="s">
        <v>3940</v>
      </c>
      <c r="X243" t="s">
        <v>3941</v>
      </c>
      <c r="Y243" t="s">
        <v>3942</v>
      </c>
      <c r="Z243" t="s">
        <v>257</v>
      </c>
      <c r="AA243" t="s">
        <v>3943</v>
      </c>
      <c r="AB243" s="2" t="s">
        <v>3944</v>
      </c>
      <c r="AC243" t="s">
        <v>3945</v>
      </c>
    </row>
    <row r="244" spans="7:29" x14ac:dyDescent="0.2">
      <c r="G244" t="s">
        <v>729</v>
      </c>
      <c r="H244" t="s">
        <v>1394</v>
      </c>
      <c r="I244" t="s">
        <v>5111</v>
      </c>
      <c r="J244" t="s">
        <v>481</v>
      </c>
      <c r="L244" t="s">
        <v>62</v>
      </c>
      <c r="M244">
        <v>9</v>
      </c>
      <c r="N244" t="s">
        <v>481</v>
      </c>
      <c r="O244" s="12">
        <v>185083</v>
      </c>
      <c r="P244" t="s">
        <v>28</v>
      </c>
      <c r="Q244" s="1">
        <v>42125</v>
      </c>
      <c r="R244" t="s">
        <v>63</v>
      </c>
      <c r="S244" t="s">
        <v>43</v>
      </c>
      <c r="T244" t="s">
        <v>30</v>
      </c>
      <c r="U244" t="s">
        <v>5112</v>
      </c>
      <c r="W244" t="s">
        <v>5113</v>
      </c>
    </row>
    <row r="245" spans="7:29" x14ac:dyDescent="0.2">
      <c r="G245" t="s">
        <v>920</v>
      </c>
      <c r="H245" t="s">
        <v>53</v>
      </c>
      <c r="I245" t="s">
        <v>23154</v>
      </c>
      <c r="J245" t="s">
        <v>505</v>
      </c>
      <c r="L245" t="s">
        <v>81</v>
      </c>
      <c r="M245">
        <v>9</v>
      </c>
      <c r="N245" t="s">
        <v>505</v>
      </c>
      <c r="O245" s="12">
        <v>184982</v>
      </c>
      <c r="P245" t="s">
        <v>28</v>
      </c>
      <c r="Q245" s="1">
        <v>36054</v>
      </c>
      <c r="R245" t="s">
        <v>63</v>
      </c>
      <c r="S245" t="s">
        <v>43</v>
      </c>
      <c r="T245" t="s">
        <v>30</v>
      </c>
      <c r="U245" t="s">
        <v>13419</v>
      </c>
      <c r="W245" t="s">
        <v>23155</v>
      </c>
    </row>
    <row r="246" spans="7:29" ht="153" x14ac:dyDescent="0.2">
      <c r="G246" t="s">
        <v>14977</v>
      </c>
      <c r="H246" t="s">
        <v>414</v>
      </c>
      <c r="I246" t="s">
        <v>14978</v>
      </c>
      <c r="J246" t="s">
        <v>276</v>
      </c>
      <c r="L246" t="s">
        <v>81</v>
      </c>
      <c r="M246">
        <v>9</v>
      </c>
      <c r="N246" t="s">
        <v>276</v>
      </c>
      <c r="O246" s="12">
        <v>184902</v>
      </c>
      <c r="P246" t="s">
        <v>28</v>
      </c>
      <c r="Q246" s="1">
        <v>40725</v>
      </c>
      <c r="R246" t="s">
        <v>29</v>
      </c>
      <c r="S246" t="s">
        <v>43</v>
      </c>
      <c r="T246" t="s">
        <v>30</v>
      </c>
      <c r="U246" t="s">
        <v>376</v>
      </c>
      <c r="W246" t="s">
        <v>14979</v>
      </c>
      <c r="X246" t="s">
        <v>14980</v>
      </c>
      <c r="Y246" t="s">
        <v>376</v>
      </c>
      <c r="Z246" t="s">
        <v>290</v>
      </c>
      <c r="AA246" t="s">
        <v>14981</v>
      </c>
      <c r="AB246" s="2" t="s">
        <v>14982</v>
      </c>
      <c r="AC246" t="s">
        <v>14983</v>
      </c>
    </row>
    <row r="247" spans="7:29" x14ac:dyDescent="0.2">
      <c r="G247" t="s">
        <v>147</v>
      </c>
      <c r="H247" t="s">
        <v>280</v>
      </c>
      <c r="I247" t="s">
        <v>18523</v>
      </c>
      <c r="J247" t="s">
        <v>26</v>
      </c>
      <c r="L247" t="s">
        <v>81</v>
      </c>
      <c r="M247">
        <v>9</v>
      </c>
      <c r="N247" t="s">
        <v>26</v>
      </c>
      <c r="O247" s="12">
        <v>184356</v>
      </c>
      <c r="P247" t="s">
        <v>28</v>
      </c>
      <c r="Q247" s="1">
        <v>40802</v>
      </c>
      <c r="R247" t="s">
        <v>63</v>
      </c>
      <c r="S247" t="s">
        <v>43</v>
      </c>
      <c r="T247" t="s">
        <v>30</v>
      </c>
      <c r="U247" t="s">
        <v>376</v>
      </c>
      <c r="W247" t="s">
        <v>18524</v>
      </c>
    </row>
    <row r="248" spans="7:29" ht="170" x14ac:dyDescent="0.2">
      <c r="G248" t="s">
        <v>5439</v>
      </c>
      <c r="H248" t="s">
        <v>53</v>
      </c>
      <c r="I248" t="s">
        <v>6170</v>
      </c>
      <c r="J248" t="s">
        <v>597</v>
      </c>
      <c r="L248" t="s">
        <v>511</v>
      </c>
      <c r="M248">
        <v>12</v>
      </c>
      <c r="N248" t="s">
        <v>597</v>
      </c>
      <c r="O248" s="12">
        <v>184343</v>
      </c>
      <c r="P248" t="s">
        <v>28</v>
      </c>
      <c r="Q248" s="1">
        <v>42598</v>
      </c>
      <c r="R248" t="s">
        <v>29</v>
      </c>
      <c r="S248" t="s">
        <v>43</v>
      </c>
      <c r="T248" t="s">
        <v>30</v>
      </c>
      <c r="U248" t="s">
        <v>6171</v>
      </c>
      <c r="V248" t="s">
        <v>929</v>
      </c>
      <c r="W248" t="s">
        <v>6172</v>
      </c>
      <c r="X248" t="s">
        <v>6173</v>
      </c>
      <c r="Y248" t="s">
        <v>6171</v>
      </c>
      <c r="Z248" t="s">
        <v>601</v>
      </c>
      <c r="AA248" t="s">
        <v>6174</v>
      </c>
      <c r="AB248" s="2" t="s">
        <v>6175</v>
      </c>
      <c r="AC248" t="s">
        <v>6176</v>
      </c>
    </row>
    <row r="249" spans="7:29" x14ac:dyDescent="0.2">
      <c r="G249" t="s">
        <v>3097</v>
      </c>
      <c r="H249" t="s">
        <v>274</v>
      </c>
      <c r="I249" t="s">
        <v>3098</v>
      </c>
      <c r="J249" t="s">
        <v>481</v>
      </c>
      <c r="L249" t="s">
        <v>511</v>
      </c>
      <c r="M249">
        <v>12</v>
      </c>
      <c r="N249" t="s">
        <v>481</v>
      </c>
      <c r="O249" s="12">
        <v>184112</v>
      </c>
      <c r="P249" t="s">
        <v>28</v>
      </c>
      <c r="Q249" s="1">
        <v>42675</v>
      </c>
      <c r="R249" t="s">
        <v>29</v>
      </c>
      <c r="S249" t="s">
        <v>43</v>
      </c>
      <c r="T249" t="s">
        <v>30</v>
      </c>
      <c r="U249" t="s">
        <v>3099</v>
      </c>
      <c r="V249" t="s">
        <v>998</v>
      </c>
      <c r="W249" t="s">
        <v>3100</v>
      </c>
      <c r="X249" t="s">
        <v>116</v>
      </c>
    </row>
    <row r="250" spans="7:29" ht="153" x14ac:dyDescent="0.2">
      <c r="G250" t="s">
        <v>12302</v>
      </c>
      <c r="H250" t="s">
        <v>53</v>
      </c>
      <c r="I250" t="s">
        <v>17055</v>
      </c>
      <c r="J250" t="s">
        <v>201</v>
      </c>
      <c r="L250" t="s">
        <v>511</v>
      </c>
      <c r="M250">
        <v>12</v>
      </c>
      <c r="N250" t="s">
        <v>1431</v>
      </c>
      <c r="O250" s="12">
        <v>184050</v>
      </c>
      <c r="P250" t="s">
        <v>28</v>
      </c>
      <c r="Q250" s="1">
        <v>40769</v>
      </c>
      <c r="R250" t="s">
        <v>29</v>
      </c>
      <c r="S250" t="s">
        <v>43</v>
      </c>
      <c r="T250" t="s">
        <v>30</v>
      </c>
      <c r="U250" t="s">
        <v>3099</v>
      </c>
      <c r="V250" t="s">
        <v>998</v>
      </c>
      <c r="W250" t="s">
        <v>17111</v>
      </c>
      <c r="X250" t="s">
        <v>17112</v>
      </c>
      <c r="Y250" t="s">
        <v>3099</v>
      </c>
      <c r="Z250" t="s">
        <v>206</v>
      </c>
      <c r="AA250" t="s">
        <v>17113</v>
      </c>
      <c r="AB250" s="2" t="s">
        <v>9500</v>
      </c>
      <c r="AC250" t="s">
        <v>17114</v>
      </c>
    </row>
    <row r="251" spans="7:29" x14ac:dyDescent="0.2">
      <c r="G251" t="s">
        <v>319</v>
      </c>
      <c r="H251" t="s">
        <v>53</v>
      </c>
      <c r="I251" t="s">
        <v>22675</v>
      </c>
      <c r="J251" t="s">
        <v>12922</v>
      </c>
      <c r="L251" t="s">
        <v>81</v>
      </c>
      <c r="M251">
        <v>9</v>
      </c>
      <c r="N251" t="s">
        <v>12922</v>
      </c>
      <c r="O251" s="12">
        <v>183768</v>
      </c>
      <c r="P251" t="s">
        <v>28</v>
      </c>
      <c r="Q251" s="1">
        <v>42994</v>
      </c>
      <c r="R251" t="s">
        <v>63</v>
      </c>
      <c r="S251" t="s">
        <v>43</v>
      </c>
      <c r="T251" t="s">
        <v>30</v>
      </c>
      <c r="U251" t="s">
        <v>376</v>
      </c>
      <c r="W251" t="s">
        <v>22676</v>
      </c>
    </row>
    <row r="252" spans="7:29" x14ac:dyDescent="0.2">
      <c r="G252" t="s">
        <v>1254</v>
      </c>
      <c r="H252" t="s">
        <v>262</v>
      </c>
      <c r="I252" t="s">
        <v>20500</v>
      </c>
      <c r="J252" t="s">
        <v>211</v>
      </c>
      <c r="L252" t="s">
        <v>669</v>
      </c>
      <c r="M252">
        <v>9</v>
      </c>
      <c r="N252" t="s">
        <v>211</v>
      </c>
      <c r="O252" s="12">
        <v>183690</v>
      </c>
      <c r="P252" t="s">
        <v>28</v>
      </c>
      <c r="Q252" s="1">
        <v>44774</v>
      </c>
      <c r="R252" t="s">
        <v>56</v>
      </c>
      <c r="S252" s="1">
        <v>44819</v>
      </c>
      <c r="T252" t="s">
        <v>30</v>
      </c>
      <c r="U252" t="s">
        <v>20501</v>
      </c>
      <c r="W252" t="s">
        <v>20502</v>
      </c>
    </row>
    <row r="253" spans="7:29" x14ac:dyDescent="0.2">
      <c r="G253" t="s">
        <v>1322</v>
      </c>
      <c r="H253" t="s">
        <v>148</v>
      </c>
      <c r="I253" t="s">
        <v>24609</v>
      </c>
      <c r="J253" t="s">
        <v>6309</v>
      </c>
      <c r="L253" t="s">
        <v>511</v>
      </c>
      <c r="M253">
        <v>12</v>
      </c>
      <c r="N253" t="s">
        <v>6309</v>
      </c>
      <c r="O253" s="12">
        <v>183649</v>
      </c>
      <c r="P253" t="s">
        <v>28</v>
      </c>
      <c r="Q253" s="1">
        <v>39630</v>
      </c>
      <c r="R253" t="s">
        <v>56</v>
      </c>
      <c r="S253" s="1">
        <v>45016</v>
      </c>
      <c r="T253" t="s">
        <v>30</v>
      </c>
      <c r="U253" t="s">
        <v>24638</v>
      </c>
      <c r="V253" t="s">
        <v>671</v>
      </c>
      <c r="W253" t="s">
        <v>24639</v>
      </c>
    </row>
    <row r="254" spans="7:29" x14ac:dyDescent="0.2">
      <c r="G254" t="s">
        <v>2140</v>
      </c>
      <c r="H254" t="s">
        <v>53</v>
      </c>
      <c r="I254" t="s">
        <v>13618</v>
      </c>
      <c r="J254" t="s">
        <v>3758</v>
      </c>
      <c r="L254" t="s">
        <v>511</v>
      </c>
      <c r="M254">
        <v>12</v>
      </c>
      <c r="N254" t="s">
        <v>3758</v>
      </c>
      <c r="O254" s="12">
        <v>183437</v>
      </c>
      <c r="P254" t="s">
        <v>28</v>
      </c>
      <c r="Q254" s="1">
        <v>43887</v>
      </c>
      <c r="R254" t="s">
        <v>29</v>
      </c>
      <c r="S254" t="s">
        <v>43</v>
      </c>
      <c r="T254" t="s">
        <v>30</v>
      </c>
      <c r="U254" t="s">
        <v>13619</v>
      </c>
      <c r="V254" t="s">
        <v>998</v>
      </c>
      <c r="W254" t="s">
        <v>13620</v>
      </c>
      <c r="X254" t="s">
        <v>116</v>
      </c>
    </row>
    <row r="255" spans="7:29" x14ac:dyDescent="0.2">
      <c r="G255" t="s">
        <v>659</v>
      </c>
      <c r="H255" t="s">
        <v>53</v>
      </c>
      <c r="I255" t="s">
        <v>24944</v>
      </c>
      <c r="J255" t="s">
        <v>1431</v>
      </c>
      <c r="L255" t="s">
        <v>511</v>
      </c>
      <c r="M255">
        <v>12</v>
      </c>
      <c r="N255" t="s">
        <v>1431</v>
      </c>
      <c r="O255" s="12">
        <v>182904</v>
      </c>
      <c r="P255" t="s">
        <v>28</v>
      </c>
      <c r="Q255" s="1">
        <v>43831</v>
      </c>
      <c r="R255" t="s">
        <v>56</v>
      </c>
      <c r="S255" s="1">
        <v>45838</v>
      </c>
      <c r="T255" t="s">
        <v>30</v>
      </c>
      <c r="U255" t="s">
        <v>24945</v>
      </c>
      <c r="V255" t="s">
        <v>1948</v>
      </c>
      <c r="W255" t="s">
        <v>24946</v>
      </c>
    </row>
    <row r="256" spans="7:29" x14ac:dyDescent="0.2">
      <c r="G256" t="s">
        <v>4266</v>
      </c>
      <c r="H256" t="s">
        <v>24</v>
      </c>
      <c r="I256" t="s">
        <v>21898</v>
      </c>
      <c r="J256" t="s">
        <v>1171</v>
      </c>
      <c r="L256" t="s">
        <v>511</v>
      </c>
      <c r="M256">
        <v>12</v>
      </c>
      <c r="N256" t="s">
        <v>1171</v>
      </c>
      <c r="O256" s="12">
        <v>182850</v>
      </c>
      <c r="P256" t="s">
        <v>28</v>
      </c>
      <c r="Q256" s="1">
        <v>39569</v>
      </c>
      <c r="R256" t="s">
        <v>29</v>
      </c>
      <c r="S256" t="s">
        <v>43</v>
      </c>
      <c r="T256" t="s">
        <v>30</v>
      </c>
      <c r="U256" t="s">
        <v>20461</v>
      </c>
      <c r="V256" t="s">
        <v>998</v>
      </c>
      <c r="W256" t="s">
        <v>21902</v>
      </c>
    </row>
    <row r="257" spans="7:29" ht="136" x14ac:dyDescent="0.2">
      <c r="G257" t="s">
        <v>171</v>
      </c>
      <c r="H257" t="s">
        <v>118</v>
      </c>
      <c r="I257" t="s">
        <v>10549</v>
      </c>
      <c r="J257" t="s">
        <v>2119</v>
      </c>
      <c r="L257" t="s">
        <v>511</v>
      </c>
      <c r="M257">
        <v>12</v>
      </c>
      <c r="N257" t="s">
        <v>2119</v>
      </c>
      <c r="O257" s="12">
        <v>182476</v>
      </c>
      <c r="P257" t="s">
        <v>28</v>
      </c>
      <c r="Q257" s="1">
        <v>44747</v>
      </c>
      <c r="R257" t="s">
        <v>29</v>
      </c>
      <c r="S257" t="s">
        <v>43</v>
      </c>
      <c r="T257" t="s">
        <v>30</v>
      </c>
      <c r="U257" t="s">
        <v>10550</v>
      </c>
      <c r="V257" t="s">
        <v>1948</v>
      </c>
      <c r="W257" t="s">
        <v>10551</v>
      </c>
      <c r="X257" t="s">
        <v>10552</v>
      </c>
      <c r="Y257" t="s">
        <v>10553</v>
      </c>
      <c r="Z257" t="s">
        <v>2123</v>
      </c>
      <c r="AA257" t="s">
        <v>10554</v>
      </c>
      <c r="AB257" s="2" t="s">
        <v>10555</v>
      </c>
      <c r="AC257" t="s">
        <v>10556</v>
      </c>
    </row>
    <row r="258" spans="7:29" x14ac:dyDescent="0.2">
      <c r="G258" t="s">
        <v>2555</v>
      </c>
      <c r="H258" t="s">
        <v>53</v>
      </c>
      <c r="I258" t="s">
        <v>23156</v>
      </c>
      <c r="J258" t="s">
        <v>1176</v>
      </c>
      <c r="L258" t="s">
        <v>81</v>
      </c>
      <c r="M258">
        <v>9</v>
      </c>
      <c r="N258" t="s">
        <v>1176</v>
      </c>
      <c r="O258" s="12">
        <v>182293</v>
      </c>
      <c r="P258" t="s">
        <v>28</v>
      </c>
      <c r="Q258" s="1">
        <v>36054</v>
      </c>
      <c r="R258" t="s">
        <v>63</v>
      </c>
      <c r="S258" t="s">
        <v>43</v>
      </c>
      <c r="T258" t="s">
        <v>30</v>
      </c>
      <c r="U258" t="s">
        <v>376</v>
      </c>
      <c r="W258" t="s">
        <v>23157</v>
      </c>
    </row>
    <row r="259" spans="7:29" x14ac:dyDescent="0.2">
      <c r="G259" t="s">
        <v>519</v>
      </c>
      <c r="H259" t="s">
        <v>53</v>
      </c>
      <c r="I259" t="s">
        <v>18545</v>
      </c>
      <c r="J259" t="s">
        <v>295</v>
      </c>
      <c r="L259" t="s">
        <v>81</v>
      </c>
      <c r="M259">
        <v>9</v>
      </c>
      <c r="N259" t="s">
        <v>295</v>
      </c>
      <c r="O259" s="12">
        <v>182276</v>
      </c>
      <c r="P259" t="s">
        <v>28</v>
      </c>
      <c r="Q259" s="1">
        <v>37880</v>
      </c>
      <c r="R259" t="s">
        <v>63</v>
      </c>
      <c r="S259" t="s">
        <v>43</v>
      </c>
      <c r="T259" t="s">
        <v>30</v>
      </c>
      <c r="U259" t="s">
        <v>376</v>
      </c>
      <c r="W259" t="s">
        <v>18546</v>
      </c>
    </row>
    <row r="260" spans="7:29" x14ac:dyDescent="0.2">
      <c r="G260" t="s">
        <v>1992</v>
      </c>
      <c r="H260" t="s">
        <v>53</v>
      </c>
      <c r="I260" t="s">
        <v>18908</v>
      </c>
      <c r="J260" t="s">
        <v>103</v>
      </c>
      <c r="L260" t="s">
        <v>104</v>
      </c>
      <c r="M260">
        <v>12</v>
      </c>
      <c r="N260" t="s">
        <v>103</v>
      </c>
      <c r="O260" s="12">
        <v>181537</v>
      </c>
      <c r="P260" t="s">
        <v>28</v>
      </c>
      <c r="Q260" s="1">
        <v>43294</v>
      </c>
      <c r="R260" t="s">
        <v>29</v>
      </c>
      <c r="S260" t="s">
        <v>43</v>
      </c>
      <c r="T260" t="s">
        <v>30</v>
      </c>
      <c r="U260" t="s">
        <v>18909</v>
      </c>
      <c r="V260" t="s">
        <v>106</v>
      </c>
      <c r="W260" t="s">
        <v>18910</v>
      </c>
    </row>
    <row r="261" spans="7:29" x14ac:dyDescent="0.2">
      <c r="G261" t="s">
        <v>15906</v>
      </c>
      <c r="H261" t="s">
        <v>53</v>
      </c>
      <c r="I261" t="s">
        <v>15907</v>
      </c>
      <c r="J261" t="s">
        <v>192</v>
      </c>
      <c r="L261" t="s">
        <v>511</v>
      </c>
      <c r="M261">
        <v>12</v>
      </c>
      <c r="N261" t="s">
        <v>192</v>
      </c>
      <c r="O261" s="12">
        <v>180778</v>
      </c>
      <c r="P261" t="s">
        <v>28</v>
      </c>
      <c r="Q261" s="1">
        <v>42380</v>
      </c>
      <c r="R261" t="s">
        <v>29</v>
      </c>
      <c r="S261" t="s">
        <v>43</v>
      </c>
      <c r="T261" t="s">
        <v>30</v>
      </c>
      <c r="U261" t="s">
        <v>15908</v>
      </c>
      <c r="V261" t="s">
        <v>998</v>
      </c>
      <c r="W261" t="s">
        <v>15909</v>
      </c>
      <c r="X261" t="s">
        <v>116</v>
      </c>
    </row>
    <row r="262" spans="7:29" x14ac:dyDescent="0.2">
      <c r="G262" t="s">
        <v>825</v>
      </c>
      <c r="H262" t="s">
        <v>302</v>
      </c>
      <c r="I262" t="s">
        <v>16658</v>
      </c>
      <c r="J262" t="s">
        <v>80</v>
      </c>
      <c r="L262" t="s">
        <v>511</v>
      </c>
      <c r="M262">
        <v>12</v>
      </c>
      <c r="N262" t="s">
        <v>80</v>
      </c>
      <c r="O262" s="12">
        <v>180778</v>
      </c>
      <c r="P262" t="s">
        <v>28</v>
      </c>
      <c r="Q262" s="1">
        <v>44455</v>
      </c>
      <c r="R262" t="s">
        <v>29</v>
      </c>
      <c r="S262" t="s">
        <v>43</v>
      </c>
      <c r="T262" t="s">
        <v>30</v>
      </c>
      <c r="U262" t="s">
        <v>16661</v>
      </c>
      <c r="V262" t="s">
        <v>929</v>
      </c>
      <c r="W262" t="s">
        <v>16662</v>
      </c>
      <c r="X262" t="s">
        <v>116</v>
      </c>
    </row>
    <row r="263" spans="7:29" x14ac:dyDescent="0.2">
      <c r="G263" t="s">
        <v>778</v>
      </c>
      <c r="H263" t="s">
        <v>234</v>
      </c>
      <c r="I263" t="s">
        <v>15849</v>
      </c>
      <c r="J263" t="s">
        <v>6793</v>
      </c>
      <c r="L263" t="s">
        <v>81</v>
      </c>
      <c r="M263">
        <v>9</v>
      </c>
      <c r="N263" t="s">
        <v>6793</v>
      </c>
      <c r="O263" s="12">
        <v>180642</v>
      </c>
      <c r="P263" t="s">
        <v>28</v>
      </c>
      <c r="Q263" s="1">
        <v>36054</v>
      </c>
      <c r="R263" t="s">
        <v>63</v>
      </c>
      <c r="S263" t="s">
        <v>43</v>
      </c>
      <c r="T263" t="s">
        <v>30</v>
      </c>
      <c r="U263" t="s">
        <v>376</v>
      </c>
      <c r="W263" t="s">
        <v>15850</v>
      </c>
    </row>
    <row r="264" spans="7:29" ht="136" x14ac:dyDescent="0.2">
      <c r="G264" t="s">
        <v>778</v>
      </c>
      <c r="H264" t="s">
        <v>302</v>
      </c>
      <c r="I264" t="s">
        <v>3103</v>
      </c>
      <c r="J264" t="s">
        <v>371</v>
      </c>
      <c r="L264" t="s">
        <v>81</v>
      </c>
      <c r="M264">
        <v>9</v>
      </c>
      <c r="N264" t="s">
        <v>371</v>
      </c>
      <c r="O264" s="12">
        <v>180598</v>
      </c>
      <c r="P264" t="s">
        <v>28</v>
      </c>
      <c r="Q264" s="1">
        <v>37150</v>
      </c>
      <c r="R264" t="s">
        <v>29</v>
      </c>
      <c r="S264" t="s">
        <v>43</v>
      </c>
      <c r="T264" t="s">
        <v>30</v>
      </c>
      <c r="U264" t="s">
        <v>376</v>
      </c>
      <c r="W264" t="s">
        <v>20747</v>
      </c>
      <c r="X264" t="s">
        <v>20748</v>
      </c>
      <c r="Y264" t="s">
        <v>376</v>
      </c>
      <c r="Z264" t="s">
        <v>9807</v>
      </c>
      <c r="AA264" t="s">
        <v>20749</v>
      </c>
      <c r="AB264" s="2" t="s">
        <v>20750</v>
      </c>
      <c r="AC264" t="s">
        <v>20751</v>
      </c>
    </row>
    <row r="265" spans="7:29" x14ac:dyDescent="0.2">
      <c r="G265" t="s">
        <v>11166</v>
      </c>
      <c r="H265" t="s">
        <v>53</v>
      </c>
      <c r="I265" t="s">
        <v>11167</v>
      </c>
      <c r="J265" t="s">
        <v>371</v>
      </c>
      <c r="L265" t="s">
        <v>81</v>
      </c>
      <c r="M265">
        <v>9</v>
      </c>
      <c r="N265" t="s">
        <v>371</v>
      </c>
      <c r="O265" s="12">
        <v>180376</v>
      </c>
      <c r="P265" t="s">
        <v>28</v>
      </c>
      <c r="Q265" s="1">
        <v>36054</v>
      </c>
      <c r="R265" t="s">
        <v>63</v>
      </c>
      <c r="S265" t="s">
        <v>43</v>
      </c>
      <c r="T265" t="s">
        <v>30</v>
      </c>
      <c r="U265" t="s">
        <v>376</v>
      </c>
      <c r="W265" t="s">
        <v>11168</v>
      </c>
    </row>
    <row r="266" spans="7:29" x14ac:dyDescent="0.2">
      <c r="G266" t="s">
        <v>615</v>
      </c>
      <c r="H266" t="s">
        <v>53</v>
      </c>
      <c r="I266" t="s">
        <v>10517</v>
      </c>
      <c r="J266" t="s">
        <v>103</v>
      </c>
      <c r="L266" t="s">
        <v>511</v>
      </c>
      <c r="M266">
        <v>12</v>
      </c>
      <c r="N266" t="s">
        <v>103</v>
      </c>
      <c r="O266" s="12">
        <v>180112</v>
      </c>
      <c r="P266" t="s">
        <v>28</v>
      </c>
      <c r="Q266" s="1">
        <v>36974</v>
      </c>
      <c r="R266" t="s">
        <v>29</v>
      </c>
      <c r="S266" t="s">
        <v>43</v>
      </c>
      <c r="T266" t="s">
        <v>30</v>
      </c>
      <c r="U266" t="s">
        <v>10519</v>
      </c>
      <c r="V266" t="s">
        <v>998</v>
      </c>
      <c r="W266" t="s">
        <v>10520</v>
      </c>
      <c r="X266" t="s">
        <v>116</v>
      </c>
    </row>
    <row r="267" spans="7:29" x14ac:dyDescent="0.2">
      <c r="G267" t="s">
        <v>2683</v>
      </c>
      <c r="H267" t="s">
        <v>53</v>
      </c>
      <c r="I267" t="s">
        <v>6313</v>
      </c>
      <c r="J267" t="s">
        <v>1263</v>
      </c>
      <c r="L267" t="s">
        <v>27</v>
      </c>
      <c r="M267">
        <v>12</v>
      </c>
      <c r="N267" t="s">
        <v>1263</v>
      </c>
      <c r="O267" s="12">
        <v>179901</v>
      </c>
      <c r="P267" t="s">
        <v>28</v>
      </c>
      <c r="Q267" s="1">
        <v>41912</v>
      </c>
      <c r="R267" t="s">
        <v>29</v>
      </c>
      <c r="S267" t="s">
        <v>43</v>
      </c>
      <c r="T267" t="s">
        <v>30</v>
      </c>
      <c r="U267" t="s">
        <v>1264</v>
      </c>
      <c r="V267" t="s">
        <v>998</v>
      </c>
      <c r="W267" t="s">
        <v>6314</v>
      </c>
      <c r="X267" t="s">
        <v>116</v>
      </c>
    </row>
    <row r="268" spans="7:29" x14ac:dyDescent="0.2">
      <c r="G268" t="s">
        <v>350</v>
      </c>
      <c r="H268" t="s">
        <v>53</v>
      </c>
      <c r="I268" t="s">
        <v>11274</v>
      </c>
      <c r="J268" t="s">
        <v>441</v>
      </c>
      <c r="L268" t="s">
        <v>81</v>
      </c>
      <c r="M268">
        <v>9</v>
      </c>
      <c r="N268" t="s">
        <v>441</v>
      </c>
      <c r="O268" s="12">
        <v>179714</v>
      </c>
      <c r="P268" t="s">
        <v>28</v>
      </c>
      <c r="Q268" s="1">
        <v>36419</v>
      </c>
      <c r="R268" t="s">
        <v>63</v>
      </c>
      <c r="S268" t="s">
        <v>43</v>
      </c>
      <c r="T268" t="s">
        <v>30</v>
      </c>
      <c r="U268" t="s">
        <v>376</v>
      </c>
      <c r="W268" t="s">
        <v>11275</v>
      </c>
    </row>
    <row r="269" spans="7:29" x14ac:dyDescent="0.2">
      <c r="G269" t="s">
        <v>955</v>
      </c>
      <c r="H269" t="s">
        <v>148</v>
      </c>
      <c r="I269" t="s">
        <v>12538</v>
      </c>
      <c r="J269" t="s">
        <v>54</v>
      </c>
      <c r="L269" t="s">
        <v>81</v>
      </c>
      <c r="M269">
        <v>9</v>
      </c>
      <c r="N269" t="s">
        <v>54</v>
      </c>
      <c r="O269" s="12">
        <v>179214</v>
      </c>
      <c r="P269" t="s">
        <v>28</v>
      </c>
      <c r="Q269" s="1">
        <v>37515</v>
      </c>
      <c r="R269" t="s">
        <v>29</v>
      </c>
      <c r="S269" t="s">
        <v>43</v>
      </c>
      <c r="T269" t="s">
        <v>30</v>
      </c>
      <c r="U269" t="s">
        <v>376</v>
      </c>
      <c r="W269" t="s">
        <v>12539</v>
      </c>
      <c r="X269" t="s">
        <v>116</v>
      </c>
    </row>
    <row r="270" spans="7:29" x14ac:dyDescent="0.2">
      <c r="G270" t="s">
        <v>219</v>
      </c>
      <c r="H270" t="s">
        <v>129</v>
      </c>
      <c r="I270" t="s">
        <v>14452</v>
      </c>
      <c r="J270" t="s">
        <v>26</v>
      </c>
      <c r="L270" t="s">
        <v>81</v>
      </c>
      <c r="M270">
        <v>9</v>
      </c>
      <c r="N270" t="s">
        <v>26</v>
      </c>
      <c r="O270" s="12">
        <v>179176</v>
      </c>
      <c r="P270" t="s">
        <v>28</v>
      </c>
      <c r="Q270" s="1">
        <v>36054</v>
      </c>
      <c r="R270" t="s">
        <v>63</v>
      </c>
      <c r="S270" t="s">
        <v>43</v>
      </c>
      <c r="T270" t="s">
        <v>30</v>
      </c>
      <c r="U270" t="s">
        <v>376</v>
      </c>
      <c r="W270" t="s">
        <v>14453</v>
      </c>
    </row>
    <row r="271" spans="7:29" x14ac:dyDescent="0.2">
      <c r="G271" t="s">
        <v>920</v>
      </c>
      <c r="H271" t="s">
        <v>1327</v>
      </c>
      <c r="I271" t="s">
        <v>14561</v>
      </c>
      <c r="J271" t="s">
        <v>332</v>
      </c>
      <c r="L271" t="s">
        <v>27</v>
      </c>
      <c r="M271">
        <v>12</v>
      </c>
      <c r="N271" t="s">
        <v>332</v>
      </c>
      <c r="O271" s="12">
        <v>179040</v>
      </c>
      <c r="P271" t="s">
        <v>28</v>
      </c>
      <c r="Q271" s="1">
        <v>44767</v>
      </c>
      <c r="R271" t="s">
        <v>29</v>
      </c>
      <c r="S271" t="s">
        <v>43</v>
      </c>
      <c r="T271" t="s">
        <v>30</v>
      </c>
      <c r="U271" t="s">
        <v>24740</v>
      </c>
      <c r="V271" t="s">
        <v>1948</v>
      </c>
      <c r="W271" t="s">
        <v>24741</v>
      </c>
      <c r="X271" t="s">
        <v>24742</v>
      </c>
      <c r="Y271" t="s">
        <v>6047</v>
      </c>
      <c r="Z271" t="s">
        <v>332</v>
      </c>
      <c r="AA271" t="s">
        <v>24743</v>
      </c>
      <c r="AB271" t="s">
        <v>50</v>
      </c>
      <c r="AC271" t="s">
        <v>50</v>
      </c>
    </row>
    <row r="272" spans="7:29" x14ac:dyDescent="0.2">
      <c r="G272" t="s">
        <v>794</v>
      </c>
      <c r="H272" t="s">
        <v>1327</v>
      </c>
      <c r="I272" t="s">
        <v>15080</v>
      </c>
      <c r="J272" t="s">
        <v>326</v>
      </c>
      <c r="L272" t="s">
        <v>511</v>
      </c>
      <c r="M272">
        <v>12</v>
      </c>
      <c r="N272" t="s">
        <v>326</v>
      </c>
      <c r="O272" s="12">
        <v>178937</v>
      </c>
      <c r="P272" t="s">
        <v>28</v>
      </c>
      <c r="Q272" s="1">
        <v>41519</v>
      </c>
      <c r="R272" t="s">
        <v>29</v>
      </c>
      <c r="S272" t="s">
        <v>43</v>
      </c>
      <c r="T272" t="s">
        <v>30</v>
      </c>
      <c r="U272" t="s">
        <v>15081</v>
      </c>
      <c r="V272" t="s">
        <v>998</v>
      </c>
      <c r="W272" t="s">
        <v>15082</v>
      </c>
      <c r="X272" t="s">
        <v>116</v>
      </c>
    </row>
    <row r="273" spans="7:29" x14ac:dyDescent="0.2">
      <c r="G273" t="s">
        <v>147</v>
      </c>
      <c r="H273" t="s">
        <v>118</v>
      </c>
      <c r="I273" t="s">
        <v>9646</v>
      </c>
      <c r="J273" t="s">
        <v>135</v>
      </c>
      <c r="L273" t="s">
        <v>511</v>
      </c>
      <c r="M273">
        <v>12</v>
      </c>
      <c r="N273" t="s">
        <v>135</v>
      </c>
      <c r="O273" s="12">
        <v>178675</v>
      </c>
      <c r="P273" t="s">
        <v>28</v>
      </c>
      <c r="Q273" s="1">
        <v>40402</v>
      </c>
      <c r="R273" t="s">
        <v>29</v>
      </c>
      <c r="S273" t="s">
        <v>43</v>
      </c>
      <c r="T273" t="s">
        <v>30</v>
      </c>
      <c r="U273" t="s">
        <v>9647</v>
      </c>
      <c r="V273" t="s">
        <v>998</v>
      </c>
      <c r="W273" t="s">
        <v>9648</v>
      </c>
      <c r="X273" t="s">
        <v>9649</v>
      </c>
      <c r="Y273" t="s">
        <v>9647</v>
      </c>
      <c r="Z273" t="s">
        <v>135</v>
      </c>
      <c r="AA273" t="s">
        <v>9650</v>
      </c>
      <c r="AB273" t="s">
        <v>50</v>
      </c>
      <c r="AC273" t="s">
        <v>9651</v>
      </c>
    </row>
    <row r="274" spans="7:29" x14ac:dyDescent="0.2">
      <c r="G274" t="s">
        <v>14276</v>
      </c>
      <c r="H274" t="s">
        <v>53</v>
      </c>
      <c r="I274" t="s">
        <v>14262</v>
      </c>
      <c r="J274" t="s">
        <v>295</v>
      </c>
      <c r="L274" t="s">
        <v>81</v>
      </c>
      <c r="M274">
        <v>9</v>
      </c>
      <c r="N274" t="s">
        <v>295</v>
      </c>
      <c r="O274" s="12">
        <v>178621</v>
      </c>
      <c r="P274" t="s">
        <v>28</v>
      </c>
      <c r="Q274" s="1">
        <v>36054</v>
      </c>
      <c r="R274" t="s">
        <v>63</v>
      </c>
      <c r="S274" t="s">
        <v>43</v>
      </c>
      <c r="T274" t="s">
        <v>30</v>
      </c>
      <c r="U274" t="s">
        <v>376</v>
      </c>
      <c r="W274" t="s">
        <v>14277</v>
      </c>
    </row>
    <row r="275" spans="7:29" ht="153" x14ac:dyDescent="0.2">
      <c r="G275" t="s">
        <v>1393</v>
      </c>
      <c r="H275" t="s">
        <v>280</v>
      </c>
      <c r="I275" t="s">
        <v>8308</v>
      </c>
      <c r="J275" t="s">
        <v>1721</v>
      </c>
      <c r="L275" t="s">
        <v>511</v>
      </c>
      <c r="M275">
        <v>12</v>
      </c>
      <c r="N275" t="s">
        <v>1721</v>
      </c>
      <c r="O275" s="12">
        <v>178444</v>
      </c>
      <c r="P275" t="s">
        <v>28</v>
      </c>
      <c r="Q275" s="1">
        <v>44713</v>
      </c>
      <c r="R275" t="s">
        <v>29</v>
      </c>
      <c r="S275" t="s">
        <v>43</v>
      </c>
      <c r="T275" t="s">
        <v>30</v>
      </c>
      <c r="U275" t="s">
        <v>23881</v>
      </c>
      <c r="V275" t="s">
        <v>998</v>
      </c>
      <c r="W275" t="s">
        <v>23882</v>
      </c>
      <c r="X275" t="s">
        <v>23883</v>
      </c>
      <c r="Y275" t="s">
        <v>23881</v>
      </c>
      <c r="Z275" t="s">
        <v>1721</v>
      </c>
      <c r="AA275" t="s">
        <v>23884</v>
      </c>
      <c r="AB275" s="2" t="s">
        <v>3391</v>
      </c>
      <c r="AC275" t="s">
        <v>23885</v>
      </c>
    </row>
    <row r="276" spans="7:29" x14ac:dyDescent="0.2">
      <c r="G276" t="s">
        <v>6628</v>
      </c>
      <c r="H276" t="s">
        <v>112</v>
      </c>
      <c r="I276" t="s">
        <v>18057</v>
      </c>
      <c r="J276" t="s">
        <v>1176</v>
      </c>
      <c r="L276" t="s">
        <v>81</v>
      </c>
      <c r="M276">
        <v>9</v>
      </c>
      <c r="N276" t="s">
        <v>1176</v>
      </c>
      <c r="O276" s="12">
        <v>178288</v>
      </c>
      <c r="P276" t="s">
        <v>28</v>
      </c>
      <c r="Q276" s="1">
        <v>43085</v>
      </c>
      <c r="R276" t="s">
        <v>63</v>
      </c>
      <c r="S276" t="s">
        <v>43</v>
      </c>
      <c r="T276" t="s">
        <v>30</v>
      </c>
      <c r="U276" t="s">
        <v>376</v>
      </c>
      <c r="W276" t="s">
        <v>18058</v>
      </c>
    </row>
    <row r="277" spans="7:29" x14ac:dyDescent="0.2">
      <c r="G277" t="s">
        <v>955</v>
      </c>
      <c r="H277" t="s">
        <v>280</v>
      </c>
      <c r="I277" t="s">
        <v>12869</v>
      </c>
      <c r="J277" t="s">
        <v>964</v>
      </c>
      <c r="L277" t="s">
        <v>81</v>
      </c>
      <c r="M277">
        <v>9</v>
      </c>
      <c r="N277" t="s">
        <v>964</v>
      </c>
      <c r="O277" s="12">
        <v>177845</v>
      </c>
      <c r="P277" t="s">
        <v>28</v>
      </c>
      <c r="Q277" s="1">
        <v>42994</v>
      </c>
      <c r="R277" t="s">
        <v>63</v>
      </c>
      <c r="S277" t="s">
        <v>43</v>
      </c>
      <c r="T277" t="s">
        <v>30</v>
      </c>
      <c r="U277" t="s">
        <v>82</v>
      </c>
      <c r="W277" t="s">
        <v>12870</v>
      </c>
    </row>
    <row r="278" spans="7:29" x14ac:dyDescent="0.2">
      <c r="G278" t="s">
        <v>2371</v>
      </c>
      <c r="H278" t="s">
        <v>118</v>
      </c>
      <c r="I278" t="s">
        <v>2372</v>
      </c>
      <c r="J278" t="s">
        <v>211</v>
      </c>
      <c r="L278" t="s">
        <v>81</v>
      </c>
      <c r="M278">
        <v>9</v>
      </c>
      <c r="N278" t="s">
        <v>211</v>
      </c>
      <c r="O278" s="12">
        <v>177031</v>
      </c>
      <c r="P278" t="s">
        <v>28</v>
      </c>
      <c r="Q278" s="1">
        <v>40072</v>
      </c>
      <c r="R278" t="s">
        <v>63</v>
      </c>
      <c r="S278" t="s">
        <v>43</v>
      </c>
      <c r="T278" t="s">
        <v>30</v>
      </c>
      <c r="U278" t="s">
        <v>2373</v>
      </c>
      <c r="W278" t="s">
        <v>2374</v>
      </c>
    </row>
    <row r="279" spans="7:29" x14ac:dyDescent="0.2">
      <c r="G279" t="s">
        <v>101</v>
      </c>
      <c r="H279" t="s">
        <v>53</v>
      </c>
      <c r="I279" t="s">
        <v>102</v>
      </c>
      <c r="J279" t="s">
        <v>103</v>
      </c>
      <c r="L279" t="s">
        <v>104</v>
      </c>
      <c r="M279">
        <v>12</v>
      </c>
      <c r="N279" t="s">
        <v>103</v>
      </c>
      <c r="O279" s="12">
        <v>176900</v>
      </c>
      <c r="P279" t="s">
        <v>28</v>
      </c>
      <c r="Q279" s="1">
        <v>43823</v>
      </c>
      <c r="R279" t="s">
        <v>29</v>
      </c>
      <c r="S279" t="s">
        <v>43</v>
      </c>
      <c r="T279" t="s">
        <v>30</v>
      </c>
      <c r="U279" t="s">
        <v>105</v>
      </c>
      <c r="V279" t="s">
        <v>106</v>
      </c>
      <c r="W279" t="s">
        <v>107</v>
      </c>
      <c r="X279" t="s">
        <v>108</v>
      </c>
      <c r="Y279" t="s">
        <v>105</v>
      </c>
      <c r="Z279" t="s">
        <v>109</v>
      </c>
      <c r="AA279" t="s">
        <v>110</v>
      </c>
      <c r="AB279" t="s">
        <v>50</v>
      </c>
      <c r="AC279" t="s">
        <v>50</v>
      </c>
    </row>
    <row r="280" spans="7:29" x14ac:dyDescent="0.2">
      <c r="G280" t="s">
        <v>986</v>
      </c>
      <c r="H280" t="s">
        <v>262</v>
      </c>
      <c r="I280" t="s">
        <v>18732</v>
      </c>
      <c r="J280" t="s">
        <v>276</v>
      </c>
      <c r="L280" t="s">
        <v>81</v>
      </c>
      <c r="M280">
        <v>9</v>
      </c>
      <c r="N280" t="s">
        <v>276</v>
      </c>
      <c r="O280" s="12">
        <v>176816</v>
      </c>
      <c r="P280" t="s">
        <v>28</v>
      </c>
      <c r="Q280" s="1">
        <v>40041</v>
      </c>
      <c r="R280" t="s">
        <v>63</v>
      </c>
      <c r="S280" t="s">
        <v>43</v>
      </c>
      <c r="T280" t="s">
        <v>30</v>
      </c>
      <c r="U280" t="s">
        <v>376</v>
      </c>
      <c r="W280" t="s">
        <v>18733</v>
      </c>
    </row>
    <row r="281" spans="7:29" ht="221" x14ac:dyDescent="0.2">
      <c r="G281" t="s">
        <v>6338</v>
      </c>
      <c r="H281" t="s">
        <v>129</v>
      </c>
      <c r="I281" t="s">
        <v>6335</v>
      </c>
      <c r="J281" t="s">
        <v>67</v>
      </c>
      <c r="L281" t="s">
        <v>511</v>
      </c>
      <c r="M281">
        <v>12</v>
      </c>
      <c r="N281" t="s">
        <v>67</v>
      </c>
      <c r="O281" s="12">
        <v>176145</v>
      </c>
      <c r="P281" t="s">
        <v>28</v>
      </c>
      <c r="Q281" s="1">
        <v>39563</v>
      </c>
      <c r="R281" t="s">
        <v>29</v>
      </c>
      <c r="S281" t="s">
        <v>43</v>
      </c>
      <c r="T281" t="s">
        <v>30</v>
      </c>
      <c r="U281" t="s">
        <v>6339</v>
      </c>
      <c r="V281" t="s">
        <v>998</v>
      </c>
      <c r="W281" t="s">
        <v>6340</v>
      </c>
      <c r="X281" t="s">
        <v>6341</v>
      </c>
      <c r="Y281" t="s">
        <v>6339</v>
      </c>
      <c r="Z281" t="s">
        <v>74</v>
      </c>
      <c r="AA281" t="s">
        <v>6342</v>
      </c>
      <c r="AB281" s="2" t="s">
        <v>1831</v>
      </c>
      <c r="AC281" t="s">
        <v>6343</v>
      </c>
    </row>
    <row r="282" spans="7:29" x14ac:dyDescent="0.2">
      <c r="G282" t="s">
        <v>9402</v>
      </c>
      <c r="H282" t="s">
        <v>280</v>
      </c>
      <c r="I282" t="s">
        <v>13418</v>
      </c>
      <c r="J282" t="s">
        <v>505</v>
      </c>
      <c r="L282" t="s">
        <v>81</v>
      </c>
      <c r="M282">
        <v>9</v>
      </c>
      <c r="N282" t="s">
        <v>505</v>
      </c>
      <c r="O282" s="12">
        <v>176074</v>
      </c>
      <c r="P282" t="s">
        <v>28</v>
      </c>
      <c r="Q282" s="1">
        <v>38246</v>
      </c>
      <c r="R282" t="s">
        <v>63</v>
      </c>
      <c r="S282" t="s">
        <v>43</v>
      </c>
      <c r="T282" t="s">
        <v>30</v>
      </c>
      <c r="U282" t="s">
        <v>13419</v>
      </c>
      <c r="W282" t="s">
        <v>13420</v>
      </c>
    </row>
    <row r="283" spans="7:29" x14ac:dyDescent="0.2">
      <c r="G283" t="s">
        <v>4752</v>
      </c>
      <c r="H283" t="s">
        <v>148</v>
      </c>
      <c r="I283" t="s">
        <v>5334</v>
      </c>
      <c r="J283" t="s">
        <v>2261</v>
      </c>
      <c r="L283" t="s">
        <v>5335</v>
      </c>
      <c r="M283">
        <v>12</v>
      </c>
      <c r="N283" t="s">
        <v>2261</v>
      </c>
      <c r="O283" s="12">
        <v>175461</v>
      </c>
      <c r="P283" t="s">
        <v>28</v>
      </c>
      <c r="Q283" s="1">
        <v>44105</v>
      </c>
      <c r="R283" t="s">
        <v>29</v>
      </c>
      <c r="S283" t="s">
        <v>43</v>
      </c>
      <c r="T283" t="s">
        <v>30</v>
      </c>
      <c r="U283" t="s">
        <v>5336</v>
      </c>
      <c r="V283" t="s">
        <v>998</v>
      </c>
      <c r="W283" t="s">
        <v>5337</v>
      </c>
    </row>
    <row r="284" spans="7:29" x14ac:dyDescent="0.2">
      <c r="G284" t="s">
        <v>12691</v>
      </c>
      <c r="H284" t="s">
        <v>53</v>
      </c>
      <c r="I284" t="s">
        <v>19414</v>
      </c>
      <c r="J284" t="s">
        <v>460</v>
      </c>
      <c r="L284" t="s">
        <v>511</v>
      </c>
      <c r="M284">
        <v>12</v>
      </c>
      <c r="N284" t="s">
        <v>460</v>
      </c>
      <c r="O284" s="12">
        <v>175461</v>
      </c>
      <c r="P284" t="s">
        <v>28</v>
      </c>
      <c r="Q284" s="1">
        <v>44095</v>
      </c>
      <c r="R284" t="s">
        <v>29</v>
      </c>
      <c r="S284" t="s">
        <v>43</v>
      </c>
      <c r="T284" t="s">
        <v>30</v>
      </c>
      <c r="U284" t="s">
        <v>19415</v>
      </c>
      <c r="V284" t="s">
        <v>998</v>
      </c>
      <c r="W284" t="s">
        <v>19416</v>
      </c>
      <c r="X284" t="s">
        <v>19417</v>
      </c>
      <c r="Y284" t="s">
        <v>19418</v>
      </c>
      <c r="Z284" t="s">
        <v>460</v>
      </c>
      <c r="AA284" t="s">
        <v>19419</v>
      </c>
      <c r="AB284" t="s">
        <v>50</v>
      </c>
      <c r="AC284" t="s">
        <v>19420</v>
      </c>
    </row>
    <row r="285" spans="7:29" x14ac:dyDescent="0.2">
      <c r="G285" t="s">
        <v>324</v>
      </c>
      <c r="H285" t="s">
        <v>53</v>
      </c>
      <c r="I285" t="s">
        <v>14319</v>
      </c>
      <c r="J285" t="s">
        <v>295</v>
      </c>
      <c r="L285" t="s">
        <v>81</v>
      </c>
      <c r="M285">
        <v>9</v>
      </c>
      <c r="N285" t="s">
        <v>295</v>
      </c>
      <c r="O285" s="12">
        <v>175357</v>
      </c>
      <c r="P285" t="s">
        <v>28</v>
      </c>
      <c r="Q285" s="1">
        <v>42263</v>
      </c>
      <c r="R285" t="s">
        <v>63</v>
      </c>
      <c r="S285" t="s">
        <v>43</v>
      </c>
      <c r="T285" t="s">
        <v>30</v>
      </c>
      <c r="U285" t="s">
        <v>376</v>
      </c>
      <c r="W285" t="s">
        <v>14320</v>
      </c>
    </row>
    <row r="286" spans="7:29" x14ac:dyDescent="0.2">
      <c r="G286" t="s">
        <v>467</v>
      </c>
      <c r="H286" t="s">
        <v>53</v>
      </c>
      <c r="I286" t="s">
        <v>14905</v>
      </c>
      <c r="J286" t="s">
        <v>460</v>
      </c>
      <c r="L286" t="s">
        <v>511</v>
      </c>
      <c r="M286">
        <v>12</v>
      </c>
      <c r="N286" t="s">
        <v>460</v>
      </c>
      <c r="O286" s="12">
        <v>174963</v>
      </c>
      <c r="P286" t="s">
        <v>28</v>
      </c>
      <c r="Q286" s="1">
        <v>44774</v>
      </c>
      <c r="R286" t="s">
        <v>29</v>
      </c>
      <c r="S286" t="s">
        <v>43</v>
      </c>
      <c r="T286" t="s">
        <v>30</v>
      </c>
      <c r="U286" t="s">
        <v>14906</v>
      </c>
      <c r="V286" t="s">
        <v>998</v>
      </c>
      <c r="W286" t="s">
        <v>14907</v>
      </c>
      <c r="X286" t="s">
        <v>116</v>
      </c>
    </row>
    <row r="287" spans="7:29" x14ac:dyDescent="0.2">
      <c r="G287" t="s">
        <v>7481</v>
      </c>
      <c r="H287" t="s">
        <v>118</v>
      </c>
      <c r="I287" t="s">
        <v>7482</v>
      </c>
      <c r="J287" t="s">
        <v>569</v>
      </c>
      <c r="L287" t="s">
        <v>81</v>
      </c>
      <c r="M287">
        <v>9</v>
      </c>
      <c r="N287" t="s">
        <v>569</v>
      </c>
      <c r="O287" s="12">
        <v>174319</v>
      </c>
      <c r="P287" t="s">
        <v>28</v>
      </c>
      <c r="Q287" s="1">
        <v>37150</v>
      </c>
      <c r="R287" t="s">
        <v>63</v>
      </c>
      <c r="S287" t="s">
        <v>43</v>
      </c>
      <c r="T287" t="s">
        <v>30</v>
      </c>
      <c r="U287" t="s">
        <v>376</v>
      </c>
      <c r="W287" t="s">
        <v>7483</v>
      </c>
    </row>
    <row r="288" spans="7:29" x14ac:dyDescent="0.2">
      <c r="G288" t="s">
        <v>1131</v>
      </c>
      <c r="H288" t="s">
        <v>53</v>
      </c>
      <c r="I288" t="s">
        <v>1132</v>
      </c>
      <c r="J288" t="s">
        <v>441</v>
      </c>
      <c r="L288" t="s">
        <v>81</v>
      </c>
      <c r="M288">
        <v>9</v>
      </c>
      <c r="N288" t="s">
        <v>441</v>
      </c>
      <c r="O288" s="12">
        <v>174270</v>
      </c>
      <c r="P288" t="s">
        <v>28</v>
      </c>
      <c r="Q288" s="1">
        <v>36054</v>
      </c>
      <c r="R288" t="s">
        <v>63</v>
      </c>
      <c r="S288" t="s">
        <v>43</v>
      </c>
      <c r="T288" t="s">
        <v>30</v>
      </c>
      <c r="U288" t="s">
        <v>376</v>
      </c>
      <c r="W288" t="s">
        <v>1133</v>
      </c>
    </row>
    <row r="289" spans="7:29" ht="170" x14ac:dyDescent="0.2">
      <c r="G289" t="s">
        <v>567</v>
      </c>
      <c r="H289" t="s">
        <v>274</v>
      </c>
      <c r="I289" t="s">
        <v>628</v>
      </c>
      <c r="J289" t="s">
        <v>61</v>
      </c>
      <c r="L289" t="s">
        <v>81</v>
      </c>
      <c r="M289">
        <v>9</v>
      </c>
      <c r="N289" t="s">
        <v>61</v>
      </c>
      <c r="O289" s="12">
        <v>174055</v>
      </c>
      <c r="P289" t="s">
        <v>28</v>
      </c>
      <c r="Q289" s="1">
        <v>36785</v>
      </c>
      <c r="R289" t="s">
        <v>29</v>
      </c>
      <c r="S289" t="s">
        <v>43</v>
      </c>
      <c r="T289" t="s">
        <v>30</v>
      </c>
      <c r="U289" t="s">
        <v>18059</v>
      </c>
      <c r="W289" t="s">
        <v>18060</v>
      </c>
      <c r="X289" t="s">
        <v>18061</v>
      </c>
      <c r="Y289" t="s">
        <v>18059</v>
      </c>
      <c r="Z289" t="s">
        <v>1838</v>
      </c>
      <c r="AA289" t="s">
        <v>18062</v>
      </c>
      <c r="AB289" s="2" t="s">
        <v>18063</v>
      </c>
      <c r="AC289" t="s">
        <v>18064</v>
      </c>
    </row>
    <row r="290" spans="7:29" x14ac:dyDescent="0.2">
      <c r="G290" t="s">
        <v>1157</v>
      </c>
      <c r="H290" t="s">
        <v>1394</v>
      </c>
      <c r="I290" t="s">
        <v>6075</v>
      </c>
      <c r="J290" t="s">
        <v>569</v>
      </c>
      <c r="L290" t="s">
        <v>81</v>
      </c>
      <c r="M290">
        <v>9</v>
      </c>
      <c r="N290" t="s">
        <v>569</v>
      </c>
      <c r="O290" s="12">
        <v>173673</v>
      </c>
      <c r="P290" t="s">
        <v>28</v>
      </c>
      <c r="Q290" s="1">
        <v>36054</v>
      </c>
      <c r="R290" t="s">
        <v>63</v>
      </c>
      <c r="S290" t="s">
        <v>43</v>
      </c>
      <c r="T290" t="s">
        <v>30</v>
      </c>
      <c r="U290" t="s">
        <v>376</v>
      </c>
      <c r="W290" t="s">
        <v>6085</v>
      </c>
    </row>
    <row r="291" spans="7:29" x14ac:dyDescent="0.2">
      <c r="G291" t="s">
        <v>2155</v>
      </c>
      <c r="H291" t="s">
        <v>60</v>
      </c>
      <c r="I291" t="s">
        <v>15849</v>
      </c>
      <c r="J291" t="s">
        <v>6793</v>
      </c>
      <c r="L291" t="s">
        <v>81</v>
      </c>
      <c r="M291">
        <v>9</v>
      </c>
      <c r="N291" t="s">
        <v>6793</v>
      </c>
      <c r="O291" s="12">
        <v>173637</v>
      </c>
      <c r="P291" t="s">
        <v>28</v>
      </c>
      <c r="Q291" s="1">
        <v>36054</v>
      </c>
      <c r="R291" t="s">
        <v>63</v>
      </c>
      <c r="S291" t="s">
        <v>43</v>
      </c>
      <c r="T291" t="s">
        <v>30</v>
      </c>
      <c r="U291" t="s">
        <v>376</v>
      </c>
      <c r="W291" t="s">
        <v>15851</v>
      </c>
    </row>
    <row r="292" spans="7:29" x14ac:dyDescent="0.2">
      <c r="G292" t="s">
        <v>21658</v>
      </c>
      <c r="H292" t="s">
        <v>53</v>
      </c>
      <c r="I292" t="s">
        <v>21659</v>
      </c>
      <c r="J292" t="s">
        <v>321</v>
      </c>
      <c r="L292" t="s">
        <v>81</v>
      </c>
      <c r="M292">
        <v>9</v>
      </c>
      <c r="N292" t="s">
        <v>321</v>
      </c>
      <c r="O292" s="12">
        <v>173398</v>
      </c>
      <c r="P292" t="s">
        <v>28</v>
      </c>
      <c r="Q292" s="1">
        <v>36054</v>
      </c>
      <c r="R292" t="s">
        <v>63</v>
      </c>
      <c r="S292" t="s">
        <v>43</v>
      </c>
      <c r="T292" t="s">
        <v>30</v>
      </c>
      <c r="U292" t="s">
        <v>376</v>
      </c>
      <c r="W292" t="s">
        <v>21660</v>
      </c>
    </row>
    <row r="293" spans="7:29" ht="170" x14ac:dyDescent="0.2">
      <c r="G293" t="s">
        <v>19690</v>
      </c>
      <c r="H293" t="s">
        <v>314</v>
      </c>
      <c r="I293" t="s">
        <v>19675</v>
      </c>
      <c r="J293" t="s">
        <v>936</v>
      </c>
      <c r="L293" t="s">
        <v>511</v>
      </c>
      <c r="O293" s="12">
        <v>173111</v>
      </c>
      <c r="P293" t="s">
        <v>28</v>
      </c>
      <c r="Q293" s="1">
        <v>42072</v>
      </c>
      <c r="R293" t="s">
        <v>29</v>
      </c>
      <c r="S293" t="s">
        <v>43</v>
      </c>
      <c r="T293" t="s">
        <v>30</v>
      </c>
      <c r="U293" t="s">
        <v>19691</v>
      </c>
      <c r="V293" t="s">
        <v>998</v>
      </c>
      <c r="W293" t="s">
        <v>19692</v>
      </c>
      <c r="X293" t="s">
        <v>19693</v>
      </c>
      <c r="Y293" t="s">
        <v>19694</v>
      </c>
      <c r="Z293" t="s">
        <v>936</v>
      </c>
      <c r="AA293" t="s">
        <v>19695</v>
      </c>
      <c r="AB293" s="2" t="s">
        <v>19696</v>
      </c>
      <c r="AC293" t="s">
        <v>19697</v>
      </c>
    </row>
    <row r="294" spans="7:29" x14ac:dyDescent="0.2">
      <c r="G294" t="s">
        <v>358</v>
      </c>
      <c r="H294" t="s">
        <v>274</v>
      </c>
      <c r="I294" t="s">
        <v>18789</v>
      </c>
      <c r="J294" t="s">
        <v>295</v>
      </c>
      <c r="L294" t="s">
        <v>81</v>
      </c>
      <c r="M294">
        <v>9</v>
      </c>
      <c r="N294" t="s">
        <v>295</v>
      </c>
      <c r="O294" s="12">
        <v>172891</v>
      </c>
      <c r="P294" t="s">
        <v>28</v>
      </c>
      <c r="Q294" s="1">
        <v>39341</v>
      </c>
      <c r="R294" t="s">
        <v>63</v>
      </c>
      <c r="S294" t="s">
        <v>43</v>
      </c>
      <c r="T294" t="s">
        <v>30</v>
      </c>
      <c r="U294" t="s">
        <v>376</v>
      </c>
      <c r="W294" t="s">
        <v>18790</v>
      </c>
    </row>
    <row r="295" spans="7:29" x14ac:dyDescent="0.2">
      <c r="G295" t="s">
        <v>1393</v>
      </c>
      <c r="H295" t="s">
        <v>112</v>
      </c>
      <c r="I295" t="s">
        <v>7431</v>
      </c>
      <c r="J295" t="s">
        <v>332</v>
      </c>
      <c r="L295" t="s">
        <v>27</v>
      </c>
      <c r="M295">
        <v>12</v>
      </c>
      <c r="N295" t="s">
        <v>332</v>
      </c>
      <c r="O295" s="12">
        <v>172802</v>
      </c>
      <c r="P295" t="s">
        <v>28</v>
      </c>
      <c r="Q295" s="1">
        <v>44669</v>
      </c>
      <c r="R295" t="s">
        <v>29</v>
      </c>
      <c r="S295" t="s">
        <v>43</v>
      </c>
      <c r="T295" t="s">
        <v>30</v>
      </c>
      <c r="U295" t="s">
        <v>7447</v>
      </c>
      <c r="V295" t="s">
        <v>998</v>
      </c>
      <c r="W295" t="s">
        <v>7448</v>
      </c>
      <c r="X295" t="s">
        <v>7449</v>
      </c>
      <c r="Y295" t="s">
        <v>7447</v>
      </c>
      <c r="Z295" t="s">
        <v>332</v>
      </c>
      <c r="AA295" t="s">
        <v>7450</v>
      </c>
      <c r="AB295" t="s">
        <v>50</v>
      </c>
      <c r="AC295" t="s">
        <v>50</v>
      </c>
    </row>
    <row r="296" spans="7:29" x14ac:dyDescent="0.2">
      <c r="G296" t="s">
        <v>467</v>
      </c>
      <c r="H296" t="s">
        <v>369</v>
      </c>
      <c r="I296" t="s">
        <v>19786</v>
      </c>
      <c r="J296" t="s">
        <v>375</v>
      </c>
      <c r="L296" t="s">
        <v>81</v>
      </c>
      <c r="M296">
        <v>9</v>
      </c>
      <c r="N296" t="s">
        <v>375</v>
      </c>
      <c r="O296" s="12">
        <v>172670</v>
      </c>
      <c r="P296" t="s">
        <v>28</v>
      </c>
      <c r="Q296" s="1">
        <v>36785</v>
      </c>
      <c r="R296" t="s">
        <v>63</v>
      </c>
      <c r="S296" t="s">
        <v>43</v>
      </c>
      <c r="T296" t="s">
        <v>30</v>
      </c>
      <c r="U296" t="s">
        <v>376</v>
      </c>
      <c r="W296" t="s">
        <v>19791</v>
      </c>
    </row>
    <row r="297" spans="7:29" x14ac:dyDescent="0.2">
      <c r="G297" t="s">
        <v>1578</v>
      </c>
      <c r="H297" t="s">
        <v>53</v>
      </c>
      <c r="I297" t="s">
        <v>6350</v>
      </c>
      <c r="J297" t="s">
        <v>774</v>
      </c>
      <c r="L297" t="s">
        <v>81</v>
      </c>
      <c r="M297">
        <v>9</v>
      </c>
      <c r="N297" t="s">
        <v>774</v>
      </c>
      <c r="O297" s="12">
        <v>172400</v>
      </c>
      <c r="P297" t="s">
        <v>28</v>
      </c>
      <c r="Q297" s="1">
        <v>44651</v>
      </c>
      <c r="R297" t="s">
        <v>63</v>
      </c>
      <c r="S297" t="s">
        <v>43</v>
      </c>
      <c r="T297" t="s">
        <v>30</v>
      </c>
      <c r="U297" t="s">
        <v>6351</v>
      </c>
      <c r="W297" t="s">
        <v>6352</v>
      </c>
    </row>
    <row r="298" spans="7:29" x14ac:dyDescent="0.2">
      <c r="G298" t="s">
        <v>147</v>
      </c>
      <c r="H298" t="s">
        <v>53</v>
      </c>
      <c r="I298" t="s">
        <v>7760</v>
      </c>
      <c r="J298" t="s">
        <v>276</v>
      </c>
      <c r="L298" t="s">
        <v>81</v>
      </c>
      <c r="M298">
        <v>9</v>
      </c>
      <c r="N298" t="s">
        <v>276</v>
      </c>
      <c r="O298" s="12">
        <v>171755</v>
      </c>
      <c r="P298" t="s">
        <v>28</v>
      </c>
      <c r="Q298" s="1">
        <v>40406</v>
      </c>
      <c r="R298" t="s">
        <v>63</v>
      </c>
      <c r="S298" t="s">
        <v>43</v>
      </c>
      <c r="T298" t="s">
        <v>30</v>
      </c>
      <c r="U298" t="s">
        <v>376</v>
      </c>
      <c r="W298" t="s">
        <v>7761</v>
      </c>
    </row>
    <row r="299" spans="7:29" x14ac:dyDescent="0.2">
      <c r="G299" t="s">
        <v>1249</v>
      </c>
      <c r="H299" t="s">
        <v>302</v>
      </c>
      <c r="I299" t="s">
        <v>9101</v>
      </c>
      <c r="J299" t="s">
        <v>42</v>
      </c>
      <c r="L299" t="s">
        <v>511</v>
      </c>
      <c r="M299">
        <v>12</v>
      </c>
      <c r="N299" t="s">
        <v>42</v>
      </c>
      <c r="O299" s="12">
        <v>171678</v>
      </c>
      <c r="P299" t="s">
        <v>28</v>
      </c>
      <c r="Q299" s="1">
        <v>41897</v>
      </c>
      <c r="R299" t="s">
        <v>29</v>
      </c>
      <c r="S299" t="s">
        <v>43</v>
      </c>
      <c r="T299" t="s">
        <v>30</v>
      </c>
      <c r="U299" t="s">
        <v>997</v>
      </c>
      <c r="V299" t="s">
        <v>1948</v>
      </c>
      <c r="W299" t="s">
        <v>9102</v>
      </c>
    </row>
    <row r="300" spans="7:29" x14ac:dyDescent="0.2">
      <c r="G300" t="s">
        <v>147</v>
      </c>
      <c r="H300" t="s">
        <v>112</v>
      </c>
      <c r="I300" t="s">
        <v>24263</v>
      </c>
      <c r="J300" t="s">
        <v>131</v>
      </c>
      <c r="L300" t="s">
        <v>81</v>
      </c>
      <c r="M300">
        <v>9</v>
      </c>
      <c r="N300" t="s">
        <v>131</v>
      </c>
      <c r="O300" s="12">
        <v>171399</v>
      </c>
      <c r="P300" t="s">
        <v>28</v>
      </c>
      <c r="Q300" s="1">
        <v>38611</v>
      </c>
      <c r="R300" t="s">
        <v>63</v>
      </c>
      <c r="S300" t="s">
        <v>43</v>
      </c>
      <c r="T300" t="s">
        <v>30</v>
      </c>
      <c r="U300" t="s">
        <v>376</v>
      </c>
      <c r="W300" t="s">
        <v>24264</v>
      </c>
    </row>
    <row r="301" spans="7:29" ht="153" x14ac:dyDescent="0.2">
      <c r="G301" t="s">
        <v>128</v>
      </c>
      <c r="H301" t="s">
        <v>369</v>
      </c>
      <c r="I301" t="s">
        <v>7632</v>
      </c>
      <c r="J301" t="s">
        <v>276</v>
      </c>
      <c r="L301" t="s">
        <v>511</v>
      </c>
      <c r="M301">
        <v>12</v>
      </c>
      <c r="N301" t="s">
        <v>276</v>
      </c>
      <c r="O301" s="12">
        <v>170857</v>
      </c>
      <c r="P301" t="s">
        <v>28</v>
      </c>
      <c r="Q301" s="1">
        <v>41498</v>
      </c>
      <c r="R301" t="s">
        <v>29</v>
      </c>
      <c r="S301" t="s">
        <v>43</v>
      </c>
      <c r="T301" t="s">
        <v>30</v>
      </c>
      <c r="U301" t="s">
        <v>7633</v>
      </c>
      <c r="V301" t="s">
        <v>929</v>
      </c>
      <c r="W301" t="s">
        <v>7634</v>
      </c>
      <c r="X301" t="s">
        <v>7635</v>
      </c>
      <c r="Y301" t="s">
        <v>7633</v>
      </c>
      <c r="Z301" t="s">
        <v>290</v>
      </c>
      <c r="AA301" t="s">
        <v>7636</v>
      </c>
      <c r="AB301" s="2" t="s">
        <v>7637</v>
      </c>
      <c r="AC301" t="s">
        <v>7638</v>
      </c>
    </row>
    <row r="302" spans="7:29" x14ac:dyDescent="0.2">
      <c r="G302" t="s">
        <v>559</v>
      </c>
      <c r="H302" t="s">
        <v>280</v>
      </c>
      <c r="I302" t="s">
        <v>13862</v>
      </c>
      <c r="J302" t="s">
        <v>80</v>
      </c>
      <c r="L302" t="s">
        <v>81</v>
      </c>
      <c r="M302">
        <v>9</v>
      </c>
      <c r="N302" t="s">
        <v>80</v>
      </c>
      <c r="O302" s="12">
        <v>170785</v>
      </c>
      <c r="P302" t="s">
        <v>28</v>
      </c>
      <c r="Q302" s="1">
        <v>40437</v>
      </c>
      <c r="R302" t="s">
        <v>63</v>
      </c>
      <c r="S302" t="s">
        <v>43</v>
      </c>
      <c r="T302" t="s">
        <v>30</v>
      </c>
      <c r="U302" t="s">
        <v>13863</v>
      </c>
      <c r="W302" t="s">
        <v>13864</v>
      </c>
    </row>
    <row r="303" spans="7:29" ht="153" x14ac:dyDescent="0.2">
      <c r="G303" t="s">
        <v>1254</v>
      </c>
      <c r="H303" t="s">
        <v>280</v>
      </c>
      <c r="I303" t="s">
        <v>11086</v>
      </c>
      <c r="J303" t="s">
        <v>131</v>
      </c>
      <c r="L303" t="s">
        <v>81</v>
      </c>
      <c r="M303">
        <v>9</v>
      </c>
      <c r="N303" t="s">
        <v>131</v>
      </c>
      <c r="O303" s="12">
        <v>170767</v>
      </c>
      <c r="P303" t="s">
        <v>28</v>
      </c>
      <c r="Q303" s="1">
        <v>36069</v>
      </c>
      <c r="R303" t="s">
        <v>29</v>
      </c>
      <c r="S303" t="s">
        <v>43</v>
      </c>
      <c r="T303" t="s">
        <v>30</v>
      </c>
      <c r="U303" t="s">
        <v>11087</v>
      </c>
      <c r="W303" t="s">
        <v>11088</v>
      </c>
      <c r="X303" t="s">
        <v>11089</v>
      </c>
      <c r="Y303" t="s">
        <v>11087</v>
      </c>
      <c r="Z303" t="s">
        <v>5342</v>
      </c>
      <c r="AA303" t="s">
        <v>11090</v>
      </c>
      <c r="AB303" s="2" t="s">
        <v>11091</v>
      </c>
      <c r="AC303" t="s">
        <v>11092</v>
      </c>
    </row>
    <row r="304" spans="7:29" x14ac:dyDescent="0.2">
      <c r="G304" t="s">
        <v>4060</v>
      </c>
      <c r="H304" t="s">
        <v>53</v>
      </c>
      <c r="I304" t="s">
        <v>4061</v>
      </c>
      <c r="J304" t="s">
        <v>895</v>
      </c>
      <c r="L304" t="s">
        <v>81</v>
      </c>
      <c r="M304">
        <v>9</v>
      </c>
      <c r="N304" t="s">
        <v>895</v>
      </c>
      <c r="O304" s="12">
        <v>170530</v>
      </c>
      <c r="P304" t="s">
        <v>28</v>
      </c>
      <c r="Q304" s="1">
        <v>36054</v>
      </c>
      <c r="R304" t="s">
        <v>56</v>
      </c>
      <c r="S304" s="1">
        <v>45092</v>
      </c>
      <c r="T304" t="s">
        <v>30</v>
      </c>
      <c r="U304" t="s">
        <v>4062</v>
      </c>
      <c r="W304" t="s">
        <v>4063</v>
      </c>
    </row>
    <row r="305" spans="7:29" x14ac:dyDescent="0.2">
      <c r="G305" t="s">
        <v>8525</v>
      </c>
      <c r="H305" t="s">
        <v>53</v>
      </c>
      <c r="I305" t="s">
        <v>9941</v>
      </c>
      <c r="J305" t="s">
        <v>6793</v>
      </c>
      <c r="L305" t="s">
        <v>81</v>
      </c>
      <c r="M305">
        <v>9</v>
      </c>
      <c r="N305" t="s">
        <v>6793</v>
      </c>
      <c r="O305" s="12">
        <v>170308</v>
      </c>
      <c r="P305" t="s">
        <v>28</v>
      </c>
      <c r="Q305" s="1">
        <v>43724</v>
      </c>
      <c r="R305" t="s">
        <v>63</v>
      </c>
      <c r="S305" t="s">
        <v>43</v>
      </c>
      <c r="T305" t="s">
        <v>30</v>
      </c>
      <c r="U305" t="s">
        <v>376</v>
      </c>
      <c r="W305" t="s">
        <v>9944</v>
      </c>
    </row>
    <row r="306" spans="7:29" x14ac:dyDescent="0.2">
      <c r="G306" t="s">
        <v>1634</v>
      </c>
      <c r="H306" t="s">
        <v>148</v>
      </c>
      <c r="I306" t="s">
        <v>19500</v>
      </c>
      <c r="J306" t="s">
        <v>192</v>
      </c>
      <c r="L306" t="s">
        <v>511</v>
      </c>
      <c r="M306">
        <v>12</v>
      </c>
      <c r="N306" t="s">
        <v>192</v>
      </c>
      <c r="O306" s="12">
        <v>170144</v>
      </c>
      <c r="P306" t="s">
        <v>28</v>
      </c>
      <c r="Q306" s="1">
        <v>41518</v>
      </c>
      <c r="R306" t="s">
        <v>29</v>
      </c>
      <c r="S306" t="s">
        <v>43</v>
      </c>
      <c r="T306" t="s">
        <v>30</v>
      </c>
      <c r="U306" t="s">
        <v>19518</v>
      </c>
      <c r="V306" t="s">
        <v>998</v>
      </c>
      <c r="W306" t="s">
        <v>19519</v>
      </c>
      <c r="X306" t="s">
        <v>116</v>
      </c>
    </row>
    <row r="307" spans="7:29" x14ac:dyDescent="0.2">
      <c r="G307" t="s">
        <v>615</v>
      </c>
      <c r="H307" t="s">
        <v>53</v>
      </c>
      <c r="I307" t="s">
        <v>20677</v>
      </c>
      <c r="J307" t="s">
        <v>1802</v>
      </c>
      <c r="L307" t="s">
        <v>511</v>
      </c>
      <c r="M307">
        <v>12</v>
      </c>
      <c r="N307" t="s">
        <v>1802</v>
      </c>
      <c r="O307" s="12">
        <v>170144</v>
      </c>
      <c r="P307" t="s">
        <v>28</v>
      </c>
      <c r="Q307" s="1">
        <v>43780</v>
      </c>
      <c r="R307" t="s">
        <v>29</v>
      </c>
      <c r="S307" t="s">
        <v>43</v>
      </c>
      <c r="T307" t="s">
        <v>30</v>
      </c>
      <c r="U307" t="s">
        <v>20680</v>
      </c>
      <c r="V307" t="s">
        <v>1948</v>
      </c>
      <c r="W307" t="s">
        <v>20681</v>
      </c>
      <c r="X307" t="s">
        <v>116</v>
      </c>
    </row>
    <row r="308" spans="7:29" x14ac:dyDescent="0.2">
      <c r="G308" t="s">
        <v>920</v>
      </c>
      <c r="H308" t="s">
        <v>112</v>
      </c>
      <c r="I308" t="s">
        <v>24233</v>
      </c>
      <c r="J308" t="s">
        <v>120</v>
      </c>
      <c r="L308" t="s">
        <v>511</v>
      </c>
      <c r="M308">
        <v>12</v>
      </c>
      <c r="N308" t="s">
        <v>120</v>
      </c>
      <c r="O308" s="12">
        <v>170144</v>
      </c>
      <c r="P308" t="s">
        <v>28</v>
      </c>
      <c r="Q308" s="1">
        <v>43738</v>
      </c>
      <c r="R308" t="s">
        <v>29</v>
      </c>
      <c r="S308" t="s">
        <v>43</v>
      </c>
      <c r="T308" t="s">
        <v>30</v>
      </c>
      <c r="U308" t="s">
        <v>24234</v>
      </c>
      <c r="V308" t="s">
        <v>998</v>
      </c>
      <c r="W308" t="s">
        <v>24235</v>
      </c>
      <c r="X308" t="s">
        <v>24236</v>
      </c>
      <c r="Y308" t="s">
        <v>24234</v>
      </c>
      <c r="Z308" t="s">
        <v>125</v>
      </c>
      <c r="AA308" t="s">
        <v>24237</v>
      </c>
      <c r="AB308" t="s">
        <v>50</v>
      </c>
      <c r="AC308" t="s">
        <v>24238</v>
      </c>
    </row>
    <row r="309" spans="7:29" x14ac:dyDescent="0.2">
      <c r="G309" t="s">
        <v>986</v>
      </c>
      <c r="H309" t="s">
        <v>129</v>
      </c>
      <c r="I309" t="s">
        <v>23167</v>
      </c>
      <c r="J309" t="s">
        <v>505</v>
      </c>
      <c r="L309" t="s">
        <v>81</v>
      </c>
      <c r="M309">
        <v>9</v>
      </c>
      <c r="N309" t="s">
        <v>505</v>
      </c>
      <c r="O309" s="12">
        <v>170099</v>
      </c>
      <c r="P309" t="s">
        <v>28</v>
      </c>
      <c r="Q309" s="1">
        <v>36892</v>
      </c>
      <c r="R309" t="s">
        <v>63</v>
      </c>
      <c r="S309" t="s">
        <v>43</v>
      </c>
      <c r="T309" t="s">
        <v>30</v>
      </c>
      <c r="U309" t="s">
        <v>376</v>
      </c>
      <c r="W309" t="s">
        <v>23168</v>
      </c>
    </row>
    <row r="310" spans="7:29" x14ac:dyDescent="0.2">
      <c r="G310" t="s">
        <v>2555</v>
      </c>
      <c r="H310" t="s">
        <v>53</v>
      </c>
      <c r="I310" t="s">
        <v>23347</v>
      </c>
      <c r="J310" t="s">
        <v>1199</v>
      </c>
      <c r="L310" t="s">
        <v>104</v>
      </c>
      <c r="M310">
        <v>12</v>
      </c>
      <c r="N310" t="s">
        <v>1199</v>
      </c>
      <c r="O310" s="12">
        <v>170056</v>
      </c>
      <c r="P310" t="s">
        <v>28</v>
      </c>
      <c r="Q310" s="1">
        <v>41456</v>
      </c>
      <c r="R310" t="s">
        <v>63</v>
      </c>
      <c r="S310" t="s">
        <v>43</v>
      </c>
      <c r="T310" t="s">
        <v>30</v>
      </c>
      <c r="U310" t="s">
        <v>23353</v>
      </c>
      <c r="V310" t="s">
        <v>929</v>
      </c>
      <c r="W310" t="s">
        <v>23354</v>
      </c>
    </row>
    <row r="311" spans="7:29" x14ac:dyDescent="0.2">
      <c r="G311" t="s">
        <v>955</v>
      </c>
      <c r="H311" t="s">
        <v>280</v>
      </c>
      <c r="I311" t="s">
        <v>6294</v>
      </c>
      <c r="J311" t="s">
        <v>80</v>
      </c>
      <c r="L311" t="s">
        <v>62</v>
      </c>
      <c r="M311">
        <v>9</v>
      </c>
      <c r="N311" t="s">
        <v>80</v>
      </c>
      <c r="O311" s="12">
        <v>169934</v>
      </c>
      <c r="P311" t="s">
        <v>28</v>
      </c>
      <c r="Q311" s="1">
        <v>42125</v>
      </c>
      <c r="R311" t="s">
        <v>63</v>
      </c>
      <c r="S311" t="s">
        <v>43</v>
      </c>
      <c r="T311" t="s">
        <v>30</v>
      </c>
      <c r="U311" t="s">
        <v>6295</v>
      </c>
      <c r="W311" t="s">
        <v>6296</v>
      </c>
    </row>
    <row r="312" spans="7:29" x14ac:dyDescent="0.2">
      <c r="G312" t="s">
        <v>25125</v>
      </c>
      <c r="H312" t="s">
        <v>53</v>
      </c>
      <c r="I312" t="s">
        <v>25123</v>
      </c>
      <c r="J312" t="s">
        <v>295</v>
      </c>
      <c r="L312" t="s">
        <v>81</v>
      </c>
      <c r="M312">
        <v>9</v>
      </c>
      <c r="N312" t="s">
        <v>295</v>
      </c>
      <c r="O312" s="12">
        <v>169763</v>
      </c>
      <c r="P312" t="s">
        <v>28</v>
      </c>
      <c r="Q312" s="1">
        <v>36054</v>
      </c>
      <c r="R312" t="s">
        <v>63</v>
      </c>
      <c r="S312" t="s">
        <v>43</v>
      </c>
      <c r="T312" t="s">
        <v>30</v>
      </c>
      <c r="U312" t="s">
        <v>376</v>
      </c>
      <c r="W312" t="s">
        <v>25126</v>
      </c>
    </row>
    <row r="313" spans="7:29" x14ac:dyDescent="0.2">
      <c r="G313" t="s">
        <v>594</v>
      </c>
      <c r="H313" t="s">
        <v>60</v>
      </c>
      <c r="I313" t="s">
        <v>10206</v>
      </c>
      <c r="J313" t="s">
        <v>3856</v>
      </c>
      <c r="L313" t="s">
        <v>81</v>
      </c>
      <c r="M313">
        <v>9</v>
      </c>
      <c r="N313" t="s">
        <v>3856</v>
      </c>
      <c r="O313" s="12">
        <v>169649</v>
      </c>
      <c r="P313" t="s">
        <v>28</v>
      </c>
      <c r="Q313" s="1">
        <v>36054</v>
      </c>
      <c r="R313" t="s">
        <v>63</v>
      </c>
      <c r="S313" t="s">
        <v>43</v>
      </c>
      <c r="T313" t="s">
        <v>30</v>
      </c>
      <c r="U313" t="s">
        <v>376</v>
      </c>
      <c r="W313" t="s">
        <v>10207</v>
      </c>
    </row>
    <row r="314" spans="7:29" x14ac:dyDescent="0.2">
      <c r="G314" t="s">
        <v>219</v>
      </c>
      <c r="H314" t="s">
        <v>1394</v>
      </c>
      <c r="I314" t="s">
        <v>4223</v>
      </c>
      <c r="J314" t="s">
        <v>235</v>
      </c>
      <c r="L314" t="s">
        <v>81</v>
      </c>
      <c r="M314">
        <v>9</v>
      </c>
      <c r="N314" t="s">
        <v>235</v>
      </c>
      <c r="O314" s="12">
        <v>169366</v>
      </c>
      <c r="P314" t="s">
        <v>28</v>
      </c>
      <c r="Q314" s="1">
        <v>40437</v>
      </c>
      <c r="R314" t="s">
        <v>29</v>
      </c>
      <c r="S314" t="s">
        <v>43</v>
      </c>
      <c r="T314" t="s">
        <v>30</v>
      </c>
      <c r="U314" t="s">
        <v>4225</v>
      </c>
      <c r="W314" t="s">
        <v>4226</v>
      </c>
    </row>
    <row r="315" spans="7:29" x14ac:dyDescent="0.2">
      <c r="G315" t="s">
        <v>2251</v>
      </c>
      <c r="H315" t="s">
        <v>24</v>
      </c>
      <c r="I315" t="s">
        <v>19800</v>
      </c>
      <c r="J315" t="s">
        <v>1473</v>
      </c>
      <c r="L315" t="s">
        <v>81</v>
      </c>
      <c r="M315">
        <v>9</v>
      </c>
      <c r="N315" t="s">
        <v>1473</v>
      </c>
      <c r="O315" s="12">
        <v>169350</v>
      </c>
      <c r="P315" t="s">
        <v>28</v>
      </c>
      <c r="Q315" s="1">
        <v>38702</v>
      </c>
      <c r="R315" t="s">
        <v>29</v>
      </c>
      <c r="S315" t="s">
        <v>43</v>
      </c>
      <c r="T315" t="s">
        <v>30</v>
      </c>
      <c r="U315" t="s">
        <v>376</v>
      </c>
      <c r="W315" t="s">
        <v>19801</v>
      </c>
      <c r="X315" t="s">
        <v>116</v>
      </c>
    </row>
    <row r="316" spans="7:29" x14ac:dyDescent="0.2">
      <c r="G316" t="s">
        <v>59</v>
      </c>
      <c r="H316" t="s">
        <v>118</v>
      </c>
      <c r="I316" t="s">
        <v>22312</v>
      </c>
      <c r="J316" t="s">
        <v>505</v>
      </c>
      <c r="L316" t="s">
        <v>81</v>
      </c>
      <c r="M316">
        <v>9</v>
      </c>
      <c r="N316" t="s">
        <v>505</v>
      </c>
      <c r="O316" s="12">
        <v>169147</v>
      </c>
      <c r="P316" t="s">
        <v>28</v>
      </c>
      <c r="Q316" s="1">
        <v>36054</v>
      </c>
      <c r="R316" t="s">
        <v>63</v>
      </c>
      <c r="S316" t="s">
        <v>43</v>
      </c>
      <c r="T316" t="s">
        <v>30</v>
      </c>
      <c r="U316" t="s">
        <v>376</v>
      </c>
      <c r="W316" t="s">
        <v>22313</v>
      </c>
    </row>
    <row r="317" spans="7:29" x14ac:dyDescent="0.2">
      <c r="G317" t="s">
        <v>615</v>
      </c>
      <c r="H317" t="s">
        <v>53</v>
      </c>
      <c r="I317" t="s">
        <v>4932</v>
      </c>
      <c r="J317" t="s">
        <v>26</v>
      </c>
      <c r="L317" t="s">
        <v>81</v>
      </c>
      <c r="M317">
        <v>9</v>
      </c>
      <c r="N317" t="s">
        <v>26</v>
      </c>
      <c r="O317" s="12">
        <v>168962</v>
      </c>
      <c r="P317" t="s">
        <v>28</v>
      </c>
      <c r="Q317" s="1">
        <v>36054</v>
      </c>
      <c r="R317" t="s">
        <v>63</v>
      </c>
      <c r="S317" t="s">
        <v>43</v>
      </c>
      <c r="T317" t="s">
        <v>30</v>
      </c>
      <c r="U317" t="s">
        <v>376</v>
      </c>
      <c r="W317" t="s">
        <v>4933</v>
      </c>
    </row>
    <row r="318" spans="7:29" x14ac:dyDescent="0.2">
      <c r="G318" t="s">
        <v>1935</v>
      </c>
      <c r="H318" t="s">
        <v>60</v>
      </c>
      <c r="I318" t="s">
        <v>1930</v>
      </c>
      <c r="J318" t="s">
        <v>481</v>
      </c>
      <c r="L318" t="s">
        <v>81</v>
      </c>
      <c r="M318">
        <v>9</v>
      </c>
      <c r="N318" t="s">
        <v>481</v>
      </c>
      <c r="O318" s="12">
        <v>168844</v>
      </c>
      <c r="P318" t="s">
        <v>28</v>
      </c>
      <c r="Q318" s="1">
        <v>42354</v>
      </c>
      <c r="R318" t="s">
        <v>56</v>
      </c>
      <c r="S318" s="1">
        <v>45022</v>
      </c>
      <c r="T318" t="s">
        <v>30</v>
      </c>
      <c r="U318" t="s">
        <v>1936</v>
      </c>
      <c r="W318" t="s">
        <v>1937</v>
      </c>
    </row>
    <row r="319" spans="7:29" ht="170" x14ac:dyDescent="0.2">
      <c r="G319" t="s">
        <v>7713</v>
      </c>
      <c r="H319" t="s">
        <v>53</v>
      </c>
      <c r="I319" t="s">
        <v>7714</v>
      </c>
      <c r="J319" t="s">
        <v>1263</v>
      </c>
      <c r="L319" t="s">
        <v>27</v>
      </c>
      <c r="M319">
        <v>12</v>
      </c>
      <c r="N319" t="s">
        <v>1263</v>
      </c>
      <c r="O319" s="12">
        <v>168782</v>
      </c>
      <c r="P319" t="s">
        <v>28</v>
      </c>
      <c r="Q319" s="1">
        <v>43367</v>
      </c>
      <c r="R319" t="s">
        <v>29</v>
      </c>
      <c r="S319" t="s">
        <v>43</v>
      </c>
      <c r="T319" t="s">
        <v>30</v>
      </c>
      <c r="U319" t="s">
        <v>1264</v>
      </c>
      <c r="V319" t="s">
        <v>929</v>
      </c>
      <c r="W319" t="s">
        <v>7715</v>
      </c>
      <c r="X319" t="s">
        <v>7716</v>
      </c>
      <c r="Y319" t="s">
        <v>1264</v>
      </c>
      <c r="Z319" t="s">
        <v>4167</v>
      </c>
      <c r="AA319" t="s">
        <v>7717</v>
      </c>
      <c r="AB319" s="2" t="s">
        <v>5213</v>
      </c>
      <c r="AC319" t="s">
        <v>7718</v>
      </c>
    </row>
    <row r="320" spans="7:29" x14ac:dyDescent="0.2">
      <c r="G320" t="s">
        <v>2823</v>
      </c>
      <c r="H320" t="s">
        <v>118</v>
      </c>
      <c r="I320" t="s">
        <v>6585</v>
      </c>
      <c r="J320" t="s">
        <v>3411</v>
      </c>
      <c r="L320" t="s">
        <v>511</v>
      </c>
      <c r="M320">
        <v>12</v>
      </c>
      <c r="N320" t="s">
        <v>3411</v>
      </c>
      <c r="O320" s="12">
        <v>168573</v>
      </c>
      <c r="P320" t="s">
        <v>28</v>
      </c>
      <c r="Q320" s="1">
        <v>39510</v>
      </c>
      <c r="R320" t="s">
        <v>29</v>
      </c>
      <c r="S320" t="s">
        <v>43</v>
      </c>
      <c r="T320" t="s">
        <v>30</v>
      </c>
      <c r="U320" t="s">
        <v>6587</v>
      </c>
      <c r="V320" t="s">
        <v>929</v>
      </c>
      <c r="W320" t="s">
        <v>6588</v>
      </c>
      <c r="X320" t="s">
        <v>6589</v>
      </c>
      <c r="Y320" t="s">
        <v>6590</v>
      </c>
      <c r="Z320" t="s">
        <v>3416</v>
      </c>
      <c r="AA320" t="s">
        <v>6591</v>
      </c>
      <c r="AB320" t="s">
        <v>50</v>
      </c>
      <c r="AC320" t="s">
        <v>6592</v>
      </c>
    </row>
    <row r="321" spans="7:29" x14ac:dyDescent="0.2">
      <c r="G321" t="s">
        <v>59</v>
      </c>
      <c r="H321" t="s">
        <v>759</v>
      </c>
      <c r="I321" t="s">
        <v>7672</v>
      </c>
      <c r="J321" t="s">
        <v>3856</v>
      </c>
      <c r="L321" t="s">
        <v>81</v>
      </c>
      <c r="M321">
        <v>9</v>
      </c>
      <c r="N321" t="s">
        <v>3856</v>
      </c>
      <c r="O321" s="12">
        <v>168495</v>
      </c>
      <c r="P321" t="s">
        <v>28</v>
      </c>
      <c r="Q321" s="1">
        <v>42263</v>
      </c>
      <c r="R321" t="s">
        <v>63</v>
      </c>
      <c r="S321" t="s">
        <v>43</v>
      </c>
      <c r="T321" t="s">
        <v>30</v>
      </c>
      <c r="U321" t="s">
        <v>338</v>
      </c>
      <c r="W321" t="s">
        <v>7691</v>
      </c>
    </row>
    <row r="322" spans="7:29" x14ac:dyDescent="0.2">
      <c r="G322" t="s">
        <v>615</v>
      </c>
      <c r="H322" t="s">
        <v>53</v>
      </c>
      <c r="I322" t="s">
        <v>3936</v>
      </c>
      <c r="J322" t="s">
        <v>67</v>
      </c>
      <c r="L322" t="s">
        <v>511</v>
      </c>
      <c r="M322">
        <v>12</v>
      </c>
      <c r="N322" t="s">
        <v>67</v>
      </c>
      <c r="O322" s="12">
        <v>168445</v>
      </c>
      <c r="P322" t="s">
        <v>28</v>
      </c>
      <c r="Q322" s="1">
        <v>42898</v>
      </c>
      <c r="R322" t="s">
        <v>29</v>
      </c>
      <c r="S322" t="s">
        <v>43</v>
      </c>
      <c r="T322" t="s">
        <v>30</v>
      </c>
      <c r="U322" t="s">
        <v>3947</v>
      </c>
      <c r="V322" t="s">
        <v>998</v>
      </c>
      <c r="W322" t="s">
        <v>3948</v>
      </c>
      <c r="X322" t="s">
        <v>116</v>
      </c>
    </row>
    <row r="323" spans="7:29" ht="170" x14ac:dyDescent="0.2">
      <c r="G323" t="s">
        <v>615</v>
      </c>
      <c r="H323" t="s">
        <v>53</v>
      </c>
      <c r="I323" t="s">
        <v>14207</v>
      </c>
      <c r="J323" t="s">
        <v>895</v>
      </c>
      <c r="L323" t="s">
        <v>81</v>
      </c>
      <c r="M323">
        <v>9</v>
      </c>
      <c r="N323" t="s">
        <v>895</v>
      </c>
      <c r="O323" s="12">
        <v>168230</v>
      </c>
      <c r="P323" t="s">
        <v>28</v>
      </c>
      <c r="Q323" s="1">
        <v>38246</v>
      </c>
      <c r="R323" t="s">
        <v>29</v>
      </c>
      <c r="S323" t="s">
        <v>43</v>
      </c>
      <c r="T323" t="s">
        <v>30</v>
      </c>
      <c r="U323" t="s">
        <v>376</v>
      </c>
      <c r="W323" t="s">
        <v>14208</v>
      </c>
      <c r="X323" t="s">
        <v>14209</v>
      </c>
      <c r="Y323" t="s">
        <v>376</v>
      </c>
      <c r="Z323" t="s">
        <v>14210</v>
      </c>
      <c r="AA323" t="s">
        <v>14211</v>
      </c>
      <c r="AB323" s="2" t="s">
        <v>14212</v>
      </c>
      <c r="AC323" t="s">
        <v>14213</v>
      </c>
    </row>
    <row r="324" spans="7:29" x14ac:dyDescent="0.2">
      <c r="G324" t="s">
        <v>219</v>
      </c>
      <c r="H324" t="s">
        <v>53</v>
      </c>
      <c r="I324" t="s">
        <v>24422</v>
      </c>
      <c r="J324" t="s">
        <v>422</v>
      </c>
      <c r="L324" t="s">
        <v>81</v>
      </c>
      <c r="M324">
        <v>9</v>
      </c>
      <c r="N324" t="s">
        <v>422</v>
      </c>
      <c r="O324" s="12">
        <v>168212</v>
      </c>
      <c r="P324" t="s">
        <v>28</v>
      </c>
      <c r="Q324" s="1">
        <v>40802</v>
      </c>
      <c r="R324" t="s">
        <v>63</v>
      </c>
      <c r="S324" t="s">
        <v>43</v>
      </c>
      <c r="T324" t="s">
        <v>30</v>
      </c>
      <c r="U324" t="s">
        <v>24423</v>
      </c>
      <c r="W324" t="s">
        <v>24424</v>
      </c>
    </row>
    <row r="325" spans="7:29" x14ac:dyDescent="0.2">
      <c r="G325" t="s">
        <v>2213</v>
      </c>
      <c r="H325" t="s">
        <v>262</v>
      </c>
      <c r="I325" t="s">
        <v>11737</v>
      </c>
      <c r="J325" t="s">
        <v>1213</v>
      </c>
      <c r="L325" t="s">
        <v>81</v>
      </c>
      <c r="M325">
        <v>9</v>
      </c>
      <c r="N325" t="s">
        <v>1213</v>
      </c>
      <c r="O325" s="12">
        <v>167937</v>
      </c>
      <c r="P325" t="s">
        <v>661</v>
      </c>
      <c r="Q325" s="1">
        <v>37150</v>
      </c>
      <c r="R325" t="s">
        <v>63</v>
      </c>
      <c r="S325" t="s">
        <v>43</v>
      </c>
      <c r="T325" t="s">
        <v>30</v>
      </c>
      <c r="U325" t="s">
        <v>82</v>
      </c>
      <c r="W325" t="s">
        <v>11742</v>
      </c>
    </row>
    <row r="326" spans="7:29" ht="136" x14ac:dyDescent="0.2">
      <c r="G326" t="s">
        <v>685</v>
      </c>
      <c r="H326" t="s">
        <v>280</v>
      </c>
      <c r="I326" t="s">
        <v>25039</v>
      </c>
      <c r="J326" t="s">
        <v>3742</v>
      </c>
      <c r="L326" t="s">
        <v>5335</v>
      </c>
      <c r="M326">
        <v>12</v>
      </c>
      <c r="N326" t="s">
        <v>3742</v>
      </c>
      <c r="O326" s="12">
        <v>167690</v>
      </c>
      <c r="P326" t="s">
        <v>28</v>
      </c>
      <c r="Q326" s="1">
        <v>44621</v>
      </c>
      <c r="R326" t="s">
        <v>29</v>
      </c>
      <c r="S326" t="s">
        <v>43</v>
      </c>
      <c r="T326" t="s">
        <v>30</v>
      </c>
      <c r="U326" t="s">
        <v>25041</v>
      </c>
      <c r="V326" t="s">
        <v>998</v>
      </c>
      <c r="W326" t="s">
        <v>25042</v>
      </c>
      <c r="X326" t="s">
        <v>25043</v>
      </c>
      <c r="Y326" t="s">
        <v>25041</v>
      </c>
      <c r="Z326" t="s">
        <v>5057</v>
      </c>
      <c r="AA326" t="s">
        <v>25044</v>
      </c>
      <c r="AB326" s="2" t="s">
        <v>25045</v>
      </c>
      <c r="AC326" t="s">
        <v>25046</v>
      </c>
    </row>
    <row r="327" spans="7:29" x14ac:dyDescent="0.2">
      <c r="G327" t="s">
        <v>1935</v>
      </c>
      <c r="H327" t="s">
        <v>274</v>
      </c>
      <c r="I327" t="s">
        <v>19671</v>
      </c>
      <c r="J327" t="s">
        <v>1176</v>
      </c>
      <c r="L327" t="s">
        <v>81</v>
      </c>
      <c r="M327">
        <v>9</v>
      </c>
      <c r="N327" t="s">
        <v>1176</v>
      </c>
      <c r="O327" s="12">
        <v>167662</v>
      </c>
      <c r="P327" t="s">
        <v>28</v>
      </c>
      <c r="Q327" s="1">
        <v>36785</v>
      </c>
      <c r="R327" t="s">
        <v>63</v>
      </c>
      <c r="S327" t="s">
        <v>43</v>
      </c>
      <c r="T327" t="s">
        <v>30</v>
      </c>
      <c r="U327" t="s">
        <v>376</v>
      </c>
      <c r="W327" t="s">
        <v>19672</v>
      </c>
    </row>
    <row r="328" spans="7:29" x14ac:dyDescent="0.2">
      <c r="G328" t="s">
        <v>3666</v>
      </c>
      <c r="H328" t="s">
        <v>53</v>
      </c>
      <c r="I328" t="s">
        <v>3667</v>
      </c>
      <c r="J328" t="s">
        <v>481</v>
      </c>
      <c r="L328" t="s">
        <v>2767</v>
      </c>
      <c r="M328">
        <v>9</v>
      </c>
      <c r="N328" t="s">
        <v>481</v>
      </c>
      <c r="O328" s="12">
        <v>167500</v>
      </c>
      <c r="P328" t="s">
        <v>28</v>
      </c>
      <c r="Q328" s="1">
        <v>44820</v>
      </c>
      <c r="R328" t="s">
        <v>56</v>
      </c>
      <c r="S328" s="1">
        <v>45092</v>
      </c>
      <c r="T328" t="s">
        <v>30</v>
      </c>
      <c r="U328" t="s">
        <v>3668</v>
      </c>
      <c r="W328" t="s">
        <v>3669</v>
      </c>
    </row>
    <row r="329" spans="7:29" x14ac:dyDescent="0.2">
      <c r="G329" t="s">
        <v>59</v>
      </c>
      <c r="H329" t="s">
        <v>414</v>
      </c>
      <c r="I329" t="s">
        <v>23442</v>
      </c>
      <c r="J329" t="s">
        <v>131</v>
      </c>
      <c r="L329" t="s">
        <v>81</v>
      </c>
      <c r="M329">
        <v>9</v>
      </c>
      <c r="N329" t="s">
        <v>131</v>
      </c>
      <c r="O329" s="12">
        <v>167192</v>
      </c>
      <c r="P329" t="s">
        <v>28</v>
      </c>
      <c r="Q329" s="1">
        <v>40437</v>
      </c>
      <c r="R329" t="s">
        <v>63</v>
      </c>
      <c r="S329" t="s">
        <v>43</v>
      </c>
      <c r="T329" t="s">
        <v>30</v>
      </c>
      <c r="U329" t="s">
        <v>376</v>
      </c>
      <c r="W329" t="s">
        <v>23443</v>
      </c>
    </row>
    <row r="330" spans="7:29" ht="153" x14ac:dyDescent="0.2">
      <c r="G330" t="s">
        <v>2563</v>
      </c>
      <c r="H330" t="s">
        <v>53</v>
      </c>
      <c r="I330" t="s">
        <v>22571</v>
      </c>
      <c r="J330" t="s">
        <v>103</v>
      </c>
      <c r="L330" t="s">
        <v>511</v>
      </c>
      <c r="M330">
        <v>12</v>
      </c>
      <c r="N330" t="s">
        <v>103</v>
      </c>
      <c r="O330" s="12">
        <v>166623</v>
      </c>
      <c r="P330" t="s">
        <v>28</v>
      </c>
      <c r="Q330" s="1">
        <v>41484</v>
      </c>
      <c r="R330" t="s">
        <v>29</v>
      </c>
      <c r="S330" t="s">
        <v>43</v>
      </c>
      <c r="T330" t="s">
        <v>30</v>
      </c>
      <c r="U330" t="s">
        <v>22575</v>
      </c>
      <c r="V330" t="s">
        <v>998</v>
      </c>
      <c r="W330" t="s">
        <v>22576</v>
      </c>
      <c r="X330" t="s">
        <v>22577</v>
      </c>
      <c r="Y330" t="s">
        <v>22575</v>
      </c>
      <c r="Z330" t="s">
        <v>109</v>
      </c>
      <c r="AA330" t="s">
        <v>22578</v>
      </c>
      <c r="AB330" s="2" t="s">
        <v>22579</v>
      </c>
      <c r="AC330" t="s">
        <v>22580</v>
      </c>
    </row>
    <row r="331" spans="7:29" x14ac:dyDescent="0.2">
      <c r="G331" t="s">
        <v>1358</v>
      </c>
      <c r="H331" t="s">
        <v>53</v>
      </c>
      <c r="I331" t="s">
        <v>1766</v>
      </c>
      <c r="J331" t="s">
        <v>1473</v>
      </c>
      <c r="L331" t="s">
        <v>62</v>
      </c>
      <c r="M331">
        <v>9</v>
      </c>
      <c r="N331" t="s">
        <v>1473</v>
      </c>
      <c r="O331" s="12">
        <v>166584</v>
      </c>
      <c r="P331" t="s">
        <v>28</v>
      </c>
      <c r="Q331" s="1">
        <v>44455</v>
      </c>
      <c r="R331" t="s">
        <v>56</v>
      </c>
      <c r="S331" s="1">
        <v>45092</v>
      </c>
      <c r="T331" t="s">
        <v>30</v>
      </c>
      <c r="U331" t="s">
        <v>7045</v>
      </c>
      <c r="W331" t="s">
        <v>7046</v>
      </c>
    </row>
    <row r="332" spans="7:29" x14ac:dyDescent="0.2">
      <c r="G332" t="s">
        <v>1406</v>
      </c>
      <c r="H332" t="s">
        <v>274</v>
      </c>
      <c r="I332" t="s">
        <v>21467</v>
      </c>
      <c r="J332" t="s">
        <v>505</v>
      </c>
      <c r="L332" t="s">
        <v>81</v>
      </c>
      <c r="M332">
        <v>9</v>
      </c>
      <c r="N332" t="s">
        <v>505</v>
      </c>
      <c r="O332" s="12">
        <v>166200</v>
      </c>
      <c r="P332" t="s">
        <v>28</v>
      </c>
      <c r="Q332" s="1">
        <v>42263</v>
      </c>
      <c r="R332" t="s">
        <v>63</v>
      </c>
      <c r="S332" t="s">
        <v>43</v>
      </c>
      <c r="T332" t="s">
        <v>30</v>
      </c>
      <c r="U332" t="s">
        <v>13419</v>
      </c>
      <c r="W332" t="s">
        <v>21478</v>
      </c>
    </row>
    <row r="333" spans="7:29" x14ac:dyDescent="0.2">
      <c r="G333" t="s">
        <v>261</v>
      </c>
      <c r="H333" t="s">
        <v>129</v>
      </c>
      <c r="I333" t="s">
        <v>23082</v>
      </c>
      <c r="J333" t="s">
        <v>276</v>
      </c>
      <c r="L333" t="s">
        <v>81</v>
      </c>
      <c r="M333">
        <v>9</v>
      </c>
      <c r="N333" t="s">
        <v>276</v>
      </c>
      <c r="O333" s="12">
        <v>165513</v>
      </c>
      <c r="P333" t="s">
        <v>28</v>
      </c>
      <c r="Q333" s="1">
        <v>41137</v>
      </c>
      <c r="R333" t="s">
        <v>63</v>
      </c>
      <c r="S333" t="s">
        <v>43</v>
      </c>
      <c r="T333" t="s">
        <v>30</v>
      </c>
      <c r="U333" t="s">
        <v>82</v>
      </c>
      <c r="W333" t="s">
        <v>23083</v>
      </c>
    </row>
    <row r="334" spans="7:29" ht="153" x14ac:dyDescent="0.2">
      <c r="G334" t="s">
        <v>128</v>
      </c>
      <c r="H334" t="s">
        <v>262</v>
      </c>
      <c r="I334" t="s">
        <v>24843</v>
      </c>
      <c r="J334" t="s">
        <v>1087</v>
      </c>
      <c r="L334" t="s">
        <v>511</v>
      </c>
      <c r="M334">
        <v>12</v>
      </c>
      <c r="N334" t="s">
        <v>1087</v>
      </c>
      <c r="O334" s="12">
        <v>165342</v>
      </c>
      <c r="P334" t="s">
        <v>28</v>
      </c>
      <c r="Q334" s="1">
        <v>41582</v>
      </c>
      <c r="R334" t="s">
        <v>29</v>
      </c>
      <c r="S334" t="s">
        <v>43</v>
      </c>
      <c r="T334" t="s">
        <v>30</v>
      </c>
      <c r="U334" t="s">
        <v>24847</v>
      </c>
      <c r="V334" t="s">
        <v>998</v>
      </c>
      <c r="W334" t="s">
        <v>24848</v>
      </c>
      <c r="X334" t="s">
        <v>24849</v>
      </c>
      <c r="Y334" t="s">
        <v>24850</v>
      </c>
      <c r="Z334" t="s">
        <v>1087</v>
      </c>
      <c r="AA334" t="s">
        <v>24851</v>
      </c>
      <c r="AB334" s="2" t="s">
        <v>24852</v>
      </c>
      <c r="AC334" t="s">
        <v>24853</v>
      </c>
    </row>
    <row r="335" spans="7:29" x14ac:dyDescent="0.2">
      <c r="G335" t="s">
        <v>955</v>
      </c>
      <c r="H335" t="s">
        <v>234</v>
      </c>
      <c r="I335" t="s">
        <v>4571</v>
      </c>
      <c r="J335" t="s">
        <v>26</v>
      </c>
      <c r="L335" t="s">
        <v>81</v>
      </c>
      <c r="M335">
        <v>9</v>
      </c>
      <c r="N335" t="s">
        <v>26</v>
      </c>
      <c r="O335" s="12">
        <v>165160</v>
      </c>
      <c r="P335" t="s">
        <v>28</v>
      </c>
      <c r="Q335" s="1">
        <v>36054</v>
      </c>
      <c r="R335" t="s">
        <v>63</v>
      </c>
      <c r="S335" t="s">
        <v>43</v>
      </c>
      <c r="T335" t="s">
        <v>30</v>
      </c>
      <c r="U335" t="s">
        <v>376</v>
      </c>
      <c r="W335" t="s">
        <v>15091</v>
      </c>
    </row>
    <row r="336" spans="7:29" x14ac:dyDescent="0.2">
      <c r="G336" t="s">
        <v>3847</v>
      </c>
      <c r="H336" t="s">
        <v>274</v>
      </c>
      <c r="I336" t="s">
        <v>21604</v>
      </c>
      <c r="J336" t="s">
        <v>481</v>
      </c>
      <c r="L336" t="s">
        <v>62</v>
      </c>
      <c r="M336">
        <v>9</v>
      </c>
      <c r="N336" t="s">
        <v>481</v>
      </c>
      <c r="O336" s="12">
        <v>164770</v>
      </c>
      <c r="P336" t="s">
        <v>28</v>
      </c>
      <c r="Q336" s="1">
        <v>42125</v>
      </c>
      <c r="R336" t="s">
        <v>63</v>
      </c>
      <c r="S336" t="s">
        <v>43</v>
      </c>
      <c r="T336" t="s">
        <v>30</v>
      </c>
      <c r="U336" t="s">
        <v>21605</v>
      </c>
      <c r="W336" t="s">
        <v>21606</v>
      </c>
    </row>
    <row r="337" spans="7:29" x14ac:dyDescent="0.2">
      <c r="G337" t="s">
        <v>3009</v>
      </c>
      <c r="H337" t="s">
        <v>112</v>
      </c>
      <c r="I337" t="s">
        <v>13911</v>
      </c>
      <c r="J337" t="s">
        <v>422</v>
      </c>
      <c r="L337" t="s">
        <v>81</v>
      </c>
      <c r="M337">
        <v>9</v>
      </c>
      <c r="N337" t="s">
        <v>422</v>
      </c>
      <c r="O337" s="12">
        <v>164646</v>
      </c>
      <c r="P337" t="s">
        <v>28</v>
      </c>
      <c r="Q337" s="1">
        <v>41533</v>
      </c>
      <c r="R337" t="s">
        <v>29</v>
      </c>
      <c r="S337" t="s">
        <v>43</v>
      </c>
      <c r="T337" t="s">
        <v>30</v>
      </c>
      <c r="U337" t="s">
        <v>13912</v>
      </c>
      <c r="W337" t="s">
        <v>13913</v>
      </c>
      <c r="X337" t="s">
        <v>116</v>
      </c>
    </row>
    <row r="338" spans="7:29" ht="136" x14ac:dyDescent="0.2">
      <c r="G338" t="s">
        <v>350</v>
      </c>
      <c r="H338" t="s">
        <v>53</v>
      </c>
      <c r="I338" t="s">
        <v>3953</v>
      </c>
      <c r="J338" t="s">
        <v>1721</v>
      </c>
      <c r="K338" t="s">
        <v>3387</v>
      </c>
      <c r="L338" t="s">
        <v>1723</v>
      </c>
      <c r="M338">
        <v>12</v>
      </c>
      <c r="N338" t="s">
        <v>1721</v>
      </c>
      <c r="O338" s="12">
        <v>164261</v>
      </c>
      <c r="P338" t="s">
        <v>70</v>
      </c>
      <c r="Q338" s="1">
        <v>42065</v>
      </c>
      <c r="R338" t="s">
        <v>29</v>
      </c>
      <c r="S338" t="s">
        <v>43</v>
      </c>
      <c r="T338" t="s">
        <v>71</v>
      </c>
      <c r="W338" t="s">
        <v>3954</v>
      </c>
      <c r="X338" t="s">
        <v>3955</v>
      </c>
      <c r="Y338" t="s">
        <v>3387</v>
      </c>
      <c r="Z338" t="s">
        <v>1721</v>
      </c>
      <c r="AA338" t="s">
        <v>3956</v>
      </c>
      <c r="AB338" s="2" t="s">
        <v>3957</v>
      </c>
      <c r="AC338" t="s">
        <v>3958</v>
      </c>
    </row>
    <row r="339" spans="7:29" x14ac:dyDescent="0.2">
      <c r="G339" t="s">
        <v>9772</v>
      </c>
      <c r="H339" t="s">
        <v>53</v>
      </c>
      <c r="I339" t="s">
        <v>9773</v>
      </c>
      <c r="J339" t="s">
        <v>26</v>
      </c>
      <c r="L339" t="s">
        <v>81</v>
      </c>
      <c r="M339">
        <v>9</v>
      </c>
      <c r="N339" t="s">
        <v>26</v>
      </c>
      <c r="O339" s="12">
        <v>164246</v>
      </c>
      <c r="P339" t="s">
        <v>28</v>
      </c>
      <c r="Q339" s="1">
        <v>37515</v>
      </c>
      <c r="R339" t="s">
        <v>63</v>
      </c>
      <c r="S339" t="s">
        <v>43</v>
      </c>
      <c r="T339" t="s">
        <v>30</v>
      </c>
      <c r="U339" t="s">
        <v>376</v>
      </c>
      <c r="W339" t="s">
        <v>9774</v>
      </c>
    </row>
    <row r="340" spans="7:29" ht="153" x14ac:dyDescent="0.2">
      <c r="G340" t="s">
        <v>9414</v>
      </c>
      <c r="H340" t="s">
        <v>118</v>
      </c>
      <c r="I340" t="s">
        <v>21000</v>
      </c>
      <c r="J340" t="s">
        <v>103</v>
      </c>
      <c r="L340" t="s">
        <v>511</v>
      </c>
      <c r="M340">
        <v>12</v>
      </c>
      <c r="N340" t="s">
        <v>103</v>
      </c>
      <c r="O340" s="12">
        <v>163995</v>
      </c>
      <c r="P340" t="s">
        <v>28</v>
      </c>
      <c r="Q340" s="1">
        <v>42156</v>
      </c>
      <c r="R340" t="s">
        <v>29</v>
      </c>
      <c r="S340" t="s">
        <v>43</v>
      </c>
      <c r="T340" t="s">
        <v>30</v>
      </c>
      <c r="U340" t="s">
        <v>21001</v>
      </c>
      <c r="V340" t="s">
        <v>929</v>
      </c>
      <c r="W340" t="s">
        <v>21002</v>
      </c>
      <c r="X340" t="s">
        <v>21003</v>
      </c>
      <c r="Y340" t="s">
        <v>21001</v>
      </c>
      <c r="Z340" t="s">
        <v>109</v>
      </c>
      <c r="AA340" t="s">
        <v>21004</v>
      </c>
      <c r="AB340" s="2" t="s">
        <v>21005</v>
      </c>
      <c r="AC340" t="s">
        <v>21006</v>
      </c>
    </row>
    <row r="341" spans="7:29" x14ac:dyDescent="0.2">
      <c r="G341" t="s">
        <v>297</v>
      </c>
      <c r="H341" t="s">
        <v>24</v>
      </c>
      <c r="I341" t="s">
        <v>12106</v>
      </c>
      <c r="J341" t="s">
        <v>103</v>
      </c>
      <c r="L341" t="s">
        <v>104</v>
      </c>
      <c r="M341">
        <v>12</v>
      </c>
      <c r="N341" t="s">
        <v>103</v>
      </c>
      <c r="O341" s="12">
        <v>163516</v>
      </c>
      <c r="P341" t="s">
        <v>28</v>
      </c>
      <c r="Q341" s="1">
        <v>44223</v>
      </c>
      <c r="R341" t="s">
        <v>29</v>
      </c>
      <c r="S341" t="s">
        <v>43</v>
      </c>
      <c r="T341" t="s">
        <v>30</v>
      </c>
      <c r="U341" t="s">
        <v>12145</v>
      </c>
      <c r="V341" t="s">
        <v>267</v>
      </c>
      <c r="W341" t="s">
        <v>12146</v>
      </c>
      <c r="X341" t="s">
        <v>116</v>
      </c>
    </row>
    <row r="342" spans="7:29" x14ac:dyDescent="0.2">
      <c r="G342" t="s">
        <v>59</v>
      </c>
      <c r="H342" t="s">
        <v>53</v>
      </c>
      <c r="I342" t="s">
        <v>6252</v>
      </c>
      <c r="J342" t="s">
        <v>770</v>
      </c>
      <c r="L342" t="s">
        <v>62</v>
      </c>
      <c r="M342">
        <v>12</v>
      </c>
      <c r="N342" t="s">
        <v>770</v>
      </c>
      <c r="O342" s="12">
        <v>163479</v>
      </c>
      <c r="P342" t="s">
        <v>28</v>
      </c>
      <c r="Q342" s="1">
        <v>42125</v>
      </c>
      <c r="R342" t="s">
        <v>29</v>
      </c>
      <c r="S342" t="s">
        <v>43</v>
      </c>
      <c r="T342" t="s">
        <v>30</v>
      </c>
      <c r="U342" t="s">
        <v>776</v>
      </c>
      <c r="W342" t="s">
        <v>6253</v>
      </c>
      <c r="X342" t="s">
        <v>116</v>
      </c>
    </row>
    <row r="343" spans="7:29" x14ac:dyDescent="0.2">
      <c r="G343" t="s">
        <v>15928</v>
      </c>
      <c r="H343" t="s">
        <v>53</v>
      </c>
      <c r="I343" t="s">
        <v>15929</v>
      </c>
      <c r="J343" t="s">
        <v>1176</v>
      </c>
      <c r="L343" t="s">
        <v>81</v>
      </c>
      <c r="M343">
        <v>9</v>
      </c>
      <c r="N343" t="s">
        <v>1176</v>
      </c>
      <c r="O343" s="12">
        <v>163343</v>
      </c>
      <c r="P343" t="s">
        <v>28</v>
      </c>
      <c r="Q343" s="1">
        <v>42994</v>
      </c>
      <c r="R343" t="s">
        <v>63</v>
      </c>
      <c r="S343" t="s">
        <v>43</v>
      </c>
      <c r="T343" t="s">
        <v>30</v>
      </c>
      <c r="U343" t="s">
        <v>82</v>
      </c>
      <c r="W343" t="s">
        <v>15930</v>
      </c>
    </row>
    <row r="344" spans="7:29" x14ac:dyDescent="0.2">
      <c r="G344" t="s">
        <v>261</v>
      </c>
      <c r="H344" t="s">
        <v>262</v>
      </c>
      <c r="I344" t="s">
        <v>1157</v>
      </c>
      <c r="J344" t="s">
        <v>11346</v>
      </c>
      <c r="L344" t="s">
        <v>347</v>
      </c>
      <c r="M344">
        <v>9</v>
      </c>
      <c r="N344" t="s">
        <v>11346</v>
      </c>
      <c r="O344" s="12">
        <v>163333</v>
      </c>
      <c r="P344" t="s">
        <v>28</v>
      </c>
      <c r="Q344" s="1">
        <v>44090</v>
      </c>
      <c r="R344" t="s">
        <v>56</v>
      </c>
      <c r="S344" s="1">
        <v>45092</v>
      </c>
      <c r="T344" t="s">
        <v>30</v>
      </c>
      <c r="U344" t="s">
        <v>570</v>
      </c>
      <c r="W344" t="s">
        <v>11347</v>
      </c>
    </row>
    <row r="345" spans="7:29" x14ac:dyDescent="0.2">
      <c r="G345" t="s">
        <v>1197</v>
      </c>
      <c r="H345" t="s">
        <v>262</v>
      </c>
      <c r="I345" t="s">
        <v>9796</v>
      </c>
      <c r="J345" t="s">
        <v>9797</v>
      </c>
      <c r="L345" t="s">
        <v>104</v>
      </c>
      <c r="M345">
        <v>12</v>
      </c>
      <c r="N345" t="s">
        <v>9797</v>
      </c>
      <c r="O345" s="12">
        <v>163200</v>
      </c>
      <c r="P345" t="s">
        <v>28</v>
      </c>
      <c r="Q345" s="1">
        <v>43344</v>
      </c>
      <c r="R345" t="s">
        <v>29</v>
      </c>
      <c r="S345" t="s">
        <v>43</v>
      </c>
      <c r="T345" t="s">
        <v>30</v>
      </c>
      <c r="U345" t="s">
        <v>9798</v>
      </c>
      <c r="V345" t="s">
        <v>929</v>
      </c>
      <c r="W345" t="s">
        <v>9799</v>
      </c>
    </row>
    <row r="346" spans="7:29" ht="170" x14ac:dyDescent="0.2">
      <c r="G346" t="s">
        <v>5408</v>
      </c>
      <c r="H346" t="s">
        <v>53</v>
      </c>
      <c r="I346" t="s">
        <v>22255</v>
      </c>
      <c r="J346" t="s">
        <v>61</v>
      </c>
      <c r="L346" t="s">
        <v>511</v>
      </c>
      <c r="M346">
        <v>12</v>
      </c>
      <c r="N346" t="s">
        <v>61</v>
      </c>
      <c r="O346" s="12">
        <v>163114</v>
      </c>
      <c r="P346" t="s">
        <v>28</v>
      </c>
      <c r="Q346" s="1">
        <v>42354</v>
      </c>
      <c r="R346" t="s">
        <v>29</v>
      </c>
      <c r="S346" t="s">
        <v>43</v>
      </c>
      <c r="T346" t="s">
        <v>30</v>
      </c>
      <c r="U346" t="s">
        <v>22256</v>
      </c>
      <c r="V346" t="s">
        <v>929</v>
      </c>
      <c r="W346" t="s">
        <v>22257</v>
      </c>
      <c r="X346" t="s">
        <v>22258</v>
      </c>
      <c r="Y346" t="s">
        <v>22256</v>
      </c>
      <c r="Z346" t="s">
        <v>1838</v>
      </c>
      <c r="AA346" t="s">
        <v>22259</v>
      </c>
      <c r="AB346" s="2" t="s">
        <v>22260</v>
      </c>
      <c r="AC346" t="s">
        <v>19356</v>
      </c>
    </row>
    <row r="347" spans="7:29" x14ac:dyDescent="0.2">
      <c r="G347" t="s">
        <v>2074</v>
      </c>
      <c r="H347" t="s">
        <v>280</v>
      </c>
      <c r="I347" t="s">
        <v>14240</v>
      </c>
      <c r="J347" t="s">
        <v>1721</v>
      </c>
      <c r="K347" t="s">
        <v>1722</v>
      </c>
      <c r="L347" t="s">
        <v>1723</v>
      </c>
      <c r="M347">
        <v>12</v>
      </c>
      <c r="N347" t="s">
        <v>1721</v>
      </c>
      <c r="O347" s="12">
        <v>163005</v>
      </c>
      <c r="P347" t="s">
        <v>70</v>
      </c>
      <c r="Q347" s="1">
        <v>41660</v>
      </c>
      <c r="R347" t="s">
        <v>29</v>
      </c>
      <c r="S347" t="s">
        <v>43</v>
      </c>
      <c r="T347" t="s">
        <v>71</v>
      </c>
      <c r="W347" t="s">
        <v>14241</v>
      </c>
      <c r="X347" t="s">
        <v>116</v>
      </c>
    </row>
    <row r="348" spans="7:29" x14ac:dyDescent="0.2">
      <c r="G348" t="s">
        <v>286</v>
      </c>
      <c r="H348" t="s">
        <v>53</v>
      </c>
      <c r="I348" t="s">
        <v>287</v>
      </c>
      <c r="J348" t="s">
        <v>276</v>
      </c>
      <c r="L348" t="s">
        <v>81</v>
      </c>
      <c r="M348">
        <v>9</v>
      </c>
      <c r="N348" t="s">
        <v>276</v>
      </c>
      <c r="O348" s="12">
        <v>162543</v>
      </c>
      <c r="P348" t="s">
        <v>28</v>
      </c>
      <c r="Q348" s="1">
        <v>43693</v>
      </c>
      <c r="R348" t="s">
        <v>29</v>
      </c>
      <c r="S348" t="s">
        <v>43</v>
      </c>
      <c r="T348" t="s">
        <v>30</v>
      </c>
      <c r="U348" t="s">
        <v>277</v>
      </c>
      <c r="W348" t="s">
        <v>288</v>
      </c>
      <c r="X348" t="s">
        <v>289</v>
      </c>
      <c r="Y348" t="s">
        <v>277</v>
      </c>
      <c r="Z348" t="s">
        <v>290</v>
      </c>
      <c r="AA348" t="s">
        <v>291</v>
      </c>
      <c r="AB348" t="s">
        <v>50</v>
      </c>
      <c r="AC348" t="s">
        <v>292</v>
      </c>
    </row>
    <row r="349" spans="7:29" x14ac:dyDescent="0.2">
      <c r="G349" t="s">
        <v>324</v>
      </c>
      <c r="H349" t="s">
        <v>129</v>
      </c>
      <c r="I349" t="s">
        <v>11690</v>
      </c>
      <c r="J349" t="s">
        <v>276</v>
      </c>
      <c r="L349" t="s">
        <v>81</v>
      </c>
      <c r="M349">
        <v>9</v>
      </c>
      <c r="N349" t="s">
        <v>276</v>
      </c>
      <c r="O349" s="12">
        <v>162265</v>
      </c>
      <c r="P349" t="s">
        <v>28</v>
      </c>
      <c r="Q349" s="1">
        <v>38215</v>
      </c>
      <c r="R349" t="s">
        <v>63</v>
      </c>
      <c r="S349" t="s">
        <v>43</v>
      </c>
      <c r="T349" t="s">
        <v>30</v>
      </c>
      <c r="U349" t="s">
        <v>82</v>
      </c>
      <c r="W349" t="s">
        <v>11691</v>
      </c>
    </row>
    <row r="350" spans="7:29" x14ac:dyDescent="0.2">
      <c r="G350" t="s">
        <v>4982</v>
      </c>
      <c r="H350" t="s">
        <v>53</v>
      </c>
      <c r="I350" t="s">
        <v>14380</v>
      </c>
      <c r="J350" t="s">
        <v>964</v>
      </c>
      <c r="L350" t="s">
        <v>81</v>
      </c>
      <c r="M350">
        <v>9</v>
      </c>
      <c r="N350" t="s">
        <v>964</v>
      </c>
      <c r="O350" s="12">
        <v>162009</v>
      </c>
      <c r="P350" t="s">
        <v>28</v>
      </c>
      <c r="Q350" s="1">
        <v>36054</v>
      </c>
      <c r="R350" t="s">
        <v>63</v>
      </c>
      <c r="S350" t="s">
        <v>43</v>
      </c>
      <c r="T350" t="s">
        <v>30</v>
      </c>
      <c r="U350" t="s">
        <v>376</v>
      </c>
      <c r="W350" t="s">
        <v>14381</v>
      </c>
    </row>
    <row r="351" spans="7:29" x14ac:dyDescent="0.2">
      <c r="G351" t="s">
        <v>4748</v>
      </c>
      <c r="H351" t="s">
        <v>24</v>
      </c>
      <c r="I351" t="s">
        <v>4749</v>
      </c>
      <c r="J351" t="s">
        <v>4750</v>
      </c>
      <c r="L351" t="s">
        <v>81</v>
      </c>
      <c r="M351">
        <v>9</v>
      </c>
      <c r="N351" t="s">
        <v>4750</v>
      </c>
      <c r="O351" s="12">
        <v>161992</v>
      </c>
      <c r="P351" t="s">
        <v>28</v>
      </c>
      <c r="Q351" s="1">
        <v>40072</v>
      </c>
      <c r="R351" t="s">
        <v>29</v>
      </c>
      <c r="S351" t="s">
        <v>43</v>
      </c>
      <c r="T351" t="s">
        <v>30</v>
      </c>
      <c r="U351" t="s">
        <v>82</v>
      </c>
      <c r="W351" t="s">
        <v>4751</v>
      </c>
    </row>
    <row r="352" spans="7:29" ht="153" x14ac:dyDescent="0.2">
      <c r="G352" t="s">
        <v>3025</v>
      </c>
      <c r="H352" t="s">
        <v>53</v>
      </c>
      <c r="I352" t="s">
        <v>3026</v>
      </c>
      <c r="J352" t="s">
        <v>295</v>
      </c>
      <c r="L352" t="s">
        <v>81</v>
      </c>
      <c r="M352">
        <v>9</v>
      </c>
      <c r="N352" t="s">
        <v>295</v>
      </c>
      <c r="O352" s="12">
        <v>161945</v>
      </c>
      <c r="P352" t="s">
        <v>28</v>
      </c>
      <c r="Q352" s="1">
        <v>37880</v>
      </c>
      <c r="R352" t="s">
        <v>29</v>
      </c>
      <c r="S352" t="s">
        <v>43</v>
      </c>
      <c r="T352" t="s">
        <v>30</v>
      </c>
      <c r="U352" t="s">
        <v>376</v>
      </c>
      <c r="W352" t="s">
        <v>3027</v>
      </c>
      <c r="X352" t="s">
        <v>3028</v>
      </c>
      <c r="Y352" t="s">
        <v>376</v>
      </c>
      <c r="Z352" t="s">
        <v>2932</v>
      </c>
      <c r="AA352" t="s">
        <v>3029</v>
      </c>
      <c r="AB352" s="2" t="s">
        <v>3030</v>
      </c>
      <c r="AC352" t="s">
        <v>3031</v>
      </c>
    </row>
    <row r="353" spans="7:29" x14ac:dyDescent="0.2">
      <c r="G353" t="s">
        <v>10772</v>
      </c>
      <c r="H353" t="s">
        <v>112</v>
      </c>
      <c r="I353" t="s">
        <v>25143</v>
      </c>
      <c r="J353" t="s">
        <v>103</v>
      </c>
      <c r="L353" t="s">
        <v>511</v>
      </c>
      <c r="M353">
        <v>12</v>
      </c>
      <c r="N353" t="s">
        <v>103</v>
      </c>
      <c r="O353" s="12">
        <v>161800</v>
      </c>
      <c r="P353" t="s">
        <v>28</v>
      </c>
      <c r="Q353" s="1">
        <v>42917</v>
      </c>
      <c r="R353" t="s">
        <v>56</v>
      </c>
      <c r="S353" s="1">
        <v>45473</v>
      </c>
      <c r="T353" t="s">
        <v>30</v>
      </c>
      <c r="U353" t="s">
        <v>25144</v>
      </c>
      <c r="V353" t="s">
        <v>929</v>
      </c>
      <c r="W353" t="s">
        <v>25145</v>
      </c>
    </row>
    <row r="354" spans="7:29" x14ac:dyDescent="0.2">
      <c r="G354" t="s">
        <v>518</v>
      </c>
      <c r="H354" t="s">
        <v>262</v>
      </c>
      <c r="I354" t="s">
        <v>15755</v>
      </c>
      <c r="J354" t="s">
        <v>276</v>
      </c>
      <c r="L354" t="s">
        <v>81</v>
      </c>
      <c r="M354">
        <v>9</v>
      </c>
      <c r="N354" t="s">
        <v>276</v>
      </c>
      <c r="O354" s="12">
        <v>161718</v>
      </c>
      <c r="P354" t="s">
        <v>28</v>
      </c>
      <c r="Q354" s="1">
        <v>39310</v>
      </c>
      <c r="R354" t="s">
        <v>63</v>
      </c>
      <c r="S354" t="s">
        <v>43</v>
      </c>
      <c r="T354" t="s">
        <v>30</v>
      </c>
      <c r="U354" t="s">
        <v>376</v>
      </c>
      <c r="W354" t="s">
        <v>15756</v>
      </c>
    </row>
    <row r="355" spans="7:29" x14ac:dyDescent="0.2">
      <c r="G355" t="s">
        <v>994</v>
      </c>
      <c r="H355" t="s">
        <v>53</v>
      </c>
      <c r="I355" t="s">
        <v>994</v>
      </c>
      <c r="J355" t="s">
        <v>995</v>
      </c>
      <c r="L355" t="s">
        <v>511</v>
      </c>
      <c r="M355">
        <v>12</v>
      </c>
      <c r="N355" t="s">
        <v>996</v>
      </c>
      <c r="O355" s="12">
        <v>161381</v>
      </c>
      <c r="P355" t="s">
        <v>28</v>
      </c>
      <c r="Q355" s="1">
        <v>44771</v>
      </c>
      <c r="R355" t="s">
        <v>29</v>
      </c>
      <c r="S355" t="s">
        <v>43</v>
      </c>
      <c r="T355" t="s">
        <v>30</v>
      </c>
      <c r="U355" t="s">
        <v>997</v>
      </c>
      <c r="V355" t="s">
        <v>998</v>
      </c>
      <c r="W355" t="s">
        <v>999</v>
      </c>
      <c r="X355" t="s">
        <v>1000</v>
      </c>
      <c r="Y355" t="s">
        <v>997</v>
      </c>
      <c r="Z355" t="s">
        <v>206</v>
      </c>
      <c r="AA355" t="s">
        <v>1001</v>
      </c>
      <c r="AB355" t="s">
        <v>50</v>
      </c>
      <c r="AC355" t="s">
        <v>50</v>
      </c>
    </row>
    <row r="356" spans="7:29" x14ac:dyDescent="0.2">
      <c r="G356" t="s">
        <v>1406</v>
      </c>
      <c r="H356" t="s">
        <v>1327</v>
      </c>
      <c r="I356" t="s">
        <v>2622</v>
      </c>
      <c r="J356" t="s">
        <v>103</v>
      </c>
      <c r="L356" t="s">
        <v>27</v>
      </c>
      <c r="M356">
        <v>12</v>
      </c>
      <c r="N356" t="s">
        <v>103</v>
      </c>
      <c r="O356" s="12">
        <v>161003</v>
      </c>
      <c r="P356" t="s">
        <v>28</v>
      </c>
      <c r="Q356" s="1">
        <v>44769</v>
      </c>
      <c r="R356" t="s">
        <v>29</v>
      </c>
      <c r="S356" t="s">
        <v>43</v>
      </c>
      <c r="T356" t="s">
        <v>30</v>
      </c>
      <c r="U356" t="s">
        <v>2623</v>
      </c>
      <c r="V356" t="s">
        <v>1018</v>
      </c>
      <c r="W356" t="s">
        <v>2624</v>
      </c>
      <c r="X356" t="s">
        <v>2625</v>
      </c>
      <c r="Y356" t="s">
        <v>2623</v>
      </c>
      <c r="Z356" t="s">
        <v>109</v>
      </c>
      <c r="AA356" t="s">
        <v>2626</v>
      </c>
      <c r="AB356" t="s">
        <v>50</v>
      </c>
      <c r="AC356" t="s">
        <v>50</v>
      </c>
    </row>
    <row r="357" spans="7:29" x14ac:dyDescent="0.2">
      <c r="G357" t="s">
        <v>15910</v>
      </c>
      <c r="H357" t="s">
        <v>53</v>
      </c>
      <c r="I357" t="s">
        <v>15911</v>
      </c>
      <c r="J357" t="s">
        <v>774</v>
      </c>
      <c r="L357" t="s">
        <v>62</v>
      </c>
      <c r="M357">
        <v>12</v>
      </c>
      <c r="N357" t="s">
        <v>774</v>
      </c>
      <c r="O357" s="12">
        <v>160751</v>
      </c>
      <c r="P357" t="s">
        <v>28</v>
      </c>
      <c r="Q357" s="1">
        <v>44347</v>
      </c>
      <c r="R357" t="s">
        <v>56</v>
      </c>
      <c r="S357" s="1">
        <v>45051</v>
      </c>
      <c r="T357" t="s">
        <v>30</v>
      </c>
      <c r="U357" t="s">
        <v>751</v>
      </c>
      <c r="W357" t="s">
        <v>15912</v>
      </c>
    </row>
    <row r="358" spans="7:29" ht="170" x14ac:dyDescent="0.2">
      <c r="G358" t="s">
        <v>20602</v>
      </c>
      <c r="H358" t="s">
        <v>53</v>
      </c>
      <c r="I358" t="s">
        <v>20603</v>
      </c>
      <c r="J358" t="s">
        <v>2893</v>
      </c>
      <c r="L358" t="s">
        <v>27</v>
      </c>
      <c r="M358">
        <v>12</v>
      </c>
      <c r="N358" t="s">
        <v>2893</v>
      </c>
      <c r="O358" s="12">
        <v>160741</v>
      </c>
      <c r="P358" t="s">
        <v>28</v>
      </c>
      <c r="Q358" s="1">
        <v>40544</v>
      </c>
      <c r="R358" t="s">
        <v>29</v>
      </c>
      <c r="S358" t="s">
        <v>43</v>
      </c>
      <c r="T358" t="s">
        <v>30</v>
      </c>
      <c r="U358" t="s">
        <v>20604</v>
      </c>
      <c r="V358" t="s">
        <v>929</v>
      </c>
      <c r="W358" t="s">
        <v>20605</v>
      </c>
      <c r="X358" t="s">
        <v>20606</v>
      </c>
      <c r="Y358" t="s">
        <v>20604</v>
      </c>
      <c r="Z358" t="s">
        <v>2893</v>
      </c>
      <c r="AA358" t="s">
        <v>20607</v>
      </c>
      <c r="AB358" s="2" t="s">
        <v>20608</v>
      </c>
      <c r="AC358" t="s">
        <v>20609</v>
      </c>
    </row>
    <row r="359" spans="7:29" ht="170" x14ac:dyDescent="0.2">
      <c r="G359" t="s">
        <v>6420</v>
      </c>
      <c r="H359" t="s">
        <v>53</v>
      </c>
      <c r="I359" t="s">
        <v>14649</v>
      </c>
      <c r="J359" t="s">
        <v>1473</v>
      </c>
      <c r="L359" t="s">
        <v>81</v>
      </c>
      <c r="M359">
        <v>9</v>
      </c>
      <c r="N359" t="s">
        <v>1473</v>
      </c>
      <c r="O359" s="12">
        <v>160699</v>
      </c>
      <c r="P359" t="s">
        <v>28</v>
      </c>
      <c r="Q359" s="1">
        <v>40802</v>
      </c>
      <c r="R359" t="s">
        <v>29</v>
      </c>
      <c r="S359" t="s">
        <v>43</v>
      </c>
      <c r="T359" t="s">
        <v>30</v>
      </c>
      <c r="U359" t="s">
        <v>82</v>
      </c>
      <c r="W359" t="s">
        <v>14650</v>
      </c>
      <c r="X359" t="s">
        <v>14651</v>
      </c>
      <c r="Y359" t="s">
        <v>82</v>
      </c>
      <c r="Z359" t="s">
        <v>1477</v>
      </c>
      <c r="AA359" t="s">
        <v>14652</v>
      </c>
      <c r="AB359" s="2" t="s">
        <v>14653</v>
      </c>
      <c r="AC359" t="s">
        <v>14654</v>
      </c>
    </row>
    <row r="360" spans="7:29" x14ac:dyDescent="0.2">
      <c r="G360" t="s">
        <v>3144</v>
      </c>
      <c r="H360" t="s">
        <v>129</v>
      </c>
      <c r="I360" t="s">
        <v>3145</v>
      </c>
      <c r="J360" t="s">
        <v>597</v>
      </c>
      <c r="L360" t="s">
        <v>511</v>
      </c>
      <c r="M360">
        <v>12</v>
      </c>
      <c r="N360" t="s">
        <v>597</v>
      </c>
      <c r="O360" s="12">
        <v>160579</v>
      </c>
      <c r="P360" t="s">
        <v>28</v>
      </c>
      <c r="Q360" s="1">
        <v>42552</v>
      </c>
      <c r="R360" t="s">
        <v>29</v>
      </c>
      <c r="S360" t="s">
        <v>43</v>
      </c>
      <c r="T360" t="s">
        <v>30</v>
      </c>
      <c r="U360" t="s">
        <v>3146</v>
      </c>
      <c r="V360" t="s">
        <v>929</v>
      </c>
      <c r="W360" t="s">
        <v>3147</v>
      </c>
      <c r="X360" t="s">
        <v>116</v>
      </c>
    </row>
    <row r="361" spans="7:29" x14ac:dyDescent="0.2">
      <c r="G361" t="s">
        <v>3148</v>
      </c>
      <c r="H361" t="s">
        <v>53</v>
      </c>
      <c r="I361" t="s">
        <v>17344</v>
      </c>
      <c r="J361" t="s">
        <v>26</v>
      </c>
      <c r="L361" t="s">
        <v>81</v>
      </c>
      <c r="M361">
        <v>9</v>
      </c>
      <c r="N361" t="s">
        <v>26</v>
      </c>
      <c r="O361" s="12">
        <v>160275</v>
      </c>
      <c r="P361" t="s">
        <v>28</v>
      </c>
      <c r="Q361" s="1">
        <v>39707</v>
      </c>
      <c r="R361" t="s">
        <v>63</v>
      </c>
      <c r="S361" t="s">
        <v>43</v>
      </c>
      <c r="T361" t="s">
        <v>30</v>
      </c>
      <c r="U361" t="s">
        <v>376</v>
      </c>
      <c r="W361" t="s">
        <v>17345</v>
      </c>
    </row>
    <row r="362" spans="7:29" x14ac:dyDescent="0.2">
      <c r="G362" t="s">
        <v>496</v>
      </c>
      <c r="H362" t="s">
        <v>53</v>
      </c>
      <c r="I362" t="s">
        <v>17984</v>
      </c>
      <c r="J362" t="s">
        <v>1956</v>
      </c>
      <c r="L362" t="s">
        <v>81</v>
      </c>
      <c r="M362">
        <v>9</v>
      </c>
      <c r="N362" t="s">
        <v>1956</v>
      </c>
      <c r="O362" s="12">
        <v>159933</v>
      </c>
      <c r="P362" t="s">
        <v>28</v>
      </c>
      <c r="Q362" s="1">
        <v>38246</v>
      </c>
      <c r="R362" t="s">
        <v>63</v>
      </c>
      <c r="S362" t="s">
        <v>43</v>
      </c>
      <c r="T362" t="s">
        <v>30</v>
      </c>
      <c r="U362" t="s">
        <v>376</v>
      </c>
      <c r="W362" t="s">
        <v>17985</v>
      </c>
    </row>
    <row r="363" spans="7:29" ht="153" x14ac:dyDescent="0.2">
      <c r="G363" t="s">
        <v>7487</v>
      </c>
      <c r="H363" t="s">
        <v>314</v>
      </c>
      <c r="I363" t="s">
        <v>10292</v>
      </c>
      <c r="J363" t="s">
        <v>1255</v>
      </c>
      <c r="L363" t="s">
        <v>27</v>
      </c>
      <c r="M363">
        <v>12</v>
      </c>
      <c r="N363" t="s">
        <v>1255</v>
      </c>
      <c r="O363" s="12">
        <v>159510</v>
      </c>
      <c r="P363" t="s">
        <v>28</v>
      </c>
      <c r="Q363" s="1">
        <v>42604</v>
      </c>
      <c r="R363" t="s">
        <v>29</v>
      </c>
      <c r="S363" t="s">
        <v>43</v>
      </c>
      <c r="T363" t="s">
        <v>30</v>
      </c>
      <c r="U363" t="s">
        <v>10327</v>
      </c>
      <c r="V363" t="s">
        <v>267</v>
      </c>
      <c r="W363" t="s">
        <v>10328</v>
      </c>
      <c r="X363" t="s">
        <v>10329</v>
      </c>
      <c r="Y363" t="s">
        <v>10327</v>
      </c>
      <c r="Z363" t="s">
        <v>1259</v>
      </c>
      <c r="AA363" t="s">
        <v>10330</v>
      </c>
      <c r="AB363" s="2" t="s">
        <v>10331</v>
      </c>
      <c r="AC363" t="s">
        <v>10332</v>
      </c>
    </row>
    <row r="364" spans="7:29" ht="153" x14ac:dyDescent="0.2">
      <c r="G364" t="s">
        <v>1668</v>
      </c>
      <c r="H364" t="s">
        <v>118</v>
      </c>
      <c r="I364" t="s">
        <v>6075</v>
      </c>
      <c r="J364" t="s">
        <v>1721</v>
      </c>
      <c r="L364" t="s">
        <v>104</v>
      </c>
      <c r="M364">
        <v>12</v>
      </c>
      <c r="N364" t="s">
        <v>1721</v>
      </c>
      <c r="O364" s="12">
        <v>159492</v>
      </c>
      <c r="P364" t="s">
        <v>28</v>
      </c>
      <c r="Q364" s="1">
        <v>43031</v>
      </c>
      <c r="R364" t="s">
        <v>29</v>
      </c>
      <c r="S364" t="s">
        <v>43</v>
      </c>
      <c r="T364" t="s">
        <v>30</v>
      </c>
      <c r="U364" t="s">
        <v>6086</v>
      </c>
      <c r="V364" t="s">
        <v>122</v>
      </c>
      <c r="W364" t="s">
        <v>6087</v>
      </c>
      <c r="X364" t="s">
        <v>6088</v>
      </c>
      <c r="Y364" t="s">
        <v>6086</v>
      </c>
      <c r="Z364" t="s">
        <v>1721</v>
      </c>
      <c r="AA364" t="s">
        <v>6089</v>
      </c>
      <c r="AB364" s="2" t="s">
        <v>5033</v>
      </c>
      <c r="AC364" t="s">
        <v>6090</v>
      </c>
    </row>
    <row r="365" spans="7:29" x14ac:dyDescent="0.2">
      <c r="G365" t="s">
        <v>3497</v>
      </c>
      <c r="H365" t="s">
        <v>118</v>
      </c>
      <c r="I365" t="s">
        <v>20343</v>
      </c>
      <c r="J365" t="s">
        <v>687</v>
      </c>
      <c r="L365" t="s">
        <v>81</v>
      </c>
      <c r="M365">
        <v>9</v>
      </c>
      <c r="N365" t="s">
        <v>687</v>
      </c>
      <c r="O365" s="12">
        <v>159371</v>
      </c>
      <c r="P365" t="s">
        <v>28</v>
      </c>
      <c r="Q365" s="1">
        <v>38611</v>
      </c>
      <c r="R365" t="s">
        <v>63</v>
      </c>
      <c r="S365" t="s">
        <v>43</v>
      </c>
      <c r="T365" t="s">
        <v>30</v>
      </c>
      <c r="U365" t="s">
        <v>376</v>
      </c>
      <c r="W365" t="s">
        <v>20344</v>
      </c>
    </row>
    <row r="366" spans="7:29" x14ac:dyDescent="0.2">
      <c r="G366" t="s">
        <v>10904</v>
      </c>
      <c r="H366" t="s">
        <v>234</v>
      </c>
      <c r="I366" t="s">
        <v>10905</v>
      </c>
      <c r="J366" t="s">
        <v>1316</v>
      </c>
      <c r="L366" t="s">
        <v>81</v>
      </c>
      <c r="M366">
        <v>9</v>
      </c>
      <c r="N366" t="s">
        <v>1316</v>
      </c>
      <c r="O366" s="12">
        <v>158851</v>
      </c>
      <c r="P366" t="s">
        <v>28</v>
      </c>
      <c r="Q366" s="1">
        <v>43826</v>
      </c>
      <c r="R366" t="s">
        <v>63</v>
      </c>
      <c r="S366" t="s">
        <v>43</v>
      </c>
      <c r="T366" t="s">
        <v>30</v>
      </c>
      <c r="U366" t="s">
        <v>338</v>
      </c>
      <c r="W366" t="s">
        <v>10906</v>
      </c>
    </row>
    <row r="367" spans="7:29" x14ac:dyDescent="0.2">
      <c r="G367" t="s">
        <v>18517</v>
      </c>
      <c r="H367" t="s">
        <v>53</v>
      </c>
      <c r="I367" t="s">
        <v>18518</v>
      </c>
      <c r="J367" t="s">
        <v>1316</v>
      </c>
      <c r="L367" t="s">
        <v>81</v>
      </c>
      <c r="M367">
        <v>9</v>
      </c>
      <c r="N367" t="s">
        <v>1316</v>
      </c>
      <c r="O367" s="12">
        <v>158851</v>
      </c>
      <c r="P367" t="s">
        <v>28</v>
      </c>
      <c r="Q367" s="1">
        <v>43724</v>
      </c>
      <c r="R367" t="s">
        <v>63</v>
      </c>
      <c r="S367" t="s">
        <v>43</v>
      </c>
      <c r="T367" t="s">
        <v>30</v>
      </c>
      <c r="U367" t="s">
        <v>338</v>
      </c>
      <c r="W367" t="s">
        <v>18519</v>
      </c>
    </row>
    <row r="368" spans="7:29" x14ac:dyDescent="0.2">
      <c r="G368" t="s">
        <v>2721</v>
      </c>
      <c r="H368" t="s">
        <v>53</v>
      </c>
      <c r="I368" t="s">
        <v>22304</v>
      </c>
      <c r="J368" t="s">
        <v>2893</v>
      </c>
      <c r="L368" t="s">
        <v>511</v>
      </c>
      <c r="M368">
        <v>12</v>
      </c>
      <c r="N368" t="s">
        <v>2893</v>
      </c>
      <c r="O368" s="12">
        <v>158515</v>
      </c>
      <c r="P368" t="s">
        <v>661</v>
      </c>
      <c r="Q368" s="1">
        <v>42186</v>
      </c>
      <c r="R368" t="s">
        <v>56</v>
      </c>
      <c r="S368" s="1">
        <v>44926</v>
      </c>
      <c r="T368" t="s">
        <v>30</v>
      </c>
      <c r="U368" t="s">
        <v>22305</v>
      </c>
      <c r="W368" t="s">
        <v>22306</v>
      </c>
    </row>
    <row r="369" spans="7:29" ht="170" x14ac:dyDescent="0.2">
      <c r="G369" t="s">
        <v>2213</v>
      </c>
      <c r="H369" t="s">
        <v>112</v>
      </c>
      <c r="I369" t="s">
        <v>9317</v>
      </c>
      <c r="J369" t="s">
        <v>192</v>
      </c>
      <c r="L369" t="s">
        <v>511</v>
      </c>
      <c r="M369">
        <v>12</v>
      </c>
      <c r="N369" t="s">
        <v>192</v>
      </c>
      <c r="O369" s="12">
        <v>158488</v>
      </c>
      <c r="P369" t="s">
        <v>28</v>
      </c>
      <c r="Q369" s="1">
        <v>42887</v>
      </c>
      <c r="R369" t="s">
        <v>29</v>
      </c>
      <c r="S369" t="s">
        <v>43</v>
      </c>
      <c r="T369" t="s">
        <v>30</v>
      </c>
      <c r="U369" t="s">
        <v>9330</v>
      </c>
      <c r="V369" t="s">
        <v>998</v>
      </c>
      <c r="W369" t="s">
        <v>9331</v>
      </c>
      <c r="X369" t="s">
        <v>9332</v>
      </c>
      <c r="Y369" t="s">
        <v>9330</v>
      </c>
      <c r="Z369" t="s">
        <v>192</v>
      </c>
      <c r="AA369" t="s">
        <v>9333</v>
      </c>
      <c r="AB369" s="2" t="s">
        <v>272</v>
      </c>
      <c r="AC369" t="s">
        <v>9334</v>
      </c>
    </row>
    <row r="370" spans="7:29" x14ac:dyDescent="0.2">
      <c r="G370" t="s">
        <v>128</v>
      </c>
      <c r="H370" t="s">
        <v>314</v>
      </c>
      <c r="I370" t="s">
        <v>17921</v>
      </c>
      <c r="J370" t="s">
        <v>192</v>
      </c>
      <c r="L370" t="s">
        <v>511</v>
      </c>
      <c r="M370">
        <v>12</v>
      </c>
      <c r="N370" t="s">
        <v>192</v>
      </c>
      <c r="O370" s="12">
        <v>158488</v>
      </c>
      <c r="P370" t="s">
        <v>28</v>
      </c>
      <c r="Q370" s="1">
        <v>42198</v>
      </c>
      <c r="R370" t="s">
        <v>29</v>
      </c>
      <c r="S370" t="s">
        <v>43</v>
      </c>
      <c r="T370" t="s">
        <v>30</v>
      </c>
      <c r="U370" t="s">
        <v>17939</v>
      </c>
      <c r="V370" t="s">
        <v>929</v>
      </c>
      <c r="W370" t="s">
        <v>17940</v>
      </c>
      <c r="X370" t="s">
        <v>116</v>
      </c>
    </row>
    <row r="371" spans="7:29" ht="170" x14ac:dyDescent="0.2">
      <c r="G371" t="s">
        <v>2213</v>
      </c>
      <c r="H371" t="s">
        <v>183</v>
      </c>
      <c r="I371" t="s">
        <v>6745</v>
      </c>
      <c r="J371" t="s">
        <v>711</v>
      </c>
      <c r="L371" t="s">
        <v>511</v>
      </c>
      <c r="M371">
        <v>12</v>
      </c>
      <c r="N371" t="s">
        <v>711</v>
      </c>
      <c r="O371" s="12">
        <v>158299</v>
      </c>
      <c r="P371" t="s">
        <v>28</v>
      </c>
      <c r="Q371" s="1">
        <v>41183</v>
      </c>
      <c r="R371" t="s">
        <v>29</v>
      </c>
      <c r="S371" t="s">
        <v>43</v>
      </c>
      <c r="T371" t="s">
        <v>30</v>
      </c>
      <c r="U371" t="s">
        <v>6746</v>
      </c>
      <c r="V371" t="s">
        <v>929</v>
      </c>
      <c r="W371" t="s">
        <v>6747</v>
      </c>
      <c r="X371" t="s">
        <v>6748</v>
      </c>
      <c r="Y371" t="s">
        <v>6746</v>
      </c>
      <c r="Z371" t="s">
        <v>3190</v>
      </c>
      <c r="AA371" t="s">
        <v>6749</v>
      </c>
      <c r="AB371" s="2" t="s">
        <v>6750</v>
      </c>
      <c r="AC371" t="s">
        <v>6751</v>
      </c>
    </row>
    <row r="372" spans="7:29" x14ac:dyDescent="0.2">
      <c r="G372" t="s">
        <v>955</v>
      </c>
      <c r="H372" t="s">
        <v>60</v>
      </c>
      <c r="I372" t="s">
        <v>14576</v>
      </c>
      <c r="J372" t="s">
        <v>54</v>
      </c>
      <c r="L372" t="s">
        <v>81</v>
      </c>
      <c r="M372">
        <v>9</v>
      </c>
      <c r="N372" t="s">
        <v>54</v>
      </c>
      <c r="O372" s="12">
        <v>158258</v>
      </c>
      <c r="P372" t="s">
        <v>28</v>
      </c>
      <c r="Q372" s="1">
        <v>39341</v>
      </c>
      <c r="R372" t="s">
        <v>63</v>
      </c>
      <c r="S372" t="s">
        <v>43</v>
      </c>
      <c r="T372" t="s">
        <v>30</v>
      </c>
      <c r="U372" t="s">
        <v>376</v>
      </c>
      <c r="W372" t="s">
        <v>14582</v>
      </c>
    </row>
    <row r="373" spans="7:29" ht="170" x14ac:dyDescent="0.2">
      <c r="G373" t="s">
        <v>7975</v>
      </c>
      <c r="H373" t="s">
        <v>53</v>
      </c>
      <c r="I373" t="s">
        <v>14742</v>
      </c>
      <c r="J373" t="s">
        <v>192</v>
      </c>
      <c r="L373" t="s">
        <v>511</v>
      </c>
      <c r="M373">
        <v>12</v>
      </c>
      <c r="N373" t="s">
        <v>192</v>
      </c>
      <c r="O373" s="12">
        <v>158238</v>
      </c>
      <c r="P373" t="s">
        <v>28</v>
      </c>
      <c r="Q373" s="1">
        <v>44790</v>
      </c>
      <c r="R373" t="s">
        <v>29</v>
      </c>
      <c r="S373" t="s">
        <v>43</v>
      </c>
      <c r="T373" t="s">
        <v>30</v>
      </c>
      <c r="U373" t="s">
        <v>14743</v>
      </c>
      <c r="V373" t="s">
        <v>998</v>
      </c>
      <c r="W373" t="s">
        <v>14744</v>
      </c>
      <c r="X373" t="s">
        <v>14745</v>
      </c>
      <c r="Y373" t="s">
        <v>14743</v>
      </c>
      <c r="Z373" t="s">
        <v>270</v>
      </c>
      <c r="AA373" t="s">
        <v>14746</v>
      </c>
      <c r="AB373" s="2" t="s">
        <v>272</v>
      </c>
      <c r="AC373" t="s">
        <v>50</v>
      </c>
    </row>
    <row r="374" spans="7:29" x14ac:dyDescent="0.2">
      <c r="G374" t="s">
        <v>16711</v>
      </c>
      <c r="H374" t="s">
        <v>118</v>
      </c>
      <c r="I374" t="s">
        <v>17267</v>
      </c>
      <c r="J374" t="s">
        <v>964</v>
      </c>
      <c r="L374" t="s">
        <v>81</v>
      </c>
      <c r="M374">
        <v>9</v>
      </c>
      <c r="N374" t="s">
        <v>964</v>
      </c>
      <c r="O374" s="12">
        <v>157762</v>
      </c>
      <c r="P374" t="s">
        <v>28</v>
      </c>
      <c r="Q374" s="1">
        <v>40802</v>
      </c>
      <c r="R374" t="s">
        <v>63</v>
      </c>
      <c r="S374" t="s">
        <v>43</v>
      </c>
      <c r="T374" t="s">
        <v>30</v>
      </c>
      <c r="U374" t="s">
        <v>82</v>
      </c>
      <c r="W374" t="s">
        <v>17273</v>
      </c>
    </row>
    <row r="375" spans="7:29" ht="170" x14ac:dyDescent="0.2">
      <c r="G375" t="s">
        <v>1572</v>
      </c>
      <c r="H375" t="s">
        <v>302</v>
      </c>
      <c r="I375" t="s">
        <v>20460</v>
      </c>
      <c r="J375" t="s">
        <v>4014</v>
      </c>
      <c r="L375" t="s">
        <v>5335</v>
      </c>
      <c r="M375">
        <v>12</v>
      </c>
      <c r="N375" t="s">
        <v>4014</v>
      </c>
      <c r="O375" s="12">
        <v>157608</v>
      </c>
      <c r="P375" t="s">
        <v>28</v>
      </c>
      <c r="Q375" s="1">
        <v>44927</v>
      </c>
      <c r="R375" t="s">
        <v>29</v>
      </c>
      <c r="S375" t="s">
        <v>43</v>
      </c>
      <c r="T375" t="s">
        <v>30</v>
      </c>
      <c r="U375" t="s">
        <v>20461</v>
      </c>
      <c r="V375" t="s">
        <v>998</v>
      </c>
      <c r="W375" t="s">
        <v>20462</v>
      </c>
      <c r="X375" t="s">
        <v>20463</v>
      </c>
      <c r="Y375" t="s">
        <v>20461</v>
      </c>
      <c r="Z375" t="s">
        <v>1718</v>
      </c>
      <c r="AA375" t="s">
        <v>20464</v>
      </c>
      <c r="AB375" s="2" t="s">
        <v>20465</v>
      </c>
      <c r="AC375" t="s">
        <v>20466</v>
      </c>
    </row>
    <row r="376" spans="7:29" x14ac:dyDescent="0.2">
      <c r="G376" t="s">
        <v>147</v>
      </c>
      <c r="H376" t="s">
        <v>314</v>
      </c>
      <c r="I376" t="s">
        <v>10008</v>
      </c>
      <c r="J376" t="s">
        <v>54</v>
      </c>
      <c r="L376" t="s">
        <v>81</v>
      </c>
      <c r="M376">
        <v>9</v>
      </c>
      <c r="N376" t="s">
        <v>54</v>
      </c>
      <c r="O376" s="12">
        <v>157577</v>
      </c>
      <c r="P376" t="s">
        <v>28</v>
      </c>
      <c r="Q376" s="1">
        <v>41168</v>
      </c>
      <c r="R376" t="s">
        <v>63</v>
      </c>
      <c r="S376" t="s">
        <v>43</v>
      </c>
      <c r="T376" t="s">
        <v>30</v>
      </c>
      <c r="U376" t="s">
        <v>10010</v>
      </c>
      <c r="W376" t="s">
        <v>10011</v>
      </c>
    </row>
    <row r="377" spans="7:29" x14ac:dyDescent="0.2">
      <c r="G377" t="s">
        <v>14180</v>
      </c>
      <c r="H377" t="s">
        <v>53</v>
      </c>
      <c r="I377" t="s">
        <v>14164</v>
      </c>
      <c r="J377" t="s">
        <v>441</v>
      </c>
      <c r="L377" t="s">
        <v>81</v>
      </c>
      <c r="M377">
        <v>9</v>
      </c>
      <c r="N377" t="s">
        <v>441</v>
      </c>
      <c r="O377" s="12">
        <v>157311</v>
      </c>
      <c r="P377" t="s">
        <v>28</v>
      </c>
      <c r="Q377" s="1">
        <v>37515</v>
      </c>
      <c r="R377" t="s">
        <v>63</v>
      </c>
      <c r="S377" t="s">
        <v>43</v>
      </c>
      <c r="T377" t="s">
        <v>30</v>
      </c>
      <c r="U377" t="s">
        <v>376</v>
      </c>
      <c r="W377" t="s">
        <v>14181</v>
      </c>
    </row>
    <row r="378" spans="7:29" x14ac:dyDescent="0.2">
      <c r="G378" t="s">
        <v>4060</v>
      </c>
      <c r="H378" t="s">
        <v>112</v>
      </c>
      <c r="I378" t="s">
        <v>12609</v>
      </c>
      <c r="J378" t="s">
        <v>3411</v>
      </c>
      <c r="L378" t="s">
        <v>511</v>
      </c>
      <c r="M378">
        <v>12</v>
      </c>
      <c r="N378" t="s">
        <v>3411</v>
      </c>
      <c r="O378" s="12">
        <v>156876</v>
      </c>
      <c r="P378" t="s">
        <v>28</v>
      </c>
      <c r="Q378" s="1">
        <v>40787</v>
      </c>
      <c r="R378" t="s">
        <v>29</v>
      </c>
      <c r="S378" t="s">
        <v>43</v>
      </c>
      <c r="T378" t="s">
        <v>30</v>
      </c>
      <c r="U378" t="s">
        <v>12611</v>
      </c>
      <c r="V378" t="s">
        <v>929</v>
      </c>
      <c r="W378" t="s">
        <v>12612</v>
      </c>
      <c r="X378" t="s">
        <v>116</v>
      </c>
    </row>
    <row r="379" spans="7:29" x14ac:dyDescent="0.2">
      <c r="G379" t="s">
        <v>2721</v>
      </c>
      <c r="H379" t="s">
        <v>53</v>
      </c>
      <c r="I379" t="s">
        <v>20924</v>
      </c>
      <c r="J379" t="s">
        <v>1542</v>
      </c>
      <c r="L379" t="s">
        <v>511</v>
      </c>
      <c r="M379">
        <v>12</v>
      </c>
      <c r="N379" t="s">
        <v>1542</v>
      </c>
      <c r="O379" s="12">
        <v>156553</v>
      </c>
      <c r="P379" t="s">
        <v>28</v>
      </c>
      <c r="Q379" s="1">
        <v>43388</v>
      </c>
      <c r="R379" t="s">
        <v>29</v>
      </c>
      <c r="S379" t="s">
        <v>43</v>
      </c>
      <c r="T379" t="s">
        <v>30</v>
      </c>
      <c r="U379" t="s">
        <v>20925</v>
      </c>
      <c r="V379" t="s">
        <v>998</v>
      </c>
      <c r="W379" t="s">
        <v>20926</v>
      </c>
      <c r="X379" t="s">
        <v>116</v>
      </c>
    </row>
    <row r="380" spans="7:29" x14ac:dyDescent="0.2">
      <c r="G380" t="s">
        <v>5868</v>
      </c>
      <c r="H380" t="s">
        <v>262</v>
      </c>
      <c r="I380" t="s">
        <v>7706</v>
      </c>
      <c r="J380" t="s">
        <v>103</v>
      </c>
      <c r="L380" t="s">
        <v>27</v>
      </c>
      <c r="M380">
        <v>12</v>
      </c>
      <c r="N380" t="s">
        <v>103</v>
      </c>
      <c r="O380" s="12">
        <v>156469</v>
      </c>
      <c r="P380" t="s">
        <v>28</v>
      </c>
      <c r="Q380" s="1">
        <v>41518</v>
      </c>
      <c r="R380" t="s">
        <v>29</v>
      </c>
      <c r="S380" t="s">
        <v>43</v>
      </c>
      <c r="T380" t="s">
        <v>30</v>
      </c>
      <c r="U380" t="s">
        <v>21670</v>
      </c>
      <c r="V380" t="s">
        <v>1018</v>
      </c>
      <c r="W380" t="s">
        <v>22748</v>
      </c>
      <c r="X380" t="s">
        <v>22749</v>
      </c>
      <c r="Y380" t="s">
        <v>21670</v>
      </c>
      <c r="Z380" t="s">
        <v>109</v>
      </c>
      <c r="AA380" t="s">
        <v>22750</v>
      </c>
      <c r="AB380" t="s">
        <v>50</v>
      </c>
      <c r="AC380" t="s">
        <v>22751</v>
      </c>
    </row>
    <row r="381" spans="7:29" x14ac:dyDescent="0.2">
      <c r="G381" t="s">
        <v>615</v>
      </c>
      <c r="H381" t="s">
        <v>53</v>
      </c>
      <c r="I381" t="s">
        <v>15874</v>
      </c>
      <c r="J381" t="s">
        <v>131</v>
      </c>
      <c r="L381" t="s">
        <v>81</v>
      </c>
      <c r="M381">
        <v>9</v>
      </c>
      <c r="N381" t="s">
        <v>131</v>
      </c>
      <c r="O381" s="12">
        <v>156379</v>
      </c>
      <c r="P381" t="s">
        <v>28</v>
      </c>
      <c r="Q381" s="1">
        <v>36419</v>
      </c>
      <c r="R381" t="s">
        <v>63</v>
      </c>
      <c r="S381" t="s">
        <v>43</v>
      </c>
      <c r="T381" t="s">
        <v>30</v>
      </c>
      <c r="U381" t="s">
        <v>376</v>
      </c>
      <c r="W381" t="s">
        <v>15875</v>
      </c>
    </row>
    <row r="382" spans="7:29" x14ac:dyDescent="0.2">
      <c r="G382" t="s">
        <v>8001</v>
      </c>
      <c r="H382" t="s">
        <v>53</v>
      </c>
      <c r="I382" t="s">
        <v>22571</v>
      </c>
      <c r="J382" t="s">
        <v>276</v>
      </c>
      <c r="L382" t="s">
        <v>511</v>
      </c>
      <c r="M382">
        <v>12</v>
      </c>
      <c r="N382" t="s">
        <v>276</v>
      </c>
      <c r="O382" s="12">
        <v>156320</v>
      </c>
      <c r="P382" t="s">
        <v>28</v>
      </c>
      <c r="Q382" s="1">
        <v>43983</v>
      </c>
      <c r="R382" t="s">
        <v>29</v>
      </c>
      <c r="S382" t="s">
        <v>43</v>
      </c>
      <c r="T382" t="s">
        <v>30</v>
      </c>
      <c r="U382" t="s">
        <v>22581</v>
      </c>
      <c r="V382" t="s">
        <v>998</v>
      </c>
      <c r="W382" t="s">
        <v>22582</v>
      </c>
      <c r="X382" t="s">
        <v>116</v>
      </c>
    </row>
    <row r="383" spans="7:29" x14ac:dyDescent="0.2">
      <c r="G383" t="s">
        <v>11301</v>
      </c>
      <c r="H383" t="s">
        <v>53</v>
      </c>
      <c r="I383" t="s">
        <v>11302</v>
      </c>
      <c r="J383" t="s">
        <v>1316</v>
      </c>
      <c r="L383" t="s">
        <v>81</v>
      </c>
      <c r="M383">
        <v>9</v>
      </c>
      <c r="N383" t="s">
        <v>1316</v>
      </c>
      <c r="O383" s="12">
        <v>156310</v>
      </c>
      <c r="P383" t="s">
        <v>28</v>
      </c>
      <c r="Q383" s="1">
        <v>44090</v>
      </c>
      <c r="R383" t="s">
        <v>63</v>
      </c>
      <c r="S383" t="s">
        <v>43</v>
      </c>
      <c r="T383" t="s">
        <v>30</v>
      </c>
      <c r="U383" t="s">
        <v>338</v>
      </c>
      <c r="W383" t="s">
        <v>11303</v>
      </c>
    </row>
    <row r="384" spans="7:29" x14ac:dyDescent="0.2">
      <c r="G384" t="s">
        <v>25254</v>
      </c>
      <c r="H384" t="s">
        <v>53</v>
      </c>
      <c r="I384" t="s">
        <v>25255</v>
      </c>
      <c r="J384" t="s">
        <v>80</v>
      </c>
      <c r="L384" t="s">
        <v>81</v>
      </c>
      <c r="M384">
        <v>9</v>
      </c>
      <c r="N384" t="s">
        <v>80</v>
      </c>
      <c r="O384" s="12">
        <v>156244</v>
      </c>
      <c r="P384" t="s">
        <v>28</v>
      </c>
      <c r="Q384" s="1">
        <v>37515</v>
      </c>
      <c r="R384" t="s">
        <v>63</v>
      </c>
      <c r="S384" t="s">
        <v>43</v>
      </c>
      <c r="T384" t="s">
        <v>30</v>
      </c>
      <c r="U384" t="s">
        <v>25256</v>
      </c>
      <c r="W384" t="s">
        <v>25257</v>
      </c>
    </row>
    <row r="385" spans="7:29" ht="170" x14ac:dyDescent="0.2">
      <c r="G385" t="s">
        <v>1183</v>
      </c>
      <c r="H385" t="s">
        <v>24</v>
      </c>
      <c r="I385" t="s">
        <v>1184</v>
      </c>
      <c r="J385" t="s">
        <v>192</v>
      </c>
      <c r="L385" t="s">
        <v>27</v>
      </c>
      <c r="M385">
        <v>12</v>
      </c>
      <c r="N385" t="s">
        <v>192</v>
      </c>
      <c r="O385" s="12">
        <v>155931</v>
      </c>
      <c r="P385" t="s">
        <v>28</v>
      </c>
      <c r="Q385" s="1">
        <v>39636</v>
      </c>
      <c r="R385" t="s">
        <v>29</v>
      </c>
      <c r="S385" t="s">
        <v>43</v>
      </c>
      <c r="T385" t="s">
        <v>30</v>
      </c>
      <c r="U385" t="s">
        <v>1185</v>
      </c>
      <c r="V385" t="s">
        <v>929</v>
      </c>
      <c r="W385" t="s">
        <v>1186</v>
      </c>
      <c r="X385" t="s">
        <v>1187</v>
      </c>
      <c r="Y385" t="s">
        <v>1185</v>
      </c>
      <c r="Z385" t="s">
        <v>192</v>
      </c>
      <c r="AA385" t="s">
        <v>1188</v>
      </c>
      <c r="AB385" s="2" t="s">
        <v>272</v>
      </c>
      <c r="AC385" t="s">
        <v>1189</v>
      </c>
    </row>
    <row r="386" spans="7:29" x14ac:dyDescent="0.2">
      <c r="G386" t="s">
        <v>586</v>
      </c>
      <c r="H386" t="s">
        <v>274</v>
      </c>
      <c r="I386" t="s">
        <v>21616</v>
      </c>
      <c r="J386" t="s">
        <v>2839</v>
      </c>
      <c r="L386" t="s">
        <v>81</v>
      </c>
      <c r="M386">
        <v>9</v>
      </c>
      <c r="N386" t="s">
        <v>2839</v>
      </c>
      <c r="O386" s="12">
        <v>155737</v>
      </c>
      <c r="P386" t="s">
        <v>28</v>
      </c>
      <c r="Q386" s="1">
        <v>38611</v>
      </c>
      <c r="R386" t="s">
        <v>63</v>
      </c>
      <c r="S386" t="s">
        <v>43</v>
      </c>
      <c r="T386" t="s">
        <v>30</v>
      </c>
      <c r="U386" t="s">
        <v>376</v>
      </c>
      <c r="W386" t="s">
        <v>21617</v>
      </c>
    </row>
    <row r="387" spans="7:29" x14ac:dyDescent="0.2">
      <c r="G387" t="s">
        <v>171</v>
      </c>
      <c r="H387" t="s">
        <v>314</v>
      </c>
      <c r="I387" t="s">
        <v>16494</v>
      </c>
      <c r="J387" t="s">
        <v>569</v>
      </c>
      <c r="L387" t="s">
        <v>81</v>
      </c>
      <c r="M387">
        <v>9</v>
      </c>
      <c r="N387" t="s">
        <v>569</v>
      </c>
      <c r="O387" s="12">
        <v>155726</v>
      </c>
      <c r="P387" t="s">
        <v>28</v>
      </c>
      <c r="Q387" s="1">
        <v>39707</v>
      </c>
      <c r="R387" t="s">
        <v>63</v>
      </c>
      <c r="S387" t="s">
        <v>43</v>
      </c>
      <c r="T387" t="s">
        <v>30</v>
      </c>
      <c r="U387" t="s">
        <v>376</v>
      </c>
      <c r="W387" t="s">
        <v>16508</v>
      </c>
    </row>
    <row r="388" spans="7:29" x14ac:dyDescent="0.2">
      <c r="G388" t="s">
        <v>800</v>
      </c>
      <c r="H388" t="s">
        <v>53</v>
      </c>
      <c r="I388" t="s">
        <v>7502</v>
      </c>
      <c r="J388" t="s">
        <v>964</v>
      </c>
      <c r="L388" t="s">
        <v>81</v>
      </c>
      <c r="M388">
        <v>9</v>
      </c>
      <c r="N388" t="s">
        <v>964</v>
      </c>
      <c r="O388" s="12">
        <v>155581</v>
      </c>
      <c r="P388" t="s">
        <v>28</v>
      </c>
      <c r="Q388" s="1">
        <v>36054</v>
      </c>
      <c r="R388" t="s">
        <v>63</v>
      </c>
      <c r="S388" t="s">
        <v>43</v>
      </c>
      <c r="T388" t="s">
        <v>30</v>
      </c>
      <c r="U388" t="s">
        <v>376</v>
      </c>
      <c r="W388" t="s">
        <v>7503</v>
      </c>
    </row>
    <row r="389" spans="7:29" ht="136" x14ac:dyDescent="0.2">
      <c r="G389" t="s">
        <v>3854</v>
      </c>
      <c r="H389" t="s">
        <v>53</v>
      </c>
      <c r="I389" t="s">
        <v>3855</v>
      </c>
      <c r="J389" t="s">
        <v>3856</v>
      </c>
      <c r="L389" t="s">
        <v>81</v>
      </c>
      <c r="M389">
        <v>9</v>
      </c>
      <c r="N389" t="s">
        <v>3856</v>
      </c>
      <c r="O389" s="12">
        <v>155543</v>
      </c>
      <c r="P389" t="s">
        <v>28</v>
      </c>
      <c r="Q389" s="1">
        <v>40437</v>
      </c>
      <c r="R389" t="s">
        <v>29</v>
      </c>
      <c r="S389" t="s">
        <v>43</v>
      </c>
      <c r="T389" t="s">
        <v>30</v>
      </c>
      <c r="U389" t="s">
        <v>82</v>
      </c>
      <c r="W389" t="s">
        <v>3857</v>
      </c>
      <c r="X389" t="s">
        <v>3858</v>
      </c>
      <c r="Y389" t="s">
        <v>82</v>
      </c>
      <c r="Z389" t="s">
        <v>3859</v>
      </c>
      <c r="AA389" t="s">
        <v>3860</v>
      </c>
      <c r="AB389" s="2" t="s">
        <v>3861</v>
      </c>
      <c r="AC389" t="s">
        <v>3862</v>
      </c>
    </row>
    <row r="390" spans="7:29" x14ac:dyDescent="0.2">
      <c r="G390" t="s">
        <v>5731</v>
      </c>
      <c r="H390" t="s">
        <v>280</v>
      </c>
      <c r="I390" t="s">
        <v>5732</v>
      </c>
      <c r="J390" t="s">
        <v>3856</v>
      </c>
      <c r="L390" t="s">
        <v>81</v>
      </c>
      <c r="M390">
        <v>9</v>
      </c>
      <c r="N390" t="s">
        <v>3856</v>
      </c>
      <c r="O390" s="12">
        <v>155528</v>
      </c>
      <c r="P390" t="s">
        <v>28</v>
      </c>
      <c r="Q390" s="1">
        <v>40802</v>
      </c>
      <c r="R390" t="s">
        <v>63</v>
      </c>
      <c r="S390" t="s">
        <v>43</v>
      </c>
      <c r="T390" t="s">
        <v>30</v>
      </c>
      <c r="U390" t="s">
        <v>82</v>
      </c>
      <c r="W390" t="s">
        <v>5733</v>
      </c>
    </row>
    <row r="391" spans="7:29" ht="153" x14ac:dyDescent="0.2">
      <c r="G391" t="s">
        <v>902</v>
      </c>
      <c r="H391" t="s">
        <v>314</v>
      </c>
      <c r="I391" t="s">
        <v>21885</v>
      </c>
      <c r="J391" t="s">
        <v>1087</v>
      </c>
      <c r="L391" t="s">
        <v>511</v>
      </c>
      <c r="M391">
        <v>12</v>
      </c>
      <c r="N391" t="s">
        <v>1087</v>
      </c>
      <c r="O391" s="12">
        <v>155484</v>
      </c>
      <c r="P391" t="s">
        <v>28</v>
      </c>
      <c r="Q391" s="1">
        <v>44938</v>
      </c>
      <c r="R391" t="s">
        <v>29</v>
      </c>
      <c r="S391" t="s">
        <v>43</v>
      </c>
      <c r="T391" t="s">
        <v>30</v>
      </c>
      <c r="U391" t="s">
        <v>21886</v>
      </c>
      <c r="V391" t="s">
        <v>998</v>
      </c>
      <c r="W391" t="s">
        <v>21887</v>
      </c>
      <c r="X391" t="s">
        <v>21888</v>
      </c>
      <c r="Y391" t="s">
        <v>21889</v>
      </c>
      <c r="Z391" t="s">
        <v>1087</v>
      </c>
      <c r="AA391" t="s">
        <v>21890</v>
      </c>
      <c r="AB391" s="2" t="s">
        <v>21891</v>
      </c>
      <c r="AC391" t="s">
        <v>21892</v>
      </c>
    </row>
    <row r="392" spans="7:29" ht="170" x14ac:dyDescent="0.2">
      <c r="G392" t="s">
        <v>4262</v>
      </c>
      <c r="H392" t="s">
        <v>53</v>
      </c>
      <c r="I392" t="s">
        <v>12872</v>
      </c>
      <c r="J392" t="s">
        <v>1665</v>
      </c>
      <c r="L392" t="s">
        <v>511</v>
      </c>
      <c r="M392">
        <v>12</v>
      </c>
      <c r="N392" t="s">
        <v>1665</v>
      </c>
      <c r="O392" s="12">
        <v>155451</v>
      </c>
      <c r="P392" t="s">
        <v>28</v>
      </c>
      <c r="Q392" s="1">
        <v>39692</v>
      </c>
      <c r="R392" t="s">
        <v>29</v>
      </c>
      <c r="S392" t="s">
        <v>43</v>
      </c>
      <c r="T392" t="s">
        <v>30</v>
      </c>
      <c r="U392" t="s">
        <v>12884</v>
      </c>
      <c r="V392" t="s">
        <v>929</v>
      </c>
      <c r="W392" t="s">
        <v>12885</v>
      </c>
      <c r="X392" t="s">
        <v>12886</v>
      </c>
      <c r="Y392" t="s">
        <v>12884</v>
      </c>
      <c r="Z392" t="s">
        <v>8534</v>
      </c>
      <c r="AA392" t="s">
        <v>12887</v>
      </c>
      <c r="AB392" s="2" t="s">
        <v>12888</v>
      </c>
      <c r="AC392" t="s">
        <v>8536</v>
      </c>
    </row>
    <row r="393" spans="7:29" x14ac:dyDescent="0.2">
      <c r="G393" t="s">
        <v>273</v>
      </c>
      <c r="H393" t="s">
        <v>274</v>
      </c>
      <c r="I393" t="s">
        <v>275</v>
      </c>
      <c r="J393" t="s">
        <v>276</v>
      </c>
      <c r="L393" t="s">
        <v>81</v>
      </c>
      <c r="M393">
        <v>9</v>
      </c>
      <c r="N393" t="s">
        <v>276</v>
      </c>
      <c r="O393" s="12">
        <v>155348</v>
      </c>
      <c r="P393" t="s">
        <v>28</v>
      </c>
      <c r="Q393" s="1">
        <v>43693</v>
      </c>
      <c r="R393" t="s">
        <v>63</v>
      </c>
      <c r="S393" t="s">
        <v>43</v>
      </c>
      <c r="T393" t="s">
        <v>30</v>
      </c>
      <c r="U393" t="s">
        <v>277</v>
      </c>
      <c r="W393" t="s">
        <v>278</v>
      </c>
    </row>
    <row r="394" spans="7:29" x14ac:dyDescent="0.2">
      <c r="G394" t="s">
        <v>2315</v>
      </c>
      <c r="H394" t="s">
        <v>24</v>
      </c>
      <c r="I394" t="s">
        <v>17993</v>
      </c>
      <c r="J394" t="s">
        <v>332</v>
      </c>
      <c r="L394" t="s">
        <v>669</v>
      </c>
      <c r="M394">
        <v>9</v>
      </c>
      <c r="N394" t="s">
        <v>332</v>
      </c>
      <c r="O394" s="12">
        <v>155316</v>
      </c>
      <c r="P394" t="s">
        <v>28</v>
      </c>
      <c r="Q394" s="1">
        <v>43837</v>
      </c>
      <c r="R394" t="s">
        <v>63</v>
      </c>
      <c r="S394" t="s">
        <v>43</v>
      </c>
      <c r="T394" t="s">
        <v>30</v>
      </c>
      <c r="U394" t="s">
        <v>17995</v>
      </c>
      <c r="V394" t="s">
        <v>1948</v>
      </c>
      <c r="W394" t="s">
        <v>17996</v>
      </c>
    </row>
    <row r="395" spans="7:29" ht="153" x14ac:dyDescent="0.2">
      <c r="G395" t="s">
        <v>787</v>
      </c>
      <c r="H395" t="s">
        <v>274</v>
      </c>
      <c r="I395" t="s">
        <v>8026</v>
      </c>
      <c r="J395" t="s">
        <v>103</v>
      </c>
      <c r="L395" t="s">
        <v>511</v>
      </c>
      <c r="M395">
        <v>12</v>
      </c>
      <c r="N395" t="s">
        <v>103</v>
      </c>
      <c r="O395" s="12">
        <v>155262</v>
      </c>
      <c r="P395" t="s">
        <v>28</v>
      </c>
      <c r="Q395" s="1">
        <v>41764</v>
      </c>
      <c r="R395" t="s">
        <v>29</v>
      </c>
      <c r="S395" t="s">
        <v>43</v>
      </c>
      <c r="T395" t="s">
        <v>30</v>
      </c>
      <c r="U395" t="s">
        <v>8028</v>
      </c>
      <c r="V395" t="s">
        <v>929</v>
      </c>
      <c r="W395" t="s">
        <v>8029</v>
      </c>
      <c r="X395" t="s">
        <v>8030</v>
      </c>
      <c r="Y395" t="s">
        <v>8028</v>
      </c>
      <c r="Z395" t="s">
        <v>109</v>
      </c>
      <c r="AA395" t="s">
        <v>8031</v>
      </c>
      <c r="AB395" s="2" t="s">
        <v>3426</v>
      </c>
      <c r="AC395" t="s">
        <v>8032</v>
      </c>
    </row>
    <row r="396" spans="7:29" x14ac:dyDescent="0.2">
      <c r="G396" t="s">
        <v>147</v>
      </c>
      <c r="H396" t="s">
        <v>262</v>
      </c>
      <c r="I396" t="s">
        <v>13482</v>
      </c>
      <c r="J396" t="s">
        <v>3856</v>
      </c>
      <c r="L396" t="s">
        <v>81</v>
      </c>
      <c r="M396">
        <v>9</v>
      </c>
      <c r="N396" t="s">
        <v>3856</v>
      </c>
      <c r="O396" s="12">
        <v>155234</v>
      </c>
      <c r="P396" t="s">
        <v>28</v>
      </c>
      <c r="Q396" s="1">
        <v>41898</v>
      </c>
      <c r="R396" t="s">
        <v>63</v>
      </c>
      <c r="S396" t="s">
        <v>43</v>
      </c>
      <c r="T396" t="s">
        <v>30</v>
      </c>
      <c r="U396" t="s">
        <v>82</v>
      </c>
      <c r="W396" t="s">
        <v>13483</v>
      </c>
    </row>
    <row r="397" spans="7:29" x14ac:dyDescent="0.2">
      <c r="G397" t="s">
        <v>2399</v>
      </c>
      <c r="H397" t="s">
        <v>53</v>
      </c>
      <c r="I397" t="s">
        <v>2400</v>
      </c>
      <c r="J397" t="s">
        <v>1176</v>
      </c>
      <c r="L397" t="s">
        <v>81</v>
      </c>
      <c r="M397">
        <v>9</v>
      </c>
      <c r="N397" t="s">
        <v>1176</v>
      </c>
      <c r="O397" s="12">
        <v>154944</v>
      </c>
      <c r="P397" t="s">
        <v>28</v>
      </c>
      <c r="Q397" s="1">
        <v>38246</v>
      </c>
      <c r="R397" t="s">
        <v>63</v>
      </c>
      <c r="S397" t="s">
        <v>43</v>
      </c>
      <c r="T397" t="s">
        <v>30</v>
      </c>
      <c r="U397" t="s">
        <v>376</v>
      </c>
      <c r="W397" t="s">
        <v>2401</v>
      </c>
    </row>
    <row r="398" spans="7:29" x14ac:dyDescent="0.2">
      <c r="G398" t="s">
        <v>586</v>
      </c>
      <c r="H398" t="s">
        <v>1394</v>
      </c>
      <c r="I398" t="s">
        <v>16462</v>
      </c>
      <c r="J398" t="s">
        <v>9607</v>
      </c>
      <c r="L398" t="s">
        <v>511</v>
      </c>
      <c r="M398">
        <v>12</v>
      </c>
      <c r="N398" t="s">
        <v>9607</v>
      </c>
      <c r="O398" s="12">
        <v>154903</v>
      </c>
      <c r="P398" t="s">
        <v>28</v>
      </c>
      <c r="Q398" s="1">
        <v>39678</v>
      </c>
      <c r="R398" t="s">
        <v>29</v>
      </c>
      <c r="S398" t="s">
        <v>43</v>
      </c>
      <c r="T398" t="s">
        <v>30</v>
      </c>
      <c r="U398" t="s">
        <v>16464</v>
      </c>
      <c r="V398" t="s">
        <v>929</v>
      </c>
      <c r="W398" t="s">
        <v>16465</v>
      </c>
      <c r="X398" t="s">
        <v>116</v>
      </c>
    </row>
    <row r="399" spans="7:29" ht="153" x14ac:dyDescent="0.2">
      <c r="G399" t="s">
        <v>2597</v>
      </c>
      <c r="H399" t="s">
        <v>53</v>
      </c>
      <c r="I399" t="s">
        <v>24166</v>
      </c>
      <c r="J399" t="s">
        <v>80</v>
      </c>
      <c r="L399" t="s">
        <v>81</v>
      </c>
      <c r="M399">
        <v>9</v>
      </c>
      <c r="N399" t="s">
        <v>80</v>
      </c>
      <c r="O399" s="12">
        <v>154701</v>
      </c>
      <c r="P399" t="s">
        <v>28</v>
      </c>
      <c r="Q399" s="1">
        <v>36419</v>
      </c>
      <c r="R399" t="s">
        <v>29</v>
      </c>
      <c r="S399" t="s">
        <v>43</v>
      </c>
      <c r="T399" t="s">
        <v>30</v>
      </c>
      <c r="U399" t="s">
        <v>376</v>
      </c>
      <c r="W399" t="s">
        <v>24167</v>
      </c>
      <c r="X399" t="s">
        <v>24168</v>
      </c>
      <c r="Y399" t="s">
        <v>376</v>
      </c>
      <c r="Z399" t="s">
        <v>611</v>
      </c>
      <c r="AA399" t="s">
        <v>24169</v>
      </c>
      <c r="AB399" s="2" t="s">
        <v>24170</v>
      </c>
      <c r="AC399" t="s">
        <v>24171</v>
      </c>
    </row>
    <row r="400" spans="7:29" x14ac:dyDescent="0.2">
      <c r="G400" t="s">
        <v>2450</v>
      </c>
      <c r="H400" t="s">
        <v>234</v>
      </c>
      <c r="I400" t="s">
        <v>2448</v>
      </c>
      <c r="J400" t="s">
        <v>80</v>
      </c>
      <c r="L400" t="s">
        <v>81</v>
      </c>
      <c r="M400">
        <v>9</v>
      </c>
      <c r="N400" t="s">
        <v>80</v>
      </c>
      <c r="O400" s="12">
        <v>154700</v>
      </c>
      <c r="P400" t="s">
        <v>28</v>
      </c>
      <c r="Q400" s="1">
        <v>37165</v>
      </c>
      <c r="R400" t="s">
        <v>63</v>
      </c>
      <c r="S400" t="s">
        <v>43</v>
      </c>
      <c r="T400" t="s">
        <v>30</v>
      </c>
      <c r="U400" t="s">
        <v>376</v>
      </c>
      <c r="W400" t="s">
        <v>2451</v>
      </c>
    </row>
    <row r="401" spans="7:24" x14ac:dyDescent="0.2">
      <c r="G401" t="s">
        <v>13472</v>
      </c>
      <c r="H401" t="s">
        <v>262</v>
      </c>
      <c r="I401" t="s">
        <v>13473</v>
      </c>
      <c r="J401" t="s">
        <v>131</v>
      </c>
      <c r="L401" t="s">
        <v>81</v>
      </c>
      <c r="M401">
        <v>9</v>
      </c>
      <c r="N401" t="s">
        <v>131</v>
      </c>
      <c r="O401" s="12">
        <v>154326</v>
      </c>
      <c r="P401" t="s">
        <v>28</v>
      </c>
      <c r="Q401" s="1">
        <v>42263</v>
      </c>
      <c r="R401" t="s">
        <v>63</v>
      </c>
      <c r="S401" t="s">
        <v>43</v>
      </c>
      <c r="T401" t="s">
        <v>30</v>
      </c>
      <c r="U401" t="s">
        <v>376</v>
      </c>
      <c r="W401" t="s">
        <v>13474</v>
      </c>
    </row>
    <row r="402" spans="7:24" x14ac:dyDescent="0.2">
      <c r="G402" t="s">
        <v>3999</v>
      </c>
      <c r="H402" t="s">
        <v>1327</v>
      </c>
      <c r="I402" t="s">
        <v>20063</v>
      </c>
      <c r="J402" t="s">
        <v>770</v>
      </c>
      <c r="L402" t="s">
        <v>775</v>
      </c>
      <c r="M402">
        <v>12</v>
      </c>
      <c r="N402" t="s">
        <v>770</v>
      </c>
      <c r="O402" s="12">
        <v>154320</v>
      </c>
      <c r="P402" t="s">
        <v>28</v>
      </c>
      <c r="Q402" s="1">
        <v>44105</v>
      </c>
      <c r="R402" t="s">
        <v>29</v>
      </c>
      <c r="S402" t="s">
        <v>43</v>
      </c>
      <c r="T402" t="s">
        <v>30</v>
      </c>
      <c r="U402" t="s">
        <v>12841</v>
      </c>
      <c r="W402" t="s">
        <v>20064</v>
      </c>
      <c r="X402" t="s">
        <v>116</v>
      </c>
    </row>
    <row r="403" spans="7:24" x14ac:dyDescent="0.2">
      <c r="G403" t="s">
        <v>23860</v>
      </c>
      <c r="H403" t="s">
        <v>53</v>
      </c>
      <c r="I403" t="s">
        <v>23861</v>
      </c>
      <c r="J403" t="s">
        <v>1956</v>
      </c>
      <c r="L403" t="s">
        <v>81</v>
      </c>
      <c r="M403">
        <v>9</v>
      </c>
      <c r="N403" t="s">
        <v>1956</v>
      </c>
      <c r="O403" s="12">
        <v>154287</v>
      </c>
      <c r="P403" t="s">
        <v>28</v>
      </c>
      <c r="Q403" s="1">
        <v>39341</v>
      </c>
      <c r="R403" t="s">
        <v>63</v>
      </c>
      <c r="S403" t="s">
        <v>43</v>
      </c>
      <c r="T403" t="s">
        <v>30</v>
      </c>
      <c r="U403" t="s">
        <v>376</v>
      </c>
      <c r="W403" t="s">
        <v>23862</v>
      </c>
    </row>
    <row r="404" spans="7:24" x14ac:dyDescent="0.2">
      <c r="G404" t="s">
        <v>8857</v>
      </c>
      <c r="H404" t="s">
        <v>60</v>
      </c>
      <c r="I404" t="s">
        <v>20296</v>
      </c>
      <c r="J404" t="s">
        <v>131</v>
      </c>
      <c r="L404" t="s">
        <v>81</v>
      </c>
      <c r="M404">
        <v>9</v>
      </c>
      <c r="N404" t="s">
        <v>131</v>
      </c>
      <c r="O404" s="12">
        <v>154108</v>
      </c>
      <c r="P404" t="s">
        <v>28</v>
      </c>
      <c r="Q404" s="1">
        <v>36054</v>
      </c>
      <c r="R404" t="s">
        <v>63</v>
      </c>
      <c r="S404" t="s">
        <v>43</v>
      </c>
      <c r="T404" t="s">
        <v>30</v>
      </c>
      <c r="U404" t="s">
        <v>376</v>
      </c>
      <c r="W404" t="s">
        <v>20297</v>
      </c>
    </row>
    <row r="405" spans="7:24" x14ac:dyDescent="0.2">
      <c r="G405" t="s">
        <v>117</v>
      </c>
      <c r="H405" t="s">
        <v>262</v>
      </c>
      <c r="I405" t="s">
        <v>15444</v>
      </c>
      <c r="J405" t="s">
        <v>1473</v>
      </c>
      <c r="L405" t="s">
        <v>81</v>
      </c>
      <c r="M405">
        <v>9</v>
      </c>
      <c r="N405" t="s">
        <v>1473</v>
      </c>
      <c r="O405" s="12">
        <v>153991</v>
      </c>
      <c r="P405" t="s">
        <v>28</v>
      </c>
      <c r="Q405" s="1">
        <v>41168</v>
      </c>
      <c r="R405" t="s">
        <v>29</v>
      </c>
      <c r="S405" t="s">
        <v>43</v>
      </c>
      <c r="T405" t="s">
        <v>30</v>
      </c>
      <c r="U405" t="s">
        <v>376</v>
      </c>
      <c r="W405" t="s">
        <v>15445</v>
      </c>
    </row>
    <row r="406" spans="7:24" x14ac:dyDescent="0.2">
      <c r="G406" t="s">
        <v>955</v>
      </c>
      <c r="H406" t="s">
        <v>1327</v>
      </c>
      <c r="I406" t="s">
        <v>24788</v>
      </c>
      <c r="J406" t="s">
        <v>276</v>
      </c>
      <c r="L406" t="s">
        <v>81</v>
      </c>
      <c r="M406">
        <v>9</v>
      </c>
      <c r="N406" t="s">
        <v>276</v>
      </c>
      <c r="O406" s="12">
        <v>153824</v>
      </c>
      <c r="P406" t="s">
        <v>28</v>
      </c>
      <c r="Q406" s="1">
        <v>44789</v>
      </c>
      <c r="R406" t="s">
        <v>63</v>
      </c>
      <c r="S406" t="s">
        <v>43</v>
      </c>
      <c r="T406" t="s">
        <v>30</v>
      </c>
      <c r="U406" t="s">
        <v>338</v>
      </c>
      <c r="W406" t="s">
        <v>24789</v>
      </c>
    </row>
    <row r="407" spans="7:24" x14ac:dyDescent="0.2">
      <c r="G407" t="s">
        <v>2721</v>
      </c>
      <c r="H407" t="s">
        <v>53</v>
      </c>
      <c r="I407" t="s">
        <v>14004</v>
      </c>
      <c r="J407" t="s">
        <v>481</v>
      </c>
      <c r="L407" t="s">
        <v>62</v>
      </c>
      <c r="M407">
        <v>9</v>
      </c>
      <c r="N407" t="s">
        <v>481</v>
      </c>
      <c r="O407" s="12">
        <v>153765</v>
      </c>
      <c r="P407" t="s">
        <v>28</v>
      </c>
      <c r="Q407" s="1">
        <v>42994</v>
      </c>
      <c r="R407" t="s">
        <v>63</v>
      </c>
      <c r="S407" t="s">
        <v>43</v>
      </c>
      <c r="T407" t="s">
        <v>30</v>
      </c>
      <c r="U407" t="s">
        <v>14005</v>
      </c>
      <c r="W407" t="s">
        <v>14006</v>
      </c>
    </row>
    <row r="408" spans="7:24" x14ac:dyDescent="0.2">
      <c r="G408" t="s">
        <v>685</v>
      </c>
      <c r="H408" t="s">
        <v>262</v>
      </c>
      <c r="I408" t="s">
        <v>686</v>
      </c>
      <c r="J408" t="s">
        <v>687</v>
      </c>
      <c r="L408" t="s">
        <v>62</v>
      </c>
      <c r="M408">
        <v>9</v>
      </c>
      <c r="N408" t="s">
        <v>687</v>
      </c>
      <c r="O408" s="12">
        <v>153732</v>
      </c>
      <c r="P408" t="s">
        <v>28</v>
      </c>
      <c r="Q408" s="1">
        <v>44090</v>
      </c>
      <c r="R408" t="s">
        <v>63</v>
      </c>
      <c r="S408" t="s">
        <v>43</v>
      </c>
      <c r="T408" t="s">
        <v>30</v>
      </c>
      <c r="U408" t="s">
        <v>688</v>
      </c>
      <c r="W408" t="s">
        <v>689</v>
      </c>
    </row>
    <row r="409" spans="7:24" x14ac:dyDescent="0.2">
      <c r="G409" t="s">
        <v>2086</v>
      </c>
      <c r="H409" t="s">
        <v>148</v>
      </c>
      <c r="I409" t="s">
        <v>2075</v>
      </c>
      <c r="J409" t="s">
        <v>276</v>
      </c>
      <c r="L409" t="s">
        <v>81</v>
      </c>
      <c r="M409">
        <v>9</v>
      </c>
      <c r="N409" t="s">
        <v>276</v>
      </c>
      <c r="O409" s="12">
        <v>153679</v>
      </c>
      <c r="P409" t="s">
        <v>28</v>
      </c>
      <c r="Q409" s="1">
        <v>43328</v>
      </c>
      <c r="R409" t="s">
        <v>63</v>
      </c>
      <c r="S409" t="s">
        <v>43</v>
      </c>
      <c r="T409" t="s">
        <v>30</v>
      </c>
      <c r="U409" t="s">
        <v>338</v>
      </c>
      <c r="W409" t="s">
        <v>2087</v>
      </c>
    </row>
    <row r="410" spans="7:24" x14ac:dyDescent="0.2">
      <c r="G410" t="s">
        <v>147</v>
      </c>
      <c r="H410" t="s">
        <v>24</v>
      </c>
      <c r="I410" t="s">
        <v>25358</v>
      </c>
      <c r="J410" t="s">
        <v>569</v>
      </c>
      <c r="L410" t="s">
        <v>81</v>
      </c>
      <c r="M410">
        <v>9</v>
      </c>
      <c r="N410" t="s">
        <v>569</v>
      </c>
      <c r="O410" s="12">
        <v>153570</v>
      </c>
      <c r="P410" t="s">
        <v>28</v>
      </c>
      <c r="Q410" s="1">
        <v>44284</v>
      </c>
      <c r="R410" t="s">
        <v>63</v>
      </c>
      <c r="S410" t="s">
        <v>43</v>
      </c>
      <c r="T410" t="s">
        <v>30</v>
      </c>
      <c r="U410" t="s">
        <v>25359</v>
      </c>
      <c r="W410" t="s">
        <v>25360</v>
      </c>
    </row>
    <row r="411" spans="7:24" x14ac:dyDescent="0.2">
      <c r="G411" t="s">
        <v>3144</v>
      </c>
      <c r="H411" t="s">
        <v>53</v>
      </c>
      <c r="I411" t="s">
        <v>2574</v>
      </c>
      <c r="J411" t="s">
        <v>1956</v>
      </c>
      <c r="L411" t="s">
        <v>81</v>
      </c>
      <c r="M411">
        <v>9</v>
      </c>
      <c r="N411" t="s">
        <v>1956</v>
      </c>
      <c r="O411" s="12">
        <v>153392</v>
      </c>
      <c r="P411" t="s">
        <v>28</v>
      </c>
      <c r="Q411" s="1">
        <v>36069</v>
      </c>
      <c r="R411" t="s">
        <v>63</v>
      </c>
      <c r="S411" t="s">
        <v>43</v>
      </c>
      <c r="T411" t="s">
        <v>30</v>
      </c>
      <c r="U411" t="s">
        <v>376</v>
      </c>
      <c r="W411" t="s">
        <v>16347</v>
      </c>
    </row>
    <row r="412" spans="7:24" x14ac:dyDescent="0.2">
      <c r="G412" t="s">
        <v>1684</v>
      </c>
      <c r="H412" t="s">
        <v>53</v>
      </c>
      <c r="I412" t="s">
        <v>1676</v>
      </c>
      <c r="J412" t="s">
        <v>1087</v>
      </c>
      <c r="L412" t="s">
        <v>511</v>
      </c>
      <c r="M412">
        <v>12</v>
      </c>
      <c r="N412" t="s">
        <v>1087</v>
      </c>
      <c r="O412" s="12">
        <v>153375</v>
      </c>
      <c r="P412" t="s">
        <v>28</v>
      </c>
      <c r="Q412" s="1">
        <v>39873</v>
      </c>
      <c r="R412" t="s">
        <v>29</v>
      </c>
      <c r="S412" t="s">
        <v>43</v>
      </c>
      <c r="T412" t="s">
        <v>30</v>
      </c>
      <c r="U412" t="s">
        <v>1685</v>
      </c>
      <c r="V412" t="s">
        <v>998</v>
      </c>
      <c r="W412" t="s">
        <v>1686</v>
      </c>
      <c r="X412" t="s">
        <v>116</v>
      </c>
    </row>
    <row r="413" spans="7:24" x14ac:dyDescent="0.2">
      <c r="G413" t="s">
        <v>1849</v>
      </c>
      <c r="H413" t="s">
        <v>24</v>
      </c>
      <c r="I413" t="s">
        <v>10854</v>
      </c>
      <c r="J413" t="s">
        <v>295</v>
      </c>
      <c r="L413" t="s">
        <v>81</v>
      </c>
      <c r="M413">
        <v>9</v>
      </c>
      <c r="N413" t="s">
        <v>295</v>
      </c>
      <c r="O413" s="12">
        <v>153137</v>
      </c>
      <c r="P413" t="s">
        <v>28</v>
      </c>
      <c r="Q413" s="1">
        <v>43724</v>
      </c>
      <c r="R413" t="s">
        <v>63</v>
      </c>
      <c r="S413" t="s">
        <v>43</v>
      </c>
      <c r="T413" t="s">
        <v>30</v>
      </c>
      <c r="U413" t="s">
        <v>10855</v>
      </c>
      <c r="W413" t="s">
        <v>10856</v>
      </c>
    </row>
    <row r="414" spans="7:24" x14ac:dyDescent="0.2">
      <c r="G414" t="s">
        <v>14185</v>
      </c>
      <c r="H414" t="s">
        <v>53</v>
      </c>
      <c r="I414" t="s">
        <v>14164</v>
      </c>
      <c r="J414" t="s">
        <v>441</v>
      </c>
      <c r="L414" t="s">
        <v>81</v>
      </c>
      <c r="M414">
        <v>9</v>
      </c>
      <c r="N414" t="s">
        <v>441</v>
      </c>
      <c r="O414" s="12">
        <v>153077</v>
      </c>
      <c r="P414" t="s">
        <v>28</v>
      </c>
      <c r="Q414" s="1">
        <v>43815</v>
      </c>
      <c r="R414" t="s">
        <v>63</v>
      </c>
      <c r="S414" t="s">
        <v>43</v>
      </c>
      <c r="T414" t="s">
        <v>30</v>
      </c>
      <c r="U414" t="s">
        <v>14186</v>
      </c>
      <c r="W414" t="s">
        <v>14187</v>
      </c>
    </row>
    <row r="415" spans="7:24" x14ac:dyDescent="0.2">
      <c r="G415" t="s">
        <v>6628</v>
      </c>
      <c r="H415" t="s">
        <v>53</v>
      </c>
      <c r="I415" t="s">
        <v>10221</v>
      </c>
      <c r="J415" t="s">
        <v>135</v>
      </c>
      <c r="L415" t="s">
        <v>511</v>
      </c>
      <c r="M415">
        <v>12</v>
      </c>
      <c r="N415" t="s">
        <v>135</v>
      </c>
      <c r="O415" s="12">
        <v>153076</v>
      </c>
      <c r="P415" t="s">
        <v>28</v>
      </c>
      <c r="Q415" s="1">
        <v>44193</v>
      </c>
      <c r="R415" t="s">
        <v>29</v>
      </c>
      <c r="S415" t="s">
        <v>43</v>
      </c>
      <c r="T415" t="s">
        <v>30</v>
      </c>
      <c r="U415" t="s">
        <v>10222</v>
      </c>
      <c r="V415" t="s">
        <v>929</v>
      </c>
      <c r="W415" t="s">
        <v>10223</v>
      </c>
    </row>
    <row r="416" spans="7:24" x14ac:dyDescent="0.2">
      <c r="G416" t="s">
        <v>23439</v>
      </c>
      <c r="H416" t="s">
        <v>302</v>
      </c>
      <c r="I416" t="s">
        <v>23440</v>
      </c>
      <c r="J416" t="s">
        <v>750</v>
      </c>
      <c r="L416" t="s">
        <v>62</v>
      </c>
      <c r="M416">
        <v>12</v>
      </c>
      <c r="N416" t="s">
        <v>750</v>
      </c>
      <c r="O416" s="12">
        <v>152734</v>
      </c>
      <c r="P416" t="s">
        <v>28</v>
      </c>
      <c r="Q416" s="1">
        <v>42125</v>
      </c>
      <c r="R416" t="s">
        <v>56</v>
      </c>
      <c r="S416" s="1">
        <v>45473</v>
      </c>
      <c r="T416" t="s">
        <v>30</v>
      </c>
      <c r="U416" t="s">
        <v>776</v>
      </c>
      <c r="W416" t="s">
        <v>23441</v>
      </c>
    </row>
    <row r="417" spans="7:29" x14ac:dyDescent="0.2">
      <c r="G417" t="s">
        <v>825</v>
      </c>
      <c r="H417" t="s">
        <v>274</v>
      </c>
      <c r="I417" t="s">
        <v>1876</v>
      </c>
      <c r="J417" t="s">
        <v>481</v>
      </c>
      <c r="L417" t="s">
        <v>62</v>
      </c>
      <c r="M417">
        <v>9</v>
      </c>
      <c r="N417" t="s">
        <v>481</v>
      </c>
      <c r="O417" s="12">
        <v>152636</v>
      </c>
      <c r="P417" t="s">
        <v>28</v>
      </c>
      <c r="Q417" s="1">
        <v>42125</v>
      </c>
      <c r="R417" t="s">
        <v>63</v>
      </c>
      <c r="S417" t="s">
        <v>43</v>
      </c>
      <c r="T417" t="s">
        <v>30</v>
      </c>
      <c r="U417" t="s">
        <v>1877</v>
      </c>
      <c r="W417" t="s">
        <v>1878</v>
      </c>
    </row>
    <row r="418" spans="7:29" x14ac:dyDescent="0.2">
      <c r="G418" t="s">
        <v>2450</v>
      </c>
      <c r="H418" t="s">
        <v>148</v>
      </c>
      <c r="I418" t="s">
        <v>21061</v>
      </c>
      <c r="J418" t="s">
        <v>67</v>
      </c>
      <c r="L418" t="s">
        <v>511</v>
      </c>
      <c r="M418">
        <v>12</v>
      </c>
      <c r="N418" t="s">
        <v>67</v>
      </c>
      <c r="O418" s="12">
        <v>151844</v>
      </c>
      <c r="P418" t="s">
        <v>28</v>
      </c>
      <c r="Q418" s="1">
        <v>39798</v>
      </c>
      <c r="R418" t="s">
        <v>29</v>
      </c>
      <c r="S418" t="s">
        <v>43</v>
      </c>
      <c r="T418" t="s">
        <v>30</v>
      </c>
      <c r="U418" t="s">
        <v>21064</v>
      </c>
      <c r="V418" t="s">
        <v>929</v>
      </c>
      <c r="W418" t="s">
        <v>21065</v>
      </c>
      <c r="X418" t="s">
        <v>116</v>
      </c>
    </row>
    <row r="419" spans="7:29" ht="153" x14ac:dyDescent="0.2">
      <c r="G419" t="s">
        <v>4878</v>
      </c>
      <c r="H419" t="s">
        <v>53</v>
      </c>
      <c r="I419" t="s">
        <v>23905</v>
      </c>
      <c r="J419" t="s">
        <v>5410</v>
      </c>
      <c r="L419" t="s">
        <v>104</v>
      </c>
      <c r="M419">
        <v>12</v>
      </c>
      <c r="N419" t="s">
        <v>5410</v>
      </c>
      <c r="O419" s="12">
        <v>151291</v>
      </c>
      <c r="P419" t="s">
        <v>28</v>
      </c>
      <c r="Q419" s="1">
        <v>42917</v>
      </c>
      <c r="R419" t="s">
        <v>29</v>
      </c>
      <c r="S419" t="s">
        <v>43</v>
      </c>
      <c r="T419" t="s">
        <v>30</v>
      </c>
      <c r="U419" t="s">
        <v>23923</v>
      </c>
      <c r="V419" t="s">
        <v>998</v>
      </c>
      <c r="W419" t="s">
        <v>23924</v>
      </c>
      <c r="X419" t="s">
        <v>23925</v>
      </c>
      <c r="Y419" t="s">
        <v>23923</v>
      </c>
      <c r="Z419" t="s">
        <v>3142</v>
      </c>
      <c r="AA419" t="s">
        <v>23926</v>
      </c>
      <c r="AB419" s="2" t="s">
        <v>23927</v>
      </c>
      <c r="AC419" t="s">
        <v>5416</v>
      </c>
    </row>
    <row r="420" spans="7:29" ht="170" x14ac:dyDescent="0.2">
      <c r="G420" t="s">
        <v>373</v>
      </c>
      <c r="H420" t="s">
        <v>53</v>
      </c>
      <c r="I420" t="s">
        <v>374</v>
      </c>
      <c r="J420" t="s">
        <v>375</v>
      </c>
      <c r="L420" t="s">
        <v>81</v>
      </c>
      <c r="M420">
        <v>9</v>
      </c>
      <c r="N420" t="s">
        <v>375</v>
      </c>
      <c r="O420" s="12">
        <v>151198</v>
      </c>
      <c r="P420" t="s">
        <v>28</v>
      </c>
      <c r="Q420" s="1">
        <v>36054</v>
      </c>
      <c r="R420" t="s">
        <v>29</v>
      </c>
      <c r="S420" t="s">
        <v>43</v>
      </c>
      <c r="T420" t="s">
        <v>30</v>
      </c>
      <c r="U420" t="s">
        <v>376</v>
      </c>
      <c r="W420" t="s">
        <v>377</v>
      </c>
      <c r="X420" t="s">
        <v>378</v>
      </c>
      <c r="Y420" t="s">
        <v>376</v>
      </c>
      <c r="Z420" t="s">
        <v>379</v>
      </c>
      <c r="AA420" t="s">
        <v>380</v>
      </c>
      <c r="AB420" s="2" t="s">
        <v>381</v>
      </c>
      <c r="AC420" t="s">
        <v>382</v>
      </c>
    </row>
    <row r="421" spans="7:29" x14ac:dyDescent="0.2">
      <c r="G421" t="s">
        <v>358</v>
      </c>
      <c r="H421" t="s">
        <v>369</v>
      </c>
      <c r="I421" t="s">
        <v>587</v>
      </c>
      <c r="J421" t="s">
        <v>131</v>
      </c>
      <c r="L421" t="s">
        <v>81</v>
      </c>
      <c r="M421">
        <v>9</v>
      </c>
      <c r="N421" t="s">
        <v>131</v>
      </c>
      <c r="O421" s="12">
        <v>150623</v>
      </c>
      <c r="P421" t="s">
        <v>28</v>
      </c>
      <c r="Q421" s="1">
        <v>41533</v>
      </c>
      <c r="R421" t="s">
        <v>63</v>
      </c>
      <c r="S421" t="s">
        <v>43</v>
      </c>
      <c r="T421" t="s">
        <v>30</v>
      </c>
      <c r="U421" t="s">
        <v>376</v>
      </c>
      <c r="W421" t="s">
        <v>618</v>
      </c>
    </row>
    <row r="422" spans="7:29" ht="153" x14ac:dyDescent="0.2">
      <c r="G422" t="s">
        <v>4450</v>
      </c>
      <c r="H422" t="s">
        <v>24</v>
      </c>
      <c r="I422" t="s">
        <v>5778</v>
      </c>
      <c r="J422" t="s">
        <v>1316</v>
      </c>
      <c r="L422" t="s">
        <v>104</v>
      </c>
      <c r="M422">
        <v>12</v>
      </c>
      <c r="N422" t="s">
        <v>1316</v>
      </c>
      <c r="O422" s="12">
        <v>150517</v>
      </c>
      <c r="P422" t="s">
        <v>28</v>
      </c>
      <c r="Q422" s="1">
        <v>42619</v>
      </c>
      <c r="R422" t="s">
        <v>29</v>
      </c>
      <c r="S422" t="s">
        <v>43</v>
      </c>
      <c r="T422" t="s">
        <v>30</v>
      </c>
      <c r="U422" t="s">
        <v>5779</v>
      </c>
      <c r="V422" t="s">
        <v>929</v>
      </c>
      <c r="W422" t="s">
        <v>5780</v>
      </c>
      <c r="X422" t="s">
        <v>5781</v>
      </c>
      <c r="Y422" t="s">
        <v>5782</v>
      </c>
      <c r="Z422" t="s">
        <v>959</v>
      </c>
      <c r="AA422" t="s">
        <v>5783</v>
      </c>
      <c r="AB422" s="2" t="s">
        <v>5784</v>
      </c>
      <c r="AC422" t="s">
        <v>5785</v>
      </c>
    </row>
    <row r="423" spans="7:29" x14ac:dyDescent="0.2">
      <c r="G423" t="s">
        <v>4444</v>
      </c>
      <c r="H423" t="s">
        <v>53</v>
      </c>
      <c r="I423" t="s">
        <v>21233</v>
      </c>
      <c r="J423" t="s">
        <v>235</v>
      </c>
      <c r="L423" t="s">
        <v>81</v>
      </c>
      <c r="M423">
        <v>9</v>
      </c>
      <c r="N423" t="s">
        <v>235</v>
      </c>
      <c r="O423" s="12">
        <v>150401</v>
      </c>
      <c r="P423" t="s">
        <v>28</v>
      </c>
      <c r="Q423" s="1">
        <v>42629</v>
      </c>
      <c r="R423" t="s">
        <v>63</v>
      </c>
      <c r="S423" t="s">
        <v>43</v>
      </c>
      <c r="T423" t="s">
        <v>30</v>
      </c>
      <c r="U423" t="s">
        <v>82</v>
      </c>
      <c r="W423" t="s">
        <v>21235</v>
      </c>
    </row>
    <row r="424" spans="7:29" x14ac:dyDescent="0.2">
      <c r="G424" t="s">
        <v>8857</v>
      </c>
      <c r="H424" t="s">
        <v>1250</v>
      </c>
      <c r="I424" t="s">
        <v>20218</v>
      </c>
      <c r="J424" t="s">
        <v>1213</v>
      </c>
      <c r="L424" t="s">
        <v>81</v>
      </c>
      <c r="M424">
        <v>9</v>
      </c>
      <c r="N424" t="s">
        <v>1213</v>
      </c>
      <c r="O424" s="12">
        <v>150217</v>
      </c>
      <c r="P424" t="s">
        <v>28</v>
      </c>
      <c r="Q424" s="1">
        <v>40437</v>
      </c>
      <c r="R424" t="s">
        <v>63</v>
      </c>
      <c r="S424" t="s">
        <v>43</v>
      </c>
      <c r="T424" t="s">
        <v>30</v>
      </c>
      <c r="U424" t="s">
        <v>376</v>
      </c>
      <c r="W424" t="s">
        <v>20219</v>
      </c>
    </row>
    <row r="425" spans="7:29" x14ac:dyDescent="0.2">
      <c r="G425" t="s">
        <v>3666</v>
      </c>
      <c r="H425" t="s">
        <v>369</v>
      </c>
      <c r="I425" t="s">
        <v>17878</v>
      </c>
      <c r="J425" t="s">
        <v>597</v>
      </c>
      <c r="L425" t="s">
        <v>511</v>
      </c>
      <c r="M425">
        <v>12</v>
      </c>
      <c r="N425" t="s">
        <v>597</v>
      </c>
      <c r="O425" s="12">
        <v>150193</v>
      </c>
      <c r="P425" t="s">
        <v>28</v>
      </c>
      <c r="Q425" s="1">
        <v>44075</v>
      </c>
      <c r="R425" t="s">
        <v>56</v>
      </c>
      <c r="S425" s="1">
        <v>44959</v>
      </c>
      <c r="T425" t="s">
        <v>30</v>
      </c>
      <c r="U425" t="s">
        <v>17879</v>
      </c>
      <c r="W425" t="s">
        <v>17880</v>
      </c>
    </row>
    <row r="426" spans="7:29" x14ac:dyDescent="0.2">
      <c r="G426" t="s">
        <v>586</v>
      </c>
      <c r="H426" t="s">
        <v>53</v>
      </c>
      <c r="I426" t="s">
        <v>6308</v>
      </c>
      <c r="J426" t="s">
        <v>6309</v>
      </c>
      <c r="L426" t="s">
        <v>511</v>
      </c>
      <c r="M426">
        <v>12</v>
      </c>
      <c r="N426" t="s">
        <v>6309</v>
      </c>
      <c r="O426" s="12">
        <v>150176</v>
      </c>
      <c r="P426" t="s">
        <v>28</v>
      </c>
      <c r="Q426" s="1">
        <v>42366</v>
      </c>
      <c r="R426" t="s">
        <v>29</v>
      </c>
      <c r="S426" t="s">
        <v>43</v>
      </c>
      <c r="T426" t="s">
        <v>30</v>
      </c>
      <c r="U426" t="s">
        <v>5646</v>
      </c>
      <c r="V426" t="s">
        <v>929</v>
      </c>
      <c r="W426" t="s">
        <v>6310</v>
      </c>
      <c r="X426" t="s">
        <v>116</v>
      </c>
    </row>
    <row r="427" spans="7:29" ht="153" x14ac:dyDescent="0.2">
      <c r="G427" t="s">
        <v>1246</v>
      </c>
      <c r="H427" t="s">
        <v>148</v>
      </c>
      <c r="I427" t="s">
        <v>1708</v>
      </c>
      <c r="J427" t="s">
        <v>1721</v>
      </c>
      <c r="K427" t="s">
        <v>1722</v>
      </c>
      <c r="L427" t="s">
        <v>1723</v>
      </c>
      <c r="M427">
        <v>12</v>
      </c>
      <c r="N427" t="s">
        <v>1721</v>
      </c>
      <c r="O427" s="12">
        <v>150110</v>
      </c>
      <c r="P427" t="s">
        <v>70</v>
      </c>
      <c r="Q427" s="1">
        <v>41554</v>
      </c>
      <c r="R427" t="s">
        <v>29</v>
      </c>
      <c r="S427" t="s">
        <v>43</v>
      </c>
      <c r="T427" t="s">
        <v>71</v>
      </c>
      <c r="W427" t="s">
        <v>1724</v>
      </c>
      <c r="X427" t="s">
        <v>1725</v>
      </c>
      <c r="Y427" t="s">
        <v>1722</v>
      </c>
      <c r="Z427" t="s">
        <v>1721</v>
      </c>
      <c r="AA427" t="s">
        <v>1726</v>
      </c>
      <c r="AB427" s="2" t="s">
        <v>1727</v>
      </c>
      <c r="AC427" t="s">
        <v>1728</v>
      </c>
    </row>
    <row r="428" spans="7:29" x14ac:dyDescent="0.2">
      <c r="G428" t="s">
        <v>587</v>
      </c>
      <c r="H428" t="s">
        <v>1394</v>
      </c>
      <c r="I428" t="s">
        <v>10573</v>
      </c>
      <c r="J428" t="s">
        <v>332</v>
      </c>
      <c r="L428" t="s">
        <v>669</v>
      </c>
      <c r="M428">
        <v>9</v>
      </c>
      <c r="N428" t="s">
        <v>332</v>
      </c>
      <c r="O428" s="12">
        <v>150096</v>
      </c>
      <c r="P428" t="s">
        <v>28</v>
      </c>
      <c r="Q428" s="1">
        <v>39478</v>
      </c>
      <c r="R428" t="s">
        <v>63</v>
      </c>
      <c r="S428" t="s">
        <v>43</v>
      </c>
      <c r="T428" t="s">
        <v>30</v>
      </c>
      <c r="U428" t="s">
        <v>6047</v>
      </c>
      <c r="V428" t="s">
        <v>1948</v>
      </c>
      <c r="W428" t="s">
        <v>10574</v>
      </c>
    </row>
    <row r="429" spans="7:29" x14ac:dyDescent="0.2">
      <c r="G429" t="s">
        <v>3367</v>
      </c>
      <c r="H429" t="s">
        <v>262</v>
      </c>
      <c r="I429" t="s">
        <v>12106</v>
      </c>
      <c r="J429" t="s">
        <v>103</v>
      </c>
      <c r="L429" t="s">
        <v>27</v>
      </c>
      <c r="M429">
        <v>12</v>
      </c>
      <c r="N429" t="s">
        <v>103</v>
      </c>
      <c r="O429" s="12">
        <v>150000</v>
      </c>
      <c r="P429" t="s">
        <v>28</v>
      </c>
      <c r="Q429" s="1">
        <v>44928</v>
      </c>
      <c r="R429" t="s">
        <v>29</v>
      </c>
      <c r="S429" t="s">
        <v>43</v>
      </c>
      <c r="T429" t="s">
        <v>30</v>
      </c>
      <c r="U429" t="s">
        <v>12107</v>
      </c>
      <c r="V429" t="s">
        <v>671</v>
      </c>
      <c r="W429" t="s">
        <v>12108</v>
      </c>
      <c r="X429" t="s">
        <v>12109</v>
      </c>
      <c r="Y429" t="s">
        <v>12107</v>
      </c>
      <c r="Z429" t="s">
        <v>109</v>
      </c>
      <c r="AA429" t="s">
        <v>12110</v>
      </c>
      <c r="AB429" t="s">
        <v>50</v>
      </c>
      <c r="AC429" t="s">
        <v>50</v>
      </c>
    </row>
    <row r="430" spans="7:29" x14ac:dyDescent="0.2">
      <c r="G430" t="s">
        <v>1634</v>
      </c>
      <c r="H430" t="s">
        <v>262</v>
      </c>
      <c r="I430" t="s">
        <v>22275</v>
      </c>
      <c r="J430" t="s">
        <v>964</v>
      </c>
      <c r="L430" t="s">
        <v>81</v>
      </c>
      <c r="M430">
        <v>9</v>
      </c>
      <c r="N430" t="s">
        <v>964</v>
      </c>
      <c r="O430" s="12">
        <v>149926</v>
      </c>
      <c r="P430" t="s">
        <v>28</v>
      </c>
      <c r="Q430" s="1">
        <v>40437</v>
      </c>
      <c r="R430" t="s">
        <v>63</v>
      </c>
      <c r="S430" t="s">
        <v>43</v>
      </c>
      <c r="T430" t="s">
        <v>30</v>
      </c>
      <c r="U430" t="s">
        <v>22276</v>
      </c>
      <c r="W430" t="s">
        <v>22277</v>
      </c>
    </row>
    <row r="431" spans="7:29" ht="136" x14ac:dyDescent="0.2">
      <c r="G431" t="s">
        <v>19865</v>
      </c>
      <c r="H431" t="s">
        <v>24</v>
      </c>
      <c r="I431" t="s">
        <v>19866</v>
      </c>
      <c r="J431" t="s">
        <v>1431</v>
      </c>
      <c r="L431" t="s">
        <v>511</v>
      </c>
      <c r="M431">
        <v>12</v>
      </c>
      <c r="N431" t="s">
        <v>1431</v>
      </c>
      <c r="O431" s="12">
        <v>149808</v>
      </c>
      <c r="P431" t="s">
        <v>28</v>
      </c>
      <c r="Q431" s="1">
        <v>44743</v>
      </c>
      <c r="R431" t="s">
        <v>29</v>
      </c>
      <c r="S431" t="s">
        <v>43</v>
      </c>
      <c r="T431" t="s">
        <v>30</v>
      </c>
      <c r="U431" t="s">
        <v>15679</v>
      </c>
      <c r="V431" t="s">
        <v>929</v>
      </c>
      <c r="W431" t="s">
        <v>19867</v>
      </c>
      <c r="X431" t="s">
        <v>19868</v>
      </c>
      <c r="Y431" t="s">
        <v>15679</v>
      </c>
      <c r="Z431" t="s">
        <v>206</v>
      </c>
      <c r="AA431" t="s">
        <v>19869</v>
      </c>
      <c r="AB431" s="2" t="s">
        <v>19870</v>
      </c>
      <c r="AC431" t="s">
        <v>19871</v>
      </c>
    </row>
    <row r="432" spans="7:29" x14ac:dyDescent="0.2">
      <c r="G432" t="s">
        <v>11976</v>
      </c>
      <c r="H432" t="s">
        <v>53</v>
      </c>
      <c r="I432" t="s">
        <v>11977</v>
      </c>
      <c r="J432" t="s">
        <v>26</v>
      </c>
      <c r="L432" t="s">
        <v>81</v>
      </c>
      <c r="M432">
        <v>9</v>
      </c>
      <c r="N432" t="s">
        <v>26</v>
      </c>
      <c r="O432" s="12">
        <v>149799</v>
      </c>
      <c r="P432" t="s">
        <v>28</v>
      </c>
      <c r="Q432" s="1">
        <v>41898</v>
      </c>
      <c r="R432" t="s">
        <v>63</v>
      </c>
      <c r="S432" t="s">
        <v>43</v>
      </c>
      <c r="T432" t="s">
        <v>30</v>
      </c>
      <c r="U432" t="s">
        <v>376</v>
      </c>
      <c r="W432" t="s">
        <v>11978</v>
      </c>
    </row>
    <row r="433" spans="7:29" x14ac:dyDescent="0.2">
      <c r="G433" t="s">
        <v>8525</v>
      </c>
      <c r="H433" t="s">
        <v>53</v>
      </c>
      <c r="I433" t="s">
        <v>14818</v>
      </c>
      <c r="J433" t="s">
        <v>211</v>
      </c>
      <c r="L433" t="s">
        <v>81</v>
      </c>
      <c r="M433">
        <v>9</v>
      </c>
      <c r="N433" t="s">
        <v>211</v>
      </c>
      <c r="O433" s="12">
        <v>149745</v>
      </c>
      <c r="P433" t="s">
        <v>28</v>
      </c>
      <c r="Q433" s="1">
        <v>40802</v>
      </c>
      <c r="R433" t="s">
        <v>63</v>
      </c>
      <c r="S433" t="s">
        <v>43</v>
      </c>
      <c r="T433" t="s">
        <v>30</v>
      </c>
      <c r="U433" t="s">
        <v>376</v>
      </c>
      <c r="W433" t="s">
        <v>14819</v>
      </c>
    </row>
    <row r="434" spans="7:29" x14ac:dyDescent="0.2">
      <c r="G434" t="s">
        <v>6045</v>
      </c>
      <c r="H434" t="s">
        <v>53</v>
      </c>
      <c r="I434" t="s">
        <v>6046</v>
      </c>
      <c r="J434" t="s">
        <v>332</v>
      </c>
      <c r="L434" t="s">
        <v>27</v>
      </c>
      <c r="M434">
        <v>12</v>
      </c>
      <c r="N434" t="s">
        <v>332</v>
      </c>
      <c r="O434" s="12">
        <v>149684</v>
      </c>
      <c r="P434" t="s">
        <v>28</v>
      </c>
      <c r="Q434" s="1">
        <v>43354</v>
      </c>
      <c r="R434" t="s">
        <v>29</v>
      </c>
      <c r="S434" t="s">
        <v>43</v>
      </c>
      <c r="T434" t="s">
        <v>30</v>
      </c>
      <c r="U434" t="s">
        <v>6047</v>
      </c>
      <c r="V434" t="s">
        <v>1948</v>
      </c>
      <c r="W434" t="s">
        <v>6048</v>
      </c>
      <c r="X434" t="s">
        <v>6049</v>
      </c>
      <c r="Y434" t="s">
        <v>6047</v>
      </c>
      <c r="Z434" t="s">
        <v>332</v>
      </c>
      <c r="AA434" t="s">
        <v>6050</v>
      </c>
      <c r="AB434" t="s">
        <v>50</v>
      </c>
      <c r="AC434" t="s">
        <v>675</v>
      </c>
    </row>
    <row r="435" spans="7:29" ht="136" x14ac:dyDescent="0.2">
      <c r="G435" t="s">
        <v>794</v>
      </c>
      <c r="H435" t="s">
        <v>118</v>
      </c>
      <c r="I435" t="s">
        <v>6075</v>
      </c>
      <c r="J435" t="s">
        <v>3856</v>
      </c>
      <c r="L435" t="s">
        <v>81</v>
      </c>
      <c r="M435">
        <v>9</v>
      </c>
      <c r="N435" t="s">
        <v>3856</v>
      </c>
      <c r="O435" s="12">
        <v>149381</v>
      </c>
      <c r="P435" t="s">
        <v>28</v>
      </c>
      <c r="Q435" s="1">
        <v>43359</v>
      </c>
      <c r="R435" t="s">
        <v>29</v>
      </c>
      <c r="S435" t="s">
        <v>43</v>
      </c>
      <c r="T435" t="s">
        <v>30</v>
      </c>
      <c r="U435" t="s">
        <v>338</v>
      </c>
      <c r="W435" t="s">
        <v>6093</v>
      </c>
      <c r="X435" t="s">
        <v>6094</v>
      </c>
      <c r="Y435" t="s">
        <v>338</v>
      </c>
      <c r="Z435" t="s">
        <v>3859</v>
      </c>
      <c r="AA435" t="s">
        <v>6095</v>
      </c>
      <c r="AB435" s="2" t="s">
        <v>6096</v>
      </c>
      <c r="AC435" t="s">
        <v>50</v>
      </c>
    </row>
    <row r="436" spans="7:29" x14ac:dyDescent="0.2">
      <c r="G436" t="s">
        <v>18590</v>
      </c>
      <c r="H436" t="s">
        <v>53</v>
      </c>
      <c r="I436" t="s">
        <v>18591</v>
      </c>
      <c r="J436" t="s">
        <v>80</v>
      </c>
      <c r="L436" t="s">
        <v>81</v>
      </c>
      <c r="M436">
        <v>9</v>
      </c>
      <c r="N436" t="s">
        <v>80</v>
      </c>
      <c r="O436" s="12">
        <v>149330</v>
      </c>
      <c r="P436" t="s">
        <v>28</v>
      </c>
      <c r="Q436" s="1">
        <v>42994</v>
      </c>
      <c r="R436" t="s">
        <v>63</v>
      </c>
      <c r="S436" t="s">
        <v>43</v>
      </c>
      <c r="T436" t="s">
        <v>30</v>
      </c>
      <c r="U436" t="s">
        <v>376</v>
      </c>
      <c r="W436" t="s">
        <v>18592</v>
      </c>
    </row>
    <row r="437" spans="7:29" x14ac:dyDescent="0.2">
      <c r="G437" t="s">
        <v>3106</v>
      </c>
      <c r="H437" t="s">
        <v>262</v>
      </c>
      <c r="I437" t="s">
        <v>3197</v>
      </c>
      <c r="J437" t="s">
        <v>3209</v>
      </c>
      <c r="L437" t="s">
        <v>81</v>
      </c>
      <c r="M437">
        <v>9</v>
      </c>
      <c r="N437" t="s">
        <v>3209</v>
      </c>
      <c r="O437" s="12">
        <v>149311</v>
      </c>
      <c r="P437" t="s">
        <v>28</v>
      </c>
      <c r="Q437" s="1">
        <v>38611</v>
      </c>
      <c r="R437" t="s">
        <v>63</v>
      </c>
      <c r="S437" t="s">
        <v>43</v>
      </c>
      <c r="T437" t="s">
        <v>30</v>
      </c>
      <c r="U437" t="s">
        <v>376</v>
      </c>
      <c r="W437" t="s">
        <v>3210</v>
      </c>
    </row>
    <row r="438" spans="7:29" x14ac:dyDescent="0.2">
      <c r="G438" t="s">
        <v>553</v>
      </c>
      <c r="H438" t="s">
        <v>129</v>
      </c>
      <c r="I438" t="s">
        <v>18372</v>
      </c>
      <c r="J438" t="s">
        <v>295</v>
      </c>
      <c r="L438" t="s">
        <v>81</v>
      </c>
      <c r="M438">
        <v>9</v>
      </c>
      <c r="N438" t="s">
        <v>295</v>
      </c>
      <c r="O438" s="12">
        <v>149194</v>
      </c>
      <c r="P438" t="s">
        <v>28</v>
      </c>
      <c r="Q438" s="1">
        <v>36054</v>
      </c>
      <c r="R438" t="s">
        <v>63</v>
      </c>
      <c r="S438" t="s">
        <v>43</v>
      </c>
      <c r="T438" t="s">
        <v>30</v>
      </c>
      <c r="U438" t="s">
        <v>376</v>
      </c>
      <c r="W438" t="s">
        <v>18395</v>
      </c>
    </row>
    <row r="439" spans="7:29" x14ac:dyDescent="0.2">
      <c r="G439" t="s">
        <v>1246</v>
      </c>
      <c r="H439" t="s">
        <v>24</v>
      </c>
      <c r="I439" t="s">
        <v>22367</v>
      </c>
      <c r="J439" t="s">
        <v>3411</v>
      </c>
      <c r="L439" t="s">
        <v>104</v>
      </c>
      <c r="M439">
        <v>12</v>
      </c>
      <c r="N439" t="s">
        <v>3411</v>
      </c>
      <c r="O439" s="12">
        <v>149078</v>
      </c>
      <c r="P439" t="s">
        <v>28</v>
      </c>
      <c r="Q439" s="1">
        <v>42186</v>
      </c>
      <c r="R439" t="s">
        <v>29</v>
      </c>
      <c r="S439" t="s">
        <v>43</v>
      </c>
      <c r="T439" t="s">
        <v>30</v>
      </c>
      <c r="U439" t="s">
        <v>22368</v>
      </c>
      <c r="V439" t="s">
        <v>929</v>
      </c>
      <c r="W439" t="s">
        <v>22369</v>
      </c>
      <c r="X439" t="s">
        <v>116</v>
      </c>
    </row>
    <row r="440" spans="7:29" ht="153" x14ac:dyDescent="0.2">
      <c r="G440" t="s">
        <v>628</v>
      </c>
      <c r="H440" t="s">
        <v>148</v>
      </c>
      <c r="I440" t="s">
        <v>23054</v>
      </c>
      <c r="J440" t="s">
        <v>796</v>
      </c>
      <c r="L440" t="s">
        <v>511</v>
      </c>
      <c r="M440">
        <v>12</v>
      </c>
      <c r="N440" t="s">
        <v>796</v>
      </c>
      <c r="O440" s="12">
        <v>148876</v>
      </c>
      <c r="P440" t="s">
        <v>28</v>
      </c>
      <c r="Q440" s="1">
        <v>43689</v>
      </c>
      <c r="R440" t="s">
        <v>29</v>
      </c>
      <c r="S440" t="s">
        <v>43</v>
      </c>
      <c r="T440" t="s">
        <v>30</v>
      </c>
      <c r="U440" t="s">
        <v>997</v>
      </c>
      <c r="V440" t="s">
        <v>929</v>
      </c>
      <c r="W440" t="s">
        <v>23055</v>
      </c>
      <c r="X440" t="s">
        <v>23056</v>
      </c>
      <c r="Y440" t="s">
        <v>997</v>
      </c>
      <c r="Z440" t="s">
        <v>796</v>
      </c>
      <c r="AA440" t="s">
        <v>23057</v>
      </c>
      <c r="AB440" s="2" t="s">
        <v>5817</v>
      </c>
      <c r="AC440" t="s">
        <v>23058</v>
      </c>
    </row>
    <row r="441" spans="7:29" x14ac:dyDescent="0.2">
      <c r="G441" t="s">
        <v>14298</v>
      </c>
      <c r="H441" t="s">
        <v>129</v>
      </c>
      <c r="I441" t="s">
        <v>14295</v>
      </c>
      <c r="J441" t="s">
        <v>774</v>
      </c>
      <c r="L441" t="s">
        <v>81</v>
      </c>
      <c r="M441">
        <v>9</v>
      </c>
      <c r="N441" t="s">
        <v>774</v>
      </c>
      <c r="O441" s="12">
        <v>148867</v>
      </c>
      <c r="P441" t="s">
        <v>28</v>
      </c>
      <c r="Q441" s="1">
        <v>44573</v>
      </c>
      <c r="R441" t="s">
        <v>63</v>
      </c>
      <c r="S441" t="s">
        <v>43</v>
      </c>
      <c r="T441" t="s">
        <v>30</v>
      </c>
      <c r="U441" t="s">
        <v>14299</v>
      </c>
      <c r="W441" t="s">
        <v>14300</v>
      </c>
    </row>
    <row r="442" spans="7:29" x14ac:dyDescent="0.2">
      <c r="G442" t="s">
        <v>3353</v>
      </c>
      <c r="H442" t="s">
        <v>112</v>
      </c>
      <c r="I442" t="s">
        <v>18263</v>
      </c>
      <c r="J442" t="s">
        <v>4865</v>
      </c>
      <c r="L442" t="s">
        <v>104</v>
      </c>
      <c r="M442">
        <v>12</v>
      </c>
      <c r="N442" t="s">
        <v>4865</v>
      </c>
      <c r="O442" s="12">
        <v>148814</v>
      </c>
      <c r="P442" t="s">
        <v>28</v>
      </c>
      <c r="Q442" s="1">
        <v>43388</v>
      </c>
      <c r="R442" t="s">
        <v>29</v>
      </c>
      <c r="S442" t="s">
        <v>43</v>
      </c>
      <c r="T442" t="s">
        <v>30</v>
      </c>
      <c r="U442" t="s">
        <v>18264</v>
      </c>
      <c r="V442" t="s">
        <v>998</v>
      </c>
      <c r="W442" t="s">
        <v>18265</v>
      </c>
      <c r="X442" t="s">
        <v>116</v>
      </c>
    </row>
    <row r="443" spans="7:29" x14ac:dyDescent="0.2">
      <c r="G443" t="s">
        <v>4752</v>
      </c>
      <c r="H443" t="s">
        <v>314</v>
      </c>
      <c r="I443" t="s">
        <v>5920</v>
      </c>
      <c r="J443" t="s">
        <v>80</v>
      </c>
      <c r="L443" t="s">
        <v>81</v>
      </c>
      <c r="M443">
        <v>9</v>
      </c>
      <c r="N443" t="s">
        <v>80</v>
      </c>
      <c r="O443" s="12">
        <v>148784</v>
      </c>
      <c r="P443" t="s">
        <v>28</v>
      </c>
      <c r="Q443" s="1">
        <v>41898</v>
      </c>
      <c r="R443" t="s">
        <v>63</v>
      </c>
      <c r="S443" t="s">
        <v>43</v>
      </c>
      <c r="T443" t="s">
        <v>30</v>
      </c>
      <c r="U443" t="s">
        <v>376</v>
      </c>
      <c r="W443" t="s">
        <v>5921</v>
      </c>
    </row>
    <row r="444" spans="7:29" x14ac:dyDescent="0.2">
      <c r="G444" t="s">
        <v>279</v>
      </c>
      <c r="H444" t="s">
        <v>118</v>
      </c>
      <c r="I444" t="s">
        <v>17576</v>
      </c>
      <c r="J444" t="s">
        <v>1473</v>
      </c>
      <c r="L444" t="s">
        <v>81</v>
      </c>
      <c r="M444">
        <v>9</v>
      </c>
      <c r="N444" t="s">
        <v>1473</v>
      </c>
      <c r="O444" s="12">
        <v>148631</v>
      </c>
      <c r="P444" t="s">
        <v>28</v>
      </c>
      <c r="Q444" s="1">
        <v>39341</v>
      </c>
      <c r="R444" t="s">
        <v>56</v>
      </c>
      <c r="S444" t="s">
        <v>43</v>
      </c>
      <c r="T444" t="s">
        <v>30</v>
      </c>
      <c r="U444" t="s">
        <v>376</v>
      </c>
      <c r="W444" t="s">
        <v>17577</v>
      </c>
    </row>
    <row r="445" spans="7:29" x14ac:dyDescent="0.2">
      <c r="G445" t="s">
        <v>4287</v>
      </c>
      <c r="H445" t="s">
        <v>53</v>
      </c>
      <c r="I445" t="s">
        <v>4288</v>
      </c>
      <c r="J445" t="s">
        <v>3856</v>
      </c>
      <c r="L445" t="s">
        <v>81</v>
      </c>
      <c r="M445">
        <v>9</v>
      </c>
      <c r="N445" t="s">
        <v>3856</v>
      </c>
      <c r="O445" s="12">
        <v>148312</v>
      </c>
      <c r="P445" t="s">
        <v>28</v>
      </c>
      <c r="Q445" s="1">
        <v>44090</v>
      </c>
      <c r="R445" t="s">
        <v>63</v>
      </c>
      <c r="S445" t="s">
        <v>43</v>
      </c>
      <c r="T445" t="s">
        <v>30</v>
      </c>
      <c r="U445" t="s">
        <v>338</v>
      </c>
      <c r="W445" t="s">
        <v>4289</v>
      </c>
    </row>
    <row r="446" spans="7:29" ht="170" x14ac:dyDescent="0.2">
      <c r="G446" t="s">
        <v>2741</v>
      </c>
      <c r="H446" t="s">
        <v>262</v>
      </c>
      <c r="I446" t="s">
        <v>17508</v>
      </c>
      <c r="J446" t="s">
        <v>2678</v>
      </c>
      <c r="L446" t="s">
        <v>511</v>
      </c>
      <c r="M446">
        <v>12</v>
      </c>
      <c r="N446" t="s">
        <v>2678</v>
      </c>
      <c r="O446" s="12">
        <v>148262</v>
      </c>
      <c r="P446" t="s">
        <v>661</v>
      </c>
      <c r="Q446" s="1">
        <v>36008</v>
      </c>
      <c r="R446" t="s">
        <v>29</v>
      </c>
      <c r="S446" t="s">
        <v>43</v>
      </c>
      <c r="T446" t="s">
        <v>30</v>
      </c>
      <c r="U446" t="s">
        <v>17509</v>
      </c>
      <c r="V446" t="s">
        <v>998</v>
      </c>
      <c r="W446" t="s">
        <v>17510</v>
      </c>
      <c r="X446" t="s">
        <v>17511</v>
      </c>
      <c r="Y446" t="s">
        <v>17512</v>
      </c>
      <c r="Z446" t="s">
        <v>206</v>
      </c>
      <c r="AA446" t="s">
        <v>17513</v>
      </c>
      <c r="AB446" s="2" t="s">
        <v>17514</v>
      </c>
      <c r="AC446" t="s">
        <v>17515</v>
      </c>
    </row>
    <row r="447" spans="7:29" x14ac:dyDescent="0.2">
      <c r="G447" t="s">
        <v>25266</v>
      </c>
      <c r="H447" t="s">
        <v>60</v>
      </c>
      <c r="I447" t="s">
        <v>25258</v>
      </c>
      <c r="J447" t="s">
        <v>441</v>
      </c>
      <c r="L447" t="s">
        <v>81</v>
      </c>
      <c r="M447">
        <v>9</v>
      </c>
      <c r="N447" t="s">
        <v>441</v>
      </c>
      <c r="O447" s="12">
        <v>148016</v>
      </c>
      <c r="P447" t="s">
        <v>28</v>
      </c>
      <c r="Q447" s="1">
        <v>36054</v>
      </c>
      <c r="R447" t="s">
        <v>63</v>
      </c>
      <c r="S447" t="s">
        <v>43</v>
      </c>
      <c r="T447" t="s">
        <v>30</v>
      </c>
      <c r="U447" t="s">
        <v>82</v>
      </c>
      <c r="W447" t="s">
        <v>25267</v>
      </c>
    </row>
    <row r="448" spans="7:29" x14ac:dyDescent="0.2">
      <c r="G448" t="s">
        <v>4180</v>
      </c>
      <c r="H448" t="s">
        <v>148</v>
      </c>
      <c r="I448" t="s">
        <v>22236</v>
      </c>
      <c r="J448" t="s">
        <v>332</v>
      </c>
      <c r="L448" t="s">
        <v>669</v>
      </c>
      <c r="M448">
        <v>9</v>
      </c>
      <c r="N448" t="s">
        <v>332</v>
      </c>
      <c r="O448" s="12">
        <v>147879</v>
      </c>
      <c r="P448" t="s">
        <v>28</v>
      </c>
      <c r="Q448" s="1">
        <v>42139</v>
      </c>
      <c r="R448" t="s">
        <v>63</v>
      </c>
      <c r="S448" t="s">
        <v>43</v>
      </c>
      <c r="T448" t="s">
        <v>30</v>
      </c>
      <c r="U448" t="s">
        <v>6047</v>
      </c>
      <c r="V448" t="s">
        <v>1948</v>
      </c>
      <c r="W448" t="s">
        <v>22237</v>
      </c>
    </row>
    <row r="449" spans="7:29" x14ac:dyDescent="0.2">
      <c r="G449" t="s">
        <v>21470</v>
      </c>
      <c r="H449" t="s">
        <v>118</v>
      </c>
      <c r="I449" t="s">
        <v>21467</v>
      </c>
      <c r="J449" t="s">
        <v>80</v>
      </c>
      <c r="L449" t="s">
        <v>81</v>
      </c>
      <c r="M449">
        <v>9</v>
      </c>
      <c r="N449" t="s">
        <v>80</v>
      </c>
      <c r="O449" s="12">
        <v>147847</v>
      </c>
      <c r="P449" t="s">
        <v>28</v>
      </c>
      <c r="Q449" s="1">
        <v>43359</v>
      </c>
      <c r="R449" t="s">
        <v>63</v>
      </c>
      <c r="S449" t="s">
        <v>43</v>
      </c>
      <c r="T449" t="s">
        <v>30</v>
      </c>
      <c r="U449" t="s">
        <v>82</v>
      </c>
      <c r="W449" t="s">
        <v>21471</v>
      </c>
    </row>
    <row r="450" spans="7:29" ht="187" x14ac:dyDescent="0.2">
      <c r="G450" t="s">
        <v>4797</v>
      </c>
      <c r="H450" t="s">
        <v>53</v>
      </c>
      <c r="I450" t="s">
        <v>13635</v>
      </c>
      <c r="J450" t="s">
        <v>4801</v>
      </c>
      <c r="L450" t="s">
        <v>511</v>
      </c>
      <c r="M450">
        <v>12</v>
      </c>
      <c r="N450" t="s">
        <v>4801</v>
      </c>
      <c r="O450" s="12">
        <v>147710</v>
      </c>
      <c r="P450" t="s">
        <v>28</v>
      </c>
      <c r="Q450" s="1">
        <v>39689</v>
      </c>
      <c r="R450" t="s">
        <v>29</v>
      </c>
      <c r="S450" t="s">
        <v>43</v>
      </c>
      <c r="T450" t="s">
        <v>30</v>
      </c>
      <c r="U450" t="s">
        <v>13637</v>
      </c>
      <c r="V450" t="s">
        <v>929</v>
      </c>
      <c r="W450" t="s">
        <v>13638</v>
      </c>
      <c r="X450" t="s">
        <v>13639</v>
      </c>
      <c r="Y450" t="s">
        <v>13637</v>
      </c>
      <c r="Z450" t="s">
        <v>4806</v>
      </c>
      <c r="AA450" t="s">
        <v>13640</v>
      </c>
      <c r="AB450" s="2" t="s">
        <v>4808</v>
      </c>
      <c r="AC450" t="s">
        <v>13641</v>
      </c>
    </row>
    <row r="451" spans="7:29" x14ac:dyDescent="0.2">
      <c r="G451" t="s">
        <v>1394</v>
      </c>
      <c r="H451" t="s">
        <v>24</v>
      </c>
      <c r="I451" t="s">
        <v>2985</v>
      </c>
      <c r="J451" t="s">
        <v>2986</v>
      </c>
      <c r="L451" t="s">
        <v>81</v>
      </c>
      <c r="M451">
        <v>9</v>
      </c>
      <c r="N451" t="s">
        <v>2986</v>
      </c>
      <c r="O451" s="12">
        <v>147507</v>
      </c>
      <c r="P451" t="s">
        <v>28</v>
      </c>
      <c r="Q451" s="1">
        <v>36054</v>
      </c>
      <c r="R451" t="s">
        <v>63</v>
      </c>
      <c r="S451" t="s">
        <v>43</v>
      </c>
      <c r="T451" t="s">
        <v>30</v>
      </c>
      <c r="U451" t="s">
        <v>376</v>
      </c>
      <c r="W451" t="s">
        <v>2987</v>
      </c>
    </row>
    <row r="452" spans="7:29" x14ac:dyDescent="0.2">
      <c r="G452" t="s">
        <v>1332</v>
      </c>
      <c r="H452" t="s">
        <v>53</v>
      </c>
      <c r="I452" t="s">
        <v>15482</v>
      </c>
      <c r="J452" t="s">
        <v>276</v>
      </c>
      <c r="L452" t="s">
        <v>62</v>
      </c>
      <c r="M452">
        <v>9</v>
      </c>
      <c r="N452" t="s">
        <v>276</v>
      </c>
      <c r="O452" s="12">
        <v>147422</v>
      </c>
      <c r="P452" t="s">
        <v>28</v>
      </c>
      <c r="Q452" s="1">
        <v>42125</v>
      </c>
      <c r="R452" t="s">
        <v>63</v>
      </c>
      <c r="S452" t="s">
        <v>43</v>
      </c>
      <c r="T452" t="s">
        <v>30</v>
      </c>
      <c r="U452" t="s">
        <v>8471</v>
      </c>
      <c r="W452" t="s">
        <v>15483</v>
      </c>
    </row>
    <row r="453" spans="7:29" ht="170" x14ac:dyDescent="0.2">
      <c r="G453" t="s">
        <v>621</v>
      </c>
      <c r="H453" t="s">
        <v>724</v>
      </c>
      <c r="I453" t="s">
        <v>749</v>
      </c>
      <c r="J453" t="s">
        <v>750</v>
      </c>
      <c r="L453" t="s">
        <v>62</v>
      </c>
      <c r="M453">
        <v>12</v>
      </c>
      <c r="N453" t="s">
        <v>750</v>
      </c>
      <c r="O453" s="12">
        <v>147306</v>
      </c>
      <c r="P453" t="s">
        <v>28</v>
      </c>
      <c r="Q453" s="1">
        <v>42125</v>
      </c>
      <c r="R453" t="s">
        <v>29</v>
      </c>
      <c r="S453" t="s">
        <v>43</v>
      </c>
      <c r="T453" t="s">
        <v>30</v>
      </c>
      <c r="U453" t="s">
        <v>751</v>
      </c>
      <c r="W453" t="s">
        <v>752</v>
      </c>
      <c r="X453" t="s">
        <v>753</v>
      </c>
      <c r="Y453" t="s">
        <v>751</v>
      </c>
      <c r="Z453" t="s">
        <v>754</v>
      </c>
      <c r="AA453" t="s">
        <v>755</v>
      </c>
      <c r="AB453" s="2" t="s">
        <v>756</v>
      </c>
      <c r="AC453" t="s">
        <v>757</v>
      </c>
    </row>
    <row r="454" spans="7:29" x14ac:dyDescent="0.2">
      <c r="G454" t="s">
        <v>6929</v>
      </c>
      <c r="H454" t="s">
        <v>1394</v>
      </c>
      <c r="I454" t="s">
        <v>6930</v>
      </c>
      <c r="J454" t="s">
        <v>135</v>
      </c>
      <c r="L454" t="s">
        <v>511</v>
      </c>
      <c r="M454">
        <v>12</v>
      </c>
      <c r="N454" t="s">
        <v>135</v>
      </c>
      <c r="O454" s="12">
        <v>147110</v>
      </c>
      <c r="P454" t="s">
        <v>28</v>
      </c>
      <c r="Q454" s="1">
        <v>36738</v>
      </c>
      <c r="R454" t="s">
        <v>29</v>
      </c>
      <c r="S454" t="s">
        <v>43</v>
      </c>
      <c r="T454" t="s">
        <v>30</v>
      </c>
      <c r="U454" t="s">
        <v>6931</v>
      </c>
      <c r="V454" t="s">
        <v>267</v>
      </c>
      <c r="W454" t="s">
        <v>6932</v>
      </c>
      <c r="X454" t="s">
        <v>6933</v>
      </c>
      <c r="Y454" t="s">
        <v>6931</v>
      </c>
      <c r="Z454" t="s">
        <v>135</v>
      </c>
      <c r="AA454" t="s">
        <v>6934</v>
      </c>
      <c r="AB454" t="s">
        <v>50</v>
      </c>
      <c r="AC454" t="s">
        <v>6935</v>
      </c>
    </row>
    <row r="455" spans="7:29" x14ac:dyDescent="0.2">
      <c r="G455" t="s">
        <v>20073</v>
      </c>
      <c r="H455" t="s">
        <v>148</v>
      </c>
      <c r="I455" t="s">
        <v>20074</v>
      </c>
      <c r="J455" t="s">
        <v>1473</v>
      </c>
      <c r="L455" t="s">
        <v>81</v>
      </c>
      <c r="M455">
        <v>9</v>
      </c>
      <c r="N455" t="s">
        <v>1473</v>
      </c>
      <c r="O455" s="12">
        <v>146688</v>
      </c>
      <c r="P455" t="s">
        <v>28</v>
      </c>
      <c r="Q455" s="1">
        <v>42994</v>
      </c>
      <c r="R455" t="s">
        <v>63</v>
      </c>
      <c r="S455" t="s">
        <v>43</v>
      </c>
      <c r="T455" t="s">
        <v>30</v>
      </c>
      <c r="U455" t="s">
        <v>338</v>
      </c>
      <c r="W455" t="s">
        <v>20075</v>
      </c>
    </row>
    <row r="456" spans="7:29" x14ac:dyDescent="0.2">
      <c r="G456" t="s">
        <v>703</v>
      </c>
      <c r="H456" t="s">
        <v>129</v>
      </c>
      <c r="I456" t="s">
        <v>21013</v>
      </c>
      <c r="J456" t="s">
        <v>460</v>
      </c>
      <c r="K456" t="s">
        <v>21014</v>
      </c>
      <c r="L456" t="s">
        <v>469</v>
      </c>
      <c r="M456">
        <v>12</v>
      </c>
      <c r="N456" t="s">
        <v>460</v>
      </c>
      <c r="O456" s="12">
        <v>146644</v>
      </c>
      <c r="P456" t="s">
        <v>70</v>
      </c>
      <c r="Q456" s="1">
        <v>43878</v>
      </c>
      <c r="R456" t="s">
        <v>29</v>
      </c>
      <c r="S456" t="s">
        <v>43</v>
      </c>
      <c r="T456" t="s">
        <v>71</v>
      </c>
      <c r="W456" t="s">
        <v>21015</v>
      </c>
      <c r="X456" t="s">
        <v>21016</v>
      </c>
      <c r="Y456" t="s">
        <v>21014</v>
      </c>
      <c r="Z456" t="s">
        <v>460</v>
      </c>
      <c r="AA456" t="s">
        <v>21017</v>
      </c>
      <c r="AB456" t="s">
        <v>50</v>
      </c>
      <c r="AC456" t="s">
        <v>21018</v>
      </c>
    </row>
    <row r="457" spans="7:29" x14ac:dyDescent="0.2">
      <c r="G457" t="s">
        <v>21895</v>
      </c>
      <c r="H457" t="s">
        <v>53</v>
      </c>
      <c r="I457" t="s">
        <v>21896</v>
      </c>
      <c r="J457" t="s">
        <v>964</v>
      </c>
      <c r="L457" t="s">
        <v>81</v>
      </c>
      <c r="M457">
        <v>9</v>
      </c>
      <c r="N457" t="s">
        <v>964</v>
      </c>
      <c r="O457" s="12">
        <v>146520</v>
      </c>
      <c r="P457" t="s">
        <v>28</v>
      </c>
      <c r="Q457" s="1">
        <v>40437</v>
      </c>
      <c r="R457" t="s">
        <v>63</v>
      </c>
      <c r="S457" t="s">
        <v>43</v>
      </c>
      <c r="T457" t="s">
        <v>30</v>
      </c>
      <c r="U457" t="s">
        <v>82</v>
      </c>
      <c r="W457" t="s">
        <v>21897</v>
      </c>
    </row>
    <row r="458" spans="7:29" x14ac:dyDescent="0.2">
      <c r="G458" t="s">
        <v>503</v>
      </c>
      <c r="H458" t="s">
        <v>53</v>
      </c>
      <c r="I458" t="s">
        <v>4983</v>
      </c>
      <c r="J458" t="s">
        <v>1213</v>
      </c>
      <c r="L458" t="s">
        <v>81</v>
      </c>
      <c r="M458">
        <v>9</v>
      </c>
      <c r="N458" t="s">
        <v>1213</v>
      </c>
      <c r="O458" s="12">
        <v>146507</v>
      </c>
      <c r="P458" t="s">
        <v>28</v>
      </c>
      <c r="Q458" s="1">
        <v>42629</v>
      </c>
      <c r="R458" t="s">
        <v>63</v>
      </c>
      <c r="S458" t="s">
        <v>43</v>
      </c>
      <c r="T458" t="s">
        <v>30</v>
      </c>
      <c r="U458" t="s">
        <v>82</v>
      </c>
      <c r="W458" t="s">
        <v>5046</v>
      </c>
    </row>
    <row r="459" spans="7:29" x14ac:dyDescent="0.2">
      <c r="G459" t="s">
        <v>10980</v>
      </c>
      <c r="H459" t="s">
        <v>112</v>
      </c>
      <c r="I459" t="s">
        <v>16193</v>
      </c>
      <c r="J459" t="s">
        <v>3856</v>
      </c>
      <c r="L459" t="s">
        <v>81</v>
      </c>
      <c r="M459">
        <v>9</v>
      </c>
      <c r="N459" t="s">
        <v>3856</v>
      </c>
      <c r="O459" s="12">
        <v>146432</v>
      </c>
      <c r="P459" t="s">
        <v>28</v>
      </c>
      <c r="Q459" s="1">
        <v>42263</v>
      </c>
      <c r="R459" t="s">
        <v>63</v>
      </c>
      <c r="S459" t="s">
        <v>43</v>
      </c>
      <c r="T459" t="s">
        <v>30</v>
      </c>
      <c r="U459" t="s">
        <v>338</v>
      </c>
      <c r="W459" t="s">
        <v>16215</v>
      </c>
    </row>
    <row r="460" spans="7:29" x14ac:dyDescent="0.2">
      <c r="G460" t="s">
        <v>147</v>
      </c>
      <c r="H460" t="s">
        <v>53</v>
      </c>
      <c r="I460" t="s">
        <v>6889</v>
      </c>
      <c r="J460" t="s">
        <v>371</v>
      </c>
      <c r="L460" t="s">
        <v>81</v>
      </c>
      <c r="M460">
        <v>9</v>
      </c>
      <c r="N460" t="s">
        <v>371</v>
      </c>
      <c r="O460" s="12">
        <v>146407</v>
      </c>
      <c r="P460" t="s">
        <v>28</v>
      </c>
      <c r="Q460" s="1">
        <v>36054</v>
      </c>
      <c r="R460" t="s">
        <v>29</v>
      </c>
      <c r="S460" t="s">
        <v>43</v>
      </c>
      <c r="T460" t="s">
        <v>30</v>
      </c>
      <c r="U460" t="s">
        <v>376</v>
      </c>
      <c r="W460" t="s">
        <v>6890</v>
      </c>
    </row>
    <row r="461" spans="7:29" x14ac:dyDescent="0.2">
      <c r="G461" t="s">
        <v>297</v>
      </c>
      <c r="H461" t="s">
        <v>274</v>
      </c>
      <c r="I461" t="s">
        <v>16639</v>
      </c>
      <c r="J461" t="s">
        <v>1721</v>
      </c>
      <c r="L461" t="s">
        <v>511</v>
      </c>
      <c r="M461">
        <v>12</v>
      </c>
      <c r="N461" t="s">
        <v>1721</v>
      </c>
      <c r="O461" s="12">
        <v>146242</v>
      </c>
      <c r="P461" t="s">
        <v>28</v>
      </c>
      <c r="Q461" s="1">
        <v>43801</v>
      </c>
      <c r="R461" t="s">
        <v>29</v>
      </c>
      <c r="S461" t="s">
        <v>43</v>
      </c>
      <c r="T461" t="s">
        <v>30</v>
      </c>
      <c r="U461" t="s">
        <v>6551</v>
      </c>
      <c r="V461" t="s">
        <v>267</v>
      </c>
      <c r="W461" t="s">
        <v>16647</v>
      </c>
      <c r="X461" t="s">
        <v>116</v>
      </c>
    </row>
    <row r="462" spans="7:29" x14ac:dyDescent="0.2">
      <c r="G462" t="s">
        <v>279</v>
      </c>
      <c r="H462" t="s">
        <v>262</v>
      </c>
      <c r="I462" t="s">
        <v>19910</v>
      </c>
      <c r="J462" t="s">
        <v>3856</v>
      </c>
      <c r="L462" t="s">
        <v>81</v>
      </c>
      <c r="M462">
        <v>9</v>
      </c>
      <c r="N462" t="s">
        <v>3856</v>
      </c>
      <c r="O462" s="12">
        <v>146107</v>
      </c>
      <c r="P462" t="s">
        <v>28</v>
      </c>
      <c r="Q462" s="1">
        <v>43359</v>
      </c>
      <c r="R462" t="s">
        <v>29</v>
      </c>
      <c r="S462" t="s">
        <v>43</v>
      </c>
      <c r="T462" t="s">
        <v>30</v>
      </c>
      <c r="U462" t="s">
        <v>338</v>
      </c>
      <c r="W462" t="s">
        <v>19911</v>
      </c>
      <c r="X462" t="s">
        <v>116</v>
      </c>
    </row>
    <row r="463" spans="7:29" x14ac:dyDescent="0.2">
      <c r="G463" t="s">
        <v>12088</v>
      </c>
      <c r="H463" t="s">
        <v>118</v>
      </c>
      <c r="I463" t="s">
        <v>24609</v>
      </c>
      <c r="J463" t="s">
        <v>533</v>
      </c>
      <c r="L463" t="s">
        <v>62</v>
      </c>
      <c r="M463">
        <v>12</v>
      </c>
      <c r="N463" t="s">
        <v>533</v>
      </c>
      <c r="O463" s="12">
        <v>145967</v>
      </c>
      <c r="P463" t="s">
        <v>28</v>
      </c>
      <c r="Q463" s="1">
        <v>44774</v>
      </c>
      <c r="R463" t="s">
        <v>29</v>
      </c>
      <c r="S463" t="s">
        <v>43</v>
      </c>
      <c r="T463" t="s">
        <v>30</v>
      </c>
      <c r="U463" t="s">
        <v>24655</v>
      </c>
      <c r="W463" t="s">
        <v>24656</v>
      </c>
      <c r="X463" t="s">
        <v>24657</v>
      </c>
      <c r="Y463" t="s">
        <v>24655</v>
      </c>
      <c r="Z463" t="s">
        <v>537</v>
      </c>
      <c r="AA463" t="s">
        <v>24658</v>
      </c>
      <c r="AB463" t="s">
        <v>50</v>
      </c>
      <c r="AC463" t="s">
        <v>50</v>
      </c>
    </row>
    <row r="464" spans="7:29" x14ac:dyDescent="0.2">
      <c r="G464" t="s">
        <v>40</v>
      </c>
      <c r="H464" t="s">
        <v>274</v>
      </c>
      <c r="I464" t="s">
        <v>10484</v>
      </c>
      <c r="J464" t="s">
        <v>276</v>
      </c>
      <c r="L464" t="s">
        <v>62</v>
      </c>
      <c r="M464">
        <v>12</v>
      </c>
      <c r="N464" t="s">
        <v>276</v>
      </c>
      <c r="O464" s="12">
        <v>145889</v>
      </c>
      <c r="P464" t="s">
        <v>28</v>
      </c>
      <c r="Q464" s="1">
        <v>44053</v>
      </c>
      <c r="R464" t="s">
        <v>29</v>
      </c>
      <c r="S464" t="s">
        <v>43</v>
      </c>
      <c r="T464" t="s">
        <v>30</v>
      </c>
      <c r="U464" t="s">
        <v>10485</v>
      </c>
      <c r="W464" t="s">
        <v>10486</v>
      </c>
      <c r="X464" t="s">
        <v>116</v>
      </c>
    </row>
    <row r="465" spans="7:29" x14ac:dyDescent="0.2">
      <c r="G465" t="s">
        <v>7086</v>
      </c>
      <c r="H465" t="s">
        <v>53</v>
      </c>
      <c r="I465" t="s">
        <v>7087</v>
      </c>
      <c r="J465" t="s">
        <v>441</v>
      </c>
      <c r="L465" t="s">
        <v>81</v>
      </c>
      <c r="M465">
        <v>9</v>
      </c>
      <c r="N465" t="s">
        <v>441</v>
      </c>
      <c r="O465" s="12">
        <v>145843</v>
      </c>
      <c r="P465" t="s">
        <v>28</v>
      </c>
      <c r="Q465" s="1">
        <v>42994</v>
      </c>
      <c r="R465" t="s">
        <v>63</v>
      </c>
      <c r="S465" t="s">
        <v>43</v>
      </c>
      <c r="T465" t="s">
        <v>30</v>
      </c>
      <c r="U465" t="s">
        <v>338</v>
      </c>
      <c r="W465" t="s">
        <v>7088</v>
      </c>
    </row>
    <row r="466" spans="7:29" x14ac:dyDescent="0.2">
      <c r="G466" t="s">
        <v>5408</v>
      </c>
      <c r="H466" t="s">
        <v>262</v>
      </c>
      <c r="I466" t="s">
        <v>24916</v>
      </c>
      <c r="J466" t="s">
        <v>3558</v>
      </c>
      <c r="L466" t="s">
        <v>511</v>
      </c>
      <c r="M466">
        <v>12</v>
      </c>
      <c r="N466" t="s">
        <v>3558</v>
      </c>
      <c r="O466" s="12">
        <v>145641</v>
      </c>
      <c r="P466" t="s">
        <v>28</v>
      </c>
      <c r="Q466" s="1">
        <v>44690</v>
      </c>
      <c r="R466" t="s">
        <v>29</v>
      </c>
      <c r="S466" t="s">
        <v>43</v>
      </c>
      <c r="T466" t="s">
        <v>30</v>
      </c>
      <c r="U466" t="s">
        <v>24918</v>
      </c>
      <c r="V466" t="s">
        <v>929</v>
      </c>
      <c r="W466" t="s">
        <v>24919</v>
      </c>
      <c r="X466" t="s">
        <v>116</v>
      </c>
    </row>
    <row r="467" spans="7:29" x14ac:dyDescent="0.2">
      <c r="G467" t="s">
        <v>9416</v>
      </c>
      <c r="H467" t="s">
        <v>262</v>
      </c>
      <c r="I467" t="s">
        <v>25008</v>
      </c>
      <c r="J467" t="s">
        <v>86</v>
      </c>
      <c r="L467" t="s">
        <v>511</v>
      </c>
      <c r="M467">
        <v>12</v>
      </c>
      <c r="N467" t="s">
        <v>86</v>
      </c>
      <c r="O467" s="12">
        <v>145153</v>
      </c>
      <c r="P467" t="s">
        <v>28</v>
      </c>
      <c r="Q467" s="1">
        <v>41379</v>
      </c>
      <c r="R467" t="s">
        <v>29</v>
      </c>
      <c r="S467" t="s">
        <v>43</v>
      </c>
      <c r="T467" t="s">
        <v>30</v>
      </c>
      <c r="U467" t="s">
        <v>12884</v>
      </c>
      <c r="V467" t="s">
        <v>929</v>
      </c>
      <c r="W467" t="s">
        <v>25009</v>
      </c>
      <c r="X467" t="s">
        <v>116</v>
      </c>
    </row>
    <row r="468" spans="7:29" x14ac:dyDescent="0.2">
      <c r="G468" t="s">
        <v>12774</v>
      </c>
      <c r="H468" t="s">
        <v>148</v>
      </c>
      <c r="I468" t="s">
        <v>643</v>
      </c>
      <c r="J468" t="s">
        <v>6793</v>
      </c>
      <c r="L468" t="s">
        <v>81</v>
      </c>
      <c r="M468">
        <v>9</v>
      </c>
      <c r="N468" t="s">
        <v>6793</v>
      </c>
      <c r="O468" s="12">
        <v>145019</v>
      </c>
      <c r="P468" t="s">
        <v>28</v>
      </c>
      <c r="Q468" s="1">
        <v>42629</v>
      </c>
      <c r="R468" t="s">
        <v>63</v>
      </c>
      <c r="S468" t="s">
        <v>43</v>
      </c>
      <c r="T468" t="s">
        <v>30</v>
      </c>
      <c r="U468" t="s">
        <v>82</v>
      </c>
      <c r="W468" t="s">
        <v>12775</v>
      </c>
    </row>
    <row r="469" spans="7:29" x14ac:dyDescent="0.2">
      <c r="G469" t="s">
        <v>350</v>
      </c>
      <c r="H469" t="s">
        <v>53</v>
      </c>
      <c r="I469" t="s">
        <v>23667</v>
      </c>
      <c r="J469" t="s">
        <v>460</v>
      </c>
      <c r="L469" t="s">
        <v>511</v>
      </c>
      <c r="M469">
        <v>12</v>
      </c>
      <c r="N469" t="s">
        <v>460</v>
      </c>
      <c r="O469" s="12">
        <v>144840</v>
      </c>
      <c r="P469" t="s">
        <v>28</v>
      </c>
      <c r="Q469" s="1">
        <v>41579</v>
      </c>
      <c r="R469" t="s">
        <v>29</v>
      </c>
      <c r="S469" t="s">
        <v>43</v>
      </c>
      <c r="T469" t="s">
        <v>30</v>
      </c>
      <c r="U469" t="s">
        <v>23668</v>
      </c>
      <c r="V469" t="s">
        <v>929</v>
      </c>
      <c r="W469" t="s">
        <v>23669</v>
      </c>
      <c r="X469" t="s">
        <v>116</v>
      </c>
    </row>
    <row r="470" spans="7:29" x14ac:dyDescent="0.2">
      <c r="G470" t="s">
        <v>6670</v>
      </c>
      <c r="H470" t="s">
        <v>262</v>
      </c>
      <c r="I470" t="s">
        <v>10603</v>
      </c>
      <c r="J470" t="s">
        <v>481</v>
      </c>
      <c r="L470" t="s">
        <v>81</v>
      </c>
      <c r="M470">
        <v>9</v>
      </c>
      <c r="N470" t="s">
        <v>481</v>
      </c>
      <c r="O470" s="12">
        <v>144561</v>
      </c>
      <c r="P470" t="s">
        <v>28</v>
      </c>
      <c r="Q470" s="1">
        <v>42263</v>
      </c>
      <c r="R470" t="s">
        <v>63</v>
      </c>
      <c r="S470" t="s">
        <v>43</v>
      </c>
      <c r="T470" t="s">
        <v>30</v>
      </c>
      <c r="U470" t="s">
        <v>82</v>
      </c>
      <c r="W470" t="s">
        <v>10604</v>
      </c>
    </row>
    <row r="471" spans="7:29" x14ac:dyDescent="0.2">
      <c r="G471" t="s">
        <v>16014</v>
      </c>
      <c r="H471" t="s">
        <v>60</v>
      </c>
      <c r="I471" t="s">
        <v>16015</v>
      </c>
      <c r="J471" t="s">
        <v>103</v>
      </c>
      <c r="L471" t="s">
        <v>511</v>
      </c>
      <c r="M471">
        <v>12</v>
      </c>
      <c r="N471" t="s">
        <v>103</v>
      </c>
      <c r="O471" s="12">
        <v>144489</v>
      </c>
      <c r="P471" t="s">
        <v>28</v>
      </c>
      <c r="Q471" s="1">
        <v>44810</v>
      </c>
      <c r="R471" t="s">
        <v>29</v>
      </c>
      <c r="S471" t="s">
        <v>43</v>
      </c>
      <c r="T471" t="s">
        <v>30</v>
      </c>
      <c r="U471" t="s">
        <v>16016</v>
      </c>
      <c r="V471" t="s">
        <v>267</v>
      </c>
      <c r="W471" t="s">
        <v>16017</v>
      </c>
    </row>
    <row r="472" spans="7:29" x14ac:dyDescent="0.2">
      <c r="G472" t="s">
        <v>17847</v>
      </c>
      <c r="H472" t="s">
        <v>53</v>
      </c>
      <c r="I472" t="s">
        <v>17848</v>
      </c>
      <c r="J472" t="s">
        <v>481</v>
      </c>
      <c r="L472" t="s">
        <v>62</v>
      </c>
      <c r="M472">
        <v>9</v>
      </c>
      <c r="N472" t="s">
        <v>481</v>
      </c>
      <c r="O472" s="12">
        <v>144457</v>
      </c>
      <c r="P472" t="s">
        <v>28</v>
      </c>
      <c r="Q472" s="1">
        <v>44820</v>
      </c>
      <c r="R472" t="s">
        <v>63</v>
      </c>
      <c r="S472" t="s">
        <v>43</v>
      </c>
      <c r="T472" t="s">
        <v>30</v>
      </c>
      <c r="U472" t="s">
        <v>17849</v>
      </c>
      <c r="W472" t="s">
        <v>17850</v>
      </c>
    </row>
    <row r="473" spans="7:29" x14ac:dyDescent="0.2">
      <c r="G473" t="s">
        <v>615</v>
      </c>
      <c r="H473" t="s">
        <v>53</v>
      </c>
      <c r="I473" t="s">
        <v>12242</v>
      </c>
      <c r="J473" t="s">
        <v>460</v>
      </c>
      <c r="L473" t="s">
        <v>27</v>
      </c>
      <c r="M473">
        <v>12</v>
      </c>
      <c r="N473" t="s">
        <v>460</v>
      </c>
      <c r="O473" s="12">
        <v>144283</v>
      </c>
      <c r="P473" t="s">
        <v>28</v>
      </c>
      <c r="Q473" s="1">
        <v>40896</v>
      </c>
      <c r="R473" t="s">
        <v>29</v>
      </c>
      <c r="S473" t="s">
        <v>43</v>
      </c>
      <c r="T473" t="s">
        <v>30</v>
      </c>
      <c r="U473" t="s">
        <v>12269</v>
      </c>
      <c r="V473" t="s">
        <v>929</v>
      </c>
      <c r="W473" t="s">
        <v>12270</v>
      </c>
      <c r="X473" t="s">
        <v>116</v>
      </c>
    </row>
    <row r="474" spans="7:29" ht="170" x14ac:dyDescent="0.2">
      <c r="G474" t="s">
        <v>1992</v>
      </c>
      <c r="H474" t="s">
        <v>2463</v>
      </c>
      <c r="I474" t="s">
        <v>25018</v>
      </c>
      <c r="J474" t="s">
        <v>460</v>
      </c>
      <c r="L474" t="s">
        <v>511</v>
      </c>
      <c r="M474">
        <v>12</v>
      </c>
      <c r="N474" t="s">
        <v>460</v>
      </c>
      <c r="O474" s="12">
        <v>144283</v>
      </c>
      <c r="P474" t="s">
        <v>28</v>
      </c>
      <c r="Q474" s="1">
        <v>42149</v>
      </c>
      <c r="R474" t="s">
        <v>29</v>
      </c>
      <c r="S474" t="s">
        <v>43</v>
      </c>
      <c r="T474" t="s">
        <v>30</v>
      </c>
      <c r="U474" t="s">
        <v>25019</v>
      </c>
      <c r="V474" t="s">
        <v>929</v>
      </c>
      <c r="W474" t="s">
        <v>25020</v>
      </c>
      <c r="X474" t="s">
        <v>25021</v>
      </c>
      <c r="Y474" t="s">
        <v>25022</v>
      </c>
      <c r="Z474" t="s">
        <v>460</v>
      </c>
      <c r="AA474" t="s">
        <v>25023</v>
      </c>
      <c r="AB474" s="2" t="s">
        <v>25024</v>
      </c>
      <c r="AC474" t="s">
        <v>25025</v>
      </c>
    </row>
    <row r="475" spans="7:29" x14ac:dyDescent="0.2">
      <c r="G475" t="s">
        <v>604</v>
      </c>
      <c r="H475" t="s">
        <v>314</v>
      </c>
      <c r="I475" t="s">
        <v>15099</v>
      </c>
      <c r="J475" t="s">
        <v>103</v>
      </c>
      <c r="L475" t="s">
        <v>27</v>
      </c>
      <c r="M475">
        <v>12</v>
      </c>
      <c r="N475" t="s">
        <v>103</v>
      </c>
      <c r="O475" s="12">
        <v>144145</v>
      </c>
      <c r="P475" t="s">
        <v>28</v>
      </c>
      <c r="Q475" s="1">
        <v>44374</v>
      </c>
      <c r="R475" t="s">
        <v>29</v>
      </c>
      <c r="S475" t="s">
        <v>43</v>
      </c>
      <c r="T475" t="s">
        <v>30</v>
      </c>
      <c r="U475" t="s">
        <v>15100</v>
      </c>
      <c r="V475" t="s">
        <v>1018</v>
      </c>
      <c r="W475" t="s">
        <v>15101</v>
      </c>
      <c r="X475" t="s">
        <v>116</v>
      </c>
    </row>
    <row r="476" spans="7:29" x14ac:dyDescent="0.2">
      <c r="G476" t="s">
        <v>1045</v>
      </c>
      <c r="H476" t="s">
        <v>302</v>
      </c>
      <c r="I476" t="s">
        <v>7089</v>
      </c>
      <c r="J476" t="s">
        <v>211</v>
      </c>
      <c r="L476" t="s">
        <v>81</v>
      </c>
      <c r="M476">
        <v>9</v>
      </c>
      <c r="N476" t="s">
        <v>211</v>
      </c>
      <c r="O476" s="12">
        <v>144075</v>
      </c>
      <c r="P476" t="s">
        <v>28</v>
      </c>
      <c r="Q476" s="1">
        <v>42354</v>
      </c>
      <c r="R476" t="s">
        <v>63</v>
      </c>
      <c r="S476" t="s">
        <v>43</v>
      </c>
      <c r="T476" t="s">
        <v>30</v>
      </c>
      <c r="U476" t="s">
        <v>376</v>
      </c>
      <c r="W476" t="s">
        <v>7092</v>
      </c>
    </row>
    <row r="477" spans="7:29" x14ac:dyDescent="0.2">
      <c r="G477" t="s">
        <v>40</v>
      </c>
      <c r="H477" t="s">
        <v>112</v>
      </c>
      <c r="I477" t="s">
        <v>421</v>
      </c>
      <c r="J477" t="s">
        <v>422</v>
      </c>
      <c r="L477" t="s">
        <v>81</v>
      </c>
      <c r="M477">
        <v>9</v>
      </c>
      <c r="N477" t="s">
        <v>422</v>
      </c>
      <c r="O477" s="12">
        <v>143922</v>
      </c>
      <c r="P477" t="s">
        <v>28</v>
      </c>
      <c r="Q477" s="1">
        <v>43724</v>
      </c>
      <c r="R477" t="s">
        <v>63</v>
      </c>
      <c r="S477" t="s">
        <v>43</v>
      </c>
      <c r="T477" t="s">
        <v>30</v>
      </c>
      <c r="U477" t="s">
        <v>423</v>
      </c>
      <c r="W477" t="s">
        <v>424</v>
      </c>
    </row>
    <row r="478" spans="7:29" x14ac:dyDescent="0.2">
      <c r="G478" t="s">
        <v>458</v>
      </c>
      <c r="H478" t="s">
        <v>129</v>
      </c>
      <c r="I478" t="s">
        <v>14108</v>
      </c>
      <c r="J478" t="s">
        <v>1213</v>
      </c>
      <c r="L478" t="s">
        <v>81</v>
      </c>
      <c r="M478">
        <v>9</v>
      </c>
      <c r="N478" t="s">
        <v>1213</v>
      </c>
      <c r="O478" s="12">
        <v>143820</v>
      </c>
      <c r="P478" t="s">
        <v>28</v>
      </c>
      <c r="Q478" s="1">
        <v>41533</v>
      </c>
      <c r="R478" t="s">
        <v>63</v>
      </c>
      <c r="S478" t="s">
        <v>43</v>
      </c>
      <c r="T478" t="s">
        <v>30</v>
      </c>
      <c r="U478" t="s">
        <v>82</v>
      </c>
      <c r="W478" t="s">
        <v>14118</v>
      </c>
    </row>
    <row r="479" spans="7:29" x14ac:dyDescent="0.2">
      <c r="G479" t="s">
        <v>955</v>
      </c>
      <c r="H479" t="s">
        <v>118</v>
      </c>
      <c r="I479" t="s">
        <v>9495</v>
      </c>
      <c r="J479" t="s">
        <v>1339</v>
      </c>
      <c r="L479" t="s">
        <v>511</v>
      </c>
      <c r="M479">
        <v>12</v>
      </c>
      <c r="N479" t="s">
        <v>1339</v>
      </c>
      <c r="O479" s="12">
        <v>143559</v>
      </c>
      <c r="P479" t="s">
        <v>28</v>
      </c>
      <c r="Q479" s="1">
        <v>43654</v>
      </c>
      <c r="R479" t="s">
        <v>29</v>
      </c>
      <c r="S479" t="s">
        <v>43</v>
      </c>
      <c r="T479" t="s">
        <v>30</v>
      </c>
      <c r="U479" t="s">
        <v>9512</v>
      </c>
      <c r="V479" t="s">
        <v>998</v>
      </c>
      <c r="W479" t="s">
        <v>9513</v>
      </c>
      <c r="X479" t="s">
        <v>116</v>
      </c>
    </row>
    <row r="480" spans="7:29" x14ac:dyDescent="0.2">
      <c r="G480" t="s">
        <v>147</v>
      </c>
      <c r="H480" t="s">
        <v>759</v>
      </c>
      <c r="I480" t="s">
        <v>18714</v>
      </c>
      <c r="J480" t="s">
        <v>3443</v>
      </c>
      <c r="L480" t="s">
        <v>27</v>
      </c>
      <c r="M480">
        <v>12</v>
      </c>
      <c r="N480" t="s">
        <v>3443</v>
      </c>
      <c r="O480" s="12">
        <v>143523</v>
      </c>
      <c r="P480" t="s">
        <v>28</v>
      </c>
      <c r="Q480" s="1">
        <v>43327</v>
      </c>
      <c r="R480" t="s">
        <v>56</v>
      </c>
      <c r="S480" s="1">
        <v>44957</v>
      </c>
      <c r="T480" t="s">
        <v>30</v>
      </c>
      <c r="U480" t="s">
        <v>18728</v>
      </c>
      <c r="V480" t="s">
        <v>32</v>
      </c>
      <c r="W480" t="s">
        <v>18729</v>
      </c>
    </row>
    <row r="481" spans="7:29" x14ac:dyDescent="0.2">
      <c r="G481" t="s">
        <v>467</v>
      </c>
      <c r="H481" t="s">
        <v>369</v>
      </c>
      <c r="I481" t="s">
        <v>14587</v>
      </c>
      <c r="J481" t="s">
        <v>441</v>
      </c>
      <c r="L481" t="s">
        <v>81</v>
      </c>
      <c r="M481">
        <v>9</v>
      </c>
      <c r="N481" t="s">
        <v>441</v>
      </c>
      <c r="O481" s="12">
        <v>143447</v>
      </c>
      <c r="P481" t="s">
        <v>28</v>
      </c>
      <c r="Q481" s="1">
        <v>40072</v>
      </c>
      <c r="R481" t="s">
        <v>63</v>
      </c>
      <c r="S481" t="s">
        <v>43</v>
      </c>
      <c r="T481" t="s">
        <v>30</v>
      </c>
      <c r="U481" t="s">
        <v>82</v>
      </c>
      <c r="W481" t="s">
        <v>14588</v>
      </c>
    </row>
    <row r="482" spans="7:29" x14ac:dyDescent="0.2">
      <c r="G482" t="s">
        <v>2823</v>
      </c>
      <c r="H482" t="s">
        <v>118</v>
      </c>
      <c r="I482" t="s">
        <v>15172</v>
      </c>
      <c r="J482" t="s">
        <v>481</v>
      </c>
      <c r="L482" t="s">
        <v>62</v>
      </c>
      <c r="M482">
        <v>9</v>
      </c>
      <c r="N482" t="s">
        <v>481</v>
      </c>
      <c r="O482" s="12">
        <v>143349</v>
      </c>
      <c r="P482" t="s">
        <v>28</v>
      </c>
      <c r="Q482" s="1">
        <v>43815</v>
      </c>
      <c r="R482" t="s">
        <v>63</v>
      </c>
      <c r="S482" t="s">
        <v>43</v>
      </c>
      <c r="T482" t="s">
        <v>30</v>
      </c>
      <c r="U482" t="s">
        <v>15173</v>
      </c>
      <c r="W482" t="s">
        <v>15174</v>
      </c>
    </row>
    <row r="483" spans="7:29" ht="170" x14ac:dyDescent="0.2">
      <c r="G483" t="s">
        <v>1393</v>
      </c>
      <c r="H483" t="s">
        <v>60</v>
      </c>
      <c r="I483" t="s">
        <v>25286</v>
      </c>
      <c r="J483" t="s">
        <v>25287</v>
      </c>
      <c r="L483" t="s">
        <v>27</v>
      </c>
      <c r="M483">
        <v>12</v>
      </c>
      <c r="N483" t="s">
        <v>2893</v>
      </c>
      <c r="O483" s="12">
        <v>143310</v>
      </c>
      <c r="P483" t="s">
        <v>28</v>
      </c>
      <c r="Q483" s="1">
        <v>41792</v>
      </c>
      <c r="R483" t="s">
        <v>29</v>
      </c>
      <c r="S483" t="s">
        <v>43</v>
      </c>
      <c r="T483" t="s">
        <v>30</v>
      </c>
      <c r="U483" t="s">
        <v>25288</v>
      </c>
      <c r="V483" t="s">
        <v>998</v>
      </c>
      <c r="W483" t="s">
        <v>25289</v>
      </c>
      <c r="X483" t="s">
        <v>25290</v>
      </c>
      <c r="Y483" t="s">
        <v>25288</v>
      </c>
      <c r="Z483" t="s">
        <v>2893</v>
      </c>
      <c r="AA483" t="s">
        <v>25291</v>
      </c>
      <c r="AB483" s="2" t="s">
        <v>25292</v>
      </c>
      <c r="AC483" t="s">
        <v>25293</v>
      </c>
    </row>
    <row r="484" spans="7:29" x14ac:dyDescent="0.2">
      <c r="G484" t="s">
        <v>13777</v>
      </c>
      <c r="H484" t="s">
        <v>262</v>
      </c>
      <c r="I484" t="s">
        <v>13778</v>
      </c>
      <c r="J484" t="s">
        <v>3369</v>
      </c>
      <c r="L484" t="s">
        <v>511</v>
      </c>
      <c r="M484">
        <v>12</v>
      </c>
      <c r="N484" t="s">
        <v>3369</v>
      </c>
      <c r="O484" s="12">
        <v>143272</v>
      </c>
      <c r="P484" t="s">
        <v>28</v>
      </c>
      <c r="Q484" s="1">
        <v>41365</v>
      </c>
      <c r="R484" t="s">
        <v>29</v>
      </c>
      <c r="S484" t="s">
        <v>43</v>
      </c>
      <c r="T484" t="s">
        <v>30</v>
      </c>
      <c r="U484" t="s">
        <v>13779</v>
      </c>
      <c r="V484" t="s">
        <v>929</v>
      </c>
      <c r="W484" t="s">
        <v>13780</v>
      </c>
    </row>
    <row r="485" spans="7:29" x14ac:dyDescent="0.2">
      <c r="G485" t="s">
        <v>253</v>
      </c>
      <c r="H485" t="s">
        <v>53</v>
      </c>
      <c r="I485" t="s">
        <v>11886</v>
      </c>
      <c r="J485" t="s">
        <v>2986</v>
      </c>
      <c r="L485" t="s">
        <v>81</v>
      </c>
      <c r="M485">
        <v>9</v>
      </c>
      <c r="N485" t="s">
        <v>2986</v>
      </c>
      <c r="O485" s="12">
        <v>143190</v>
      </c>
      <c r="P485" t="s">
        <v>28</v>
      </c>
      <c r="Q485" s="1">
        <v>36054</v>
      </c>
      <c r="R485" t="s">
        <v>63</v>
      </c>
      <c r="S485" t="s">
        <v>43</v>
      </c>
      <c r="T485" t="s">
        <v>30</v>
      </c>
      <c r="U485" t="s">
        <v>376</v>
      </c>
      <c r="W485" t="s">
        <v>11887</v>
      </c>
    </row>
    <row r="486" spans="7:29" x14ac:dyDescent="0.2">
      <c r="G486" t="s">
        <v>13364</v>
      </c>
      <c r="H486" t="s">
        <v>53</v>
      </c>
      <c r="I486" t="s">
        <v>13353</v>
      </c>
      <c r="J486" t="s">
        <v>332</v>
      </c>
      <c r="L486" t="s">
        <v>511</v>
      </c>
      <c r="M486">
        <v>12</v>
      </c>
      <c r="N486" t="s">
        <v>332</v>
      </c>
      <c r="O486" s="12">
        <v>143150</v>
      </c>
      <c r="P486" t="s">
        <v>28</v>
      </c>
      <c r="Q486" s="1">
        <v>42970</v>
      </c>
      <c r="R486" t="s">
        <v>29</v>
      </c>
      <c r="S486" t="s">
        <v>43</v>
      </c>
      <c r="T486" t="s">
        <v>30</v>
      </c>
      <c r="U486" t="s">
        <v>13365</v>
      </c>
      <c r="V486" t="s">
        <v>929</v>
      </c>
      <c r="W486" t="s">
        <v>13366</v>
      </c>
      <c r="X486" t="s">
        <v>13367</v>
      </c>
      <c r="Y486" t="s">
        <v>13365</v>
      </c>
      <c r="Z486" t="s">
        <v>332</v>
      </c>
      <c r="AA486" t="s">
        <v>13368</v>
      </c>
      <c r="AB486" t="s">
        <v>50</v>
      </c>
      <c r="AC486" t="s">
        <v>13369</v>
      </c>
    </row>
    <row r="487" spans="7:29" ht="153" x14ac:dyDescent="0.2">
      <c r="G487" t="s">
        <v>2074</v>
      </c>
      <c r="H487" t="s">
        <v>314</v>
      </c>
      <c r="I487" t="s">
        <v>23430</v>
      </c>
      <c r="J487" t="s">
        <v>97</v>
      </c>
      <c r="L487" t="s">
        <v>104</v>
      </c>
      <c r="M487">
        <v>12</v>
      </c>
      <c r="N487" t="s">
        <v>97</v>
      </c>
      <c r="O487" s="12">
        <v>143150</v>
      </c>
      <c r="P487" t="s">
        <v>28</v>
      </c>
      <c r="Q487" s="1">
        <v>42688</v>
      </c>
      <c r="R487" t="s">
        <v>29</v>
      </c>
      <c r="S487" t="s">
        <v>43</v>
      </c>
      <c r="T487" t="s">
        <v>30</v>
      </c>
      <c r="U487" t="s">
        <v>23431</v>
      </c>
      <c r="V487" t="s">
        <v>929</v>
      </c>
      <c r="W487" t="s">
        <v>23432</v>
      </c>
      <c r="X487" t="s">
        <v>23433</v>
      </c>
      <c r="Y487" t="s">
        <v>23431</v>
      </c>
      <c r="Z487" t="s">
        <v>810</v>
      </c>
      <c r="AA487" t="s">
        <v>23434</v>
      </c>
      <c r="AB487" s="2" t="s">
        <v>23435</v>
      </c>
      <c r="AC487" t="s">
        <v>23436</v>
      </c>
    </row>
    <row r="488" spans="7:29" x14ac:dyDescent="0.2">
      <c r="G488" t="s">
        <v>5907</v>
      </c>
      <c r="H488" t="s">
        <v>280</v>
      </c>
      <c r="I488" t="s">
        <v>21323</v>
      </c>
      <c r="J488" t="s">
        <v>964</v>
      </c>
      <c r="L488" t="s">
        <v>81</v>
      </c>
      <c r="M488">
        <v>9</v>
      </c>
      <c r="N488" t="s">
        <v>964</v>
      </c>
      <c r="O488" s="12">
        <v>143101</v>
      </c>
      <c r="P488" t="s">
        <v>28</v>
      </c>
      <c r="Q488" s="1">
        <v>42629</v>
      </c>
      <c r="R488" t="s">
        <v>63</v>
      </c>
      <c r="S488" t="s">
        <v>43</v>
      </c>
      <c r="T488" t="s">
        <v>30</v>
      </c>
      <c r="U488" t="s">
        <v>82</v>
      </c>
      <c r="W488" t="s">
        <v>21324</v>
      </c>
    </row>
    <row r="489" spans="7:29" ht="170" x14ac:dyDescent="0.2">
      <c r="G489" t="s">
        <v>264</v>
      </c>
      <c r="H489" t="s">
        <v>302</v>
      </c>
      <c r="I489" t="s">
        <v>20696</v>
      </c>
      <c r="J489" t="s">
        <v>931</v>
      </c>
      <c r="L489" t="s">
        <v>511</v>
      </c>
      <c r="M489">
        <v>12</v>
      </c>
      <c r="N489" t="s">
        <v>931</v>
      </c>
      <c r="O489" s="12">
        <v>143015</v>
      </c>
      <c r="P489" t="s">
        <v>28</v>
      </c>
      <c r="Q489" s="1">
        <v>44743</v>
      </c>
      <c r="R489" t="s">
        <v>29</v>
      </c>
      <c r="S489" t="s">
        <v>43</v>
      </c>
      <c r="T489" t="s">
        <v>30</v>
      </c>
      <c r="U489" t="s">
        <v>20697</v>
      </c>
      <c r="V489" t="s">
        <v>998</v>
      </c>
      <c r="W489" t="s">
        <v>20698</v>
      </c>
      <c r="X489" t="s">
        <v>20699</v>
      </c>
      <c r="Y489" t="s">
        <v>20697</v>
      </c>
      <c r="Z489" t="s">
        <v>936</v>
      </c>
      <c r="AA489" t="s">
        <v>20700</v>
      </c>
      <c r="AB489" s="2" t="s">
        <v>938</v>
      </c>
      <c r="AC489" t="s">
        <v>20701</v>
      </c>
    </row>
    <row r="490" spans="7:29" x14ac:dyDescent="0.2">
      <c r="G490" t="s">
        <v>286</v>
      </c>
      <c r="H490" t="s">
        <v>53</v>
      </c>
      <c r="I490" t="s">
        <v>24425</v>
      </c>
      <c r="J490" t="s">
        <v>1924</v>
      </c>
      <c r="L490" t="s">
        <v>62</v>
      </c>
      <c r="M490">
        <v>9</v>
      </c>
      <c r="N490" t="s">
        <v>1924</v>
      </c>
      <c r="O490" s="12">
        <v>142970</v>
      </c>
      <c r="P490" t="s">
        <v>28</v>
      </c>
      <c r="Q490" s="1">
        <v>42263</v>
      </c>
      <c r="R490" t="s">
        <v>63</v>
      </c>
      <c r="S490" t="s">
        <v>43</v>
      </c>
      <c r="T490" t="s">
        <v>30</v>
      </c>
      <c r="U490" t="s">
        <v>24426</v>
      </c>
      <c r="W490" t="s">
        <v>24427</v>
      </c>
    </row>
    <row r="491" spans="7:29" x14ac:dyDescent="0.2">
      <c r="G491" t="s">
        <v>1500</v>
      </c>
      <c r="H491" t="s">
        <v>262</v>
      </c>
      <c r="I491" t="s">
        <v>4794</v>
      </c>
      <c r="J491" t="s">
        <v>460</v>
      </c>
      <c r="L491" t="s">
        <v>511</v>
      </c>
      <c r="M491">
        <v>12</v>
      </c>
      <c r="N491" t="s">
        <v>460</v>
      </c>
      <c r="O491" s="12">
        <v>142823</v>
      </c>
      <c r="P491" t="s">
        <v>28</v>
      </c>
      <c r="Q491" s="1">
        <v>36800</v>
      </c>
      <c r="R491" t="s">
        <v>29</v>
      </c>
      <c r="S491" t="s">
        <v>43</v>
      </c>
      <c r="T491" t="s">
        <v>30</v>
      </c>
      <c r="U491" t="s">
        <v>4795</v>
      </c>
      <c r="V491" t="s">
        <v>998</v>
      </c>
      <c r="W491" t="s">
        <v>4796</v>
      </c>
      <c r="X491" t="s">
        <v>116</v>
      </c>
    </row>
    <row r="492" spans="7:29" x14ac:dyDescent="0.2">
      <c r="G492" t="s">
        <v>485</v>
      </c>
      <c r="H492" t="s">
        <v>314</v>
      </c>
      <c r="I492" t="s">
        <v>14214</v>
      </c>
      <c r="J492" t="s">
        <v>964</v>
      </c>
      <c r="L492" t="s">
        <v>81</v>
      </c>
      <c r="M492">
        <v>9</v>
      </c>
      <c r="N492" t="s">
        <v>964</v>
      </c>
      <c r="O492" s="12">
        <v>142821</v>
      </c>
      <c r="P492" t="s">
        <v>28</v>
      </c>
      <c r="Q492" s="1">
        <v>42263</v>
      </c>
      <c r="R492" t="s">
        <v>63</v>
      </c>
      <c r="S492" t="s">
        <v>43</v>
      </c>
      <c r="T492" t="s">
        <v>30</v>
      </c>
      <c r="U492" t="s">
        <v>82</v>
      </c>
      <c r="W492" t="s">
        <v>14215</v>
      </c>
    </row>
    <row r="493" spans="7:29" ht="153" x14ac:dyDescent="0.2">
      <c r="G493" t="s">
        <v>1842</v>
      </c>
      <c r="H493" t="s">
        <v>24</v>
      </c>
      <c r="I493" t="s">
        <v>1834</v>
      </c>
      <c r="J493" t="s">
        <v>460</v>
      </c>
      <c r="L493" t="s">
        <v>104</v>
      </c>
      <c r="M493">
        <v>12</v>
      </c>
      <c r="N493" t="s">
        <v>460</v>
      </c>
      <c r="O493" s="12">
        <v>142707</v>
      </c>
      <c r="P493" t="s">
        <v>28</v>
      </c>
      <c r="Q493" s="1">
        <v>40798</v>
      </c>
      <c r="R493" t="s">
        <v>29</v>
      </c>
      <c r="S493" t="s">
        <v>43</v>
      </c>
      <c r="T493" t="s">
        <v>30</v>
      </c>
      <c r="U493" t="s">
        <v>1843</v>
      </c>
      <c r="V493" t="s">
        <v>929</v>
      </c>
      <c r="W493" t="s">
        <v>1844</v>
      </c>
      <c r="X493" t="s">
        <v>1845</v>
      </c>
      <c r="Y493" t="s">
        <v>1843</v>
      </c>
      <c r="Z493" t="s">
        <v>460</v>
      </c>
      <c r="AA493" t="s">
        <v>1846</v>
      </c>
      <c r="AB493" s="2" t="s">
        <v>1847</v>
      </c>
      <c r="AC493" t="s">
        <v>1848</v>
      </c>
    </row>
    <row r="494" spans="7:29" ht="153" x14ac:dyDescent="0.2">
      <c r="G494" t="s">
        <v>219</v>
      </c>
      <c r="H494" t="s">
        <v>274</v>
      </c>
      <c r="I494" t="s">
        <v>6558</v>
      </c>
      <c r="J494" t="s">
        <v>3286</v>
      </c>
      <c r="L494" t="s">
        <v>511</v>
      </c>
      <c r="M494">
        <v>12</v>
      </c>
      <c r="N494" t="s">
        <v>3286</v>
      </c>
      <c r="O494" s="12">
        <v>142510</v>
      </c>
      <c r="P494" t="s">
        <v>28</v>
      </c>
      <c r="Q494" s="1">
        <v>41547</v>
      </c>
      <c r="R494" t="s">
        <v>29</v>
      </c>
      <c r="S494" t="s">
        <v>43</v>
      </c>
      <c r="T494" t="s">
        <v>30</v>
      </c>
      <c r="U494" t="s">
        <v>6559</v>
      </c>
      <c r="V494" t="s">
        <v>267</v>
      </c>
      <c r="W494" t="s">
        <v>6560</v>
      </c>
      <c r="X494" t="s">
        <v>6561</v>
      </c>
      <c r="Y494" t="s">
        <v>6559</v>
      </c>
      <c r="Z494" t="s">
        <v>3289</v>
      </c>
      <c r="AA494" t="s">
        <v>6562</v>
      </c>
      <c r="AB494" s="2" t="s">
        <v>6563</v>
      </c>
      <c r="AC494" t="s">
        <v>6564</v>
      </c>
    </row>
    <row r="495" spans="7:29" x14ac:dyDescent="0.2">
      <c r="G495" t="s">
        <v>25228</v>
      </c>
      <c r="H495" t="s">
        <v>53</v>
      </c>
      <c r="I495" t="s">
        <v>25229</v>
      </c>
      <c r="J495" t="s">
        <v>481</v>
      </c>
      <c r="L495" t="s">
        <v>62</v>
      </c>
      <c r="M495">
        <v>9</v>
      </c>
      <c r="N495" t="s">
        <v>481</v>
      </c>
      <c r="O495" s="12">
        <v>142505</v>
      </c>
      <c r="P495" t="s">
        <v>28</v>
      </c>
      <c r="Q495" s="1">
        <v>42125</v>
      </c>
      <c r="R495" t="s">
        <v>63</v>
      </c>
      <c r="S495" t="s">
        <v>43</v>
      </c>
      <c r="T495" t="s">
        <v>30</v>
      </c>
      <c r="U495" t="s">
        <v>8168</v>
      </c>
      <c r="W495" t="s">
        <v>25230</v>
      </c>
    </row>
    <row r="496" spans="7:29" x14ac:dyDescent="0.2">
      <c r="G496" t="s">
        <v>1311</v>
      </c>
      <c r="H496" t="s">
        <v>262</v>
      </c>
      <c r="I496" t="s">
        <v>19161</v>
      </c>
      <c r="J496" t="s">
        <v>926</v>
      </c>
      <c r="L496" t="s">
        <v>81</v>
      </c>
      <c r="M496">
        <v>9</v>
      </c>
      <c r="N496" t="s">
        <v>926</v>
      </c>
      <c r="O496" s="12">
        <v>142383</v>
      </c>
      <c r="P496" t="s">
        <v>28</v>
      </c>
      <c r="Q496" s="1">
        <v>37515</v>
      </c>
      <c r="R496" t="s">
        <v>63</v>
      </c>
      <c r="S496" t="s">
        <v>43</v>
      </c>
      <c r="T496" t="s">
        <v>30</v>
      </c>
      <c r="U496" t="s">
        <v>376</v>
      </c>
      <c r="W496" t="s">
        <v>19162</v>
      </c>
    </row>
    <row r="497" spans="7:29" x14ac:dyDescent="0.2">
      <c r="G497" t="s">
        <v>12920</v>
      </c>
      <c r="H497" t="s">
        <v>53</v>
      </c>
      <c r="I497" t="s">
        <v>12921</v>
      </c>
      <c r="J497" t="s">
        <v>12922</v>
      </c>
      <c r="L497" t="s">
        <v>81</v>
      </c>
      <c r="M497">
        <v>9</v>
      </c>
      <c r="N497" t="s">
        <v>12922</v>
      </c>
      <c r="O497" s="12">
        <v>142324</v>
      </c>
      <c r="P497" t="s">
        <v>28</v>
      </c>
      <c r="Q497" s="1">
        <v>41168</v>
      </c>
      <c r="R497" t="s">
        <v>63</v>
      </c>
      <c r="S497" t="s">
        <v>43</v>
      </c>
      <c r="T497" t="s">
        <v>30</v>
      </c>
      <c r="U497" t="s">
        <v>82</v>
      </c>
      <c r="W497" t="s">
        <v>12923</v>
      </c>
    </row>
    <row r="498" spans="7:29" x14ac:dyDescent="0.2">
      <c r="G498" t="s">
        <v>18903</v>
      </c>
      <c r="H498" t="s">
        <v>274</v>
      </c>
      <c r="I498" t="s">
        <v>18900</v>
      </c>
      <c r="J498" t="s">
        <v>80</v>
      </c>
      <c r="L498" t="s">
        <v>62</v>
      </c>
      <c r="M498">
        <v>9</v>
      </c>
      <c r="N498" t="s">
        <v>80</v>
      </c>
      <c r="O498" s="12">
        <v>142289</v>
      </c>
      <c r="P498" t="s">
        <v>28</v>
      </c>
      <c r="Q498" s="1">
        <v>42263</v>
      </c>
      <c r="R498" t="s">
        <v>63</v>
      </c>
      <c r="S498" t="s">
        <v>43</v>
      </c>
      <c r="T498" t="s">
        <v>30</v>
      </c>
      <c r="U498" t="s">
        <v>1160</v>
      </c>
      <c r="W498" t="s">
        <v>18904</v>
      </c>
    </row>
    <row r="499" spans="7:29" x14ac:dyDescent="0.2">
      <c r="G499" t="s">
        <v>6836</v>
      </c>
      <c r="H499" t="s">
        <v>274</v>
      </c>
      <c r="I499" t="s">
        <v>24448</v>
      </c>
      <c r="J499" t="s">
        <v>2839</v>
      </c>
      <c r="L499" t="s">
        <v>81</v>
      </c>
      <c r="M499">
        <v>9</v>
      </c>
      <c r="N499" t="s">
        <v>2839</v>
      </c>
      <c r="O499" s="12">
        <v>142282</v>
      </c>
      <c r="P499" t="s">
        <v>28</v>
      </c>
      <c r="Q499" s="1">
        <v>38611</v>
      </c>
      <c r="R499" t="s">
        <v>63</v>
      </c>
      <c r="S499" t="s">
        <v>43</v>
      </c>
      <c r="T499" t="s">
        <v>30</v>
      </c>
      <c r="U499" t="s">
        <v>376</v>
      </c>
      <c r="W499" t="s">
        <v>24466</v>
      </c>
    </row>
    <row r="500" spans="7:29" x14ac:dyDescent="0.2">
      <c r="G500" t="s">
        <v>21097</v>
      </c>
      <c r="H500" t="s">
        <v>53</v>
      </c>
      <c r="I500" t="s">
        <v>21090</v>
      </c>
      <c r="J500" t="s">
        <v>441</v>
      </c>
      <c r="L500" t="s">
        <v>81</v>
      </c>
      <c r="M500">
        <v>9</v>
      </c>
      <c r="N500" t="s">
        <v>441</v>
      </c>
      <c r="O500" s="12">
        <v>142100</v>
      </c>
      <c r="P500" t="s">
        <v>28</v>
      </c>
      <c r="Q500" s="1">
        <v>43815</v>
      </c>
      <c r="R500" t="s">
        <v>63</v>
      </c>
      <c r="S500" s="1">
        <v>45138</v>
      </c>
      <c r="T500" t="s">
        <v>30</v>
      </c>
      <c r="U500" t="s">
        <v>21098</v>
      </c>
      <c r="W500" t="s">
        <v>21099</v>
      </c>
    </row>
    <row r="501" spans="7:29" x14ac:dyDescent="0.2">
      <c r="G501" t="s">
        <v>17986</v>
      </c>
      <c r="H501" t="s">
        <v>53</v>
      </c>
      <c r="I501" t="s">
        <v>17987</v>
      </c>
      <c r="J501" t="s">
        <v>505</v>
      </c>
      <c r="L501" t="s">
        <v>81</v>
      </c>
      <c r="M501">
        <v>9</v>
      </c>
      <c r="N501" t="s">
        <v>505</v>
      </c>
      <c r="O501" s="12">
        <v>141495</v>
      </c>
      <c r="P501" t="s">
        <v>28</v>
      </c>
      <c r="Q501" s="1">
        <v>38611</v>
      </c>
      <c r="R501" t="s">
        <v>63</v>
      </c>
      <c r="S501" t="s">
        <v>43</v>
      </c>
      <c r="T501" t="s">
        <v>30</v>
      </c>
      <c r="U501" t="s">
        <v>376</v>
      </c>
      <c r="W501" t="s">
        <v>17988</v>
      </c>
    </row>
    <row r="502" spans="7:29" ht="170" x14ac:dyDescent="0.2">
      <c r="G502" t="s">
        <v>3494</v>
      </c>
      <c r="H502" t="s">
        <v>24</v>
      </c>
      <c r="I502" t="s">
        <v>7296</v>
      </c>
      <c r="J502" t="s">
        <v>819</v>
      </c>
      <c r="L502" t="s">
        <v>81</v>
      </c>
      <c r="M502">
        <v>9</v>
      </c>
      <c r="N502" t="s">
        <v>819</v>
      </c>
      <c r="O502" s="12">
        <v>141222</v>
      </c>
      <c r="P502" t="s">
        <v>28</v>
      </c>
      <c r="Q502" s="1">
        <v>41533</v>
      </c>
      <c r="R502" t="s">
        <v>29</v>
      </c>
      <c r="S502" t="s">
        <v>43</v>
      </c>
      <c r="T502" t="s">
        <v>30</v>
      </c>
      <c r="U502" t="s">
        <v>7297</v>
      </c>
      <c r="W502" t="s">
        <v>7298</v>
      </c>
      <c r="X502" t="s">
        <v>7299</v>
      </c>
      <c r="Y502" t="s">
        <v>7297</v>
      </c>
      <c r="Z502" t="s">
        <v>7300</v>
      </c>
      <c r="AA502" t="s">
        <v>7301</v>
      </c>
      <c r="AB502" s="2" t="s">
        <v>7302</v>
      </c>
      <c r="AC502" t="s">
        <v>7303</v>
      </c>
    </row>
    <row r="503" spans="7:29" ht="136" x14ac:dyDescent="0.2">
      <c r="G503" t="s">
        <v>1246</v>
      </c>
      <c r="H503" t="s">
        <v>60</v>
      </c>
      <c r="I503" t="s">
        <v>3466</v>
      </c>
      <c r="J503" t="s">
        <v>578</v>
      </c>
      <c r="L503" t="s">
        <v>81</v>
      </c>
      <c r="M503">
        <v>9</v>
      </c>
      <c r="N503" t="s">
        <v>578</v>
      </c>
      <c r="O503" s="12">
        <v>141120</v>
      </c>
      <c r="P503" t="s">
        <v>28</v>
      </c>
      <c r="Q503" s="1">
        <v>36069</v>
      </c>
      <c r="R503" t="s">
        <v>29</v>
      </c>
      <c r="S503" t="s">
        <v>43</v>
      </c>
      <c r="T503" t="s">
        <v>30</v>
      </c>
      <c r="U503" t="s">
        <v>376</v>
      </c>
      <c r="W503" t="s">
        <v>3472</v>
      </c>
      <c r="X503" t="s">
        <v>3473</v>
      </c>
      <c r="Y503" t="s">
        <v>376</v>
      </c>
      <c r="Z503" t="s">
        <v>581</v>
      </c>
      <c r="AA503" t="s">
        <v>3474</v>
      </c>
      <c r="AB503" s="2" t="s">
        <v>3475</v>
      </c>
      <c r="AC503" t="s">
        <v>3476</v>
      </c>
    </row>
    <row r="504" spans="7:29" x14ac:dyDescent="0.2">
      <c r="G504" t="s">
        <v>902</v>
      </c>
      <c r="H504" t="s">
        <v>314</v>
      </c>
      <c r="I504" t="s">
        <v>13705</v>
      </c>
      <c r="J504" t="s">
        <v>481</v>
      </c>
      <c r="L504" t="s">
        <v>81</v>
      </c>
      <c r="M504">
        <v>9</v>
      </c>
      <c r="N504" t="s">
        <v>481</v>
      </c>
      <c r="O504" s="12">
        <v>141014</v>
      </c>
      <c r="P504" t="s">
        <v>28</v>
      </c>
      <c r="Q504" s="1">
        <v>42263</v>
      </c>
      <c r="R504" t="s">
        <v>63</v>
      </c>
      <c r="S504" t="s">
        <v>43</v>
      </c>
      <c r="T504" t="s">
        <v>30</v>
      </c>
      <c r="U504" t="s">
        <v>13707</v>
      </c>
      <c r="W504" t="s">
        <v>13708</v>
      </c>
    </row>
    <row r="505" spans="7:29" x14ac:dyDescent="0.2">
      <c r="G505" t="s">
        <v>4262</v>
      </c>
      <c r="H505" t="s">
        <v>53</v>
      </c>
      <c r="I505" t="s">
        <v>9384</v>
      </c>
      <c r="J505" t="s">
        <v>481</v>
      </c>
      <c r="L505" t="s">
        <v>511</v>
      </c>
      <c r="M505">
        <v>12</v>
      </c>
      <c r="N505" t="s">
        <v>481</v>
      </c>
      <c r="O505" s="12">
        <v>140824</v>
      </c>
      <c r="P505" t="s">
        <v>28</v>
      </c>
      <c r="Q505" s="1">
        <v>43221</v>
      </c>
      <c r="R505" t="s">
        <v>56</v>
      </c>
      <c r="S505" s="1">
        <v>45079</v>
      </c>
      <c r="T505" t="s">
        <v>30</v>
      </c>
      <c r="U505" t="s">
        <v>9385</v>
      </c>
      <c r="V505" t="s">
        <v>929</v>
      </c>
      <c r="W505" t="s">
        <v>9386</v>
      </c>
    </row>
    <row r="506" spans="7:29" x14ac:dyDescent="0.2">
      <c r="G506" t="s">
        <v>604</v>
      </c>
      <c r="H506" t="s">
        <v>112</v>
      </c>
      <c r="I506" t="s">
        <v>11258</v>
      </c>
      <c r="J506" t="s">
        <v>1176</v>
      </c>
      <c r="L506" t="s">
        <v>81</v>
      </c>
      <c r="M506">
        <v>9</v>
      </c>
      <c r="N506" t="s">
        <v>1176</v>
      </c>
      <c r="O506" s="12">
        <v>140658</v>
      </c>
      <c r="P506" t="s">
        <v>28</v>
      </c>
      <c r="Q506" s="1">
        <v>39341</v>
      </c>
      <c r="R506" t="s">
        <v>63</v>
      </c>
      <c r="S506" t="s">
        <v>43</v>
      </c>
      <c r="T506" t="s">
        <v>30</v>
      </c>
      <c r="U506" t="s">
        <v>376</v>
      </c>
      <c r="W506" t="s">
        <v>11260</v>
      </c>
    </row>
    <row r="507" spans="7:29" x14ac:dyDescent="0.2">
      <c r="G507" t="s">
        <v>1857</v>
      </c>
      <c r="H507" t="s">
        <v>53</v>
      </c>
      <c r="I507" t="s">
        <v>1853</v>
      </c>
      <c r="J507" t="s">
        <v>1858</v>
      </c>
      <c r="L507" t="s">
        <v>511</v>
      </c>
      <c r="M507">
        <v>12</v>
      </c>
      <c r="N507" t="s">
        <v>1858</v>
      </c>
      <c r="O507" s="12">
        <v>140651</v>
      </c>
      <c r="P507" t="s">
        <v>28</v>
      </c>
      <c r="Q507" s="1">
        <v>42156</v>
      </c>
      <c r="R507" t="s">
        <v>29</v>
      </c>
      <c r="S507" t="s">
        <v>43</v>
      </c>
      <c r="T507" t="s">
        <v>30</v>
      </c>
      <c r="U507" t="s">
        <v>1859</v>
      </c>
      <c r="V507" t="s">
        <v>929</v>
      </c>
      <c r="W507" t="s">
        <v>1860</v>
      </c>
    </row>
    <row r="508" spans="7:29" x14ac:dyDescent="0.2">
      <c r="G508" t="s">
        <v>219</v>
      </c>
      <c r="H508" t="s">
        <v>724</v>
      </c>
      <c r="I508" t="s">
        <v>5245</v>
      </c>
      <c r="J508" t="s">
        <v>3856</v>
      </c>
      <c r="L508" t="s">
        <v>81</v>
      </c>
      <c r="M508">
        <v>9</v>
      </c>
      <c r="N508" t="s">
        <v>3856</v>
      </c>
      <c r="O508" s="12">
        <v>140497</v>
      </c>
      <c r="P508" t="s">
        <v>28</v>
      </c>
      <c r="Q508" s="1">
        <v>42994</v>
      </c>
      <c r="R508" t="s">
        <v>63</v>
      </c>
      <c r="S508" t="s">
        <v>43</v>
      </c>
      <c r="T508" t="s">
        <v>30</v>
      </c>
      <c r="U508" t="s">
        <v>338</v>
      </c>
      <c r="W508" t="s">
        <v>5246</v>
      </c>
    </row>
    <row r="509" spans="7:29" x14ac:dyDescent="0.2">
      <c r="G509" t="s">
        <v>24938</v>
      </c>
      <c r="H509" t="s">
        <v>1250</v>
      </c>
      <c r="I509" t="s">
        <v>24934</v>
      </c>
      <c r="J509" t="s">
        <v>3856</v>
      </c>
      <c r="L509" t="s">
        <v>81</v>
      </c>
      <c r="M509">
        <v>9</v>
      </c>
      <c r="N509" t="s">
        <v>3856</v>
      </c>
      <c r="O509" s="12">
        <v>140497</v>
      </c>
      <c r="P509" t="s">
        <v>28</v>
      </c>
      <c r="Q509" s="1">
        <v>42994</v>
      </c>
      <c r="R509" t="s">
        <v>63</v>
      </c>
      <c r="S509" t="s">
        <v>43</v>
      </c>
      <c r="T509" t="s">
        <v>30</v>
      </c>
      <c r="U509" t="s">
        <v>338</v>
      </c>
      <c r="W509" t="s">
        <v>24939</v>
      </c>
    </row>
    <row r="510" spans="7:29" x14ac:dyDescent="0.2">
      <c r="G510" t="s">
        <v>17241</v>
      </c>
      <c r="H510" t="s">
        <v>234</v>
      </c>
      <c r="I510" t="s">
        <v>17236</v>
      </c>
      <c r="J510" t="s">
        <v>441</v>
      </c>
      <c r="L510" t="s">
        <v>81</v>
      </c>
      <c r="M510">
        <v>9</v>
      </c>
      <c r="N510" t="s">
        <v>441</v>
      </c>
      <c r="O510" s="12">
        <v>140237</v>
      </c>
      <c r="P510" t="s">
        <v>28</v>
      </c>
      <c r="Q510" s="1">
        <v>42994</v>
      </c>
      <c r="R510" t="s">
        <v>63</v>
      </c>
      <c r="S510" t="s">
        <v>43</v>
      </c>
      <c r="T510" t="s">
        <v>30</v>
      </c>
      <c r="U510" t="s">
        <v>338</v>
      </c>
      <c r="W510" t="s">
        <v>17242</v>
      </c>
    </row>
    <row r="511" spans="7:29" x14ac:dyDescent="0.2">
      <c r="G511" t="s">
        <v>2670</v>
      </c>
      <c r="H511" t="s">
        <v>118</v>
      </c>
      <c r="I511" t="s">
        <v>2450</v>
      </c>
      <c r="J511" t="s">
        <v>1176</v>
      </c>
      <c r="L511" t="s">
        <v>81</v>
      </c>
      <c r="M511">
        <v>9</v>
      </c>
      <c r="N511" t="s">
        <v>1176</v>
      </c>
      <c r="O511" s="12">
        <v>140164</v>
      </c>
      <c r="P511" t="s">
        <v>28</v>
      </c>
      <c r="Q511" s="1">
        <v>41533</v>
      </c>
      <c r="R511" t="s">
        <v>63</v>
      </c>
      <c r="S511" t="s">
        <v>43</v>
      </c>
      <c r="T511" t="s">
        <v>30</v>
      </c>
      <c r="U511" t="s">
        <v>82</v>
      </c>
      <c r="W511" t="s">
        <v>22904</v>
      </c>
    </row>
    <row r="512" spans="7:29" x14ac:dyDescent="0.2">
      <c r="G512" t="s">
        <v>25484</v>
      </c>
      <c r="H512" t="s">
        <v>53</v>
      </c>
      <c r="I512" t="s">
        <v>25485</v>
      </c>
      <c r="J512" t="s">
        <v>3856</v>
      </c>
      <c r="L512" t="s">
        <v>81</v>
      </c>
      <c r="M512">
        <v>9</v>
      </c>
      <c r="N512" t="s">
        <v>3856</v>
      </c>
      <c r="O512" s="12">
        <v>140002</v>
      </c>
      <c r="P512" t="s">
        <v>28</v>
      </c>
      <c r="Q512" s="1">
        <v>43359</v>
      </c>
      <c r="R512" t="s">
        <v>56</v>
      </c>
      <c r="S512" s="1">
        <v>45107</v>
      </c>
      <c r="T512" t="s">
        <v>30</v>
      </c>
      <c r="U512" t="s">
        <v>338</v>
      </c>
      <c r="W512" t="s">
        <v>25486</v>
      </c>
    </row>
    <row r="513" spans="7:29" x14ac:dyDescent="0.2">
      <c r="G513" t="s">
        <v>586</v>
      </c>
      <c r="H513" t="s">
        <v>118</v>
      </c>
      <c r="I513" t="s">
        <v>24179</v>
      </c>
      <c r="J513" t="s">
        <v>1176</v>
      </c>
      <c r="L513" t="s">
        <v>81</v>
      </c>
      <c r="M513">
        <v>9</v>
      </c>
      <c r="N513" t="s">
        <v>1176</v>
      </c>
      <c r="O513" s="12">
        <v>139967</v>
      </c>
      <c r="P513" t="s">
        <v>28</v>
      </c>
      <c r="Q513" s="1">
        <v>41168</v>
      </c>
      <c r="R513" t="s">
        <v>63</v>
      </c>
      <c r="S513" t="s">
        <v>43</v>
      </c>
      <c r="T513" t="s">
        <v>30</v>
      </c>
      <c r="U513" t="s">
        <v>82</v>
      </c>
      <c r="W513" t="s">
        <v>24181</v>
      </c>
    </row>
    <row r="514" spans="7:29" x14ac:dyDescent="0.2">
      <c r="G514" t="s">
        <v>396</v>
      </c>
      <c r="H514" t="s">
        <v>118</v>
      </c>
      <c r="I514" t="s">
        <v>8804</v>
      </c>
      <c r="J514" t="s">
        <v>481</v>
      </c>
      <c r="L514" t="s">
        <v>511</v>
      </c>
      <c r="M514">
        <v>12</v>
      </c>
      <c r="N514" t="s">
        <v>481</v>
      </c>
      <c r="O514" s="12">
        <v>139641</v>
      </c>
      <c r="P514" t="s">
        <v>28</v>
      </c>
      <c r="Q514" s="1">
        <v>43227</v>
      </c>
      <c r="R514" t="s">
        <v>29</v>
      </c>
      <c r="S514" t="s">
        <v>43</v>
      </c>
      <c r="T514" t="s">
        <v>30</v>
      </c>
      <c r="U514" t="s">
        <v>23103</v>
      </c>
      <c r="V514" t="s">
        <v>929</v>
      </c>
      <c r="W514" t="s">
        <v>23104</v>
      </c>
      <c r="X514" t="s">
        <v>23105</v>
      </c>
      <c r="Y514" t="s">
        <v>23103</v>
      </c>
      <c r="Z514" t="s">
        <v>843</v>
      </c>
      <c r="AA514" t="s">
        <v>23106</v>
      </c>
      <c r="AB514" t="s">
        <v>50</v>
      </c>
      <c r="AC514" t="s">
        <v>50</v>
      </c>
    </row>
    <row r="515" spans="7:29" ht="136" x14ac:dyDescent="0.2">
      <c r="G515" t="s">
        <v>628</v>
      </c>
      <c r="H515" t="s">
        <v>53</v>
      </c>
      <c r="I515" t="s">
        <v>18175</v>
      </c>
      <c r="J515" t="s">
        <v>422</v>
      </c>
      <c r="L515" t="s">
        <v>81</v>
      </c>
      <c r="M515">
        <v>9</v>
      </c>
      <c r="N515" t="s">
        <v>422</v>
      </c>
      <c r="O515" s="12">
        <v>139634</v>
      </c>
      <c r="P515" t="s">
        <v>28</v>
      </c>
      <c r="Q515" s="1">
        <v>36069</v>
      </c>
      <c r="R515" t="s">
        <v>29</v>
      </c>
      <c r="S515" t="s">
        <v>43</v>
      </c>
      <c r="T515" t="s">
        <v>30</v>
      </c>
      <c r="U515" t="s">
        <v>376</v>
      </c>
      <c r="W515" t="s">
        <v>18176</v>
      </c>
      <c r="X515" t="s">
        <v>18177</v>
      </c>
      <c r="Y515" t="s">
        <v>376</v>
      </c>
      <c r="Z515" t="s">
        <v>890</v>
      </c>
      <c r="AA515" t="s">
        <v>18178</v>
      </c>
      <c r="AB515" s="2" t="s">
        <v>9839</v>
      </c>
      <c r="AC515" t="s">
        <v>18179</v>
      </c>
    </row>
    <row r="516" spans="7:29" x14ac:dyDescent="0.2">
      <c r="G516" t="s">
        <v>643</v>
      </c>
      <c r="H516" t="s">
        <v>53</v>
      </c>
      <c r="I516" t="s">
        <v>22476</v>
      </c>
      <c r="J516" t="s">
        <v>964</v>
      </c>
      <c r="L516" t="s">
        <v>81</v>
      </c>
      <c r="M516">
        <v>9</v>
      </c>
      <c r="N516" t="s">
        <v>964</v>
      </c>
      <c r="O516" s="12">
        <v>139602</v>
      </c>
      <c r="P516" t="s">
        <v>28</v>
      </c>
      <c r="Q516" s="1">
        <v>41168</v>
      </c>
      <c r="R516" t="s">
        <v>63</v>
      </c>
      <c r="S516" t="s">
        <v>43</v>
      </c>
      <c r="T516" t="s">
        <v>30</v>
      </c>
      <c r="U516" t="s">
        <v>82</v>
      </c>
      <c r="W516" t="s">
        <v>22480</v>
      </c>
    </row>
    <row r="517" spans="7:29" x14ac:dyDescent="0.2">
      <c r="G517" t="s">
        <v>6194</v>
      </c>
      <c r="H517" t="s">
        <v>118</v>
      </c>
      <c r="I517" t="s">
        <v>17365</v>
      </c>
      <c r="J517" t="s">
        <v>371</v>
      </c>
      <c r="L517" t="s">
        <v>81</v>
      </c>
      <c r="M517">
        <v>9</v>
      </c>
      <c r="N517" t="s">
        <v>371</v>
      </c>
      <c r="O517" s="12">
        <v>139510</v>
      </c>
      <c r="P517" t="s">
        <v>28</v>
      </c>
      <c r="Q517" s="1">
        <v>40802</v>
      </c>
      <c r="R517" t="s">
        <v>29</v>
      </c>
      <c r="S517" t="s">
        <v>43</v>
      </c>
      <c r="T517" t="s">
        <v>30</v>
      </c>
      <c r="U517" t="s">
        <v>376</v>
      </c>
      <c r="W517" t="s">
        <v>17366</v>
      </c>
    </row>
    <row r="518" spans="7:29" x14ac:dyDescent="0.2">
      <c r="G518" t="s">
        <v>586</v>
      </c>
      <c r="H518" t="s">
        <v>118</v>
      </c>
      <c r="I518" t="s">
        <v>20574</v>
      </c>
      <c r="J518" t="s">
        <v>505</v>
      </c>
      <c r="L518" t="s">
        <v>81</v>
      </c>
      <c r="M518">
        <v>9</v>
      </c>
      <c r="N518" t="s">
        <v>505</v>
      </c>
      <c r="O518" s="12">
        <v>139507</v>
      </c>
      <c r="P518" t="s">
        <v>28</v>
      </c>
      <c r="Q518" s="1">
        <v>36054</v>
      </c>
      <c r="R518" t="s">
        <v>63</v>
      </c>
      <c r="S518" t="s">
        <v>43</v>
      </c>
      <c r="T518" t="s">
        <v>30</v>
      </c>
      <c r="U518" t="s">
        <v>376</v>
      </c>
      <c r="W518" t="s">
        <v>20575</v>
      </c>
    </row>
    <row r="519" spans="7:29" x14ac:dyDescent="0.2">
      <c r="G519" t="s">
        <v>1246</v>
      </c>
      <c r="H519" t="s">
        <v>274</v>
      </c>
      <c r="I519" t="s">
        <v>25534</v>
      </c>
      <c r="J519" t="s">
        <v>505</v>
      </c>
      <c r="L519" t="s">
        <v>81</v>
      </c>
      <c r="M519">
        <v>9</v>
      </c>
      <c r="N519" t="s">
        <v>505</v>
      </c>
      <c r="O519" s="12">
        <v>139476</v>
      </c>
      <c r="P519" t="s">
        <v>28</v>
      </c>
      <c r="Q519" s="1">
        <v>38976</v>
      </c>
      <c r="R519" t="s">
        <v>63</v>
      </c>
      <c r="S519" t="s">
        <v>43</v>
      </c>
      <c r="T519" t="s">
        <v>30</v>
      </c>
      <c r="U519" t="s">
        <v>376</v>
      </c>
      <c r="W519" t="s">
        <v>25535</v>
      </c>
    </row>
    <row r="520" spans="7:29" x14ac:dyDescent="0.2">
      <c r="G520" t="s">
        <v>12084</v>
      </c>
      <c r="H520" t="s">
        <v>53</v>
      </c>
      <c r="I520" t="s">
        <v>12085</v>
      </c>
      <c r="J520" t="s">
        <v>4608</v>
      </c>
      <c r="L520" t="s">
        <v>81</v>
      </c>
      <c r="M520">
        <v>9</v>
      </c>
      <c r="N520" t="s">
        <v>4608</v>
      </c>
      <c r="O520" s="12">
        <v>139297</v>
      </c>
      <c r="P520" t="s">
        <v>28</v>
      </c>
      <c r="Q520" s="1">
        <v>40437</v>
      </c>
      <c r="R520" t="s">
        <v>63</v>
      </c>
      <c r="S520" t="s">
        <v>43</v>
      </c>
      <c r="T520" t="s">
        <v>30</v>
      </c>
      <c r="U520" t="s">
        <v>376</v>
      </c>
      <c r="W520" t="s">
        <v>12086</v>
      </c>
    </row>
    <row r="521" spans="7:29" x14ac:dyDescent="0.2">
      <c r="G521" t="s">
        <v>12757</v>
      </c>
      <c r="H521" t="s">
        <v>262</v>
      </c>
      <c r="I521" t="s">
        <v>12750</v>
      </c>
      <c r="J521" t="s">
        <v>375</v>
      </c>
      <c r="L521" t="s">
        <v>81</v>
      </c>
      <c r="M521">
        <v>9</v>
      </c>
      <c r="N521" t="s">
        <v>375</v>
      </c>
      <c r="O521" s="12">
        <v>139106</v>
      </c>
      <c r="P521" t="s">
        <v>28</v>
      </c>
      <c r="Q521" s="1">
        <v>40437</v>
      </c>
      <c r="R521" t="s">
        <v>63</v>
      </c>
      <c r="S521" t="s">
        <v>43</v>
      </c>
      <c r="T521" t="s">
        <v>30</v>
      </c>
      <c r="U521" t="s">
        <v>376</v>
      </c>
      <c r="W521" t="s">
        <v>12758</v>
      </c>
    </row>
    <row r="522" spans="7:29" x14ac:dyDescent="0.2">
      <c r="G522" t="s">
        <v>25480</v>
      </c>
      <c r="H522" t="s">
        <v>53</v>
      </c>
      <c r="I522" t="s">
        <v>25477</v>
      </c>
      <c r="J522" t="s">
        <v>211</v>
      </c>
      <c r="L522" t="s">
        <v>81</v>
      </c>
      <c r="M522">
        <v>9</v>
      </c>
      <c r="N522" t="s">
        <v>211</v>
      </c>
      <c r="O522" s="12">
        <v>138873</v>
      </c>
      <c r="P522" t="s">
        <v>28</v>
      </c>
      <c r="Q522" s="1">
        <v>43967</v>
      </c>
      <c r="R522" t="s">
        <v>63</v>
      </c>
      <c r="S522" t="s">
        <v>43</v>
      </c>
      <c r="T522" t="s">
        <v>30</v>
      </c>
      <c r="U522" t="s">
        <v>82</v>
      </c>
      <c r="W522" t="s">
        <v>25481</v>
      </c>
    </row>
    <row r="523" spans="7:29" x14ac:dyDescent="0.2">
      <c r="G523" t="s">
        <v>5318</v>
      </c>
      <c r="H523" t="s">
        <v>60</v>
      </c>
      <c r="I523" t="s">
        <v>5319</v>
      </c>
      <c r="J523" t="s">
        <v>1129</v>
      </c>
      <c r="L523" t="s">
        <v>511</v>
      </c>
      <c r="M523">
        <v>12</v>
      </c>
      <c r="N523" t="s">
        <v>1129</v>
      </c>
      <c r="O523" s="12">
        <v>138863</v>
      </c>
      <c r="P523" t="s">
        <v>28</v>
      </c>
      <c r="Q523" s="1">
        <v>44781</v>
      </c>
      <c r="R523" t="s">
        <v>29</v>
      </c>
      <c r="S523" t="s">
        <v>43</v>
      </c>
      <c r="T523" t="s">
        <v>30</v>
      </c>
      <c r="U523" t="s">
        <v>5320</v>
      </c>
      <c r="V523" t="s">
        <v>267</v>
      </c>
      <c r="W523" t="s">
        <v>5321</v>
      </c>
      <c r="X523" t="s">
        <v>116</v>
      </c>
    </row>
    <row r="524" spans="7:29" ht="153" x14ac:dyDescent="0.2">
      <c r="G524" t="s">
        <v>3103</v>
      </c>
      <c r="H524" t="s">
        <v>118</v>
      </c>
      <c r="I524" t="s">
        <v>8050</v>
      </c>
      <c r="J524" t="s">
        <v>2839</v>
      </c>
      <c r="L524" t="s">
        <v>81</v>
      </c>
      <c r="M524">
        <v>9</v>
      </c>
      <c r="N524" t="s">
        <v>2839</v>
      </c>
      <c r="O524" s="12">
        <v>138781</v>
      </c>
      <c r="P524" t="s">
        <v>28</v>
      </c>
      <c r="Q524" s="1">
        <v>41168</v>
      </c>
      <c r="R524" t="s">
        <v>29</v>
      </c>
      <c r="S524" t="s">
        <v>43</v>
      </c>
      <c r="T524" t="s">
        <v>30</v>
      </c>
      <c r="U524" t="s">
        <v>376</v>
      </c>
      <c r="W524" t="s">
        <v>8051</v>
      </c>
      <c r="X524" t="s">
        <v>8052</v>
      </c>
      <c r="Y524" t="s">
        <v>376</v>
      </c>
      <c r="Z524" t="s">
        <v>7620</v>
      </c>
      <c r="AA524" t="s">
        <v>8053</v>
      </c>
      <c r="AB524" s="2" t="s">
        <v>8054</v>
      </c>
      <c r="AC524" t="s">
        <v>8055</v>
      </c>
    </row>
    <row r="525" spans="7:29" x14ac:dyDescent="0.2">
      <c r="G525" t="s">
        <v>2074</v>
      </c>
      <c r="H525" t="s">
        <v>129</v>
      </c>
      <c r="I525" t="s">
        <v>16193</v>
      </c>
      <c r="J525" t="s">
        <v>964</v>
      </c>
      <c r="L525" t="s">
        <v>81</v>
      </c>
      <c r="M525">
        <v>9</v>
      </c>
      <c r="N525" t="s">
        <v>964</v>
      </c>
      <c r="O525" s="12">
        <v>138779</v>
      </c>
      <c r="P525" t="s">
        <v>28</v>
      </c>
      <c r="Q525" s="1">
        <v>42629</v>
      </c>
      <c r="R525" t="s">
        <v>63</v>
      </c>
      <c r="S525" t="s">
        <v>43</v>
      </c>
      <c r="T525" t="s">
        <v>30</v>
      </c>
      <c r="U525" t="s">
        <v>82</v>
      </c>
      <c r="W525" t="s">
        <v>16205</v>
      </c>
    </row>
    <row r="526" spans="7:29" x14ac:dyDescent="0.2">
      <c r="G526" t="s">
        <v>2452</v>
      </c>
      <c r="H526" t="s">
        <v>369</v>
      </c>
      <c r="I526" t="s">
        <v>3318</v>
      </c>
      <c r="J526" t="s">
        <v>460</v>
      </c>
      <c r="L526" t="s">
        <v>511</v>
      </c>
      <c r="M526">
        <v>12</v>
      </c>
      <c r="N526" t="s">
        <v>460</v>
      </c>
      <c r="O526" s="12">
        <v>138732</v>
      </c>
      <c r="P526" t="s">
        <v>28</v>
      </c>
      <c r="Q526" s="1">
        <v>43191</v>
      </c>
      <c r="R526" t="s">
        <v>29</v>
      </c>
      <c r="S526" t="s">
        <v>43</v>
      </c>
      <c r="T526" t="s">
        <v>30</v>
      </c>
      <c r="U526" t="s">
        <v>3319</v>
      </c>
      <c r="V526" t="s">
        <v>929</v>
      </c>
      <c r="W526" t="s">
        <v>3320</v>
      </c>
      <c r="X526" t="s">
        <v>116</v>
      </c>
    </row>
    <row r="527" spans="7:29" x14ac:dyDescent="0.2">
      <c r="G527" t="s">
        <v>2092</v>
      </c>
      <c r="H527" t="s">
        <v>24</v>
      </c>
      <c r="I527" t="s">
        <v>15864</v>
      </c>
      <c r="J527" t="s">
        <v>5856</v>
      </c>
      <c r="L527" t="s">
        <v>104</v>
      </c>
      <c r="M527">
        <v>12</v>
      </c>
      <c r="N527" t="s">
        <v>5856</v>
      </c>
      <c r="O527" s="12">
        <v>138689</v>
      </c>
      <c r="P527" t="s">
        <v>28</v>
      </c>
      <c r="Q527" s="1">
        <v>43476</v>
      </c>
      <c r="R527" t="s">
        <v>29</v>
      </c>
      <c r="S527" t="s">
        <v>43</v>
      </c>
      <c r="T527" t="s">
        <v>30</v>
      </c>
      <c r="U527" t="s">
        <v>15865</v>
      </c>
      <c r="V527" t="s">
        <v>267</v>
      </c>
      <c r="W527" t="s">
        <v>15866</v>
      </c>
      <c r="X527" t="s">
        <v>116</v>
      </c>
    </row>
    <row r="528" spans="7:29" x14ac:dyDescent="0.2">
      <c r="G528" t="s">
        <v>5572</v>
      </c>
      <c r="H528" t="s">
        <v>53</v>
      </c>
      <c r="I528" t="s">
        <v>24360</v>
      </c>
      <c r="J528" t="s">
        <v>332</v>
      </c>
      <c r="L528" t="s">
        <v>511</v>
      </c>
      <c r="M528">
        <v>12</v>
      </c>
      <c r="N528" t="s">
        <v>332</v>
      </c>
      <c r="O528" s="12">
        <v>138573</v>
      </c>
      <c r="P528" t="s">
        <v>28</v>
      </c>
      <c r="Q528" s="1">
        <v>38439</v>
      </c>
      <c r="R528" t="s">
        <v>29</v>
      </c>
      <c r="S528" t="s">
        <v>43</v>
      </c>
      <c r="T528" t="s">
        <v>30</v>
      </c>
      <c r="U528" t="s">
        <v>24361</v>
      </c>
      <c r="V528" t="s">
        <v>929</v>
      </c>
      <c r="W528" t="s">
        <v>24362</v>
      </c>
      <c r="X528" t="s">
        <v>24363</v>
      </c>
      <c r="Y528" t="s">
        <v>24364</v>
      </c>
      <c r="Z528" t="s">
        <v>332</v>
      </c>
      <c r="AA528" t="s">
        <v>24365</v>
      </c>
      <c r="AB528" t="s">
        <v>50</v>
      </c>
      <c r="AC528" t="s">
        <v>21451</v>
      </c>
    </row>
    <row r="529" spans="7:29" x14ac:dyDescent="0.2">
      <c r="G529" t="s">
        <v>147</v>
      </c>
      <c r="H529" t="s">
        <v>274</v>
      </c>
      <c r="I529" t="s">
        <v>10252</v>
      </c>
      <c r="J529" t="s">
        <v>26</v>
      </c>
      <c r="L529" t="s">
        <v>81</v>
      </c>
      <c r="M529">
        <v>9</v>
      </c>
      <c r="N529" t="s">
        <v>26</v>
      </c>
      <c r="O529" s="12">
        <v>138558</v>
      </c>
      <c r="P529" t="s">
        <v>28</v>
      </c>
      <c r="Q529" s="1">
        <v>41533</v>
      </c>
      <c r="R529" t="s">
        <v>63</v>
      </c>
      <c r="S529" t="s">
        <v>43</v>
      </c>
      <c r="T529" t="s">
        <v>30</v>
      </c>
      <c r="U529" t="s">
        <v>82</v>
      </c>
      <c r="W529" t="s">
        <v>10253</v>
      </c>
    </row>
    <row r="530" spans="7:29" x14ac:dyDescent="0.2">
      <c r="G530" t="s">
        <v>986</v>
      </c>
      <c r="H530" t="s">
        <v>414</v>
      </c>
      <c r="I530" t="s">
        <v>5507</v>
      </c>
      <c r="J530" t="s">
        <v>505</v>
      </c>
      <c r="L530" t="s">
        <v>81</v>
      </c>
      <c r="M530">
        <v>9</v>
      </c>
      <c r="N530" t="s">
        <v>505</v>
      </c>
      <c r="O530" s="12">
        <v>138484</v>
      </c>
      <c r="P530" t="s">
        <v>28</v>
      </c>
      <c r="Q530" s="1">
        <v>40437</v>
      </c>
      <c r="R530" t="s">
        <v>63</v>
      </c>
      <c r="S530" t="s">
        <v>43</v>
      </c>
      <c r="T530" t="s">
        <v>30</v>
      </c>
      <c r="U530" t="s">
        <v>376</v>
      </c>
      <c r="W530" t="s">
        <v>5508</v>
      </c>
    </row>
    <row r="531" spans="7:29" x14ac:dyDescent="0.2">
      <c r="G531" t="s">
        <v>59</v>
      </c>
      <c r="H531" t="s">
        <v>262</v>
      </c>
      <c r="I531" t="s">
        <v>22476</v>
      </c>
      <c r="J531" t="s">
        <v>1176</v>
      </c>
      <c r="L531" t="s">
        <v>81</v>
      </c>
      <c r="M531">
        <v>9</v>
      </c>
      <c r="N531" t="s">
        <v>1176</v>
      </c>
      <c r="O531" s="12">
        <v>138453</v>
      </c>
      <c r="P531" t="s">
        <v>28</v>
      </c>
      <c r="Q531" s="1">
        <v>40802</v>
      </c>
      <c r="R531" t="s">
        <v>29</v>
      </c>
      <c r="S531" t="s">
        <v>43</v>
      </c>
      <c r="T531" t="s">
        <v>30</v>
      </c>
      <c r="U531" t="s">
        <v>82</v>
      </c>
      <c r="W531" t="s">
        <v>22481</v>
      </c>
      <c r="X531" t="s">
        <v>116</v>
      </c>
    </row>
    <row r="532" spans="7:29" x14ac:dyDescent="0.2">
      <c r="G532" t="s">
        <v>1938</v>
      </c>
      <c r="H532" t="s">
        <v>274</v>
      </c>
      <c r="I532" t="s">
        <v>6730</v>
      </c>
      <c r="J532" t="s">
        <v>3411</v>
      </c>
      <c r="L532" t="s">
        <v>104</v>
      </c>
      <c r="M532">
        <v>12</v>
      </c>
      <c r="N532" t="s">
        <v>3411</v>
      </c>
      <c r="O532" s="12">
        <v>138447</v>
      </c>
      <c r="P532" t="s">
        <v>28</v>
      </c>
      <c r="Q532" s="1">
        <v>44270</v>
      </c>
      <c r="R532" t="s">
        <v>29</v>
      </c>
      <c r="S532" t="s">
        <v>43</v>
      </c>
      <c r="T532" t="s">
        <v>30</v>
      </c>
      <c r="U532" t="s">
        <v>6731</v>
      </c>
      <c r="V532" t="s">
        <v>267</v>
      </c>
      <c r="W532" t="s">
        <v>6732</v>
      </c>
      <c r="X532" t="s">
        <v>116</v>
      </c>
    </row>
    <row r="533" spans="7:29" x14ac:dyDescent="0.2">
      <c r="G533" t="s">
        <v>11946</v>
      </c>
      <c r="H533" t="s">
        <v>53</v>
      </c>
      <c r="I533" t="s">
        <v>11947</v>
      </c>
      <c r="J533" t="s">
        <v>964</v>
      </c>
      <c r="L533" t="s">
        <v>81</v>
      </c>
      <c r="M533">
        <v>9</v>
      </c>
      <c r="N533" t="s">
        <v>964</v>
      </c>
      <c r="O533" s="12">
        <v>138306</v>
      </c>
      <c r="P533" t="s">
        <v>28</v>
      </c>
      <c r="Q533" s="1">
        <v>41533</v>
      </c>
      <c r="R533" t="s">
        <v>63</v>
      </c>
      <c r="S533" t="s">
        <v>43</v>
      </c>
      <c r="T533" t="s">
        <v>30</v>
      </c>
      <c r="U533" t="s">
        <v>82</v>
      </c>
      <c r="W533" t="s">
        <v>11948</v>
      </c>
    </row>
    <row r="534" spans="7:29" x14ac:dyDescent="0.2">
      <c r="G534" t="s">
        <v>261</v>
      </c>
      <c r="H534" t="s">
        <v>24</v>
      </c>
      <c r="I534" t="s">
        <v>3689</v>
      </c>
      <c r="J534" t="s">
        <v>3690</v>
      </c>
      <c r="L534" t="s">
        <v>81</v>
      </c>
      <c r="M534">
        <v>9</v>
      </c>
      <c r="N534" t="s">
        <v>3690</v>
      </c>
      <c r="O534" s="12">
        <v>138295</v>
      </c>
      <c r="P534" t="s">
        <v>28</v>
      </c>
      <c r="Q534" s="1">
        <v>42629</v>
      </c>
      <c r="R534" t="s">
        <v>63</v>
      </c>
      <c r="S534" t="s">
        <v>43</v>
      </c>
      <c r="T534" t="s">
        <v>30</v>
      </c>
      <c r="U534" t="s">
        <v>338</v>
      </c>
      <c r="W534" t="s">
        <v>3691</v>
      </c>
    </row>
    <row r="535" spans="7:29" ht="153" x14ac:dyDescent="0.2">
      <c r="G535" t="s">
        <v>567</v>
      </c>
      <c r="H535" t="s">
        <v>2463</v>
      </c>
      <c r="I535" t="s">
        <v>10885</v>
      </c>
      <c r="J535" t="s">
        <v>192</v>
      </c>
      <c r="L535" t="s">
        <v>27</v>
      </c>
      <c r="M535">
        <v>12</v>
      </c>
      <c r="N535" t="s">
        <v>192</v>
      </c>
      <c r="O535" s="12">
        <v>138242</v>
      </c>
      <c r="P535" t="s">
        <v>28</v>
      </c>
      <c r="Q535" s="1">
        <v>41743</v>
      </c>
      <c r="R535" t="s">
        <v>29</v>
      </c>
      <c r="S535" t="s">
        <v>43</v>
      </c>
      <c r="T535" t="s">
        <v>30</v>
      </c>
      <c r="U535" t="s">
        <v>10886</v>
      </c>
      <c r="V535" t="s">
        <v>267</v>
      </c>
      <c r="W535" t="s">
        <v>10887</v>
      </c>
      <c r="X535" t="s">
        <v>10888</v>
      </c>
      <c r="Y535" t="s">
        <v>10886</v>
      </c>
      <c r="Z535" t="s">
        <v>192</v>
      </c>
      <c r="AA535" t="s">
        <v>10889</v>
      </c>
      <c r="AB535" s="2" t="s">
        <v>5997</v>
      </c>
      <c r="AC535" t="s">
        <v>10890</v>
      </c>
    </row>
    <row r="536" spans="7:29" x14ac:dyDescent="0.2">
      <c r="G536" t="s">
        <v>615</v>
      </c>
      <c r="H536" t="s">
        <v>53</v>
      </c>
      <c r="I536" t="s">
        <v>23096</v>
      </c>
      <c r="J536" t="s">
        <v>3467</v>
      </c>
      <c r="L536" t="s">
        <v>81</v>
      </c>
      <c r="M536">
        <v>9</v>
      </c>
      <c r="N536" t="s">
        <v>3467</v>
      </c>
      <c r="O536" s="12">
        <v>138169</v>
      </c>
      <c r="P536" t="s">
        <v>28</v>
      </c>
      <c r="Q536" s="1">
        <v>40802</v>
      </c>
      <c r="R536" t="s">
        <v>63</v>
      </c>
      <c r="S536" t="s">
        <v>43</v>
      </c>
      <c r="T536" t="s">
        <v>30</v>
      </c>
      <c r="U536" t="s">
        <v>82</v>
      </c>
      <c r="W536" t="s">
        <v>23097</v>
      </c>
    </row>
    <row r="537" spans="7:29" x14ac:dyDescent="0.2">
      <c r="G537" t="s">
        <v>15343</v>
      </c>
      <c r="H537" t="s">
        <v>53</v>
      </c>
      <c r="I537" t="s">
        <v>24393</v>
      </c>
      <c r="J537" t="s">
        <v>964</v>
      </c>
      <c r="L537" t="s">
        <v>81</v>
      </c>
      <c r="M537">
        <v>9</v>
      </c>
      <c r="N537" t="s">
        <v>964</v>
      </c>
      <c r="O537" s="12">
        <v>138080</v>
      </c>
      <c r="P537" t="s">
        <v>28</v>
      </c>
      <c r="Q537" s="1">
        <v>36054</v>
      </c>
      <c r="R537" t="s">
        <v>56</v>
      </c>
      <c r="S537" s="1">
        <v>44910</v>
      </c>
      <c r="T537" t="s">
        <v>30</v>
      </c>
      <c r="U537" t="s">
        <v>376</v>
      </c>
      <c r="W537" t="s">
        <v>24394</v>
      </c>
    </row>
    <row r="538" spans="7:29" ht="170" x14ac:dyDescent="0.2">
      <c r="G538" t="s">
        <v>23633</v>
      </c>
      <c r="H538" t="s">
        <v>118</v>
      </c>
      <c r="I538" t="s">
        <v>23634</v>
      </c>
      <c r="J538" t="s">
        <v>97</v>
      </c>
      <c r="L538" t="s">
        <v>62</v>
      </c>
      <c r="M538">
        <v>12</v>
      </c>
      <c r="N538" t="s">
        <v>97</v>
      </c>
      <c r="O538" s="12">
        <v>138061</v>
      </c>
      <c r="P538" t="s">
        <v>28</v>
      </c>
      <c r="Q538" s="1">
        <v>42125</v>
      </c>
      <c r="R538" t="s">
        <v>29</v>
      </c>
      <c r="S538" t="s">
        <v>43</v>
      </c>
      <c r="T538" t="s">
        <v>30</v>
      </c>
      <c r="U538" t="s">
        <v>23635</v>
      </c>
      <c r="W538" t="s">
        <v>23636</v>
      </c>
      <c r="X538" t="s">
        <v>23637</v>
      </c>
      <c r="Y538" t="s">
        <v>23635</v>
      </c>
      <c r="Z538" t="s">
        <v>810</v>
      </c>
      <c r="AA538" t="s">
        <v>23638</v>
      </c>
      <c r="AB538" s="2" t="s">
        <v>23639</v>
      </c>
      <c r="AC538" t="s">
        <v>23640</v>
      </c>
    </row>
    <row r="539" spans="7:29" x14ac:dyDescent="0.2">
      <c r="G539" t="s">
        <v>594</v>
      </c>
      <c r="H539" t="s">
        <v>553</v>
      </c>
      <c r="I539" t="s">
        <v>2581</v>
      </c>
      <c r="J539" t="s">
        <v>103</v>
      </c>
      <c r="L539" t="s">
        <v>104</v>
      </c>
      <c r="M539">
        <v>12</v>
      </c>
      <c r="N539" t="s">
        <v>103</v>
      </c>
      <c r="O539" s="12">
        <v>137834</v>
      </c>
      <c r="P539" t="s">
        <v>28</v>
      </c>
      <c r="Q539" s="1">
        <v>42632</v>
      </c>
      <c r="R539" t="s">
        <v>29</v>
      </c>
      <c r="S539" t="s">
        <v>43</v>
      </c>
      <c r="T539" t="s">
        <v>30</v>
      </c>
      <c r="U539" t="s">
        <v>2582</v>
      </c>
      <c r="V539" t="s">
        <v>267</v>
      </c>
      <c r="W539" t="s">
        <v>2583</v>
      </c>
      <c r="X539" t="s">
        <v>2584</v>
      </c>
      <c r="Y539" t="s">
        <v>2582</v>
      </c>
      <c r="Z539" t="s">
        <v>109</v>
      </c>
      <c r="AA539" t="s">
        <v>2585</v>
      </c>
      <c r="AB539" t="s">
        <v>50</v>
      </c>
      <c r="AC539" t="s">
        <v>50</v>
      </c>
    </row>
    <row r="540" spans="7:29" ht="170" x14ac:dyDescent="0.2">
      <c r="G540" t="s">
        <v>1749</v>
      </c>
      <c r="H540" t="s">
        <v>262</v>
      </c>
      <c r="I540" t="s">
        <v>11437</v>
      </c>
      <c r="J540" t="s">
        <v>473</v>
      </c>
      <c r="L540" t="s">
        <v>62</v>
      </c>
      <c r="M540">
        <v>12</v>
      </c>
      <c r="N540" t="s">
        <v>473</v>
      </c>
      <c r="O540" s="12">
        <v>137819</v>
      </c>
      <c r="P540" t="s">
        <v>28</v>
      </c>
      <c r="Q540" s="1">
        <v>42125</v>
      </c>
      <c r="R540" t="s">
        <v>29</v>
      </c>
      <c r="S540" t="s">
        <v>43</v>
      </c>
      <c r="T540" t="s">
        <v>30</v>
      </c>
      <c r="U540" t="s">
        <v>1810</v>
      </c>
      <c r="W540" t="s">
        <v>11438</v>
      </c>
      <c r="X540" t="s">
        <v>11439</v>
      </c>
      <c r="Y540" t="s">
        <v>1810</v>
      </c>
      <c r="Z540" t="s">
        <v>11440</v>
      </c>
      <c r="AA540" t="s">
        <v>11441</v>
      </c>
      <c r="AB540" s="2" t="s">
        <v>11442</v>
      </c>
      <c r="AC540" t="s">
        <v>11443</v>
      </c>
    </row>
    <row r="541" spans="7:29" x14ac:dyDescent="0.2">
      <c r="G541" t="s">
        <v>3284</v>
      </c>
      <c r="H541" t="s">
        <v>112</v>
      </c>
      <c r="I541" t="s">
        <v>8160</v>
      </c>
      <c r="J541" t="s">
        <v>481</v>
      </c>
      <c r="L541" t="s">
        <v>62</v>
      </c>
      <c r="M541">
        <v>9</v>
      </c>
      <c r="N541" t="s">
        <v>481</v>
      </c>
      <c r="O541" s="12">
        <v>137690</v>
      </c>
      <c r="P541" t="s">
        <v>28</v>
      </c>
      <c r="Q541" s="1">
        <v>42629</v>
      </c>
      <c r="R541" t="s">
        <v>63</v>
      </c>
      <c r="S541" t="s">
        <v>43</v>
      </c>
      <c r="T541" t="s">
        <v>30</v>
      </c>
      <c r="U541" t="s">
        <v>8168</v>
      </c>
      <c r="W541" t="s">
        <v>8169</v>
      </c>
    </row>
    <row r="542" spans="7:29" x14ac:dyDescent="0.2">
      <c r="G542" t="s">
        <v>9338</v>
      </c>
      <c r="H542" t="s">
        <v>53</v>
      </c>
      <c r="I542" t="s">
        <v>18288</v>
      </c>
      <c r="J542" t="s">
        <v>460</v>
      </c>
      <c r="L542" t="s">
        <v>511</v>
      </c>
      <c r="M542">
        <v>12</v>
      </c>
      <c r="N542" t="s">
        <v>460</v>
      </c>
      <c r="O542" s="12">
        <v>137559</v>
      </c>
      <c r="P542" t="s">
        <v>28</v>
      </c>
      <c r="Q542" s="1">
        <v>44662</v>
      </c>
      <c r="R542" t="s">
        <v>29</v>
      </c>
      <c r="S542" t="s">
        <v>43</v>
      </c>
      <c r="T542" t="s">
        <v>30</v>
      </c>
      <c r="U542" t="s">
        <v>18326</v>
      </c>
      <c r="V542" t="s">
        <v>929</v>
      </c>
      <c r="W542" t="s">
        <v>18327</v>
      </c>
      <c r="X542" t="s">
        <v>18328</v>
      </c>
      <c r="Y542" t="s">
        <v>18326</v>
      </c>
      <c r="Z542" t="s">
        <v>460</v>
      </c>
      <c r="AA542" t="s">
        <v>18329</v>
      </c>
      <c r="AB542" t="s">
        <v>50</v>
      </c>
      <c r="AC542" t="s">
        <v>18330</v>
      </c>
    </row>
    <row r="543" spans="7:29" x14ac:dyDescent="0.2">
      <c r="G543" t="s">
        <v>467</v>
      </c>
      <c r="H543" t="s">
        <v>302</v>
      </c>
      <c r="I543" t="s">
        <v>7007</v>
      </c>
      <c r="J543" t="s">
        <v>295</v>
      </c>
      <c r="L543" t="s">
        <v>81</v>
      </c>
      <c r="M543">
        <v>9</v>
      </c>
      <c r="N543" t="s">
        <v>295</v>
      </c>
      <c r="O543" s="12">
        <v>137189</v>
      </c>
      <c r="P543" t="s">
        <v>28</v>
      </c>
      <c r="Q543" s="1">
        <v>38246</v>
      </c>
      <c r="R543" t="s">
        <v>63</v>
      </c>
      <c r="S543" t="s">
        <v>43</v>
      </c>
      <c r="T543" t="s">
        <v>30</v>
      </c>
      <c r="U543" t="s">
        <v>376</v>
      </c>
      <c r="W543" t="s">
        <v>7008</v>
      </c>
    </row>
    <row r="544" spans="7:29" x14ac:dyDescent="0.2">
      <c r="G544" t="s">
        <v>9665</v>
      </c>
      <c r="H544" t="s">
        <v>53</v>
      </c>
      <c r="I544" t="s">
        <v>16456</v>
      </c>
      <c r="J544" t="s">
        <v>819</v>
      </c>
      <c r="L544" t="s">
        <v>81</v>
      </c>
      <c r="M544">
        <v>9</v>
      </c>
      <c r="N544" t="s">
        <v>819</v>
      </c>
      <c r="O544" s="12">
        <v>137076</v>
      </c>
      <c r="P544" t="s">
        <v>28</v>
      </c>
      <c r="Q544" s="1">
        <v>38611</v>
      </c>
      <c r="R544" t="s">
        <v>63</v>
      </c>
      <c r="S544" t="s">
        <v>43</v>
      </c>
      <c r="T544" t="s">
        <v>30</v>
      </c>
      <c r="U544" t="s">
        <v>376</v>
      </c>
      <c r="W544" t="s">
        <v>16457</v>
      </c>
    </row>
    <row r="545" spans="7:29" x14ac:dyDescent="0.2">
      <c r="G545" t="s">
        <v>9487</v>
      </c>
      <c r="H545" t="s">
        <v>24</v>
      </c>
      <c r="I545" t="s">
        <v>24304</v>
      </c>
      <c r="J545" t="s">
        <v>375</v>
      </c>
      <c r="L545" t="s">
        <v>81</v>
      </c>
      <c r="M545">
        <v>9</v>
      </c>
      <c r="N545" t="s">
        <v>375</v>
      </c>
      <c r="O545" s="12">
        <v>136935</v>
      </c>
      <c r="P545" t="s">
        <v>28</v>
      </c>
      <c r="Q545" s="1">
        <v>40528</v>
      </c>
      <c r="R545" t="s">
        <v>63</v>
      </c>
      <c r="S545" t="s">
        <v>43</v>
      </c>
      <c r="T545" t="s">
        <v>30</v>
      </c>
      <c r="U545" t="s">
        <v>82</v>
      </c>
      <c r="W545" t="s">
        <v>24305</v>
      </c>
    </row>
    <row r="546" spans="7:29" x14ac:dyDescent="0.2">
      <c r="G546" t="s">
        <v>1634</v>
      </c>
      <c r="H546" t="s">
        <v>118</v>
      </c>
      <c r="I546" t="s">
        <v>17415</v>
      </c>
      <c r="J546" t="s">
        <v>103</v>
      </c>
      <c r="L546" t="s">
        <v>104</v>
      </c>
      <c r="M546">
        <v>12</v>
      </c>
      <c r="N546" t="s">
        <v>103</v>
      </c>
      <c r="O546" s="12">
        <v>136919</v>
      </c>
      <c r="P546" t="s">
        <v>28</v>
      </c>
      <c r="Q546" s="1">
        <v>43140</v>
      </c>
      <c r="R546" t="s">
        <v>29</v>
      </c>
      <c r="S546" t="s">
        <v>43</v>
      </c>
      <c r="T546" t="s">
        <v>30</v>
      </c>
      <c r="U546" t="s">
        <v>17421</v>
      </c>
      <c r="V546" t="s">
        <v>929</v>
      </c>
      <c r="W546" t="s">
        <v>17422</v>
      </c>
      <c r="X546" t="s">
        <v>116</v>
      </c>
    </row>
    <row r="547" spans="7:29" x14ac:dyDescent="0.2">
      <c r="G547" t="s">
        <v>11540</v>
      </c>
      <c r="H547" t="s">
        <v>53</v>
      </c>
      <c r="I547" t="s">
        <v>19323</v>
      </c>
      <c r="J547" t="s">
        <v>481</v>
      </c>
      <c r="L547" t="s">
        <v>511</v>
      </c>
      <c r="M547">
        <v>12</v>
      </c>
      <c r="N547" t="s">
        <v>481</v>
      </c>
      <c r="O547" s="12">
        <v>136913</v>
      </c>
      <c r="P547" t="s">
        <v>28</v>
      </c>
      <c r="Q547" s="1">
        <v>43339</v>
      </c>
      <c r="R547" t="s">
        <v>29</v>
      </c>
      <c r="S547" t="s">
        <v>43</v>
      </c>
      <c r="T547" t="s">
        <v>30</v>
      </c>
      <c r="U547" t="s">
        <v>19324</v>
      </c>
      <c r="V547" t="s">
        <v>267</v>
      </c>
      <c r="W547" t="s">
        <v>19325</v>
      </c>
      <c r="X547" t="s">
        <v>116</v>
      </c>
    </row>
    <row r="548" spans="7:29" ht="170" x14ac:dyDescent="0.2">
      <c r="G548" t="s">
        <v>7063</v>
      </c>
      <c r="H548" t="s">
        <v>53</v>
      </c>
      <c r="I548" t="s">
        <v>22404</v>
      </c>
      <c r="J548" t="s">
        <v>460</v>
      </c>
      <c r="L548" t="s">
        <v>511</v>
      </c>
      <c r="M548">
        <v>12</v>
      </c>
      <c r="N548" t="s">
        <v>460</v>
      </c>
      <c r="O548" s="12">
        <v>136876</v>
      </c>
      <c r="P548" t="s">
        <v>28</v>
      </c>
      <c r="Q548" s="1">
        <v>43711</v>
      </c>
      <c r="R548" t="s">
        <v>29</v>
      </c>
      <c r="S548" t="s">
        <v>43</v>
      </c>
      <c r="T548" t="s">
        <v>30</v>
      </c>
      <c r="U548" t="s">
        <v>22413</v>
      </c>
      <c r="V548" t="s">
        <v>929</v>
      </c>
      <c r="W548" t="s">
        <v>22414</v>
      </c>
      <c r="X548" t="s">
        <v>22415</v>
      </c>
      <c r="Y548" t="s">
        <v>22413</v>
      </c>
      <c r="Z548" t="s">
        <v>460</v>
      </c>
      <c r="AA548" t="s">
        <v>22416</v>
      </c>
      <c r="AB548" s="2" t="s">
        <v>22417</v>
      </c>
      <c r="AC548" t="s">
        <v>22418</v>
      </c>
    </row>
    <row r="549" spans="7:29" x14ac:dyDescent="0.2">
      <c r="G549" t="s">
        <v>2422</v>
      </c>
      <c r="H549" t="s">
        <v>759</v>
      </c>
      <c r="I549" t="s">
        <v>10788</v>
      </c>
      <c r="J549" t="s">
        <v>964</v>
      </c>
      <c r="L549" t="s">
        <v>81</v>
      </c>
      <c r="M549">
        <v>9</v>
      </c>
      <c r="N549" t="s">
        <v>964</v>
      </c>
      <c r="O549" s="12">
        <v>136843</v>
      </c>
      <c r="P549" t="s">
        <v>28</v>
      </c>
      <c r="Q549" s="1">
        <v>38246</v>
      </c>
      <c r="R549" t="s">
        <v>63</v>
      </c>
      <c r="S549" t="s">
        <v>43</v>
      </c>
      <c r="T549" t="s">
        <v>30</v>
      </c>
      <c r="U549" t="s">
        <v>82</v>
      </c>
      <c r="W549" t="s">
        <v>10790</v>
      </c>
    </row>
    <row r="550" spans="7:29" x14ac:dyDescent="0.2">
      <c r="G550" t="s">
        <v>1621</v>
      </c>
      <c r="H550" t="s">
        <v>24</v>
      </c>
      <c r="I550" t="s">
        <v>11322</v>
      </c>
      <c r="J550" t="s">
        <v>135</v>
      </c>
      <c r="K550" t="s">
        <v>802</v>
      </c>
      <c r="L550" t="s">
        <v>803</v>
      </c>
      <c r="M550">
        <v>12</v>
      </c>
      <c r="N550" t="s">
        <v>135</v>
      </c>
      <c r="O550" s="12">
        <v>136691</v>
      </c>
      <c r="P550" t="s">
        <v>70</v>
      </c>
      <c r="Q550" s="1">
        <v>44529</v>
      </c>
      <c r="R550" t="s">
        <v>29</v>
      </c>
      <c r="S550" t="s">
        <v>43</v>
      </c>
      <c r="T550" t="s">
        <v>71</v>
      </c>
      <c r="W550" t="s">
        <v>11323</v>
      </c>
      <c r="X550" t="s">
        <v>11324</v>
      </c>
      <c r="Y550" t="s">
        <v>802</v>
      </c>
      <c r="Z550" t="s">
        <v>135</v>
      </c>
      <c r="AA550" t="s">
        <v>11325</v>
      </c>
      <c r="AB550" t="s">
        <v>50</v>
      </c>
      <c r="AC550" t="s">
        <v>11326</v>
      </c>
    </row>
    <row r="551" spans="7:29" x14ac:dyDescent="0.2">
      <c r="G551" t="s">
        <v>171</v>
      </c>
      <c r="H551" t="s">
        <v>53</v>
      </c>
      <c r="I551" t="s">
        <v>13117</v>
      </c>
      <c r="J551" t="s">
        <v>715</v>
      </c>
      <c r="L551" t="s">
        <v>81</v>
      </c>
      <c r="M551">
        <v>9</v>
      </c>
      <c r="N551" t="s">
        <v>715</v>
      </c>
      <c r="O551" s="12">
        <v>136631</v>
      </c>
      <c r="P551" t="s">
        <v>28</v>
      </c>
      <c r="Q551" s="1">
        <v>42629</v>
      </c>
      <c r="R551" t="s">
        <v>63</v>
      </c>
      <c r="S551" t="s">
        <v>43</v>
      </c>
      <c r="T551" t="s">
        <v>30</v>
      </c>
      <c r="U551" t="s">
        <v>376</v>
      </c>
      <c r="W551" t="s">
        <v>15736</v>
      </c>
    </row>
    <row r="552" spans="7:29" ht="119" x14ac:dyDescent="0.2">
      <c r="G552" t="s">
        <v>2823</v>
      </c>
      <c r="H552" t="s">
        <v>280</v>
      </c>
      <c r="I552" t="s">
        <v>2824</v>
      </c>
      <c r="J552" t="s">
        <v>1802</v>
      </c>
      <c r="L552" t="s">
        <v>511</v>
      </c>
      <c r="M552">
        <v>12</v>
      </c>
      <c r="N552" t="s">
        <v>1802</v>
      </c>
      <c r="O552" s="12">
        <v>136319</v>
      </c>
      <c r="P552" t="s">
        <v>28</v>
      </c>
      <c r="Q552" s="1">
        <v>39400</v>
      </c>
      <c r="R552" t="s">
        <v>29</v>
      </c>
      <c r="S552" t="s">
        <v>43</v>
      </c>
      <c r="T552" t="s">
        <v>30</v>
      </c>
      <c r="U552" t="s">
        <v>2825</v>
      </c>
      <c r="V552" t="s">
        <v>267</v>
      </c>
      <c r="W552" t="s">
        <v>2826</v>
      </c>
      <c r="X552" t="s">
        <v>2827</v>
      </c>
      <c r="Y552" t="s">
        <v>2825</v>
      </c>
      <c r="Z552" t="s">
        <v>1802</v>
      </c>
      <c r="AA552" t="s">
        <v>2828</v>
      </c>
      <c r="AB552" s="2" t="s">
        <v>2569</v>
      </c>
      <c r="AC552" t="s">
        <v>2829</v>
      </c>
    </row>
    <row r="553" spans="7:29" x14ac:dyDescent="0.2">
      <c r="G553" t="s">
        <v>503</v>
      </c>
      <c r="H553" t="s">
        <v>53</v>
      </c>
      <c r="I553" t="s">
        <v>7365</v>
      </c>
      <c r="J553" t="s">
        <v>295</v>
      </c>
      <c r="L553" t="s">
        <v>81</v>
      </c>
      <c r="M553">
        <v>9</v>
      </c>
      <c r="N553" t="s">
        <v>295</v>
      </c>
      <c r="O553" s="12">
        <v>135788</v>
      </c>
      <c r="P553" t="s">
        <v>28</v>
      </c>
      <c r="Q553" s="1">
        <v>41898</v>
      </c>
      <c r="R553" t="s">
        <v>63</v>
      </c>
      <c r="S553" t="s">
        <v>43</v>
      </c>
      <c r="T553" t="s">
        <v>30</v>
      </c>
      <c r="U553" t="s">
        <v>82</v>
      </c>
      <c r="W553" t="s">
        <v>7367</v>
      </c>
    </row>
    <row r="554" spans="7:29" x14ac:dyDescent="0.2">
      <c r="G554" t="s">
        <v>7439</v>
      </c>
      <c r="H554" t="s">
        <v>53</v>
      </c>
      <c r="I554" t="s">
        <v>7578</v>
      </c>
      <c r="J554" t="s">
        <v>441</v>
      </c>
      <c r="L554" t="s">
        <v>81</v>
      </c>
      <c r="M554">
        <v>9</v>
      </c>
      <c r="N554" t="s">
        <v>441</v>
      </c>
      <c r="O554" s="12">
        <v>135729</v>
      </c>
      <c r="P554" t="s">
        <v>28</v>
      </c>
      <c r="Q554" s="1">
        <v>43450</v>
      </c>
      <c r="R554" t="s">
        <v>63</v>
      </c>
      <c r="S554" t="s">
        <v>43</v>
      </c>
      <c r="T554" t="s">
        <v>30</v>
      </c>
      <c r="U554" t="s">
        <v>338</v>
      </c>
      <c r="W554" t="s">
        <v>7580</v>
      </c>
    </row>
    <row r="555" spans="7:29" x14ac:dyDescent="0.2">
      <c r="G555" t="s">
        <v>6682</v>
      </c>
      <c r="H555" t="s">
        <v>553</v>
      </c>
      <c r="I555" t="s">
        <v>10151</v>
      </c>
      <c r="J555" t="s">
        <v>276</v>
      </c>
      <c r="L555" t="s">
        <v>62</v>
      </c>
      <c r="M555">
        <v>9</v>
      </c>
      <c r="N555" t="s">
        <v>276</v>
      </c>
      <c r="O555" s="12">
        <v>135673</v>
      </c>
      <c r="P555" t="s">
        <v>28</v>
      </c>
      <c r="Q555" s="1">
        <v>42232</v>
      </c>
      <c r="R555" t="s">
        <v>63</v>
      </c>
      <c r="S555" t="s">
        <v>43</v>
      </c>
      <c r="T555" t="s">
        <v>30</v>
      </c>
      <c r="U555" t="s">
        <v>8471</v>
      </c>
      <c r="W555" t="s">
        <v>10152</v>
      </c>
    </row>
    <row r="556" spans="7:29" x14ac:dyDescent="0.2">
      <c r="G556" t="s">
        <v>18782</v>
      </c>
      <c r="H556" t="s">
        <v>53</v>
      </c>
      <c r="I556" t="s">
        <v>25341</v>
      </c>
      <c r="J556" t="s">
        <v>131</v>
      </c>
      <c r="L556" t="s">
        <v>81</v>
      </c>
      <c r="M556">
        <v>9</v>
      </c>
      <c r="N556" t="s">
        <v>131</v>
      </c>
      <c r="O556" s="12">
        <v>135588</v>
      </c>
      <c r="P556" t="s">
        <v>28</v>
      </c>
      <c r="Q556" s="1">
        <v>41944</v>
      </c>
      <c r="R556" t="s">
        <v>63</v>
      </c>
      <c r="S556" t="s">
        <v>43</v>
      </c>
      <c r="T556" t="s">
        <v>30</v>
      </c>
      <c r="U556" t="s">
        <v>82</v>
      </c>
      <c r="W556" t="s">
        <v>25342</v>
      </c>
    </row>
    <row r="557" spans="7:29" ht="170" x14ac:dyDescent="0.2">
      <c r="G557" t="s">
        <v>2557</v>
      </c>
      <c r="H557" t="s">
        <v>53</v>
      </c>
      <c r="I557" t="s">
        <v>7666</v>
      </c>
      <c r="J557" t="s">
        <v>1087</v>
      </c>
      <c r="L557" t="s">
        <v>104</v>
      </c>
      <c r="M557">
        <v>12</v>
      </c>
      <c r="N557" t="s">
        <v>1087</v>
      </c>
      <c r="O557" s="12">
        <v>135545</v>
      </c>
      <c r="P557" t="s">
        <v>28</v>
      </c>
      <c r="Q557" s="1">
        <v>41594</v>
      </c>
      <c r="R557" t="s">
        <v>29</v>
      </c>
      <c r="S557" t="s">
        <v>43</v>
      </c>
      <c r="T557" t="s">
        <v>30</v>
      </c>
      <c r="U557" t="s">
        <v>7667</v>
      </c>
      <c r="V557" t="s">
        <v>267</v>
      </c>
      <c r="W557" t="s">
        <v>7668</v>
      </c>
      <c r="X557" t="s">
        <v>7669</v>
      </c>
      <c r="Y557" t="s">
        <v>7667</v>
      </c>
      <c r="Z557" t="s">
        <v>1087</v>
      </c>
      <c r="AA557" t="s">
        <v>7670</v>
      </c>
      <c r="AB557" s="2" t="s">
        <v>7612</v>
      </c>
      <c r="AC557" t="s">
        <v>7671</v>
      </c>
    </row>
    <row r="558" spans="7:29" x14ac:dyDescent="0.2">
      <c r="G558" t="s">
        <v>3009</v>
      </c>
      <c r="H558" t="s">
        <v>53</v>
      </c>
      <c r="I558" t="s">
        <v>6197</v>
      </c>
      <c r="J558" t="s">
        <v>321</v>
      </c>
      <c r="L558" t="s">
        <v>81</v>
      </c>
      <c r="M558">
        <v>9</v>
      </c>
      <c r="N558" t="s">
        <v>321</v>
      </c>
      <c r="O558" s="12">
        <v>135245</v>
      </c>
      <c r="P558" t="s">
        <v>28</v>
      </c>
      <c r="Q558" s="1">
        <v>42994</v>
      </c>
      <c r="R558" t="s">
        <v>63</v>
      </c>
      <c r="S558" t="s">
        <v>43</v>
      </c>
      <c r="T558" t="s">
        <v>30</v>
      </c>
      <c r="U558" t="s">
        <v>338</v>
      </c>
      <c r="W558" t="s">
        <v>6198</v>
      </c>
    </row>
    <row r="559" spans="7:29" x14ac:dyDescent="0.2">
      <c r="G559" t="s">
        <v>467</v>
      </c>
      <c r="H559" t="s">
        <v>280</v>
      </c>
      <c r="I559" t="s">
        <v>831</v>
      </c>
      <c r="J559" t="s">
        <v>861</v>
      </c>
      <c r="L559" t="s">
        <v>81</v>
      </c>
      <c r="M559">
        <v>9</v>
      </c>
      <c r="N559" t="s">
        <v>861</v>
      </c>
      <c r="O559" s="12">
        <v>135152</v>
      </c>
      <c r="P559" t="s">
        <v>28</v>
      </c>
      <c r="Q559" s="1">
        <v>40437</v>
      </c>
      <c r="R559" t="s">
        <v>63</v>
      </c>
      <c r="S559" t="s">
        <v>43</v>
      </c>
      <c r="T559" t="s">
        <v>30</v>
      </c>
      <c r="U559" t="s">
        <v>376</v>
      </c>
      <c r="W559" t="s">
        <v>862</v>
      </c>
    </row>
    <row r="560" spans="7:29" x14ac:dyDescent="0.2">
      <c r="G560" t="s">
        <v>902</v>
      </c>
      <c r="H560" t="s">
        <v>118</v>
      </c>
      <c r="I560" t="s">
        <v>10072</v>
      </c>
      <c r="J560" t="s">
        <v>964</v>
      </c>
      <c r="L560" t="s">
        <v>81</v>
      </c>
      <c r="M560">
        <v>9</v>
      </c>
      <c r="N560" t="s">
        <v>964</v>
      </c>
      <c r="O560" s="12">
        <v>135144</v>
      </c>
      <c r="P560" t="s">
        <v>28</v>
      </c>
      <c r="Q560" s="1">
        <v>42994</v>
      </c>
      <c r="R560" t="s">
        <v>63</v>
      </c>
      <c r="S560" t="s">
        <v>43</v>
      </c>
      <c r="T560" t="s">
        <v>30</v>
      </c>
      <c r="U560" t="s">
        <v>82</v>
      </c>
      <c r="W560" t="s">
        <v>10073</v>
      </c>
    </row>
    <row r="561" spans="7:29" x14ac:dyDescent="0.2">
      <c r="G561" t="s">
        <v>458</v>
      </c>
      <c r="H561" t="s">
        <v>274</v>
      </c>
      <c r="I561" t="s">
        <v>6772</v>
      </c>
      <c r="J561" t="s">
        <v>1176</v>
      </c>
      <c r="L561" t="s">
        <v>81</v>
      </c>
      <c r="M561">
        <v>9</v>
      </c>
      <c r="N561" t="s">
        <v>1176</v>
      </c>
      <c r="O561" s="12">
        <v>135024</v>
      </c>
      <c r="P561" t="s">
        <v>28</v>
      </c>
      <c r="Q561" s="1">
        <v>36069</v>
      </c>
      <c r="R561" t="s">
        <v>29</v>
      </c>
      <c r="S561" t="s">
        <v>43</v>
      </c>
      <c r="T561" t="s">
        <v>30</v>
      </c>
      <c r="U561" t="s">
        <v>376</v>
      </c>
      <c r="W561" t="s">
        <v>6773</v>
      </c>
    </row>
    <row r="562" spans="7:29" ht="153" x14ac:dyDescent="0.2">
      <c r="G562" t="s">
        <v>20731</v>
      </c>
      <c r="H562" t="s">
        <v>274</v>
      </c>
      <c r="I562" t="s">
        <v>20732</v>
      </c>
      <c r="J562" t="s">
        <v>103</v>
      </c>
      <c r="L562" t="s">
        <v>104</v>
      </c>
      <c r="M562">
        <v>12</v>
      </c>
      <c r="N562" t="s">
        <v>103</v>
      </c>
      <c r="O562" s="12">
        <v>135000</v>
      </c>
      <c r="P562" t="s">
        <v>28</v>
      </c>
      <c r="Q562" s="1">
        <v>38899</v>
      </c>
      <c r="R562" t="s">
        <v>29</v>
      </c>
      <c r="S562" t="s">
        <v>43</v>
      </c>
      <c r="T562" t="s">
        <v>30</v>
      </c>
      <c r="U562" t="s">
        <v>20733</v>
      </c>
      <c r="V562" t="s">
        <v>106</v>
      </c>
      <c r="W562" t="s">
        <v>20734</v>
      </c>
      <c r="X562" t="s">
        <v>20735</v>
      </c>
      <c r="Y562" t="s">
        <v>20733</v>
      </c>
      <c r="Z562" t="s">
        <v>109</v>
      </c>
      <c r="AA562" t="s">
        <v>20736</v>
      </c>
      <c r="AB562" s="2" t="s">
        <v>3426</v>
      </c>
      <c r="AC562" t="s">
        <v>20737</v>
      </c>
    </row>
    <row r="563" spans="7:29" x14ac:dyDescent="0.2">
      <c r="G563" t="s">
        <v>14853</v>
      </c>
      <c r="H563" t="s">
        <v>24</v>
      </c>
      <c r="I563" t="s">
        <v>2059</v>
      </c>
      <c r="J563" t="s">
        <v>80</v>
      </c>
      <c r="L563" t="s">
        <v>81</v>
      </c>
      <c r="M563">
        <v>9</v>
      </c>
      <c r="N563" t="s">
        <v>80</v>
      </c>
      <c r="O563" s="12">
        <v>134981</v>
      </c>
      <c r="P563" t="s">
        <v>28</v>
      </c>
      <c r="Q563" s="1">
        <v>41533</v>
      </c>
      <c r="R563" t="s">
        <v>63</v>
      </c>
      <c r="S563" t="s">
        <v>43</v>
      </c>
      <c r="T563" t="s">
        <v>30</v>
      </c>
      <c r="U563" t="s">
        <v>14854</v>
      </c>
      <c r="W563" t="s">
        <v>14855</v>
      </c>
    </row>
    <row r="564" spans="7:29" ht="170" x14ac:dyDescent="0.2">
      <c r="G564" t="s">
        <v>1572</v>
      </c>
      <c r="H564" t="s">
        <v>53</v>
      </c>
      <c r="I564" t="s">
        <v>20952</v>
      </c>
      <c r="J564" t="s">
        <v>1442</v>
      </c>
      <c r="L564" t="s">
        <v>511</v>
      </c>
      <c r="M564">
        <v>12</v>
      </c>
      <c r="N564" t="s">
        <v>1442</v>
      </c>
      <c r="O564" s="12">
        <v>134733</v>
      </c>
      <c r="P564" t="s">
        <v>28</v>
      </c>
      <c r="Q564" s="1">
        <v>44900</v>
      </c>
      <c r="R564" t="s">
        <v>29</v>
      </c>
      <c r="S564" t="s">
        <v>43</v>
      </c>
      <c r="T564" t="s">
        <v>30</v>
      </c>
      <c r="U564" t="s">
        <v>20953</v>
      </c>
      <c r="V564" t="s">
        <v>998</v>
      </c>
      <c r="W564" t="s">
        <v>20954</v>
      </c>
      <c r="X564" t="s">
        <v>20955</v>
      </c>
      <c r="Y564" t="s">
        <v>20953</v>
      </c>
      <c r="Z564" t="s">
        <v>3246</v>
      </c>
      <c r="AA564" t="s">
        <v>20956</v>
      </c>
      <c r="AB564" s="2" t="s">
        <v>20957</v>
      </c>
      <c r="AC564" t="s">
        <v>20958</v>
      </c>
    </row>
    <row r="565" spans="7:29" x14ac:dyDescent="0.2">
      <c r="G565" t="s">
        <v>8059</v>
      </c>
      <c r="H565" t="s">
        <v>759</v>
      </c>
      <c r="I565" t="s">
        <v>8060</v>
      </c>
      <c r="J565" t="s">
        <v>103</v>
      </c>
      <c r="L565" t="s">
        <v>27</v>
      </c>
      <c r="M565">
        <v>12</v>
      </c>
      <c r="N565" t="s">
        <v>103</v>
      </c>
      <c r="O565" s="12">
        <v>134726</v>
      </c>
      <c r="P565" t="s">
        <v>28</v>
      </c>
      <c r="Q565" s="1">
        <v>44769</v>
      </c>
      <c r="R565" t="s">
        <v>29</v>
      </c>
      <c r="S565" t="s">
        <v>43</v>
      </c>
      <c r="T565" t="s">
        <v>30</v>
      </c>
      <c r="U565" t="s">
        <v>2623</v>
      </c>
      <c r="V565" t="s">
        <v>1018</v>
      </c>
      <c r="W565" t="s">
        <v>8061</v>
      </c>
      <c r="X565" t="s">
        <v>116</v>
      </c>
    </row>
    <row r="566" spans="7:29" x14ac:dyDescent="0.2">
      <c r="G566" t="s">
        <v>503</v>
      </c>
      <c r="H566" t="s">
        <v>53</v>
      </c>
      <c r="I566" t="s">
        <v>504</v>
      </c>
      <c r="J566" t="s">
        <v>505</v>
      </c>
      <c r="L566" t="s">
        <v>81</v>
      </c>
      <c r="M566">
        <v>9</v>
      </c>
      <c r="N566" t="s">
        <v>505</v>
      </c>
      <c r="O566" s="12">
        <v>134350</v>
      </c>
      <c r="P566" t="s">
        <v>28</v>
      </c>
      <c r="Q566" s="1">
        <v>41533</v>
      </c>
      <c r="R566" t="s">
        <v>63</v>
      </c>
      <c r="S566" t="s">
        <v>43</v>
      </c>
      <c r="T566" t="s">
        <v>30</v>
      </c>
      <c r="U566" t="s">
        <v>506</v>
      </c>
      <c r="W566" t="s">
        <v>507</v>
      </c>
    </row>
    <row r="567" spans="7:29" ht="170" x14ac:dyDescent="0.2">
      <c r="G567" t="s">
        <v>643</v>
      </c>
      <c r="H567" t="s">
        <v>53</v>
      </c>
      <c r="I567" t="s">
        <v>18135</v>
      </c>
      <c r="J567" t="s">
        <v>510</v>
      </c>
      <c r="L567" t="s">
        <v>511</v>
      </c>
      <c r="M567">
        <v>12</v>
      </c>
      <c r="N567" t="s">
        <v>510</v>
      </c>
      <c r="O567" s="12">
        <v>134229</v>
      </c>
      <c r="P567" t="s">
        <v>28</v>
      </c>
      <c r="Q567" s="1">
        <v>42856</v>
      </c>
      <c r="R567" t="s">
        <v>29</v>
      </c>
      <c r="S567" t="s">
        <v>43</v>
      </c>
      <c r="T567" t="s">
        <v>30</v>
      </c>
      <c r="U567" t="s">
        <v>18136</v>
      </c>
      <c r="V567" t="s">
        <v>929</v>
      </c>
      <c r="W567" t="s">
        <v>18137</v>
      </c>
      <c r="X567" t="s">
        <v>18138</v>
      </c>
      <c r="Y567" t="s">
        <v>18136</v>
      </c>
      <c r="Z567" t="s">
        <v>512</v>
      </c>
      <c r="AA567" t="s">
        <v>18139</v>
      </c>
      <c r="AB567" s="2" t="s">
        <v>18140</v>
      </c>
      <c r="AC567" t="s">
        <v>18141</v>
      </c>
    </row>
    <row r="568" spans="7:29" x14ac:dyDescent="0.2">
      <c r="G568" t="s">
        <v>1621</v>
      </c>
      <c r="H568" t="s">
        <v>53</v>
      </c>
      <c r="I568" t="s">
        <v>6997</v>
      </c>
      <c r="J568" t="s">
        <v>569</v>
      </c>
      <c r="L568" t="s">
        <v>81</v>
      </c>
      <c r="M568">
        <v>9</v>
      </c>
      <c r="N568" t="s">
        <v>569</v>
      </c>
      <c r="O568" s="12">
        <v>134178</v>
      </c>
      <c r="P568" t="s">
        <v>28</v>
      </c>
      <c r="Q568" s="1">
        <v>39341</v>
      </c>
      <c r="R568" t="s">
        <v>63</v>
      </c>
      <c r="S568" t="s">
        <v>43</v>
      </c>
      <c r="T568" t="s">
        <v>30</v>
      </c>
      <c r="U568" t="s">
        <v>6998</v>
      </c>
      <c r="W568" t="s">
        <v>6999</v>
      </c>
    </row>
    <row r="569" spans="7:29" x14ac:dyDescent="0.2">
      <c r="G569" t="s">
        <v>2092</v>
      </c>
      <c r="H569" t="s">
        <v>262</v>
      </c>
      <c r="I569" t="s">
        <v>4695</v>
      </c>
      <c r="J569" t="s">
        <v>80</v>
      </c>
      <c r="L569" t="s">
        <v>81</v>
      </c>
      <c r="M569">
        <v>9</v>
      </c>
      <c r="N569" t="s">
        <v>80</v>
      </c>
      <c r="O569" s="12">
        <v>134171</v>
      </c>
      <c r="P569" t="s">
        <v>28</v>
      </c>
      <c r="Q569" s="1">
        <v>41168</v>
      </c>
      <c r="R569" t="s">
        <v>63</v>
      </c>
      <c r="S569" t="s">
        <v>43</v>
      </c>
      <c r="T569" t="s">
        <v>30</v>
      </c>
      <c r="U569" t="s">
        <v>4698</v>
      </c>
      <c r="W569" t="s">
        <v>4699</v>
      </c>
    </row>
    <row r="570" spans="7:29" x14ac:dyDescent="0.2">
      <c r="G570" t="s">
        <v>5386</v>
      </c>
      <c r="H570" t="s">
        <v>1327</v>
      </c>
      <c r="I570" t="s">
        <v>19261</v>
      </c>
      <c r="J570" t="s">
        <v>1176</v>
      </c>
      <c r="L570" t="s">
        <v>81</v>
      </c>
      <c r="M570">
        <v>9</v>
      </c>
      <c r="N570" t="s">
        <v>1176</v>
      </c>
      <c r="O570" s="12">
        <v>134140</v>
      </c>
      <c r="P570" t="s">
        <v>28</v>
      </c>
      <c r="Q570" s="1">
        <v>38246</v>
      </c>
      <c r="R570" t="s">
        <v>63</v>
      </c>
      <c r="S570" t="s">
        <v>43</v>
      </c>
      <c r="T570" t="s">
        <v>30</v>
      </c>
      <c r="U570" t="s">
        <v>376</v>
      </c>
      <c r="W570" t="s">
        <v>19263</v>
      </c>
    </row>
    <row r="571" spans="7:29" x14ac:dyDescent="0.2">
      <c r="G571" t="s">
        <v>5295</v>
      </c>
      <c r="H571" t="s">
        <v>53</v>
      </c>
      <c r="I571" t="s">
        <v>22926</v>
      </c>
      <c r="J571" t="s">
        <v>211</v>
      </c>
      <c r="L571" t="s">
        <v>81</v>
      </c>
      <c r="M571">
        <v>9</v>
      </c>
      <c r="N571" t="s">
        <v>211</v>
      </c>
      <c r="O571" s="12">
        <v>134056</v>
      </c>
      <c r="P571" t="s">
        <v>28</v>
      </c>
      <c r="Q571" s="1">
        <v>42354</v>
      </c>
      <c r="R571" t="s">
        <v>63</v>
      </c>
      <c r="S571" t="s">
        <v>43</v>
      </c>
      <c r="T571" t="s">
        <v>30</v>
      </c>
      <c r="U571" t="s">
        <v>82</v>
      </c>
      <c r="W571" t="s">
        <v>22933</v>
      </c>
    </row>
    <row r="572" spans="7:29" ht="153" x14ac:dyDescent="0.2">
      <c r="G572" t="s">
        <v>8993</v>
      </c>
      <c r="H572" t="s">
        <v>24</v>
      </c>
      <c r="I572" t="s">
        <v>8994</v>
      </c>
      <c r="J572" t="s">
        <v>926</v>
      </c>
      <c r="L572" t="s">
        <v>81</v>
      </c>
      <c r="M572">
        <v>9</v>
      </c>
      <c r="N572" t="s">
        <v>926</v>
      </c>
      <c r="O572" s="12">
        <v>134011</v>
      </c>
      <c r="P572" t="s">
        <v>28</v>
      </c>
      <c r="Q572" s="1">
        <v>37347</v>
      </c>
      <c r="R572" t="s">
        <v>29</v>
      </c>
      <c r="S572" t="s">
        <v>43</v>
      </c>
      <c r="T572" t="s">
        <v>30</v>
      </c>
      <c r="U572" t="s">
        <v>376</v>
      </c>
      <c r="W572" t="s">
        <v>8995</v>
      </c>
      <c r="X572" t="s">
        <v>8996</v>
      </c>
      <c r="Y572" t="s">
        <v>376</v>
      </c>
      <c r="Z572" t="s">
        <v>7345</v>
      </c>
      <c r="AA572" t="s">
        <v>8997</v>
      </c>
      <c r="AB572" s="2" t="s">
        <v>8998</v>
      </c>
      <c r="AC572" t="s">
        <v>8999</v>
      </c>
    </row>
    <row r="573" spans="7:29" x14ac:dyDescent="0.2">
      <c r="G573" t="s">
        <v>261</v>
      </c>
      <c r="H573" t="s">
        <v>148</v>
      </c>
      <c r="I573" t="s">
        <v>8468</v>
      </c>
      <c r="J573" t="s">
        <v>276</v>
      </c>
      <c r="L573" t="s">
        <v>62</v>
      </c>
      <c r="M573">
        <v>9</v>
      </c>
      <c r="N573" t="s">
        <v>276</v>
      </c>
      <c r="O573" s="12">
        <v>133939</v>
      </c>
      <c r="P573" t="s">
        <v>28</v>
      </c>
      <c r="Q573" s="1">
        <v>42125</v>
      </c>
      <c r="R573" t="s">
        <v>63</v>
      </c>
      <c r="S573" t="s">
        <v>43</v>
      </c>
      <c r="T573" t="s">
        <v>30</v>
      </c>
      <c r="U573" t="s">
        <v>8471</v>
      </c>
      <c r="W573" t="s">
        <v>8472</v>
      </c>
    </row>
    <row r="574" spans="7:29" x14ac:dyDescent="0.2">
      <c r="G574" t="s">
        <v>25172</v>
      </c>
      <c r="H574" t="s">
        <v>53</v>
      </c>
      <c r="I574" t="s">
        <v>25157</v>
      </c>
      <c r="J574" t="s">
        <v>1213</v>
      </c>
      <c r="L574" t="s">
        <v>81</v>
      </c>
      <c r="M574">
        <v>9</v>
      </c>
      <c r="N574" t="s">
        <v>1213</v>
      </c>
      <c r="O574" s="12">
        <v>133843</v>
      </c>
      <c r="P574" t="s">
        <v>28</v>
      </c>
      <c r="Q574" s="1">
        <v>38976</v>
      </c>
      <c r="R574" t="s">
        <v>63</v>
      </c>
      <c r="S574" t="s">
        <v>43</v>
      </c>
      <c r="T574" t="s">
        <v>30</v>
      </c>
      <c r="U574" t="s">
        <v>82</v>
      </c>
      <c r="W574" t="s">
        <v>25173</v>
      </c>
    </row>
    <row r="575" spans="7:29" ht="153" x14ac:dyDescent="0.2">
      <c r="G575" t="s">
        <v>3103</v>
      </c>
      <c r="H575" t="s">
        <v>112</v>
      </c>
      <c r="I575" t="s">
        <v>4983</v>
      </c>
      <c r="J575" t="s">
        <v>1721</v>
      </c>
      <c r="L575" t="s">
        <v>104</v>
      </c>
      <c r="M575">
        <v>12</v>
      </c>
      <c r="N575" t="s">
        <v>1721</v>
      </c>
      <c r="O575" s="12">
        <v>133798</v>
      </c>
      <c r="P575" t="s">
        <v>28</v>
      </c>
      <c r="Q575" s="1">
        <v>40924</v>
      </c>
      <c r="R575" t="s">
        <v>29</v>
      </c>
      <c r="S575" t="s">
        <v>43</v>
      </c>
      <c r="T575" t="s">
        <v>30</v>
      </c>
      <c r="U575" t="s">
        <v>5029</v>
      </c>
      <c r="V575" t="s">
        <v>122</v>
      </c>
      <c r="W575" t="s">
        <v>5030</v>
      </c>
      <c r="X575" t="s">
        <v>5031</v>
      </c>
      <c r="Y575" t="s">
        <v>5029</v>
      </c>
      <c r="Z575" t="s">
        <v>1721</v>
      </c>
      <c r="AA575" t="s">
        <v>5032</v>
      </c>
      <c r="AB575" s="2" t="s">
        <v>5033</v>
      </c>
      <c r="AC575" t="s">
        <v>5034</v>
      </c>
    </row>
    <row r="576" spans="7:29" x14ac:dyDescent="0.2">
      <c r="G576" t="s">
        <v>940</v>
      </c>
      <c r="H576" t="s">
        <v>24</v>
      </c>
      <c r="I576" t="s">
        <v>16255</v>
      </c>
      <c r="J576" t="s">
        <v>332</v>
      </c>
      <c r="L576" t="s">
        <v>511</v>
      </c>
      <c r="M576">
        <v>12</v>
      </c>
      <c r="N576" t="s">
        <v>332</v>
      </c>
      <c r="O576" s="12">
        <v>133710</v>
      </c>
      <c r="P576" t="s">
        <v>28</v>
      </c>
      <c r="Q576" s="1">
        <v>41640</v>
      </c>
      <c r="R576" t="s">
        <v>29</v>
      </c>
      <c r="S576" t="s">
        <v>43</v>
      </c>
      <c r="T576" t="s">
        <v>30</v>
      </c>
      <c r="U576" t="s">
        <v>16256</v>
      </c>
      <c r="V576" t="s">
        <v>267</v>
      </c>
      <c r="W576" t="s">
        <v>16257</v>
      </c>
      <c r="X576" t="s">
        <v>116</v>
      </c>
    </row>
    <row r="577" spans="7:29" x14ac:dyDescent="0.2">
      <c r="G577" t="s">
        <v>1634</v>
      </c>
      <c r="H577" t="s">
        <v>1250</v>
      </c>
      <c r="I577" t="s">
        <v>1635</v>
      </c>
      <c r="J577" t="s">
        <v>964</v>
      </c>
      <c r="L577" t="s">
        <v>81</v>
      </c>
      <c r="M577">
        <v>9</v>
      </c>
      <c r="N577" t="s">
        <v>964</v>
      </c>
      <c r="O577" s="12">
        <v>133569</v>
      </c>
      <c r="P577" t="s">
        <v>28</v>
      </c>
      <c r="Q577" s="1">
        <v>42629</v>
      </c>
      <c r="R577" t="s">
        <v>63</v>
      </c>
      <c r="S577" t="s">
        <v>43</v>
      </c>
      <c r="T577" t="s">
        <v>30</v>
      </c>
      <c r="U577" t="s">
        <v>82</v>
      </c>
      <c r="W577" t="s">
        <v>1636</v>
      </c>
    </row>
    <row r="578" spans="7:29" x14ac:dyDescent="0.2">
      <c r="G578" t="s">
        <v>1621</v>
      </c>
      <c r="H578" t="s">
        <v>1250</v>
      </c>
      <c r="I578" t="s">
        <v>7954</v>
      </c>
      <c r="J578" t="s">
        <v>441</v>
      </c>
      <c r="L578" t="s">
        <v>896</v>
      </c>
      <c r="M578">
        <v>9</v>
      </c>
      <c r="N578" t="s">
        <v>441</v>
      </c>
      <c r="O578" s="12">
        <v>133537</v>
      </c>
      <c r="P578" t="s">
        <v>28</v>
      </c>
      <c r="Q578" s="1">
        <v>44090</v>
      </c>
      <c r="R578" t="s">
        <v>63</v>
      </c>
      <c r="S578" t="s">
        <v>43</v>
      </c>
      <c r="T578" t="s">
        <v>30</v>
      </c>
      <c r="U578" t="s">
        <v>376</v>
      </c>
      <c r="W578" t="s">
        <v>7955</v>
      </c>
    </row>
    <row r="579" spans="7:29" x14ac:dyDescent="0.2">
      <c r="G579" t="s">
        <v>1621</v>
      </c>
      <c r="H579" t="s">
        <v>274</v>
      </c>
      <c r="I579" t="s">
        <v>21153</v>
      </c>
      <c r="J579" t="s">
        <v>5248</v>
      </c>
      <c r="L579" t="s">
        <v>81</v>
      </c>
      <c r="M579">
        <v>9</v>
      </c>
      <c r="N579" t="s">
        <v>5248</v>
      </c>
      <c r="O579" s="12">
        <v>133490</v>
      </c>
      <c r="P579" t="s">
        <v>28</v>
      </c>
      <c r="Q579" s="1">
        <v>36785</v>
      </c>
      <c r="R579" t="s">
        <v>63</v>
      </c>
      <c r="S579" t="s">
        <v>43</v>
      </c>
      <c r="T579" t="s">
        <v>30</v>
      </c>
      <c r="U579" t="s">
        <v>376</v>
      </c>
      <c r="W579" t="s">
        <v>21154</v>
      </c>
    </row>
    <row r="580" spans="7:29" x14ac:dyDescent="0.2">
      <c r="G580" t="s">
        <v>4392</v>
      </c>
      <c r="H580" t="s">
        <v>53</v>
      </c>
      <c r="I580" t="s">
        <v>4393</v>
      </c>
      <c r="J580" t="s">
        <v>131</v>
      </c>
      <c r="L580" t="s">
        <v>81</v>
      </c>
      <c r="M580">
        <v>9</v>
      </c>
      <c r="N580" t="s">
        <v>131</v>
      </c>
      <c r="O580" s="12">
        <v>133280</v>
      </c>
      <c r="P580" t="s">
        <v>28</v>
      </c>
      <c r="Q580" s="1">
        <v>42629</v>
      </c>
      <c r="R580" t="s">
        <v>63</v>
      </c>
      <c r="S580" t="s">
        <v>43</v>
      </c>
      <c r="T580" t="s">
        <v>30</v>
      </c>
      <c r="U580" t="s">
        <v>4394</v>
      </c>
      <c r="W580" t="s">
        <v>4395</v>
      </c>
    </row>
    <row r="581" spans="7:29" x14ac:dyDescent="0.2">
      <c r="G581" t="s">
        <v>117</v>
      </c>
      <c r="H581" t="s">
        <v>118</v>
      </c>
      <c r="I581" t="s">
        <v>21105</v>
      </c>
      <c r="J581" t="s">
        <v>4814</v>
      </c>
      <c r="L581" t="s">
        <v>27</v>
      </c>
      <c r="M581">
        <v>12</v>
      </c>
      <c r="N581" t="s">
        <v>4814</v>
      </c>
      <c r="O581" s="12">
        <v>133244</v>
      </c>
      <c r="P581" t="s">
        <v>28</v>
      </c>
      <c r="Q581" s="1">
        <v>44593</v>
      </c>
      <c r="R581" t="s">
        <v>29</v>
      </c>
      <c r="S581" t="s">
        <v>43</v>
      </c>
      <c r="T581" t="s">
        <v>30</v>
      </c>
      <c r="U581" t="s">
        <v>21106</v>
      </c>
      <c r="V581" t="s">
        <v>929</v>
      </c>
      <c r="W581" t="s">
        <v>21107</v>
      </c>
      <c r="X581" t="s">
        <v>21108</v>
      </c>
      <c r="Y581" t="s">
        <v>21106</v>
      </c>
      <c r="Z581" t="s">
        <v>765</v>
      </c>
      <c r="AA581" t="s">
        <v>21109</v>
      </c>
      <c r="AB581" t="s">
        <v>50</v>
      </c>
      <c r="AC581" t="s">
        <v>50</v>
      </c>
    </row>
    <row r="582" spans="7:29" x14ac:dyDescent="0.2">
      <c r="G582" t="s">
        <v>1406</v>
      </c>
      <c r="H582" t="s">
        <v>148</v>
      </c>
      <c r="I582" t="s">
        <v>13113</v>
      </c>
      <c r="J582" t="s">
        <v>4750</v>
      </c>
      <c r="L582" t="s">
        <v>81</v>
      </c>
      <c r="M582">
        <v>9</v>
      </c>
      <c r="N582" t="s">
        <v>4750</v>
      </c>
      <c r="O582" s="12">
        <v>133044</v>
      </c>
      <c r="P582" t="s">
        <v>28</v>
      </c>
      <c r="Q582" s="1">
        <v>37880</v>
      </c>
      <c r="R582" t="s">
        <v>63</v>
      </c>
      <c r="S582" t="s">
        <v>43</v>
      </c>
      <c r="T582" t="s">
        <v>30</v>
      </c>
      <c r="U582" t="s">
        <v>82</v>
      </c>
      <c r="W582" t="s">
        <v>13114</v>
      </c>
    </row>
    <row r="583" spans="7:29" x14ac:dyDescent="0.2">
      <c r="G583" t="s">
        <v>2972</v>
      </c>
      <c r="H583" t="s">
        <v>314</v>
      </c>
      <c r="I583" t="s">
        <v>14055</v>
      </c>
      <c r="J583" t="s">
        <v>533</v>
      </c>
      <c r="L583" t="s">
        <v>104</v>
      </c>
      <c r="M583">
        <v>12</v>
      </c>
      <c r="N583" t="s">
        <v>533</v>
      </c>
      <c r="O583" s="12">
        <v>132925</v>
      </c>
      <c r="P583" t="s">
        <v>28</v>
      </c>
      <c r="Q583" s="1">
        <v>44378</v>
      </c>
      <c r="R583" t="s">
        <v>29</v>
      </c>
      <c r="S583" t="s">
        <v>43</v>
      </c>
      <c r="T583" t="s">
        <v>30</v>
      </c>
      <c r="U583" t="s">
        <v>14056</v>
      </c>
      <c r="V583" t="s">
        <v>929</v>
      </c>
      <c r="W583" t="s">
        <v>14057</v>
      </c>
      <c r="X583" t="s">
        <v>116</v>
      </c>
    </row>
    <row r="584" spans="7:29" x14ac:dyDescent="0.2">
      <c r="G584" t="s">
        <v>1246</v>
      </c>
      <c r="H584" t="s">
        <v>274</v>
      </c>
      <c r="I584" t="s">
        <v>3347</v>
      </c>
      <c r="J584" t="s">
        <v>135</v>
      </c>
      <c r="L584" t="s">
        <v>511</v>
      </c>
      <c r="M584">
        <v>12</v>
      </c>
      <c r="N584" t="s">
        <v>135</v>
      </c>
      <c r="O584" s="12">
        <v>132925</v>
      </c>
      <c r="P584" t="s">
        <v>28</v>
      </c>
      <c r="Q584" s="1">
        <v>44469</v>
      </c>
      <c r="R584" t="s">
        <v>29</v>
      </c>
      <c r="S584" t="s">
        <v>43</v>
      </c>
      <c r="T584" t="s">
        <v>30</v>
      </c>
      <c r="U584" t="s">
        <v>15741</v>
      </c>
      <c r="V584" t="s">
        <v>267</v>
      </c>
      <c r="W584" t="s">
        <v>15742</v>
      </c>
      <c r="X584" t="s">
        <v>116</v>
      </c>
    </row>
    <row r="585" spans="7:29" ht="170" x14ac:dyDescent="0.2">
      <c r="G585" t="s">
        <v>16106</v>
      </c>
      <c r="H585" t="s">
        <v>53</v>
      </c>
      <c r="I585" t="s">
        <v>16107</v>
      </c>
      <c r="J585" t="s">
        <v>315</v>
      </c>
      <c r="L585" t="s">
        <v>511</v>
      </c>
      <c r="M585">
        <v>12</v>
      </c>
      <c r="N585" t="s">
        <v>315</v>
      </c>
      <c r="O585" s="12">
        <v>132925</v>
      </c>
      <c r="P585" t="s">
        <v>28</v>
      </c>
      <c r="Q585" s="1">
        <v>43282</v>
      </c>
      <c r="R585" t="s">
        <v>29</v>
      </c>
      <c r="S585" t="s">
        <v>43</v>
      </c>
      <c r="T585" t="s">
        <v>30</v>
      </c>
      <c r="U585" t="s">
        <v>16108</v>
      </c>
      <c r="V585" t="s">
        <v>929</v>
      </c>
      <c r="W585" t="s">
        <v>16109</v>
      </c>
      <c r="X585" t="s">
        <v>16110</v>
      </c>
      <c r="Y585" t="s">
        <v>16108</v>
      </c>
      <c r="Z585" t="s">
        <v>4143</v>
      </c>
      <c r="AA585" t="s">
        <v>16111</v>
      </c>
      <c r="AB585" s="2" t="s">
        <v>16112</v>
      </c>
      <c r="AC585" t="s">
        <v>16113</v>
      </c>
    </row>
    <row r="586" spans="7:29" x14ac:dyDescent="0.2">
      <c r="G586" t="s">
        <v>19963</v>
      </c>
      <c r="H586" t="s">
        <v>53</v>
      </c>
      <c r="I586" t="s">
        <v>19964</v>
      </c>
      <c r="J586" t="s">
        <v>597</v>
      </c>
      <c r="L586" t="s">
        <v>511</v>
      </c>
      <c r="M586">
        <v>12</v>
      </c>
      <c r="N586" t="s">
        <v>597</v>
      </c>
      <c r="O586" s="12">
        <v>132925</v>
      </c>
      <c r="P586" t="s">
        <v>28</v>
      </c>
      <c r="Q586" s="1">
        <v>41136</v>
      </c>
      <c r="R586" t="s">
        <v>29</v>
      </c>
      <c r="S586" t="s">
        <v>43</v>
      </c>
      <c r="T586" t="s">
        <v>30</v>
      </c>
      <c r="U586" t="s">
        <v>19965</v>
      </c>
      <c r="V586" t="s">
        <v>929</v>
      </c>
      <c r="W586" t="s">
        <v>19966</v>
      </c>
      <c r="X586" t="s">
        <v>116</v>
      </c>
    </row>
    <row r="587" spans="7:29" ht="170" x14ac:dyDescent="0.2">
      <c r="G587" t="s">
        <v>2384</v>
      </c>
      <c r="H587" t="s">
        <v>314</v>
      </c>
      <c r="I587" t="s">
        <v>21618</v>
      </c>
      <c r="J587" t="s">
        <v>42</v>
      </c>
      <c r="L587" t="s">
        <v>104</v>
      </c>
      <c r="M587">
        <v>12</v>
      </c>
      <c r="N587" t="s">
        <v>42</v>
      </c>
      <c r="O587" s="12">
        <v>132925</v>
      </c>
      <c r="P587" t="s">
        <v>28</v>
      </c>
      <c r="Q587" s="1">
        <v>40848</v>
      </c>
      <c r="R587" t="s">
        <v>29</v>
      </c>
      <c r="S587" t="s">
        <v>43</v>
      </c>
      <c r="T587" t="s">
        <v>30</v>
      </c>
      <c r="U587" t="s">
        <v>21624</v>
      </c>
      <c r="V587" t="s">
        <v>122</v>
      </c>
      <c r="W587" t="s">
        <v>21625</v>
      </c>
      <c r="X587" t="s">
        <v>21626</v>
      </c>
      <c r="Y587" t="s">
        <v>21624</v>
      </c>
      <c r="Z587" t="s">
        <v>48</v>
      </c>
      <c r="AA587" t="s">
        <v>21627</v>
      </c>
      <c r="AB587" s="2" t="s">
        <v>21628</v>
      </c>
      <c r="AC587" t="s">
        <v>21629</v>
      </c>
    </row>
    <row r="588" spans="7:29" x14ac:dyDescent="0.2">
      <c r="G588" t="s">
        <v>736</v>
      </c>
      <c r="H588" t="s">
        <v>53</v>
      </c>
      <c r="I588" t="s">
        <v>8508</v>
      </c>
      <c r="J588" t="s">
        <v>4750</v>
      </c>
      <c r="L588" t="s">
        <v>81</v>
      </c>
      <c r="M588">
        <v>9</v>
      </c>
      <c r="N588" t="s">
        <v>4750</v>
      </c>
      <c r="O588" s="12">
        <v>132819</v>
      </c>
      <c r="P588" t="s">
        <v>28</v>
      </c>
      <c r="Q588" s="1">
        <v>36785</v>
      </c>
      <c r="R588" t="s">
        <v>29</v>
      </c>
      <c r="S588" t="s">
        <v>43</v>
      </c>
      <c r="T588" t="s">
        <v>30</v>
      </c>
      <c r="U588" t="s">
        <v>82</v>
      </c>
      <c r="W588" t="s">
        <v>8509</v>
      </c>
      <c r="X588" t="s">
        <v>8510</v>
      </c>
      <c r="Y588" t="s">
        <v>82</v>
      </c>
      <c r="Z588" t="s">
        <v>949</v>
      </c>
      <c r="AA588" t="s">
        <v>8511</v>
      </c>
      <c r="AB588" t="s">
        <v>50</v>
      </c>
      <c r="AC588" t="s">
        <v>8512</v>
      </c>
    </row>
    <row r="589" spans="7:29" x14ac:dyDescent="0.2">
      <c r="G589" t="s">
        <v>2574</v>
      </c>
      <c r="H589" t="s">
        <v>1327</v>
      </c>
      <c r="I589" t="s">
        <v>2575</v>
      </c>
      <c r="J589" t="s">
        <v>80</v>
      </c>
      <c r="L589" t="s">
        <v>81</v>
      </c>
      <c r="M589">
        <v>9</v>
      </c>
      <c r="N589" t="s">
        <v>80</v>
      </c>
      <c r="O589" s="12">
        <v>132682</v>
      </c>
      <c r="P589" t="s">
        <v>28</v>
      </c>
      <c r="Q589" s="1">
        <v>44090</v>
      </c>
      <c r="R589" t="s">
        <v>63</v>
      </c>
      <c r="S589" t="s">
        <v>43</v>
      </c>
      <c r="T589" t="s">
        <v>30</v>
      </c>
      <c r="U589" t="s">
        <v>376</v>
      </c>
      <c r="W589" t="s">
        <v>2576</v>
      </c>
    </row>
    <row r="590" spans="7:29" x14ac:dyDescent="0.2">
      <c r="G590" t="s">
        <v>40</v>
      </c>
      <c r="H590" t="s">
        <v>53</v>
      </c>
      <c r="I590" t="s">
        <v>23598</v>
      </c>
      <c r="J590" t="s">
        <v>574</v>
      </c>
      <c r="L590" t="s">
        <v>81</v>
      </c>
      <c r="M590">
        <v>9</v>
      </c>
      <c r="N590" t="s">
        <v>574</v>
      </c>
      <c r="O590" s="12">
        <v>132605</v>
      </c>
      <c r="P590" t="s">
        <v>28</v>
      </c>
      <c r="Q590" s="1">
        <v>36054</v>
      </c>
      <c r="R590" t="s">
        <v>63</v>
      </c>
      <c r="S590" t="s">
        <v>43</v>
      </c>
      <c r="T590" t="s">
        <v>30</v>
      </c>
      <c r="U590" t="s">
        <v>376</v>
      </c>
      <c r="W590" t="s">
        <v>23599</v>
      </c>
    </row>
    <row r="591" spans="7:29" x14ac:dyDescent="0.2">
      <c r="G591" t="s">
        <v>5380</v>
      </c>
      <c r="H591" t="s">
        <v>314</v>
      </c>
      <c r="I591" t="s">
        <v>15575</v>
      </c>
      <c r="J591" t="s">
        <v>54</v>
      </c>
      <c r="L591" t="s">
        <v>81</v>
      </c>
      <c r="M591">
        <v>9</v>
      </c>
      <c r="N591" t="s">
        <v>54</v>
      </c>
      <c r="O591" s="12">
        <v>132599</v>
      </c>
      <c r="P591" t="s">
        <v>28</v>
      </c>
      <c r="Q591" s="1">
        <v>41533</v>
      </c>
      <c r="R591" t="s">
        <v>63</v>
      </c>
      <c r="S591" t="s">
        <v>43</v>
      </c>
      <c r="T591" t="s">
        <v>30</v>
      </c>
      <c r="U591" t="s">
        <v>82</v>
      </c>
      <c r="W591" t="s">
        <v>15576</v>
      </c>
    </row>
    <row r="592" spans="7:29" x14ac:dyDescent="0.2">
      <c r="G592" t="s">
        <v>3497</v>
      </c>
      <c r="H592" t="s">
        <v>280</v>
      </c>
      <c r="I592" t="s">
        <v>21607</v>
      </c>
      <c r="J592" t="s">
        <v>1295</v>
      </c>
      <c r="L592" t="s">
        <v>27</v>
      </c>
      <c r="M592">
        <v>12</v>
      </c>
      <c r="N592" t="s">
        <v>15344</v>
      </c>
      <c r="O592" s="12">
        <v>132297</v>
      </c>
      <c r="P592" t="s">
        <v>28</v>
      </c>
      <c r="Q592" s="1">
        <v>41609</v>
      </c>
      <c r="R592" t="s">
        <v>29</v>
      </c>
      <c r="S592" t="s">
        <v>43</v>
      </c>
      <c r="T592" t="s">
        <v>30</v>
      </c>
      <c r="U592" t="s">
        <v>21608</v>
      </c>
      <c r="V592" t="s">
        <v>929</v>
      </c>
      <c r="W592" t="s">
        <v>21609</v>
      </c>
      <c r="X592" t="s">
        <v>116</v>
      </c>
    </row>
    <row r="593" spans="7:29" ht="170" x14ac:dyDescent="0.2">
      <c r="G593" t="s">
        <v>59</v>
      </c>
      <c r="H593" t="s">
        <v>53</v>
      </c>
      <c r="I593" t="s">
        <v>14658</v>
      </c>
      <c r="J593" t="s">
        <v>375</v>
      </c>
      <c r="L593" t="s">
        <v>81</v>
      </c>
      <c r="M593">
        <v>9</v>
      </c>
      <c r="N593" t="s">
        <v>375</v>
      </c>
      <c r="O593" s="12">
        <v>132129</v>
      </c>
      <c r="P593" t="s">
        <v>28</v>
      </c>
      <c r="Q593" s="1">
        <v>36069</v>
      </c>
      <c r="R593" t="s">
        <v>29</v>
      </c>
      <c r="S593" t="s">
        <v>43</v>
      </c>
      <c r="T593" t="s">
        <v>30</v>
      </c>
      <c r="U593" t="s">
        <v>376</v>
      </c>
      <c r="W593" t="s">
        <v>14659</v>
      </c>
      <c r="X593" t="s">
        <v>14660</v>
      </c>
      <c r="Y593" t="s">
        <v>376</v>
      </c>
      <c r="Z593" t="s">
        <v>379</v>
      </c>
      <c r="AA593" t="s">
        <v>14661</v>
      </c>
      <c r="AB593" s="2" t="s">
        <v>14662</v>
      </c>
      <c r="AC593" t="s">
        <v>14663</v>
      </c>
    </row>
    <row r="594" spans="7:29" ht="153" x14ac:dyDescent="0.2">
      <c r="G594" t="s">
        <v>59</v>
      </c>
      <c r="H594" t="s">
        <v>24</v>
      </c>
      <c r="I594" t="s">
        <v>25508</v>
      </c>
      <c r="J594" t="s">
        <v>533</v>
      </c>
      <c r="L594" t="s">
        <v>62</v>
      </c>
      <c r="M594">
        <v>12</v>
      </c>
      <c r="N594" t="s">
        <v>533</v>
      </c>
      <c r="O594" s="12">
        <v>131787</v>
      </c>
      <c r="P594" t="s">
        <v>28</v>
      </c>
      <c r="Q594" s="1">
        <v>42632</v>
      </c>
      <c r="R594" t="s">
        <v>29</v>
      </c>
      <c r="S594" t="s">
        <v>43</v>
      </c>
      <c r="T594" t="s">
        <v>30</v>
      </c>
      <c r="U594" t="s">
        <v>25509</v>
      </c>
      <c r="W594" t="s">
        <v>25510</v>
      </c>
      <c r="X594" t="s">
        <v>25511</v>
      </c>
      <c r="Y594" t="s">
        <v>25509</v>
      </c>
      <c r="Z594" t="s">
        <v>537</v>
      </c>
      <c r="AA594" t="s">
        <v>25512</v>
      </c>
      <c r="AB594" s="2" t="s">
        <v>25513</v>
      </c>
      <c r="AC594" t="s">
        <v>25514</v>
      </c>
    </row>
    <row r="595" spans="7:29" ht="170" x14ac:dyDescent="0.2">
      <c r="G595" t="s">
        <v>4857</v>
      </c>
      <c r="H595" t="s">
        <v>118</v>
      </c>
      <c r="I595" t="s">
        <v>19011</v>
      </c>
      <c r="J595" t="s">
        <v>19013</v>
      </c>
      <c r="L595" t="s">
        <v>511</v>
      </c>
      <c r="M595">
        <v>12</v>
      </c>
      <c r="N595" t="s">
        <v>19013</v>
      </c>
      <c r="O595" s="12">
        <v>131780</v>
      </c>
      <c r="P595" t="s">
        <v>28</v>
      </c>
      <c r="Q595" s="1">
        <v>40910</v>
      </c>
      <c r="R595" t="s">
        <v>29</v>
      </c>
      <c r="S595" t="s">
        <v>43</v>
      </c>
      <c r="T595" t="s">
        <v>30</v>
      </c>
      <c r="U595" t="s">
        <v>19014</v>
      </c>
      <c r="V595" t="s">
        <v>267</v>
      </c>
      <c r="W595" t="s">
        <v>19015</v>
      </c>
      <c r="X595" t="s">
        <v>19016</v>
      </c>
      <c r="Y595" t="s">
        <v>19014</v>
      </c>
      <c r="Z595" t="s">
        <v>19017</v>
      </c>
      <c r="AA595" t="s">
        <v>19018</v>
      </c>
      <c r="AB595" s="2" t="s">
        <v>19019</v>
      </c>
      <c r="AC595" t="s">
        <v>19020</v>
      </c>
    </row>
    <row r="596" spans="7:29" x14ac:dyDescent="0.2">
      <c r="G596" t="s">
        <v>1094</v>
      </c>
      <c r="H596" t="s">
        <v>274</v>
      </c>
      <c r="I596" t="s">
        <v>14993</v>
      </c>
      <c r="J596" t="s">
        <v>715</v>
      </c>
      <c r="L596" t="s">
        <v>81</v>
      </c>
      <c r="M596">
        <v>9</v>
      </c>
      <c r="N596" t="s">
        <v>715</v>
      </c>
      <c r="O596" s="12">
        <v>131571</v>
      </c>
      <c r="P596" t="s">
        <v>28</v>
      </c>
      <c r="Q596" s="1">
        <v>37880</v>
      </c>
      <c r="R596" t="s">
        <v>63</v>
      </c>
      <c r="S596" t="s">
        <v>43</v>
      </c>
      <c r="T596" t="s">
        <v>30</v>
      </c>
      <c r="U596" t="s">
        <v>376</v>
      </c>
      <c r="W596" t="s">
        <v>14994</v>
      </c>
    </row>
    <row r="597" spans="7:29" x14ac:dyDescent="0.2">
      <c r="G597" t="s">
        <v>652</v>
      </c>
      <c r="H597" t="s">
        <v>53</v>
      </c>
      <c r="I597" t="s">
        <v>15677</v>
      </c>
      <c r="J597" t="s">
        <v>1431</v>
      </c>
      <c r="L597" t="s">
        <v>511</v>
      </c>
      <c r="M597">
        <v>12</v>
      </c>
      <c r="N597" t="s">
        <v>1431</v>
      </c>
      <c r="O597" s="12">
        <v>131391</v>
      </c>
      <c r="P597" t="s">
        <v>28</v>
      </c>
      <c r="Q597" s="1">
        <v>44743</v>
      </c>
      <c r="R597" t="s">
        <v>29</v>
      </c>
      <c r="S597" t="s">
        <v>43</v>
      </c>
      <c r="T597" t="s">
        <v>30</v>
      </c>
      <c r="U597" t="s">
        <v>15679</v>
      </c>
      <c r="V597" t="s">
        <v>929</v>
      </c>
      <c r="W597" t="s">
        <v>15680</v>
      </c>
      <c r="X597" t="s">
        <v>116</v>
      </c>
    </row>
    <row r="598" spans="7:29" ht="153" x14ac:dyDescent="0.2">
      <c r="G598" t="s">
        <v>9317</v>
      </c>
      <c r="H598" t="s">
        <v>53</v>
      </c>
      <c r="I598" t="s">
        <v>13621</v>
      </c>
      <c r="J598" t="s">
        <v>3261</v>
      </c>
      <c r="L598" t="s">
        <v>81</v>
      </c>
      <c r="M598">
        <v>12</v>
      </c>
      <c r="N598" t="s">
        <v>3261</v>
      </c>
      <c r="O598" s="12">
        <v>131383</v>
      </c>
      <c r="P598" t="s">
        <v>28</v>
      </c>
      <c r="Q598" s="1">
        <v>36039</v>
      </c>
      <c r="R598" t="s">
        <v>29</v>
      </c>
      <c r="S598" t="s">
        <v>43</v>
      </c>
      <c r="T598" t="s">
        <v>30</v>
      </c>
      <c r="U598" t="s">
        <v>376</v>
      </c>
      <c r="W598" t="s">
        <v>13622</v>
      </c>
      <c r="X598" t="s">
        <v>13623</v>
      </c>
      <c r="Y598" t="s">
        <v>376</v>
      </c>
      <c r="Z598" t="s">
        <v>3264</v>
      </c>
      <c r="AA598" t="s">
        <v>13624</v>
      </c>
      <c r="AB598" s="2" t="s">
        <v>13625</v>
      </c>
      <c r="AC598" t="s">
        <v>13626</v>
      </c>
    </row>
    <row r="599" spans="7:29" x14ac:dyDescent="0.2">
      <c r="G599" t="s">
        <v>25311</v>
      </c>
      <c r="H599" t="s">
        <v>53</v>
      </c>
      <c r="I599" t="s">
        <v>25306</v>
      </c>
      <c r="J599" t="s">
        <v>505</v>
      </c>
      <c r="L599" t="s">
        <v>81</v>
      </c>
      <c r="M599">
        <v>9</v>
      </c>
      <c r="N599" t="s">
        <v>505</v>
      </c>
      <c r="O599" s="12">
        <v>131261</v>
      </c>
      <c r="P599" t="s">
        <v>28</v>
      </c>
      <c r="Q599" s="1">
        <v>42994</v>
      </c>
      <c r="R599" t="s">
        <v>63</v>
      </c>
      <c r="S599" t="s">
        <v>43</v>
      </c>
      <c r="T599" t="s">
        <v>30</v>
      </c>
      <c r="U599" t="s">
        <v>506</v>
      </c>
      <c r="W599" t="s">
        <v>25312</v>
      </c>
    </row>
    <row r="600" spans="7:29" ht="170" x14ac:dyDescent="0.2">
      <c r="G600" t="s">
        <v>1833</v>
      </c>
      <c r="H600" t="s">
        <v>53</v>
      </c>
      <c r="I600" t="s">
        <v>1834</v>
      </c>
      <c r="J600" t="s">
        <v>61</v>
      </c>
      <c r="L600" t="s">
        <v>104</v>
      </c>
      <c r="M600">
        <v>12</v>
      </c>
      <c r="N600" t="s">
        <v>61</v>
      </c>
      <c r="O600" s="12">
        <v>131222</v>
      </c>
      <c r="P600" t="s">
        <v>28</v>
      </c>
      <c r="Q600" s="1">
        <v>43402</v>
      </c>
      <c r="R600" t="s">
        <v>29</v>
      </c>
      <c r="S600" t="s">
        <v>43</v>
      </c>
      <c r="T600" t="s">
        <v>30</v>
      </c>
      <c r="U600" t="s">
        <v>1835</v>
      </c>
      <c r="V600" t="s">
        <v>929</v>
      </c>
      <c r="W600" t="s">
        <v>1836</v>
      </c>
      <c r="X600" t="s">
        <v>1837</v>
      </c>
      <c r="Y600" t="s">
        <v>1835</v>
      </c>
      <c r="Z600" t="s">
        <v>1838</v>
      </c>
      <c r="AA600" t="s">
        <v>1839</v>
      </c>
      <c r="AB600" s="2" t="s">
        <v>1840</v>
      </c>
      <c r="AC600" t="s">
        <v>1841</v>
      </c>
    </row>
    <row r="601" spans="7:29" x14ac:dyDescent="0.2">
      <c r="G601" t="s">
        <v>25093</v>
      </c>
      <c r="H601" t="s">
        <v>53</v>
      </c>
      <c r="I601" t="s">
        <v>25091</v>
      </c>
      <c r="J601" t="s">
        <v>3856</v>
      </c>
      <c r="L601" t="s">
        <v>81</v>
      </c>
      <c r="M601">
        <v>9</v>
      </c>
      <c r="N601" t="s">
        <v>3856</v>
      </c>
      <c r="O601" s="12">
        <v>131115</v>
      </c>
      <c r="P601" t="s">
        <v>28</v>
      </c>
      <c r="Q601" s="1">
        <v>41898</v>
      </c>
      <c r="R601" t="s">
        <v>63</v>
      </c>
      <c r="S601" t="s">
        <v>43</v>
      </c>
      <c r="T601" t="s">
        <v>30</v>
      </c>
      <c r="U601" t="s">
        <v>82</v>
      </c>
      <c r="W601" t="s">
        <v>25094</v>
      </c>
    </row>
    <row r="602" spans="7:29" ht="170" x14ac:dyDescent="0.2">
      <c r="G602" t="s">
        <v>1672</v>
      </c>
      <c r="H602" t="s">
        <v>1250</v>
      </c>
      <c r="I602" t="s">
        <v>17147</v>
      </c>
      <c r="J602" t="s">
        <v>6426</v>
      </c>
      <c r="L602" t="s">
        <v>62</v>
      </c>
      <c r="M602">
        <v>12</v>
      </c>
      <c r="N602" t="s">
        <v>6426</v>
      </c>
      <c r="O602" s="12">
        <v>131048</v>
      </c>
      <c r="P602" t="s">
        <v>28</v>
      </c>
      <c r="Q602" s="1">
        <v>42125</v>
      </c>
      <c r="R602" t="s">
        <v>29</v>
      </c>
      <c r="S602" t="s">
        <v>43</v>
      </c>
      <c r="T602" t="s">
        <v>30</v>
      </c>
      <c r="U602" t="s">
        <v>751</v>
      </c>
      <c r="W602" t="s">
        <v>17148</v>
      </c>
      <c r="X602" t="s">
        <v>17149</v>
      </c>
      <c r="Y602" t="s">
        <v>751</v>
      </c>
      <c r="Z602" t="s">
        <v>17150</v>
      </c>
      <c r="AA602" t="s">
        <v>17151</v>
      </c>
      <c r="AB602" s="2" t="s">
        <v>17152</v>
      </c>
      <c r="AC602" t="s">
        <v>50</v>
      </c>
    </row>
    <row r="603" spans="7:29" ht="170" x14ac:dyDescent="0.2">
      <c r="G603" t="s">
        <v>3009</v>
      </c>
      <c r="H603" t="s">
        <v>724</v>
      </c>
      <c r="I603" t="s">
        <v>21125</v>
      </c>
      <c r="J603" t="s">
        <v>211</v>
      </c>
      <c r="L603" t="s">
        <v>81</v>
      </c>
      <c r="M603">
        <v>9</v>
      </c>
      <c r="N603" t="s">
        <v>211</v>
      </c>
      <c r="O603" s="12">
        <v>131021</v>
      </c>
      <c r="P603" t="s">
        <v>28</v>
      </c>
      <c r="Q603" s="1">
        <v>42994</v>
      </c>
      <c r="R603" t="s">
        <v>29</v>
      </c>
      <c r="S603" t="s">
        <v>43</v>
      </c>
      <c r="T603" t="s">
        <v>30</v>
      </c>
      <c r="U603" t="s">
        <v>338</v>
      </c>
      <c r="W603" t="s">
        <v>21126</v>
      </c>
      <c r="X603" t="s">
        <v>21127</v>
      </c>
      <c r="Y603" t="s">
        <v>82</v>
      </c>
      <c r="Z603" t="s">
        <v>215</v>
      </c>
      <c r="AA603" t="s">
        <v>21128</v>
      </c>
      <c r="AB603" s="2" t="s">
        <v>21129</v>
      </c>
      <c r="AC603" t="s">
        <v>21130</v>
      </c>
    </row>
    <row r="604" spans="7:29" x14ac:dyDescent="0.2">
      <c r="G604" t="s">
        <v>128</v>
      </c>
      <c r="H604" t="s">
        <v>24</v>
      </c>
      <c r="I604" t="s">
        <v>6792</v>
      </c>
      <c r="J604" t="s">
        <v>6793</v>
      </c>
      <c r="L604" t="s">
        <v>81</v>
      </c>
      <c r="M604">
        <v>9</v>
      </c>
      <c r="N604" t="s">
        <v>6793</v>
      </c>
      <c r="O604" s="12">
        <v>130998</v>
      </c>
      <c r="P604" t="s">
        <v>28</v>
      </c>
      <c r="Q604" s="1">
        <v>44820</v>
      </c>
      <c r="R604" t="s">
        <v>63</v>
      </c>
      <c r="S604" t="s">
        <v>43</v>
      </c>
      <c r="T604" t="s">
        <v>30</v>
      </c>
      <c r="U604" t="s">
        <v>82</v>
      </c>
      <c r="W604" t="s">
        <v>6794</v>
      </c>
    </row>
    <row r="605" spans="7:29" x14ac:dyDescent="0.2">
      <c r="G605" t="s">
        <v>4730</v>
      </c>
      <c r="H605" t="s">
        <v>53</v>
      </c>
      <c r="I605" t="s">
        <v>5834</v>
      </c>
      <c r="J605" t="s">
        <v>533</v>
      </c>
      <c r="L605" t="s">
        <v>62</v>
      </c>
      <c r="M605">
        <v>12</v>
      </c>
      <c r="N605" t="s">
        <v>533</v>
      </c>
      <c r="O605" s="12">
        <v>130991</v>
      </c>
      <c r="P605" t="s">
        <v>28</v>
      </c>
      <c r="Q605" s="1">
        <v>43525</v>
      </c>
      <c r="R605" t="s">
        <v>29</v>
      </c>
      <c r="S605" t="s">
        <v>43</v>
      </c>
      <c r="T605" t="s">
        <v>30</v>
      </c>
      <c r="U605" t="s">
        <v>5835</v>
      </c>
      <c r="W605" t="s">
        <v>5836</v>
      </c>
      <c r="X605" t="s">
        <v>116</v>
      </c>
    </row>
    <row r="606" spans="7:29" x14ac:dyDescent="0.2">
      <c r="G606" t="s">
        <v>17708</v>
      </c>
      <c r="H606" t="s">
        <v>183</v>
      </c>
      <c r="I606" t="s">
        <v>17709</v>
      </c>
      <c r="J606" t="s">
        <v>295</v>
      </c>
      <c r="L606" t="s">
        <v>81</v>
      </c>
      <c r="M606">
        <v>9</v>
      </c>
      <c r="N606" t="s">
        <v>295</v>
      </c>
      <c r="O606" s="12">
        <v>130977</v>
      </c>
      <c r="P606" t="s">
        <v>28</v>
      </c>
      <c r="Q606" s="1">
        <v>37880</v>
      </c>
      <c r="R606" t="s">
        <v>63</v>
      </c>
      <c r="S606" t="s">
        <v>43</v>
      </c>
      <c r="T606" t="s">
        <v>30</v>
      </c>
      <c r="U606" t="s">
        <v>376</v>
      </c>
      <c r="W606" t="s">
        <v>17710</v>
      </c>
    </row>
    <row r="607" spans="7:29" x14ac:dyDescent="0.2">
      <c r="G607" t="s">
        <v>559</v>
      </c>
      <c r="H607" t="s">
        <v>24</v>
      </c>
      <c r="I607" t="s">
        <v>18957</v>
      </c>
      <c r="J607" t="s">
        <v>295</v>
      </c>
      <c r="L607" t="s">
        <v>81</v>
      </c>
      <c r="M607">
        <v>9</v>
      </c>
      <c r="N607" t="s">
        <v>295</v>
      </c>
      <c r="O607" s="12">
        <v>130924</v>
      </c>
      <c r="P607" t="s">
        <v>28</v>
      </c>
      <c r="Q607" s="1">
        <v>42629</v>
      </c>
      <c r="R607" t="s">
        <v>63</v>
      </c>
      <c r="S607" t="s">
        <v>43</v>
      </c>
      <c r="T607" t="s">
        <v>30</v>
      </c>
      <c r="U607" t="s">
        <v>82</v>
      </c>
      <c r="W607" t="s">
        <v>18963</v>
      </c>
    </row>
    <row r="608" spans="7:29" ht="153" x14ac:dyDescent="0.2">
      <c r="G608" t="s">
        <v>17308</v>
      </c>
      <c r="H608" t="s">
        <v>53</v>
      </c>
      <c r="I608" t="s">
        <v>17305</v>
      </c>
      <c r="J608" t="s">
        <v>17309</v>
      </c>
      <c r="L608" t="s">
        <v>104</v>
      </c>
      <c r="M608">
        <v>12</v>
      </c>
      <c r="N608" t="s">
        <v>17309</v>
      </c>
      <c r="O608" s="12">
        <v>130896</v>
      </c>
      <c r="P608" t="s">
        <v>28</v>
      </c>
      <c r="Q608" s="1">
        <v>44743</v>
      </c>
      <c r="R608" t="s">
        <v>29</v>
      </c>
      <c r="S608" t="s">
        <v>43</v>
      </c>
      <c r="T608" t="s">
        <v>30</v>
      </c>
      <c r="U608" t="s">
        <v>17310</v>
      </c>
      <c r="V608" t="s">
        <v>929</v>
      </c>
      <c r="W608" t="s">
        <v>17311</v>
      </c>
      <c r="X608" t="s">
        <v>17312</v>
      </c>
      <c r="Y608" t="s">
        <v>17310</v>
      </c>
      <c r="Z608" t="s">
        <v>17313</v>
      </c>
      <c r="AA608" t="s">
        <v>17314</v>
      </c>
      <c r="AB608" s="2" t="s">
        <v>17315</v>
      </c>
      <c r="AC608" t="s">
        <v>17316</v>
      </c>
    </row>
    <row r="609" spans="7:29" ht="153" x14ac:dyDescent="0.2">
      <c r="G609" t="s">
        <v>18782</v>
      </c>
      <c r="H609" t="s">
        <v>314</v>
      </c>
      <c r="I609" t="s">
        <v>18783</v>
      </c>
      <c r="J609" t="s">
        <v>192</v>
      </c>
      <c r="L609" t="s">
        <v>511</v>
      </c>
      <c r="M609">
        <v>12</v>
      </c>
      <c r="N609" t="s">
        <v>192</v>
      </c>
      <c r="O609" s="12">
        <v>130891</v>
      </c>
      <c r="P609" t="s">
        <v>28</v>
      </c>
      <c r="Q609" s="1">
        <v>41518</v>
      </c>
      <c r="R609" t="s">
        <v>29</v>
      </c>
      <c r="S609" t="s">
        <v>43</v>
      </c>
      <c r="T609" t="s">
        <v>30</v>
      </c>
      <c r="U609" t="s">
        <v>18784</v>
      </c>
      <c r="V609" t="s">
        <v>929</v>
      </c>
      <c r="W609" t="s">
        <v>18785</v>
      </c>
      <c r="X609" t="s">
        <v>18786</v>
      </c>
      <c r="Y609" t="s">
        <v>18784</v>
      </c>
      <c r="Z609" t="s">
        <v>192</v>
      </c>
      <c r="AA609" t="s">
        <v>18787</v>
      </c>
      <c r="AB609" s="2" t="s">
        <v>6292</v>
      </c>
      <c r="AC609" t="s">
        <v>18788</v>
      </c>
    </row>
    <row r="610" spans="7:29" x14ac:dyDescent="0.2">
      <c r="G610" t="s">
        <v>594</v>
      </c>
      <c r="H610" t="s">
        <v>234</v>
      </c>
      <c r="I610" t="s">
        <v>12106</v>
      </c>
      <c r="J610" t="s">
        <v>3443</v>
      </c>
      <c r="L610" t="s">
        <v>511</v>
      </c>
      <c r="M610">
        <v>12</v>
      </c>
      <c r="N610" t="s">
        <v>3443</v>
      </c>
      <c r="O610" s="12">
        <v>130880</v>
      </c>
      <c r="P610" t="s">
        <v>28</v>
      </c>
      <c r="Q610" s="1">
        <v>42902</v>
      </c>
      <c r="R610" t="s">
        <v>29</v>
      </c>
      <c r="S610" t="s">
        <v>43</v>
      </c>
      <c r="T610" t="s">
        <v>30</v>
      </c>
      <c r="U610" t="s">
        <v>12111</v>
      </c>
      <c r="V610" t="s">
        <v>267</v>
      </c>
      <c r="W610" t="s">
        <v>12112</v>
      </c>
      <c r="X610" t="s">
        <v>116</v>
      </c>
    </row>
    <row r="611" spans="7:29" ht="85" x14ac:dyDescent="0.2">
      <c r="G611" t="s">
        <v>4388</v>
      </c>
      <c r="H611" t="s">
        <v>118</v>
      </c>
      <c r="I611" t="s">
        <v>6573</v>
      </c>
      <c r="J611" t="s">
        <v>103</v>
      </c>
      <c r="L611" t="s">
        <v>27</v>
      </c>
      <c r="M611">
        <v>12</v>
      </c>
      <c r="N611" t="s">
        <v>103</v>
      </c>
      <c r="O611" s="12">
        <v>130833</v>
      </c>
      <c r="P611" t="s">
        <v>28</v>
      </c>
      <c r="Q611" s="1">
        <v>43116</v>
      </c>
      <c r="R611" t="s">
        <v>29</v>
      </c>
      <c r="S611" t="s">
        <v>43</v>
      </c>
      <c r="T611" t="s">
        <v>30</v>
      </c>
      <c r="U611" t="s">
        <v>6574</v>
      </c>
      <c r="V611" t="s">
        <v>1018</v>
      </c>
      <c r="W611" t="s">
        <v>6575</v>
      </c>
      <c r="X611" t="s">
        <v>6576</v>
      </c>
      <c r="Y611" t="s">
        <v>6574</v>
      </c>
      <c r="Z611" t="s">
        <v>109</v>
      </c>
      <c r="AA611" t="s">
        <v>6577</v>
      </c>
      <c r="AB611" s="2" t="s">
        <v>6307</v>
      </c>
      <c r="AC611" t="s">
        <v>50</v>
      </c>
    </row>
    <row r="612" spans="7:29" ht="170" x14ac:dyDescent="0.2">
      <c r="G612" t="s">
        <v>6450</v>
      </c>
      <c r="H612" t="s">
        <v>53</v>
      </c>
      <c r="I612" t="s">
        <v>6451</v>
      </c>
      <c r="J612" t="s">
        <v>192</v>
      </c>
      <c r="L612" t="s">
        <v>511</v>
      </c>
      <c r="M612">
        <v>12</v>
      </c>
      <c r="N612" t="s">
        <v>192</v>
      </c>
      <c r="O612" s="12">
        <v>130798</v>
      </c>
      <c r="P612" t="s">
        <v>28</v>
      </c>
      <c r="Q612" s="1">
        <v>43479</v>
      </c>
      <c r="R612" t="s">
        <v>29</v>
      </c>
      <c r="S612" t="s">
        <v>43</v>
      </c>
      <c r="T612" t="s">
        <v>30</v>
      </c>
      <c r="U612" t="s">
        <v>6452</v>
      </c>
      <c r="V612" t="s">
        <v>929</v>
      </c>
      <c r="W612" t="s">
        <v>6453</v>
      </c>
      <c r="X612" t="s">
        <v>6454</v>
      </c>
      <c r="Y612" t="s">
        <v>6452</v>
      </c>
      <c r="Z612" t="s">
        <v>192</v>
      </c>
      <c r="AA612" t="s">
        <v>6455</v>
      </c>
      <c r="AB612" s="2" t="s">
        <v>272</v>
      </c>
      <c r="AC612" t="s">
        <v>6456</v>
      </c>
    </row>
    <row r="613" spans="7:29" x14ac:dyDescent="0.2">
      <c r="G613" t="s">
        <v>4752</v>
      </c>
      <c r="H613" t="s">
        <v>148</v>
      </c>
      <c r="I613" t="s">
        <v>9086</v>
      </c>
      <c r="J613" t="s">
        <v>1924</v>
      </c>
      <c r="L613" t="s">
        <v>81</v>
      </c>
      <c r="M613">
        <v>9</v>
      </c>
      <c r="N613" t="s">
        <v>1924</v>
      </c>
      <c r="O613" s="12">
        <v>130649</v>
      </c>
      <c r="P613" t="s">
        <v>28</v>
      </c>
      <c r="Q613" s="1">
        <v>42629</v>
      </c>
      <c r="R613" t="s">
        <v>63</v>
      </c>
      <c r="S613" t="s">
        <v>43</v>
      </c>
      <c r="T613" t="s">
        <v>30</v>
      </c>
      <c r="U613" t="s">
        <v>82</v>
      </c>
      <c r="W613" t="s">
        <v>9087</v>
      </c>
    </row>
    <row r="614" spans="7:29" x14ac:dyDescent="0.2">
      <c r="G614" t="s">
        <v>324</v>
      </c>
      <c r="H614" t="s">
        <v>112</v>
      </c>
      <c r="I614" t="s">
        <v>8026</v>
      </c>
      <c r="J614" t="s">
        <v>505</v>
      </c>
      <c r="L614" t="s">
        <v>62</v>
      </c>
      <c r="M614">
        <v>9</v>
      </c>
      <c r="N614" t="s">
        <v>505</v>
      </c>
      <c r="O614" s="12">
        <v>130549</v>
      </c>
      <c r="P614" t="s">
        <v>28</v>
      </c>
      <c r="Q614" s="1">
        <v>42125</v>
      </c>
      <c r="R614" t="s">
        <v>29</v>
      </c>
      <c r="S614" t="s">
        <v>43</v>
      </c>
      <c r="T614" t="s">
        <v>30</v>
      </c>
      <c r="U614" t="s">
        <v>8035</v>
      </c>
      <c r="W614" t="s">
        <v>8036</v>
      </c>
      <c r="X614" t="s">
        <v>116</v>
      </c>
    </row>
    <row r="615" spans="7:29" x14ac:dyDescent="0.2">
      <c r="G615" t="s">
        <v>1672</v>
      </c>
      <c r="H615" t="s">
        <v>24</v>
      </c>
      <c r="I615" t="s">
        <v>14902</v>
      </c>
      <c r="J615" t="s">
        <v>460</v>
      </c>
      <c r="L615" t="s">
        <v>511</v>
      </c>
      <c r="M615">
        <v>12</v>
      </c>
      <c r="N615" t="s">
        <v>460</v>
      </c>
      <c r="O615" s="12">
        <v>130465</v>
      </c>
      <c r="P615" t="s">
        <v>28</v>
      </c>
      <c r="Q615" s="1">
        <v>39955</v>
      </c>
      <c r="R615" t="s">
        <v>29</v>
      </c>
      <c r="S615" t="s">
        <v>43</v>
      </c>
      <c r="T615" t="s">
        <v>30</v>
      </c>
      <c r="U615" t="s">
        <v>14903</v>
      </c>
      <c r="V615" t="s">
        <v>267</v>
      </c>
      <c r="W615" t="s">
        <v>14904</v>
      </c>
      <c r="X615" t="s">
        <v>116</v>
      </c>
    </row>
    <row r="616" spans="7:29" x14ac:dyDescent="0.2">
      <c r="G616" t="s">
        <v>12540</v>
      </c>
      <c r="H616" t="s">
        <v>553</v>
      </c>
      <c r="I616" t="s">
        <v>12541</v>
      </c>
      <c r="J616" t="s">
        <v>2839</v>
      </c>
      <c r="L616" t="s">
        <v>81</v>
      </c>
      <c r="M616">
        <v>9</v>
      </c>
      <c r="N616" t="s">
        <v>2839</v>
      </c>
      <c r="O616" s="12">
        <v>130233</v>
      </c>
      <c r="P616" t="s">
        <v>28</v>
      </c>
      <c r="Q616" s="1">
        <v>37880</v>
      </c>
      <c r="R616" t="s">
        <v>63</v>
      </c>
      <c r="S616" t="s">
        <v>43</v>
      </c>
      <c r="T616" t="s">
        <v>30</v>
      </c>
      <c r="U616" t="s">
        <v>376</v>
      </c>
      <c r="W616" t="s">
        <v>12542</v>
      </c>
    </row>
    <row r="617" spans="7:29" x14ac:dyDescent="0.2">
      <c r="G617" t="s">
        <v>594</v>
      </c>
      <c r="H617" t="s">
        <v>148</v>
      </c>
      <c r="I617" t="s">
        <v>831</v>
      </c>
      <c r="J617" t="s">
        <v>326</v>
      </c>
      <c r="K617" t="s">
        <v>845</v>
      </c>
      <c r="L617" t="s">
        <v>469</v>
      </c>
      <c r="M617">
        <v>12</v>
      </c>
      <c r="N617" t="s">
        <v>326</v>
      </c>
      <c r="O617" s="12">
        <v>130146</v>
      </c>
      <c r="P617" t="s">
        <v>70</v>
      </c>
      <c r="Q617" s="1">
        <v>39163</v>
      </c>
      <c r="R617" t="s">
        <v>29</v>
      </c>
      <c r="S617" t="s">
        <v>43</v>
      </c>
      <c r="T617" t="s">
        <v>71</v>
      </c>
      <c r="W617" t="s">
        <v>846</v>
      </c>
      <c r="X617" t="s">
        <v>116</v>
      </c>
    </row>
    <row r="618" spans="7:29" x14ac:dyDescent="0.2">
      <c r="G618" t="s">
        <v>22387</v>
      </c>
      <c r="H618" t="s">
        <v>53</v>
      </c>
      <c r="I618" t="s">
        <v>22388</v>
      </c>
      <c r="J618" t="s">
        <v>1775</v>
      </c>
      <c r="L618" t="s">
        <v>81</v>
      </c>
      <c r="M618">
        <v>9</v>
      </c>
      <c r="N618" t="s">
        <v>1775</v>
      </c>
      <c r="O618" s="12">
        <v>130100</v>
      </c>
      <c r="P618" t="s">
        <v>28</v>
      </c>
      <c r="Q618" s="1">
        <v>39341</v>
      </c>
      <c r="R618" t="s">
        <v>63</v>
      </c>
      <c r="S618" t="s">
        <v>43</v>
      </c>
      <c r="T618" t="s">
        <v>30</v>
      </c>
      <c r="U618" t="s">
        <v>376</v>
      </c>
      <c r="W618" t="s">
        <v>22389</v>
      </c>
    </row>
    <row r="619" spans="7:29" x14ac:dyDescent="0.2">
      <c r="G619" t="s">
        <v>2092</v>
      </c>
      <c r="H619" t="s">
        <v>234</v>
      </c>
      <c r="I619" t="s">
        <v>10710</v>
      </c>
      <c r="J619" t="s">
        <v>26</v>
      </c>
      <c r="L619" t="s">
        <v>81</v>
      </c>
      <c r="M619">
        <v>9</v>
      </c>
      <c r="N619" t="s">
        <v>26</v>
      </c>
      <c r="O619" s="12">
        <v>129890</v>
      </c>
      <c r="P619" t="s">
        <v>28</v>
      </c>
      <c r="Q619" s="1">
        <v>42994</v>
      </c>
      <c r="R619" t="s">
        <v>63</v>
      </c>
      <c r="S619" t="s">
        <v>43</v>
      </c>
      <c r="T619" t="s">
        <v>30</v>
      </c>
      <c r="U619" t="s">
        <v>338</v>
      </c>
      <c r="W619" t="s">
        <v>10711</v>
      </c>
    </row>
    <row r="620" spans="7:29" x14ac:dyDescent="0.2">
      <c r="G620" t="s">
        <v>25380</v>
      </c>
      <c r="H620" t="s">
        <v>53</v>
      </c>
      <c r="I620" t="s">
        <v>25381</v>
      </c>
      <c r="J620" t="s">
        <v>131</v>
      </c>
      <c r="L620" t="s">
        <v>81</v>
      </c>
      <c r="M620">
        <v>9</v>
      </c>
      <c r="N620" t="s">
        <v>131</v>
      </c>
      <c r="O620" s="12">
        <v>129731</v>
      </c>
      <c r="P620" t="s">
        <v>28</v>
      </c>
      <c r="Q620" s="1">
        <v>41898</v>
      </c>
      <c r="R620" t="s">
        <v>63</v>
      </c>
      <c r="S620" t="s">
        <v>43</v>
      </c>
      <c r="T620" t="s">
        <v>30</v>
      </c>
      <c r="U620" t="s">
        <v>82</v>
      </c>
      <c r="W620" t="s">
        <v>25382</v>
      </c>
    </row>
    <row r="621" spans="7:29" x14ac:dyDescent="0.2">
      <c r="G621" t="s">
        <v>1935</v>
      </c>
      <c r="H621" t="s">
        <v>302</v>
      </c>
      <c r="I621" t="s">
        <v>16977</v>
      </c>
      <c r="J621" t="s">
        <v>1721</v>
      </c>
      <c r="K621" t="s">
        <v>3387</v>
      </c>
      <c r="L621" t="s">
        <v>1723</v>
      </c>
      <c r="M621">
        <v>12</v>
      </c>
      <c r="N621" t="s">
        <v>1721</v>
      </c>
      <c r="O621" s="12">
        <v>129536</v>
      </c>
      <c r="P621" t="s">
        <v>70</v>
      </c>
      <c r="Q621" s="1">
        <v>42345</v>
      </c>
      <c r="R621" t="s">
        <v>29</v>
      </c>
      <c r="S621" t="s">
        <v>43</v>
      </c>
      <c r="T621" t="s">
        <v>71</v>
      </c>
      <c r="W621" t="s">
        <v>16978</v>
      </c>
      <c r="X621" t="s">
        <v>116</v>
      </c>
    </row>
    <row r="622" spans="7:29" x14ac:dyDescent="0.2">
      <c r="G622" t="s">
        <v>1849</v>
      </c>
      <c r="H622" t="s">
        <v>280</v>
      </c>
      <c r="I622" t="s">
        <v>13678</v>
      </c>
      <c r="J622" t="s">
        <v>1213</v>
      </c>
      <c r="L622" t="s">
        <v>81</v>
      </c>
      <c r="M622">
        <v>9</v>
      </c>
      <c r="N622" t="s">
        <v>1213</v>
      </c>
      <c r="O622" s="12">
        <v>129496</v>
      </c>
      <c r="P622" t="s">
        <v>28</v>
      </c>
      <c r="Q622" s="1">
        <v>38246</v>
      </c>
      <c r="R622" t="s">
        <v>63</v>
      </c>
      <c r="S622" t="s">
        <v>43</v>
      </c>
      <c r="T622" t="s">
        <v>30</v>
      </c>
      <c r="U622" t="s">
        <v>376</v>
      </c>
      <c r="W622" t="s">
        <v>13679</v>
      </c>
    </row>
    <row r="623" spans="7:29" x14ac:dyDescent="0.2">
      <c r="G623" t="s">
        <v>1621</v>
      </c>
      <c r="H623" t="s">
        <v>1327</v>
      </c>
      <c r="I623" t="s">
        <v>22203</v>
      </c>
      <c r="J623" t="s">
        <v>2414</v>
      </c>
      <c r="L623" t="s">
        <v>511</v>
      </c>
      <c r="M623">
        <v>12</v>
      </c>
      <c r="N623" t="s">
        <v>2414</v>
      </c>
      <c r="O623" s="12">
        <v>129265</v>
      </c>
      <c r="P623" t="s">
        <v>28</v>
      </c>
      <c r="Q623" s="1">
        <v>36008</v>
      </c>
      <c r="R623" t="s">
        <v>29</v>
      </c>
      <c r="S623" t="s">
        <v>43</v>
      </c>
      <c r="T623" t="s">
        <v>30</v>
      </c>
      <c r="U623" t="s">
        <v>22204</v>
      </c>
      <c r="V623" t="s">
        <v>933</v>
      </c>
      <c r="W623" t="s">
        <v>22205</v>
      </c>
      <c r="X623" t="s">
        <v>116</v>
      </c>
    </row>
    <row r="624" spans="7:29" x14ac:dyDescent="0.2">
      <c r="G624" t="s">
        <v>787</v>
      </c>
      <c r="H624" t="s">
        <v>369</v>
      </c>
      <c r="I624" t="s">
        <v>24448</v>
      </c>
      <c r="J624" t="s">
        <v>3411</v>
      </c>
      <c r="L624" t="s">
        <v>104</v>
      </c>
      <c r="M624">
        <v>12</v>
      </c>
      <c r="N624" t="s">
        <v>3411</v>
      </c>
      <c r="O624" s="12">
        <v>129228</v>
      </c>
      <c r="P624" t="s">
        <v>28</v>
      </c>
      <c r="Q624" s="1">
        <v>42537</v>
      </c>
      <c r="R624" t="s">
        <v>29</v>
      </c>
      <c r="S624" t="s">
        <v>43</v>
      </c>
      <c r="T624" t="s">
        <v>30</v>
      </c>
      <c r="U624" t="s">
        <v>24454</v>
      </c>
      <c r="V624" t="s">
        <v>933</v>
      </c>
      <c r="W624" t="s">
        <v>24455</v>
      </c>
      <c r="X624" t="s">
        <v>24456</v>
      </c>
      <c r="Y624" t="s">
        <v>24454</v>
      </c>
      <c r="Z624" t="s">
        <v>3416</v>
      </c>
      <c r="AA624" t="s">
        <v>24457</v>
      </c>
      <c r="AB624" t="s">
        <v>50</v>
      </c>
      <c r="AC624" t="s">
        <v>24458</v>
      </c>
    </row>
    <row r="625" spans="7:29" ht="204" x14ac:dyDescent="0.2">
      <c r="G625" t="s">
        <v>10490</v>
      </c>
      <c r="H625" t="s">
        <v>148</v>
      </c>
      <c r="I625" t="s">
        <v>22604</v>
      </c>
      <c r="J625" t="s">
        <v>67</v>
      </c>
      <c r="L625" t="s">
        <v>104</v>
      </c>
      <c r="O625" s="12">
        <v>129128</v>
      </c>
      <c r="P625" t="s">
        <v>28</v>
      </c>
      <c r="Q625" s="1">
        <v>42217</v>
      </c>
      <c r="R625" t="s">
        <v>29</v>
      </c>
      <c r="S625" t="s">
        <v>43</v>
      </c>
      <c r="T625" t="s">
        <v>30</v>
      </c>
      <c r="U625" t="s">
        <v>22606</v>
      </c>
      <c r="V625" t="s">
        <v>929</v>
      </c>
      <c r="W625" t="s">
        <v>22607</v>
      </c>
      <c r="X625" t="s">
        <v>22608</v>
      </c>
      <c r="Y625" t="s">
        <v>22609</v>
      </c>
      <c r="Z625" t="s">
        <v>74</v>
      </c>
      <c r="AA625" t="s">
        <v>22610</v>
      </c>
      <c r="AB625" s="2" t="s">
        <v>189</v>
      </c>
      <c r="AC625" t="s">
        <v>22611</v>
      </c>
    </row>
    <row r="626" spans="7:29" ht="170" x14ac:dyDescent="0.2">
      <c r="G626" t="s">
        <v>902</v>
      </c>
      <c r="H626" t="s">
        <v>118</v>
      </c>
      <c r="I626" t="s">
        <v>5887</v>
      </c>
      <c r="J626" t="s">
        <v>321</v>
      </c>
      <c r="L626" t="s">
        <v>81</v>
      </c>
      <c r="M626">
        <v>9</v>
      </c>
      <c r="N626" t="s">
        <v>321</v>
      </c>
      <c r="O626" s="12">
        <v>129101</v>
      </c>
      <c r="P626" t="s">
        <v>28</v>
      </c>
      <c r="Q626" s="1">
        <v>42629</v>
      </c>
      <c r="R626" t="s">
        <v>29</v>
      </c>
      <c r="S626" t="s">
        <v>43</v>
      </c>
      <c r="T626" t="s">
        <v>30</v>
      </c>
      <c r="U626" t="s">
        <v>82</v>
      </c>
      <c r="W626" t="s">
        <v>5888</v>
      </c>
      <c r="X626" t="s">
        <v>5889</v>
      </c>
      <c r="Y626" t="s">
        <v>82</v>
      </c>
      <c r="Z626" t="s">
        <v>5890</v>
      </c>
      <c r="AA626" t="s">
        <v>5891</v>
      </c>
      <c r="AB626" s="2" t="s">
        <v>5892</v>
      </c>
      <c r="AC626" t="s">
        <v>5893</v>
      </c>
    </row>
    <row r="627" spans="7:29" x14ac:dyDescent="0.2">
      <c r="G627" t="s">
        <v>4661</v>
      </c>
      <c r="H627" t="s">
        <v>53</v>
      </c>
      <c r="I627" t="s">
        <v>7596</v>
      </c>
      <c r="J627" t="s">
        <v>282</v>
      </c>
      <c r="L627" t="s">
        <v>511</v>
      </c>
      <c r="M627">
        <v>12</v>
      </c>
      <c r="N627" t="s">
        <v>282</v>
      </c>
      <c r="O627" s="12">
        <v>129086</v>
      </c>
      <c r="P627" t="s">
        <v>28</v>
      </c>
      <c r="Q627" s="1">
        <v>42216</v>
      </c>
      <c r="R627" t="s">
        <v>29</v>
      </c>
      <c r="S627" t="s">
        <v>43</v>
      </c>
      <c r="T627" t="s">
        <v>30</v>
      </c>
      <c r="U627" t="s">
        <v>997</v>
      </c>
      <c r="V627" t="s">
        <v>929</v>
      </c>
      <c r="W627" t="s">
        <v>7597</v>
      </c>
      <c r="X627" t="s">
        <v>116</v>
      </c>
    </row>
    <row r="628" spans="7:29" ht="153" x14ac:dyDescent="0.2">
      <c r="G628" t="s">
        <v>3405</v>
      </c>
      <c r="H628" t="s">
        <v>53</v>
      </c>
      <c r="I628" t="s">
        <v>11957</v>
      </c>
      <c r="J628" t="s">
        <v>1087</v>
      </c>
      <c r="L628" t="s">
        <v>511</v>
      </c>
      <c r="M628">
        <v>12</v>
      </c>
      <c r="N628" t="s">
        <v>1087</v>
      </c>
      <c r="O628" s="12">
        <v>129039</v>
      </c>
      <c r="P628" t="s">
        <v>28</v>
      </c>
      <c r="Q628" s="1">
        <v>43678</v>
      </c>
      <c r="R628" t="s">
        <v>29</v>
      </c>
      <c r="S628" t="s">
        <v>43</v>
      </c>
      <c r="T628" t="s">
        <v>30</v>
      </c>
      <c r="U628" t="s">
        <v>11961</v>
      </c>
      <c r="V628" t="s">
        <v>929</v>
      </c>
      <c r="W628" t="s">
        <v>11962</v>
      </c>
      <c r="X628" t="s">
        <v>11963</v>
      </c>
      <c r="Y628" t="s">
        <v>2723</v>
      </c>
      <c r="Z628" t="s">
        <v>1087</v>
      </c>
      <c r="AA628" t="s">
        <v>11964</v>
      </c>
      <c r="AB628" s="2" t="s">
        <v>11965</v>
      </c>
      <c r="AC628" t="s">
        <v>11966</v>
      </c>
    </row>
    <row r="629" spans="7:29" x14ac:dyDescent="0.2">
      <c r="G629" t="s">
        <v>11619</v>
      </c>
      <c r="H629" t="s">
        <v>759</v>
      </c>
      <c r="I629" t="s">
        <v>11620</v>
      </c>
      <c r="J629" t="s">
        <v>54</v>
      </c>
      <c r="L629" t="s">
        <v>81</v>
      </c>
      <c r="M629">
        <v>9</v>
      </c>
      <c r="N629" t="s">
        <v>54</v>
      </c>
      <c r="O629" s="12">
        <v>129026</v>
      </c>
      <c r="P629" t="s">
        <v>28</v>
      </c>
      <c r="Q629" s="1">
        <v>41898</v>
      </c>
      <c r="R629" t="s">
        <v>63</v>
      </c>
      <c r="S629" t="s">
        <v>43</v>
      </c>
      <c r="T629" t="s">
        <v>30</v>
      </c>
      <c r="U629" t="s">
        <v>82</v>
      </c>
      <c r="W629" t="s">
        <v>11621</v>
      </c>
    </row>
    <row r="630" spans="7:29" x14ac:dyDescent="0.2">
      <c r="G630" t="s">
        <v>20424</v>
      </c>
      <c r="H630" t="s">
        <v>53</v>
      </c>
      <c r="I630" t="s">
        <v>24881</v>
      </c>
      <c r="J630" t="s">
        <v>276</v>
      </c>
      <c r="L630" t="s">
        <v>62</v>
      </c>
      <c r="M630">
        <v>9</v>
      </c>
      <c r="N630" t="s">
        <v>276</v>
      </c>
      <c r="O630" s="12">
        <v>128950</v>
      </c>
      <c r="P630" t="s">
        <v>28</v>
      </c>
      <c r="Q630" s="1">
        <v>42125</v>
      </c>
      <c r="R630" t="s">
        <v>63</v>
      </c>
      <c r="S630" t="s">
        <v>43</v>
      </c>
      <c r="T630" t="s">
        <v>30</v>
      </c>
      <c r="U630" t="s">
        <v>24882</v>
      </c>
      <c r="W630" t="s">
        <v>24883</v>
      </c>
    </row>
    <row r="631" spans="7:29" x14ac:dyDescent="0.2">
      <c r="G631" t="s">
        <v>14483</v>
      </c>
      <c r="H631" t="s">
        <v>1327</v>
      </c>
      <c r="I631" t="s">
        <v>14484</v>
      </c>
      <c r="J631" t="s">
        <v>103</v>
      </c>
      <c r="L631" t="s">
        <v>27</v>
      </c>
      <c r="M631">
        <v>12</v>
      </c>
      <c r="N631" t="s">
        <v>103</v>
      </c>
      <c r="O631" s="12">
        <v>128917</v>
      </c>
      <c r="P631" t="s">
        <v>28</v>
      </c>
      <c r="Q631" s="1">
        <v>43154</v>
      </c>
      <c r="R631" t="s">
        <v>29</v>
      </c>
      <c r="S631" t="s">
        <v>43</v>
      </c>
      <c r="T631" t="s">
        <v>30</v>
      </c>
      <c r="U631" t="s">
        <v>14485</v>
      </c>
      <c r="V631" t="s">
        <v>404</v>
      </c>
      <c r="W631" t="s">
        <v>14486</v>
      </c>
      <c r="X631" t="s">
        <v>14487</v>
      </c>
      <c r="Y631" t="s">
        <v>14485</v>
      </c>
      <c r="Z631" t="s">
        <v>109</v>
      </c>
      <c r="AA631" t="s">
        <v>14488</v>
      </c>
      <c r="AB631" t="s">
        <v>50</v>
      </c>
      <c r="AC631" t="s">
        <v>50</v>
      </c>
    </row>
    <row r="632" spans="7:29" ht="170" x14ac:dyDescent="0.2">
      <c r="G632" t="s">
        <v>1254</v>
      </c>
      <c r="H632" t="s">
        <v>118</v>
      </c>
      <c r="I632" t="s">
        <v>22344</v>
      </c>
      <c r="J632" t="s">
        <v>460</v>
      </c>
      <c r="L632" t="s">
        <v>511</v>
      </c>
      <c r="M632">
        <v>12</v>
      </c>
      <c r="N632" t="s">
        <v>460</v>
      </c>
      <c r="O632" s="12">
        <v>128900</v>
      </c>
      <c r="P632" t="s">
        <v>28</v>
      </c>
      <c r="Q632" s="1">
        <v>39783</v>
      </c>
      <c r="R632" t="s">
        <v>29</v>
      </c>
      <c r="S632" t="s">
        <v>43</v>
      </c>
      <c r="T632" t="s">
        <v>30</v>
      </c>
      <c r="U632" t="s">
        <v>22345</v>
      </c>
      <c r="V632" t="s">
        <v>267</v>
      </c>
      <c r="W632" t="s">
        <v>22346</v>
      </c>
      <c r="X632" t="s">
        <v>22347</v>
      </c>
      <c r="Y632" t="s">
        <v>22345</v>
      </c>
      <c r="Z632" t="s">
        <v>460</v>
      </c>
      <c r="AA632" t="s">
        <v>22348</v>
      </c>
      <c r="AB632" s="2" t="s">
        <v>22349</v>
      </c>
      <c r="AC632" t="s">
        <v>22350</v>
      </c>
    </row>
    <row r="633" spans="7:29" x14ac:dyDescent="0.2">
      <c r="G633" t="s">
        <v>4305</v>
      </c>
      <c r="H633" t="s">
        <v>129</v>
      </c>
      <c r="I633" t="s">
        <v>4306</v>
      </c>
      <c r="J633" t="s">
        <v>1129</v>
      </c>
      <c r="L633" t="s">
        <v>511</v>
      </c>
      <c r="M633">
        <v>12</v>
      </c>
      <c r="N633" t="s">
        <v>1129</v>
      </c>
      <c r="O633" s="12">
        <v>128890</v>
      </c>
      <c r="P633" t="s">
        <v>28</v>
      </c>
      <c r="Q633" s="1">
        <v>43632</v>
      </c>
      <c r="R633" t="s">
        <v>29</v>
      </c>
      <c r="S633" t="s">
        <v>43</v>
      </c>
      <c r="T633" t="s">
        <v>30</v>
      </c>
      <c r="U633" t="s">
        <v>4307</v>
      </c>
      <c r="V633" t="s">
        <v>267</v>
      </c>
      <c r="W633" t="s">
        <v>4308</v>
      </c>
      <c r="X633" t="s">
        <v>116</v>
      </c>
    </row>
    <row r="634" spans="7:29" x14ac:dyDescent="0.2">
      <c r="G634" t="s">
        <v>324</v>
      </c>
      <c r="H634" t="s">
        <v>53</v>
      </c>
      <c r="I634" t="s">
        <v>13554</v>
      </c>
      <c r="J634" t="s">
        <v>61</v>
      </c>
      <c r="L634" t="s">
        <v>81</v>
      </c>
      <c r="M634">
        <v>9</v>
      </c>
      <c r="N634" t="s">
        <v>61</v>
      </c>
      <c r="O634" s="12">
        <v>128826</v>
      </c>
      <c r="P634" t="s">
        <v>28</v>
      </c>
      <c r="Q634" s="1">
        <v>36054</v>
      </c>
      <c r="R634" t="s">
        <v>63</v>
      </c>
      <c r="S634" t="s">
        <v>43</v>
      </c>
      <c r="T634" t="s">
        <v>30</v>
      </c>
      <c r="U634" t="s">
        <v>13555</v>
      </c>
      <c r="W634" t="s">
        <v>13556</v>
      </c>
    </row>
    <row r="635" spans="7:29" x14ac:dyDescent="0.2">
      <c r="G635" t="s">
        <v>3077</v>
      </c>
      <c r="H635" t="s">
        <v>1729</v>
      </c>
      <c r="I635" t="s">
        <v>6075</v>
      </c>
      <c r="J635" t="s">
        <v>80</v>
      </c>
      <c r="L635" t="s">
        <v>81</v>
      </c>
      <c r="M635">
        <v>9</v>
      </c>
      <c r="N635" t="s">
        <v>80</v>
      </c>
      <c r="O635" s="12">
        <v>128671</v>
      </c>
      <c r="P635" t="s">
        <v>28</v>
      </c>
      <c r="Q635" s="1">
        <v>41168</v>
      </c>
      <c r="R635" t="s">
        <v>63</v>
      </c>
      <c r="S635" t="s">
        <v>43</v>
      </c>
      <c r="T635" t="s">
        <v>30</v>
      </c>
      <c r="U635" t="s">
        <v>6159</v>
      </c>
      <c r="W635" t="s">
        <v>6160</v>
      </c>
    </row>
    <row r="636" spans="7:29" x14ac:dyDescent="0.2">
      <c r="G636" t="s">
        <v>1515</v>
      </c>
      <c r="H636" t="s">
        <v>414</v>
      </c>
      <c r="I636" t="s">
        <v>10589</v>
      </c>
      <c r="J636" t="s">
        <v>1473</v>
      </c>
      <c r="L636" t="s">
        <v>62</v>
      </c>
      <c r="M636">
        <v>9</v>
      </c>
      <c r="N636" t="s">
        <v>1473</v>
      </c>
      <c r="O636" s="12">
        <v>128650</v>
      </c>
      <c r="P636" t="s">
        <v>28</v>
      </c>
      <c r="Q636" s="1">
        <v>42125</v>
      </c>
      <c r="R636" t="s">
        <v>63</v>
      </c>
      <c r="S636" t="s">
        <v>43</v>
      </c>
      <c r="T636" t="s">
        <v>30</v>
      </c>
      <c r="U636" t="s">
        <v>10590</v>
      </c>
      <c r="W636" t="s">
        <v>10591</v>
      </c>
    </row>
    <row r="637" spans="7:29" x14ac:dyDescent="0.2">
      <c r="G637" t="s">
        <v>6897</v>
      </c>
      <c r="H637" t="s">
        <v>53</v>
      </c>
      <c r="I637" t="s">
        <v>21652</v>
      </c>
      <c r="J637" t="s">
        <v>80</v>
      </c>
      <c r="L637" t="s">
        <v>81</v>
      </c>
      <c r="M637">
        <v>9</v>
      </c>
      <c r="N637" t="s">
        <v>80</v>
      </c>
      <c r="O637" s="12">
        <v>128620</v>
      </c>
      <c r="P637" t="s">
        <v>28</v>
      </c>
      <c r="Q637" s="1">
        <v>41533</v>
      </c>
      <c r="R637" t="s">
        <v>63</v>
      </c>
      <c r="S637" t="s">
        <v>43</v>
      </c>
      <c r="T637" t="s">
        <v>30</v>
      </c>
      <c r="U637" t="s">
        <v>21653</v>
      </c>
      <c r="W637" t="s">
        <v>21654</v>
      </c>
    </row>
    <row r="638" spans="7:29" x14ac:dyDescent="0.2">
      <c r="G638" t="s">
        <v>4615</v>
      </c>
      <c r="H638" t="s">
        <v>129</v>
      </c>
      <c r="I638" t="s">
        <v>4593</v>
      </c>
      <c r="J638" t="s">
        <v>921</v>
      </c>
      <c r="L638" t="s">
        <v>81</v>
      </c>
      <c r="M638">
        <v>9</v>
      </c>
      <c r="N638" t="s">
        <v>921</v>
      </c>
      <c r="O638" s="12">
        <v>128487</v>
      </c>
      <c r="P638" t="s">
        <v>28</v>
      </c>
      <c r="Q638" s="1">
        <v>37150</v>
      </c>
      <c r="R638" t="s">
        <v>63</v>
      </c>
      <c r="S638" t="s">
        <v>43</v>
      </c>
      <c r="T638" t="s">
        <v>30</v>
      </c>
      <c r="U638" t="s">
        <v>82</v>
      </c>
      <c r="W638" t="s">
        <v>4616</v>
      </c>
    </row>
    <row r="639" spans="7:29" ht="153" x14ac:dyDescent="0.2">
      <c r="G639" t="s">
        <v>8284</v>
      </c>
      <c r="H639" t="s">
        <v>53</v>
      </c>
      <c r="I639" t="s">
        <v>24823</v>
      </c>
      <c r="J639" t="s">
        <v>1240</v>
      </c>
      <c r="L639" t="s">
        <v>62</v>
      </c>
      <c r="M639">
        <v>12</v>
      </c>
      <c r="N639" t="s">
        <v>1240</v>
      </c>
      <c r="O639" s="12">
        <v>127985</v>
      </c>
      <c r="P639" t="s">
        <v>28</v>
      </c>
      <c r="Q639" s="1">
        <v>42125</v>
      </c>
      <c r="R639" t="s">
        <v>29</v>
      </c>
      <c r="S639" t="s">
        <v>43</v>
      </c>
      <c r="T639" t="s">
        <v>30</v>
      </c>
      <c r="U639" t="s">
        <v>1810</v>
      </c>
      <c r="W639" t="s">
        <v>24824</v>
      </c>
      <c r="X639" t="s">
        <v>24825</v>
      </c>
      <c r="Y639" t="s">
        <v>1810</v>
      </c>
      <c r="Z639" t="s">
        <v>1243</v>
      </c>
      <c r="AA639" t="s">
        <v>24826</v>
      </c>
      <c r="AB639" s="2" t="s">
        <v>10624</v>
      </c>
      <c r="AC639" t="s">
        <v>50</v>
      </c>
    </row>
    <row r="640" spans="7:29" ht="136" x14ac:dyDescent="0.2">
      <c r="G640" t="s">
        <v>14747</v>
      </c>
      <c r="H640" t="s">
        <v>53</v>
      </c>
      <c r="I640" t="s">
        <v>25157</v>
      </c>
      <c r="J640" t="s">
        <v>533</v>
      </c>
      <c r="L640" t="s">
        <v>62</v>
      </c>
      <c r="M640">
        <v>12</v>
      </c>
      <c r="N640" t="s">
        <v>533</v>
      </c>
      <c r="O640" s="12">
        <v>127890</v>
      </c>
      <c r="P640" t="s">
        <v>28</v>
      </c>
      <c r="Q640" s="1">
        <v>44696</v>
      </c>
      <c r="R640" t="s">
        <v>29</v>
      </c>
      <c r="S640" t="s">
        <v>43</v>
      </c>
      <c r="T640" t="s">
        <v>30</v>
      </c>
      <c r="U640" t="s">
        <v>25161</v>
      </c>
      <c r="W640" t="s">
        <v>25162</v>
      </c>
      <c r="X640" t="s">
        <v>25163</v>
      </c>
      <c r="Y640" t="s">
        <v>25161</v>
      </c>
      <c r="Z640" t="s">
        <v>537</v>
      </c>
      <c r="AA640" t="s">
        <v>25164</v>
      </c>
      <c r="AB640" s="2" t="s">
        <v>25165</v>
      </c>
      <c r="AC640" t="s">
        <v>25166</v>
      </c>
    </row>
    <row r="641" spans="7:29" ht="170" x14ac:dyDescent="0.2">
      <c r="G641" t="s">
        <v>396</v>
      </c>
      <c r="H641" t="s">
        <v>53</v>
      </c>
      <c r="I641" t="s">
        <v>6498</v>
      </c>
      <c r="J641" t="s">
        <v>4608</v>
      </c>
      <c r="L641" t="s">
        <v>81</v>
      </c>
      <c r="M641">
        <v>9</v>
      </c>
      <c r="N641" t="s">
        <v>4608</v>
      </c>
      <c r="O641" s="12">
        <v>127861</v>
      </c>
      <c r="P641" t="s">
        <v>28</v>
      </c>
      <c r="Q641" s="1">
        <v>42263</v>
      </c>
      <c r="R641" t="s">
        <v>29</v>
      </c>
      <c r="S641" t="s">
        <v>43</v>
      </c>
      <c r="T641" t="s">
        <v>30</v>
      </c>
      <c r="U641" t="s">
        <v>376</v>
      </c>
      <c r="W641" t="s">
        <v>6499</v>
      </c>
      <c r="X641" t="s">
        <v>6500</v>
      </c>
      <c r="Y641" t="s">
        <v>376</v>
      </c>
      <c r="Z641" t="s">
        <v>6501</v>
      </c>
      <c r="AA641" t="s">
        <v>6502</v>
      </c>
      <c r="AB641" s="2" t="s">
        <v>6503</v>
      </c>
      <c r="AC641" t="s">
        <v>6504</v>
      </c>
    </row>
    <row r="642" spans="7:29" x14ac:dyDescent="0.2">
      <c r="G642" t="s">
        <v>3009</v>
      </c>
      <c r="H642" t="s">
        <v>262</v>
      </c>
      <c r="I642" t="s">
        <v>14908</v>
      </c>
      <c r="J642" t="s">
        <v>505</v>
      </c>
      <c r="L642" t="s">
        <v>81</v>
      </c>
      <c r="M642">
        <v>9</v>
      </c>
      <c r="N642" t="s">
        <v>505</v>
      </c>
      <c r="O642" s="12">
        <v>127824</v>
      </c>
      <c r="P642" t="s">
        <v>28</v>
      </c>
      <c r="Q642" s="1">
        <v>41168</v>
      </c>
      <c r="R642" t="s">
        <v>63</v>
      </c>
      <c r="S642" t="s">
        <v>43</v>
      </c>
      <c r="T642" t="s">
        <v>30</v>
      </c>
      <c r="U642" t="s">
        <v>82</v>
      </c>
      <c r="W642" t="s">
        <v>14909</v>
      </c>
    </row>
    <row r="643" spans="7:29" ht="204" x14ac:dyDescent="0.2">
      <c r="G643" t="s">
        <v>2658</v>
      </c>
      <c r="H643" t="s">
        <v>1394</v>
      </c>
      <c r="I643" t="s">
        <v>8088</v>
      </c>
      <c r="J643" t="s">
        <v>67</v>
      </c>
      <c r="K643" t="s">
        <v>4984</v>
      </c>
      <c r="L643" t="s">
        <v>4985</v>
      </c>
      <c r="M643">
        <v>12</v>
      </c>
      <c r="N643" t="s">
        <v>67</v>
      </c>
      <c r="O643" s="12">
        <v>127795</v>
      </c>
      <c r="P643" t="s">
        <v>70</v>
      </c>
      <c r="Q643" s="1">
        <v>41947</v>
      </c>
      <c r="R643" t="s">
        <v>29</v>
      </c>
      <c r="S643" t="s">
        <v>43</v>
      </c>
      <c r="T643" t="s">
        <v>71</v>
      </c>
      <c r="W643" t="s">
        <v>8089</v>
      </c>
      <c r="X643" t="s">
        <v>8090</v>
      </c>
      <c r="Y643" t="s">
        <v>4984</v>
      </c>
      <c r="Z643" t="s">
        <v>74</v>
      </c>
      <c r="AA643" t="s">
        <v>8091</v>
      </c>
      <c r="AB643" s="2" t="s">
        <v>1025</v>
      </c>
      <c r="AC643" t="s">
        <v>1612</v>
      </c>
    </row>
    <row r="644" spans="7:29" ht="170" x14ac:dyDescent="0.2">
      <c r="G644" t="s">
        <v>16357</v>
      </c>
      <c r="H644" t="s">
        <v>60</v>
      </c>
      <c r="I644" t="s">
        <v>16358</v>
      </c>
      <c r="J644" t="s">
        <v>460</v>
      </c>
      <c r="L644" t="s">
        <v>511</v>
      </c>
      <c r="M644">
        <v>12</v>
      </c>
      <c r="N644" t="s">
        <v>460</v>
      </c>
      <c r="O644" s="12">
        <v>127608</v>
      </c>
      <c r="P644" t="s">
        <v>28</v>
      </c>
      <c r="Q644" s="1">
        <v>43864</v>
      </c>
      <c r="R644" t="s">
        <v>29</v>
      </c>
      <c r="S644" t="s">
        <v>43</v>
      </c>
      <c r="T644" t="s">
        <v>30</v>
      </c>
      <c r="U644" t="s">
        <v>16359</v>
      </c>
      <c r="V644" t="s">
        <v>267</v>
      </c>
      <c r="W644" t="s">
        <v>16360</v>
      </c>
      <c r="X644" t="s">
        <v>16361</v>
      </c>
      <c r="Y644" t="s">
        <v>16359</v>
      </c>
      <c r="Z644" t="s">
        <v>460</v>
      </c>
      <c r="AA644" t="s">
        <v>16362</v>
      </c>
      <c r="AB644" s="2" t="s">
        <v>16363</v>
      </c>
      <c r="AC644" t="s">
        <v>16364</v>
      </c>
    </row>
    <row r="645" spans="7:29" ht="170" x14ac:dyDescent="0.2">
      <c r="G645" t="s">
        <v>21959</v>
      </c>
      <c r="H645" t="s">
        <v>53</v>
      </c>
      <c r="I645" t="s">
        <v>21960</v>
      </c>
      <c r="J645" t="s">
        <v>715</v>
      </c>
      <c r="L645" t="s">
        <v>81</v>
      </c>
      <c r="M645">
        <v>9</v>
      </c>
      <c r="N645" t="s">
        <v>715</v>
      </c>
      <c r="O645" s="12">
        <v>127544</v>
      </c>
      <c r="P645" t="s">
        <v>28</v>
      </c>
      <c r="Q645" s="1">
        <v>38991</v>
      </c>
      <c r="R645" t="s">
        <v>29</v>
      </c>
      <c r="S645" t="s">
        <v>43</v>
      </c>
      <c r="T645" t="s">
        <v>30</v>
      </c>
      <c r="U645" t="s">
        <v>376</v>
      </c>
      <c r="W645" t="s">
        <v>21961</v>
      </c>
      <c r="X645" t="s">
        <v>21962</v>
      </c>
      <c r="Y645" t="s">
        <v>376</v>
      </c>
      <c r="Z645" t="s">
        <v>3884</v>
      </c>
      <c r="AA645" t="s">
        <v>21963</v>
      </c>
      <c r="AB645" s="2" t="s">
        <v>21964</v>
      </c>
      <c r="AC645" t="s">
        <v>50</v>
      </c>
    </row>
    <row r="646" spans="7:29" x14ac:dyDescent="0.2">
      <c r="G646" t="s">
        <v>1900</v>
      </c>
      <c r="H646" t="s">
        <v>53</v>
      </c>
      <c r="I646" t="s">
        <v>1901</v>
      </c>
      <c r="J646" t="s">
        <v>422</v>
      </c>
      <c r="L646" t="s">
        <v>81</v>
      </c>
      <c r="M646">
        <v>9</v>
      </c>
      <c r="N646" t="s">
        <v>422</v>
      </c>
      <c r="O646" s="12">
        <v>127303</v>
      </c>
      <c r="P646" t="s">
        <v>28</v>
      </c>
      <c r="Q646" s="1">
        <v>36054</v>
      </c>
      <c r="R646" t="s">
        <v>63</v>
      </c>
      <c r="S646" t="s">
        <v>43</v>
      </c>
      <c r="T646" t="s">
        <v>30</v>
      </c>
      <c r="U646" t="s">
        <v>376</v>
      </c>
      <c r="W646" t="s">
        <v>1902</v>
      </c>
    </row>
    <row r="647" spans="7:29" ht="170" x14ac:dyDescent="0.2">
      <c r="G647" t="s">
        <v>5642</v>
      </c>
      <c r="H647" t="s">
        <v>118</v>
      </c>
      <c r="I647" t="s">
        <v>9574</v>
      </c>
      <c r="J647" t="s">
        <v>192</v>
      </c>
      <c r="L647" t="s">
        <v>511</v>
      </c>
      <c r="M647">
        <v>12</v>
      </c>
      <c r="N647" t="s">
        <v>192</v>
      </c>
      <c r="O647" s="12">
        <v>127205</v>
      </c>
      <c r="P647" t="s">
        <v>28</v>
      </c>
      <c r="Q647" s="1">
        <v>41183</v>
      </c>
      <c r="R647" t="s">
        <v>29</v>
      </c>
      <c r="S647" t="s">
        <v>43</v>
      </c>
      <c r="T647" t="s">
        <v>30</v>
      </c>
      <c r="U647" t="s">
        <v>9575</v>
      </c>
      <c r="V647" t="s">
        <v>998</v>
      </c>
      <c r="W647" t="s">
        <v>9576</v>
      </c>
      <c r="X647" t="s">
        <v>9577</v>
      </c>
      <c r="Y647" t="s">
        <v>9575</v>
      </c>
      <c r="Z647" t="s">
        <v>192</v>
      </c>
      <c r="AA647" t="s">
        <v>9578</v>
      </c>
      <c r="AB647" s="2" t="s">
        <v>272</v>
      </c>
      <c r="AC647" t="s">
        <v>9579</v>
      </c>
    </row>
    <row r="648" spans="7:29" x14ac:dyDescent="0.2">
      <c r="G648" t="s">
        <v>1634</v>
      </c>
      <c r="H648" t="s">
        <v>129</v>
      </c>
      <c r="I648" t="s">
        <v>21465</v>
      </c>
      <c r="J648" t="s">
        <v>131</v>
      </c>
      <c r="L648" t="s">
        <v>81</v>
      </c>
      <c r="M648">
        <v>9</v>
      </c>
      <c r="N648" t="s">
        <v>131</v>
      </c>
      <c r="O648" s="12">
        <v>127171</v>
      </c>
      <c r="P648" t="s">
        <v>28</v>
      </c>
      <c r="Q648" s="1">
        <v>41898</v>
      </c>
      <c r="R648" t="s">
        <v>63</v>
      </c>
      <c r="S648" t="s">
        <v>43</v>
      </c>
      <c r="T648" t="s">
        <v>30</v>
      </c>
      <c r="U648" t="s">
        <v>82</v>
      </c>
      <c r="W648" t="s">
        <v>21466</v>
      </c>
    </row>
    <row r="649" spans="7:29" x14ac:dyDescent="0.2">
      <c r="G649" t="s">
        <v>3098</v>
      </c>
      <c r="H649" t="s">
        <v>112</v>
      </c>
      <c r="I649" t="s">
        <v>21035</v>
      </c>
      <c r="J649" t="s">
        <v>597</v>
      </c>
      <c r="L649" t="s">
        <v>5335</v>
      </c>
      <c r="M649">
        <v>12</v>
      </c>
      <c r="N649" t="s">
        <v>597</v>
      </c>
      <c r="O649" s="12">
        <v>127146</v>
      </c>
      <c r="P649" t="s">
        <v>28</v>
      </c>
      <c r="Q649" s="1">
        <v>43466</v>
      </c>
      <c r="R649" t="s">
        <v>56</v>
      </c>
      <c r="S649" s="1">
        <v>44985</v>
      </c>
      <c r="T649" t="s">
        <v>30</v>
      </c>
      <c r="U649" t="s">
        <v>21036</v>
      </c>
      <c r="W649" t="s">
        <v>21037</v>
      </c>
    </row>
    <row r="650" spans="7:29" x14ac:dyDescent="0.2">
      <c r="G650" t="s">
        <v>15237</v>
      </c>
      <c r="H650" t="s">
        <v>53</v>
      </c>
      <c r="I650" t="s">
        <v>15219</v>
      </c>
      <c r="J650" t="s">
        <v>15238</v>
      </c>
      <c r="L650" t="s">
        <v>81</v>
      </c>
      <c r="M650">
        <v>9</v>
      </c>
      <c r="N650" t="s">
        <v>80</v>
      </c>
      <c r="O650" s="12">
        <v>126971</v>
      </c>
      <c r="P650" t="s">
        <v>28</v>
      </c>
      <c r="Q650" s="1">
        <v>38611</v>
      </c>
      <c r="R650" t="s">
        <v>63</v>
      </c>
      <c r="S650" t="s">
        <v>43</v>
      </c>
      <c r="T650" t="s">
        <v>30</v>
      </c>
      <c r="U650" t="s">
        <v>376</v>
      </c>
      <c r="W650" t="s">
        <v>15239</v>
      </c>
    </row>
    <row r="651" spans="7:29" x14ac:dyDescent="0.2">
      <c r="G651" t="s">
        <v>467</v>
      </c>
      <c r="H651" t="s">
        <v>274</v>
      </c>
      <c r="I651" t="s">
        <v>459</v>
      </c>
      <c r="J651" t="s">
        <v>460</v>
      </c>
      <c r="K651" t="s">
        <v>468</v>
      </c>
      <c r="L651" t="s">
        <v>469</v>
      </c>
      <c r="M651">
        <v>12</v>
      </c>
      <c r="N651" t="s">
        <v>460</v>
      </c>
      <c r="O651" s="12">
        <v>126967</v>
      </c>
      <c r="P651" t="s">
        <v>70</v>
      </c>
      <c r="Q651" s="1">
        <v>40064</v>
      </c>
      <c r="R651" t="s">
        <v>29</v>
      </c>
      <c r="S651" t="s">
        <v>43</v>
      </c>
      <c r="T651" t="s">
        <v>71</v>
      </c>
      <c r="W651" t="s">
        <v>470</v>
      </c>
      <c r="X651" t="s">
        <v>116</v>
      </c>
    </row>
    <row r="652" spans="7:29" x14ac:dyDescent="0.2">
      <c r="G652" t="s">
        <v>3069</v>
      </c>
      <c r="H652" t="s">
        <v>53</v>
      </c>
      <c r="I652" t="s">
        <v>8953</v>
      </c>
      <c r="J652" t="s">
        <v>150</v>
      </c>
      <c r="L652" t="s">
        <v>62</v>
      </c>
      <c r="M652">
        <v>9</v>
      </c>
      <c r="N652" t="s">
        <v>150</v>
      </c>
      <c r="O652" s="12">
        <v>126901</v>
      </c>
      <c r="P652" t="s">
        <v>28</v>
      </c>
      <c r="Q652" s="1">
        <v>43724</v>
      </c>
      <c r="R652" t="s">
        <v>63</v>
      </c>
      <c r="S652" t="s">
        <v>43</v>
      </c>
      <c r="T652" t="s">
        <v>30</v>
      </c>
      <c r="U652" t="s">
        <v>3274</v>
      </c>
      <c r="W652" t="s">
        <v>8954</v>
      </c>
    </row>
    <row r="653" spans="7:29" ht="170" x14ac:dyDescent="0.2">
      <c r="G653" t="s">
        <v>736</v>
      </c>
      <c r="H653" t="s">
        <v>53</v>
      </c>
      <c r="I653" t="s">
        <v>17163</v>
      </c>
      <c r="J653" t="s">
        <v>528</v>
      </c>
      <c r="L653" t="s">
        <v>511</v>
      </c>
      <c r="M653">
        <v>12</v>
      </c>
      <c r="N653" t="s">
        <v>528</v>
      </c>
      <c r="O653" s="12">
        <v>126825</v>
      </c>
      <c r="P653" t="s">
        <v>28</v>
      </c>
      <c r="Q653" s="1">
        <v>43374</v>
      </c>
      <c r="R653" t="s">
        <v>29</v>
      </c>
      <c r="S653" t="s">
        <v>43</v>
      </c>
      <c r="T653" t="s">
        <v>30</v>
      </c>
      <c r="U653" t="s">
        <v>12884</v>
      </c>
      <c r="V653" t="s">
        <v>929</v>
      </c>
      <c r="W653" t="s">
        <v>17164</v>
      </c>
      <c r="X653" t="s">
        <v>17165</v>
      </c>
      <c r="Y653" t="s">
        <v>12884</v>
      </c>
      <c r="Z653" t="s">
        <v>528</v>
      </c>
      <c r="AA653" t="s">
        <v>17166</v>
      </c>
      <c r="AB653" s="2" t="s">
        <v>17167</v>
      </c>
      <c r="AC653" t="s">
        <v>17168</v>
      </c>
    </row>
    <row r="654" spans="7:29" ht="153" x14ac:dyDescent="0.2">
      <c r="G654" t="s">
        <v>794</v>
      </c>
      <c r="H654" t="s">
        <v>112</v>
      </c>
      <c r="I654" t="s">
        <v>11861</v>
      </c>
      <c r="J654" t="s">
        <v>4014</v>
      </c>
      <c r="L654" t="s">
        <v>104</v>
      </c>
      <c r="M654">
        <v>12</v>
      </c>
      <c r="N654" t="s">
        <v>4014</v>
      </c>
      <c r="O654" s="12">
        <v>126794</v>
      </c>
      <c r="P654" t="s">
        <v>28</v>
      </c>
      <c r="Q654" s="1">
        <v>40798</v>
      </c>
      <c r="R654" t="s">
        <v>29</v>
      </c>
      <c r="S654" t="s">
        <v>43</v>
      </c>
      <c r="T654" t="s">
        <v>30</v>
      </c>
      <c r="U654" t="s">
        <v>11865</v>
      </c>
      <c r="V654" t="s">
        <v>267</v>
      </c>
      <c r="W654" t="s">
        <v>11866</v>
      </c>
      <c r="X654" t="s">
        <v>11867</v>
      </c>
      <c r="Y654" t="s">
        <v>11865</v>
      </c>
      <c r="Z654" t="s">
        <v>1718</v>
      </c>
      <c r="AA654" t="s">
        <v>11868</v>
      </c>
      <c r="AB654" s="2" t="s">
        <v>11869</v>
      </c>
      <c r="AC654" t="s">
        <v>11870</v>
      </c>
    </row>
    <row r="655" spans="7:29" ht="153" x14ac:dyDescent="0.2">
      <c r="G655" t="s">
        <v>794</v>
      </c>
      <c r="H655" t="s">
        <v>112</v>
      </c>
      <c r="I655" t="s">
        <v>11861</v>
      </c>
      <c r="J655" t="s">
        <v>4014</v>
      </c>
      <c r="L655" t="s">
        <v>104</v>
      </c>
      <c r="M655">
        <v>12</v>
      </c>
      <c r="N655" t="s">
        <v>4014</v>
      </c>
      <c r="O655" s="12">
        <v>126794</v>
      </c>
      <c r="P655" t="s">
        <v>28</v>
      </c>
      <c r="Q655" s="1">
        <v>40798</v>
      </c>
      <c r="R655" t="s">
        <v>29</v>
      </c>
      <c r="S655" t="s">
        <v>43</v>
      </c>
      <c r="T655" t="s">
        <v>30</v>
      </c>
      <c r="U655" t="s">
        <v>11865</v>
      </c>
      <c r="V655" t="s">
        <v>267</v>
      </c>
      <c r="W655" t="s">
        <v>11866</v>
      </c>
      <c r="X655" t="s">
        <v>11867</v>
      </c>
      <c r="Y655" t="s">
        <v>11865</v>
      </c>
      <c r="Z655" t="s">
        <v>1718</v>
      </c>
      <c r="AA655" t="s">
        <v>11868</v>
      </c>
      <c r="AB655" s="2" t="s">
        <v>11869</v>
      </c>
      <c r="AC655" t="s">
        <v>11870</v>
      </c>
    </row>
    <row r="656" spans="7:29" ht="153" x14ac:dyDescent="0.2">
      <c r="G656" t="s">
        <v>2929</v>
      </c>
      <c r="H656" t="s">
        <v>53</v>
      </c>
      <c r="I656" t="s">
        <v>2922</v>
      </c>
      <c r="J656" t="s">
        <v>295</v>
      </c>
      <c r="L656" t="s">
        <v>81</v>
      </c>
      <c r="M656">
        <v>9</v>
      </c>
      <c r="N656" t="s">
        <v>295</v>
      </c>
      <c r="O656" s="12">
        <v>126653</v>
      </c>
      <c r="P656" t="s">
        <v>28</v>
      </c>
      <c r="Q656" s="1">
        <v>36069</v>
      </c>
      <c r="R656" t="s">
        <v>29</v>
      </c>
      <c r="S656" t="s">
        <v>43</v>
      </c>
      <c r="T656" t="s">
        <v>30</v>
      </c>
      <c r="U656" t="s">
        <v>376</v>
      </c>
      <c r="W656" t="s">
        <v>2930</v>
      </c>
      <c r="X656" t="s">
        <v>2931</v>
      </c>
      <c r="Y656" t="s">
        <v>376</v>
      </c>
      <c r="Z656" t="s">
        <v>2932</v>
      </c>
      <c r="AA656" t="s">
        <v>2933</v>
      </c>
      <c r="AB656" s="2" t="s">
        <v>2934</v>
      </c>
      <c r="AC656" t="s">
        <v>2935</v>
      </c>
    </row>
    <row r="657" spans="7:29" ht="170" x14ac:dyDescent="0.2">
      <c r="G657" t="s">
        <v>4317</v>
      </c>
      <c r="H657" t="s">
        <v>53</v>
      </c>
      <c r="I657" t="s">
        <v>4472</v>
      </c>
      <c r="J657" t="s">
        <v>460</v>
      </c>
      <c r="L657" t="s">
        <v>511</v>
      </c>
      <c r="M657">
        <v>12</v>
      </c>
      <c r="N657" t="s">
        <v>460</v>
      </c>
      <c r="O657" s="12">
        <v>126635</v>
      </c>
      <c r="P657" t="s">
        <v>28</v>
      </c>
      <c r="Q657" s="1">
        <v>43255</v>
      </c>
      <c r="R657" t="s">
        <v>29</v>
      </c>
      <c r="S657" t="s">
        <v>43</v>
      </c>
      <c r="T657" t="s">
        <v>30</v>
      </c>
      <c r="U657" t="s">
        <v>4473</v>
      </c>
      <c r="V657" t="s">
        <v>267</v>
      </c>
      <c r="W657" t="s">
        <v>4474</v>
      </c>
      <c r="X657" t="s">
        <v>4475</v>
      </c>
      <c r="Y657" t="s">
        <v>4473</v>
      </c>
      <c r="Z657" t="s">
        <v>460</v>
      </c>
      <c r="AA657" t="s">
        <v>4476</v>
      </c>
      <c r="AB657" s="2" t="s">
        <v>4477</v>
      </c>
      <c r="AC657" t="s">
        <v>4478</v>
      </c>
    </row>
    <row r="658" spans="7:29" x14ac:dyDescent="0.2">
      <c r="G658" t="s">
        <v>902</v>
      </c>
      <c r="H658" t="s">
        <v>314</v>
      </c>
      <c r="I658" t="s">
        <v>831</v>
      </c>
      <c r="J658" t="s">
        <v>481</v>
      </c>
      <c r="L658" t="s">
        <v>27</v>
      </c>
      <c r="M658">
        <v>12</v>
      </c>
      <c r="N658" t="s">
        <v>481</v>
      </c>
      <c r="O658" s="12">
        <v>126605</v>
      </c>
      <c r="P658" t="s">
        <v>28</v>
      </c>
      <c r="Q658" s="1">
        <v>44816</v>
      </c>
      <c r="R658" t="s">
        <v>29</v>
      </c>
      <c r="S658" t="s">
        <v>43</v>
      </c>
      <c r="T658" t="s">
        <v>30</v>
      </c>
      <c r="U658" t="s">
        <v>907</v>
      </c>
      <c r="V658" t="s">
        <v>929</v>
      </c>
      <c r="W658" t="s">
        <v>905</v>
      </c>
      <c r="X658" t="s">
        <v>906</v>
      </c>
      <c r="Y658" t="s">
        <v>907</v>
      </c>
      <c r="Z658" t="s">
        <v>843</v>
      </c>
      <c r="AA658" t="s">
        <v>908</v>
      </c>
      <c r="AB658" t="s">
        <v>50</v>
      </c>
      <c r="AC658" t="s">
        <v>50</v>
      </c>
    </row>
    <row r="659" spans="7:29" x14ac:dyDescent="0.2">
      <c r="G659" t="s">
        <v>902</v>
      </c>
      <c r="H659" t="s">
        <v>314</v>
      </c>
      <c r="I659" t="s">
        <v>831</v>
      </c>
      <c r="J659" t="s">
        <v>481</v>
      </c>
      <c r="L659" t="s">
        <v>27</v>
      </c>
      <c r="M659">
        <v>12</v>
      </c>
      <c r="N659" t="s">
        <v>481</v>
      </c>
      <c r="O659" s="12">
        <v>126605</v>
      </c>
      <c r="P659" t="s">
        <v>28</v>
      </c>
      <c r="Q659" s="1">
        <v>44816</v>
      </c>
      <c r="R659" t="s">
        <v>29</v>
      </c>
      <c r="S659" t="s">
        <v>43</v>
      </c>
      <c r="T659" t="s">
        <v>30</v>
      </c>
      <c r="U659" t="s">
        <v>907</v>
      </c>
      <c r="V659" t="s">
        <v>929</v>
      </c>
      <c r="W659" t="s">
        <v>905</v>
      </c>
      <c r="X659" t="s">
        <v>909</v>
      </c>
      <c r="Y659" t="s">
        <v>910</v>
      </c>
      <c r="Z659" t="s">
        <v>537</v>
      </c>
      <c r="AA659" t="s">
        <v>911</v>
      </c>
      <c r="AB659" t="s">
        <v>50</v>
      </c>
      <c r="AC659" t="s">
        <v>50</v>
      </c>
    </row>
    <row r="660" spans="7:29" x14ac:dyDescent="0.2">
      <c r="G660" t="s">
        <v>586</v>
      </c>
      <c r="H660" t="s">
        <v>112</v>
      </c>
      <c r="I660" t="s">
        <v>18704</v>
      </c>
      <c r="J660" t="s">
        <v>26</v>
      </c>
      <c r="L660" t="s">
        <v>81</v>
      </c>
      <c r="M660">
        <v>9</v>
      </c>
      <c r="N660" t="s">
        <v>26</v>
      </c>
      <c r="O660" s="12">
        <v>126552</v>
      </c>
      <c r="P660" t="s">
        <v>28</v>
      </c>
      <c r="Q660" s="1">
        <v>41898</v>
      </c>
      <c r="R660" t="s">
        <v>63</v>
      </c>
      <c r="S660" t="s">
        <v>43</v>
      </c>
      <c r="T660" t="s">
        <v>30</v>
      </c>
      <c r="U660" t="s">
        <v>82</v>
      </c>
      <c r="W660" t="s">
        <v>18705</v>
      </c>
    </row>
    <row r="661" spans="7:29" x14ac:dyDescent="0.2">
      <c r="G661" t="s">
        <v>3103</v>
      </c>
      <c r="H661" t="s">
        <v>280</v>
      </c>
      <c r="I661" t="s">
        <v>15484</v>
      </c>
      <c r="J661" t="s">
        <v>103</v>
      </c>
      <c r="L661" t="s">
        <v>27</v>
      </c>
      <c r="M661">
        <v>12</v>
      </c>
      <c r="N661" t="s">
        <v>103</v>
      </c>
      <c r="O661" s="12">
        <v>126475</v>
      </c>
      <c r="P661" t="s">
        <v>28</v>
      </c>
      <c r="Q661" s="1">
        <v>44682</v>
      </c>
      <c r="R661" t="s">
        <v>29</v>
      </c>
      <c r="S661" t="s">
        <v>43</v>
      </c>
      <c r="T661" t="s">
        <v>30</v>
      </c>
      <c r="U661" t="s">
        <v>15485</v>
      </c>
      <c r="V661" t="s">
        <v>122</v>
      </c>
      <c r="W661" t="s">
        <v>15486</v>
      </c>
      <c r="X661" t="s">
        <v>116</v>
      </c>
    </row>
    <row r="662" spans="7:29" ht="153" x14ac:dyDescent="0.2">
      <c r="G662" t="s">
        <v>13063</v>
      </c>
      <c r="H662" t="s">
        <v>53</v>
      </c>
      <c r="I662" t="s">
        <v>13064</v>
      </c>
      <c r="J662" t="s">
        <v>554</v>
      </c>
      <c r="L662" t="s">
        <v>81</v>
      </c>
      <c r="M662">
        <v>9</v>
      </c>
      <c r="N662" t="s">
        <v>554</v>
      </c>
      <c r="O662" s="12">
        <v>126363</v>
      </c>
      <c r="P662" t="s">
        <v>28</v>
      </c>
      <c r="Q662" s="1">
        <v>40072</v>
      </c>
      <c r="R662" t="s">
        <v>29</v>
      </c>
      <c r="S662" t="s">
        <v>43</v>
      </c>
      <c r="T662" t="s">
        <v>30</v>
      </c>
      <c r="U662" t="s">
        <v>376</v>
      </c>
      <c r="W662" t="s">
        <v>13065</v>
      </c>
      <c r="X662" t="s">
        <v>13066</v>
      </c>
      <c r="Y662" t="s">
        <v>376</v>
      </c>
      <c r="Z662" t="s">
        <v>557</v>
      </c>
      <c r="AA662" t="s">
        <v>13067</v>
      </c>
      <c r="AB662" s="2" t="s">
        <v>13068</v>
      </c>
      <c r="AC662" t="s">
        <v>13069</v>
      </c>
    </row>
    <row r="663" spans="7:29" x14ac:dyDescent="0.2">
      <c r="G663" t="s">
        <v>1311</v>
      </c>
      <c r="H663" t="s">
        <v>118</v>
      </c>
      <c r="I663" t="s">
        <v>1430</v>
      </c>
      <c r="J663" t="s">
        <v>1431</v>
      </c>
      <c r="L663" t="s">
        <v>511</v>
      </c>
      <c r="M663">
        <v>12</v>
      </c>
      <c r="N663" t="s">
        <v>1431</v>
      </c>
      <c r="O663" s="12">
        <v>126343</v>
      </c>
      <c r="P663" t="s">
        <v>28</v>
      </c>
      <c r="Q663" s="1">
        <v>44927</v>
      </c>
      <c r="R663" t="s">
        <v>56</v>
      </c>
      <c r="S663" s="1">
        <v>45107</v>
      </c>
      <c r="T663" t="s">
        <v>30</v>
      </c>
      <c r="U663" t="s">
        <v>1432</v>
      </c>
      <c r="V663" t="s">
        <v>998</v>
      </c>
      <c r="W663" t="s">
        <v>1433</v>
      </c>
    </row>
    <row r="664" spans="7:29" x14ac:dyDescent="0.2">
      <c r="G664" t="s">
        <v>59</v>
      </c>
      <c r="H664" t="s">
        <v>302</v>
      </c>
      <c r="I664" t="s">
        <v>10292</v>
      </c>
      <c r="J664" t="s">
        <v>67</v>
      </c>
      <c r="K664" t="s">
        <v>184</v>
      </c>
      <c r="L664" t="s">
        <v>185</v>
      </c>
      <c r="M664">
        <v>12</v>
      </c>
      <c r="N664" t="s">
        <v>67</v>
      </c>
      <c r="O664" s="12">
        <v>126306</v>
      </c>
      <c r="P664" t="s">
        <v>70</v>
      </c>
      <c r="Q664" s="1">
        <v>40518</v>
      </c>
      <c r="R664" t="s">
        <v>29</v>
      </c>
      <c r="S664" t="s">
        <v>43</v>
      </c>
      <c r="T664" t="s">
        <v>71</v>
      </c>
      <c r="W664" t="s">
        <v>10352</v>
      </c>
      <c r="X664" t="s">
        <v>116</v>
      </c>
    </row>
    <row r="665" spans="7:29" x14ac:dyDescent="0.2">
      <c r="G665" t="s">
        <v>14837</v>
      </c>
      <c r="H665" t="s">
        <v>24</v>
      </c>
      <c r="I665" t="s">
        <v>14838</v>
      </c>
      <c r="J665" t="s">
        <v>1721</v>
      </c>
      <c r="L665" t="s">
        <v>104</v>
      </c>
      <c r="M665">
        <v>12</v>
      </c>
      <c r="N665" t="s">
        <v>1721</v>
      </c>
      <c r="O665" s="12">
        <v>126261</v>
      </c>
      <c r="P665" t="s">
        <v>28</v>
      </c>
      <c r="Q665" s="1">
        <v>44006</v>
      </c>
      <c r="R665" t="s">
        <v>29</v>
      </c>
      <c r="S665" t="s">
        <v>43</v>
      </c>
      <c r="T665" t="s">
        <v>30</v>
      </c>
      <c r="U665" t="s">
        <v>11156</v>
      </c>
      <c r="V665" t="s">
        <v>122</v>
      </c>
      <c r="W665" t="s">
        <v>14839</v>
      </c>
      <c r="X665" t="s">
        <v>116</v>
      </c>
    </row>
    <row r="666" spans="7:29" ht="170" x14ac:dyDescent="0.2">
      <c r="G666" t="s">
        <v>1515</v>
      </c>
      <c r="H666" t="s">
        <v>112</v>
      </c>
      <c r="I666" t="s">
        <v>5208</v>
      </c>
      <c r="J666" t="s">
        <v>1263</v>
      </c>
      <c r="L666" t="s">
        <v>511</v>
      </c>
      <c r="M666">
        <v>12</v>
      </c>
      <c r="N666" t="s">
        <v>1263</v>
      </c>
      <c r="O666" s="12">
        <v>126228</v>
      </c>
      <c r="P666" t="s">
        <v>28</v>
      </c>
      <c r="Q666" s="1">
        <v>41852</v>
      </c>
      <c r="R666" t="s">
        <v>29</v>
      </c>
      <c r="S666" t="s">
        <v>43</v>
      </c>
      <c r="T666" t="s">
        <v>30</v>
      </c>
      <c r="U666" t="s">
        <v>5209</v>
      </c>
      <c r="V666" t="s">
        <v>929</v>
      </c>
      <c r="W666" t="s">
        <v>5210</v>
      </c>
      <c r="X666" t="s">
        <v>5211</v>
      </c>
      <c r="Y666" t="s">
        <v>5209</v>
      </c>
      <c r="Z666" t="s">
        <v>4167</v>
      </c>
      <c r="AA666" t="s">
        <v>5212</v>
      </c>
      <c r="AB666" s="2" t="s">
        <v>5213</v>
      </c>
      <c r="AC666" t="s">
        <v>5214</v>
      </c>
    </row>
    <row r="667" spans="7:29" ht="170" x14ac:dyDescent="0.2">
      <c r="G667" t="s">
        <v>6905</v>
      </c>
      <c r="H667" t="s">
        <v>262</v>
      </c>
      <c r="I667" t="s">
        <v>13482</v>
      </c>
      <c r="J667" t="s">
        <v>533</v>
      </c>
      <c r="L667" t="s">
        <v>27</v>
      </c>
      <c r="M667">
        <v>12</v>
      </c>
      <c r="N667" t="s">
        <v>533</v>
      </c>
      <c r="O667" s="12">
        <v>125894</v>
      </c>
      <c r="P667" t="s">
        <v>28</v>
      </c>
      <c r="Q667" s="1">
        <v>41456</v>
      </c>
      <c r="R667" t="s">
        <v>29</v>
      </c>
      <c r="S667" t="s">
        <v>43</v>
      </c>
      <c r="T667" t="s">
        <v>30</v>
      </c>
      <c r="U667" t="s">
        <v>13484</v>
      </c>
      <c r="V667" t="s">
        <v>267</v>
      </c>
      <c r="W667" t="s">
        <v>13485</v>
      </c>
      <c r="X667" t="s">
        <v>13486</v>
      </c>
      <c r="Y667" t="s">
        <v>13484</v>
      </c>
      <c r="Z667" t="s">
        <v>537</v>
      </c>
      <c r="AA667" t="s">
        <v>13487</v>
      </c>
      <c r="AB667" s="2" t="s">
        <v>13047</v>
      </c>
      <c r="AC667" t="s">
        <v>13488</v>
      </c>
    </row>
    <row r="668" spans="7:29" ht="170" x14ac:dyDescent="0.2">
      <c r="G668" t="s">
        <v>615</v>
      </c>
      <c r="H668" t="s">
        <v>53</v>
      </c>
      <c r="I668" t="s">
        <v>22189</v>
      </c>
      <c r="J668" t="s">
        <v>61</v>
      </c>
      <c r="L668" t="s">
        <v>81</v>
      </c>
      <c r="M668">
        <v>9</v>
      </c>
      <c r="N668" t="s">
        <v>61</v>
      </c>
      <c r="O668" s="12">
        <v>125747</v>
      </c>
      <c r="P668" t="s">
        <v>28</v>
      </c>
      <c r="Q668" s="1">
        <v>36069</v>
      </c>
      <c r="R668" t="s">
        <v>29</v>
      </c>
      <c r="S668" t="s">
        <v>43</v>
      </c>
      <c r="T668" t="s">
        <v>30</v>
      </c>
      <c r="U668" t="s">
        <v>22190</v>
      </c>
      <c r="W668" t="s">
        <v>22191</v>
      </c>
      <c r="X668" t="s">
        <v>22192</v>
      </c>
      <c r="Y668" t="s">
        <v>22190</v>
      </c>
      <c r="Z668" t="s">
        <v>1838</v>
      </c>
      <c r="AA668" t="s">
        <v>22193</v>
      </c>
      <c r="AB668" s="2" t="s">
        <v>22194</v>
      </c>
      <c r="AC668" t="s">
        <v>22195</v>
      </c>
    </row>
    <row r="669" spans="7:29" ht="170" x14ac:dyDescent="0.2">
      <c r="G669" t="s">
        <v>18482</v>
      </c>
      <c r="H669" t="s">
        <v>53</v>
      </c>
      <c r="I669" t="s">
        <v>18483</v>
      </c>
      <c r="J669" t="s">
        <v>18484</v>
      </c>
      <c r="L669" t="s">
        <v>511</v>
      </c>
      <c r="M669">
        <v>12</v>
      </c>
      <c r="N669" t="s">
        <v>510</v>
      </c>
      <c r="O669" s="12">
        <v>125505</v>
      </c>
      <c r="P669" t="s">
        <v>28</v>
      </c>
      <c r="Q669" s="1">
        <v>42948</v>
      </c>
      <c r="R669" t="s">
        <v>29</v>
      </c>
      <c r="S669" t="s">
        <v>43</v>
      </c>
      <c r="T669" t="s">
        <v>30</v>
      </c>
      <c r="U669" t="s">
        <v>18485</v>
      </c>
      <c r="V669" t="s">
        <v>929</v>
      </c>
      <c r="W669" t="s">
        <v>18486</v>
      </c>
      <c r="X669" t="s">
        <v>18487</v>
      </c>
      <c r="Y669" t="s">
        <v>18485</v>
      </c>
      <c r="Z669" t="s">
        <v>512</v>
      </c>
      <c r="AA669" t="s">
        <v>18488</v>
      </c>
      <c r="AB669" s="2" t="s">
        <v>18489</v>
      </c>
      <c r="AC669" t="s">
        <v>18490</v>
      </c>
    </row>
    <row r="670" spans="7:29" ht="153" x14ac:dyDescent="0.2">
      <c r="G670" t="s">
        <v>4571</v>
      </c>
      <c r="H670" t="s">
        <v>148</v>
      </c>
      <c r="I670" t="s">
        <v>13762</v>
      </c>
      <c r="J670" t="s">
        <v>1793</v>
      </c>
      <c r="L670" t="s">
        <v>511</v>
      </c>
      <c r="M670">
        <v>12</v>
      </c>
      <c r="N670" t="s">
        <v>1793</v>
      </c>
      <c r="O670" s="12">
        <v>125482</v>
      </c>
      <c r="P670" t="s">
        <v>28</v>
      </c>
      <c r="Q670" s="1">
        <v>42916</v>
      </c>
      <c r="R670" t="s">
        <v>29</v>
      </c>
      <c r="S670" t="s">
        <v>43</v>
      </c>
      <c r="T670" t="s">
        <v>30</v>
      </c>
      <c r="U670" t="s">
        <v>13764</v>
      </c>
      <c r="V670" t="s">
        <v>122</v>
      </c>
      <c r="W670" t="s">
        <v>13765</v>
      </c>
      <c r="X670" t="s">
        <v>13766</v>
      </c>
      <c r="Y670" t="s">
        <v>13764</v>
      </c>
      <c r="Z670" t="s">
        <v>1797</v>
      </c>
      <c r="AA670" t="s">
        <v>13767</v>
      </c>
      <c r="AB670" s="2" t="s">
        <v>1799</v>
      </c>
      <c r="AC670" t="s">
        <v>13768</v>
      </c>
    </row>
    <row r="671" spans="7:29" x14ac:dyDescent="0.2">
      <c r="G671" t="s">
        <v>503</v>
      </c>
      <c r="H671" t="s">
        <v>53</v>
      </c>
      <c r="I671" t="s">
        <v>15795</v>
      </c>
      <c r="J671" t="s">
        <v>505</v>
      </c>
      <c r="L671" t="s">
        <v>81</v>
      </c>
      <c r="M671">
        <v>9</v>
      </c>
      <c r="N671" t="s">
        <v>505</v>
      </c>
      <c r="O671" s="12">
        <v>125442</v>
      </c>
      <c r="P671" t="s">
        <v>28</v>
      </c>
      <c r="Q671" s="1">
        <v>40802</v>
      </c>
      <c r="R671" t="s">
        <v>63</v>
      </c>
      <c r="S671" t="s">
        <v>43</v>
      </c>
      <c r="T671" t="s">
        <v>30</v>
      </c>
      <c r="U671" t="s">
        <v>82</v>
      </c>
      <c r="W671" t="s">
        <v>15801</v>
      </c>
    </row>
    <row r="672" spans="7:29" x14ac:dyDescent="0.2">
      <c r="G672" t="s">
        <v>3722</v>
      </c>
      <c r="H672" t="s">
        <v>1394</v>
      </c>
      <c r="I672" t="s">
        <v>14434</v>
      </c>
      <c r="J672" t="s">
        <v>964</v>
      </c>
      <c r="L672" t="s">
        <v>62</v>
      </c>
      <c r="M672">
        <v>9</v>
      </c>
      <c r="N672" t="s">
        <v>964</v>
      </c>
      <c r="O672" s="12">
        <v>125393</v>
      </c>
      <c r="P672" t="s">
        <v>28</v>
      </c>
      <c r="Q672" s="1">
        <v>42125</v>
      </c>
      <c r="R672" t="s">
        <v>63</v>
      </c>
      <c r="S672" t="s">
        <v>43</v>
      </c>
      <c r="T672" t="s">
        <v>30</v>
      </c>
      <c r="U672" t="s">
        <v>14437</v>
      </c>
      <c r="W672" t="s">
        <v>14438</v>
      </c>
    </row>
    <row r="673" spans="7:29" ht="153" x14ac:dyDescent="0.2">
      <c r="G673" t="s">
        <v>12188</v>
      </c>
      <c r="H673" t="s">
        <v>234</v>
      </c>
      <c r="I673" t="s">
        <v>12106</v>
      </c>
      <c r="J673" t="s">
        <v>460</v>
      </c>
      <c r="K673" t="s">
        <v>12189</v>
      </c>
      <c r="L673" t="s">
        <v>469</v>
      </c>
      <c r="M673">
        <v>12</v>
      </c>
      <c r="N673" t="s">
        <v>460</v>
      </c>
      <c r="O673" s="12">
        <v>125096</v>
      </c>
      <c r="P673" t="s">
        <v>70</v>
      </c>
      <c r="Q673" s="1">
        <v>42142</v>
      </c>
      <c r="R673" t="s">
        <v>29</v>
      </c>
      <c r="S673" t="s">
        <v>43</v>
      </c>
      <c r="T673" t="s">
        <v>71</v>
      </c>
      <c r="W673" t="s">
        <v>12190</v>
      </c>
      <c r="X673" t="s">
        <v>12191</v>
      </c>
      <c r="Y673" t="s">
        <v>12189</v>
      </c>
      <c r="Z673" t="s">
        <v>460</v>
      </c>
      <c r="AA673" t="s">
        <v>12192</v>
      </c>
      <c r="AB673" s="2" t="s">
        <v>12193</v>
      </c>
      <c r="AC673" t="s">
        <v>12194</v>
      </c>
    </row>
    <row r="674" spans="7:29" x14ac:dyDescent="0.2">
      <c r="G674" t="s">
        <v>11134</v>
      </c>
      <c r="H674" t="s">
        <v>759</v>
      </c>
      <c r="I674" t="s">
        <v>11135</v>
      </c>
      <c r="J674" t="s">
        <v>103</v>
      </c>
      <c r="L674" t="s">
        <v>27</v>
      </c>
      <c r="M674">
        <v>12</v>
      </c>
      <c r="N674" t="s">
        <v>103</v>
      </c>
      <c r="O674" s="12">
        <v>124820</v>
      </c>
      <c r="P674" t="s">
        <v>28</v>
      </c>
      <c r="Q674" s="1">
        <v>43313</v>
      </c>
      <c r="R674" t="s">
        <v>56</v>
      </c>
      <c r="S674" s="1">
        <v>45107</v>
      </c>
      <c r="T674" t="s">
        <v>30</v>
      </c>
      <c r="U674" t="s">
        <v>6954</v>
      </c>
      <c r="V674" t="s">
        <v>106</v>
      </c>
      <c r="W674" t="s">
        <v>11136</v>
      </c>
    </row>
    <row r="675" spans="7:29" x14ac:dyDescent="0.2">
      <c r="G675" t="s">
        <v>1515</v>
      </c>
      <c r="H675" t="s">
        <v>148</v>
      </c>
      <c r="I675" t="s">
        <v>24543</v>
      </c>
      <c r="J675" t="s">
        <v>26</v>
      </c>
      <c r="L675" t="s">
        <v>81</v>
      </c>
      <c r="M675">
        <v>9</v>
      </c>
      <c r="N675" t="s">
        <v>26</v>
      </c>
      <c r="O675" s="12">
        <v>124791</v>
      </c>
      <c r="P675" t="s">
        <v>28</v>
      </c>
      <c r="Q675" s="1">
        <v>43359</v>
      </c>
      <c r="R675" t="s">
        <v>63</v>
      </c>
      <c r="S675" t="s">
        <v>43</v>
      </c>
      <c r="T675" t="s">
        <v>30</v>
      </c>
      <c r="U675" t="s">
        <v>24544</v>
      </c>
      <c r="W675" t="s">
        <v>24545</v>
      </c>
    </row>
    <row r="676" spans="7:29" x14ac:dyDescent="0.2">
      <c r="G676" t="s">
        <v>23407</v>
      </c>
      <c r="H676" t="s">
        <v>118</v>
      </c>
      <c r="I676" t="s">
        <v>23408</v>
      </c>
      <c r="J676" t="s">
        <v>687</v>
      </c>
      <c r="L676" t="s">
        <v>81</v>
      </c>
      <c r="M676">
        <v>9</v>
      </c>
      <c r="N676" t="s">
        <v>687</v>
      </c>
      <c r="O676" s="12">
        <v>124742</v>
      </c>
      <c r="P676" t="s">
        <v>28</v>
      </c>
      <c r="Q676" s="1">
        <v>41898</v>
      </c>
      <c r="R676" t="s">
        <v>63</v>
      </c>
      <c r="S676" t="s">
        <v>43</v>
      </c>
      <c r="T676" t="s">
        <v>30</v>
      </c>
      <c r="U676" t="s">
        <v>82</v>
      </c>
      <c r="W676" t="s">
        <v>23409</v>
      </c>
    </row>
    <row r="677" spans="7:29" x14ac:dyDescent="0.2">
      <c r="G677" t="s">
        <v>955</v>
      </c>
      <c r="H677" t="s">
        <v>53</v>
      </c>
      <c r="I677" t="s">
        <v>9173</v>
      </c>
      <c r="J677" t="s">
        <v>375</v>
      </c>
      <c r="L677" t="s">
        <v>81</v>
      </c>
      <c r="M677">
        <v>9</v>
      </c>
      <c r="N677" t="s">
        <v>375</v>
      </c>
      <c r="O677" s="12">
        <v>124729</v>
      </c>
      <c r="P677" t="s">
        <v>28</v>
      </c>
      <c r="Q677" s="1">
        <v>36069</v>
      </c>
      <c r="R677" t="s">
        <v>63</v>
      </c>
      <c r="S677" t="s">
        <v>43</v>
      </c>
      <c r="T677" t="s">
        <v>30</v>
      </c>
      <c r="U677" t="s">
        <v>376</v>
      </c>
      <c r="W677" t="s">
        <v>9174</v>
      </c>
    </row>
    <row r="678" spans="7:29" x14ac:dyDescent="0.2">
      <c r="G678" t="s">
        <v>9588</v>
      </c>
      <c r="H678" t="s">
        <v>1250</v>
      </c>
      <c r="I678" t="s">
        <v>15822</v>
      </c>
      <c r="J678" t="s">
        <v>375</v>
      </c>
      <c r="L678" t="s">
        <v>81</v>
      </c>
      <c r="M678">
        <v>9</v>
      </c>
      <c r="N678" t="s">
        <v>375</v>
      </c>
      <c r="O678" s="12">
        <v>124556</v>
      </c>
      <c r="P678" t="s">
        <v>28</v>
      </c>
      <c r="Q678" s="1">
        <v>37515</v>
      </c>
      <c r="R678" t="s">
        <v>63</v>
      </c>
      <c r="S678" t="s">
        <v>43</v>
      </c>
      <c r="T678" t="s">
        <v>30</v>
      </c>
      <c r="U678" t="s">
        <v>376</v>
      </c>
      <c r="W678" t="s">
        <v>15823</v>
      </c>
    </row>
    <row r="679" spans="7:29" ht="153" x14ac:dyDescent="0.2">
      <c r="G679" t="s">
        <v>9822</v>
      </c>
      <c r="H679" t="s">
        <v>53</v>
      </c>
      <c r="I679" t="s">
        <v>9815</v>
      </c>
      <c r="J679" t="s">
        <v>26</v>
      </c>
      <c r="L679" t="s">
        <v>62</v>
      </c>
      <c r="M679">
        <v>9</v>
      </c>
      <c r="N679" t="s">
        <v>26</v>
      </c>
      <c r="O679" s="12">
        <v>124533</v>
      </c>
      <c r="P679" t="s">
        <v>28</v>
      </c>
      <c r="Q679" s="1">
        <v>44455</v>
      </c>
      <c r="R679" t="s">
        <v>29</v>
      </c>
      <c r="S679" t="s">
        <v>43</v>
      </c>
      <c r="T679" t="s">
        <v>30</v>
      </c>
      <c r="U679" t="s">
        <v>1324</v>
      </c>
      <c r="W679" t="s">
        <v>9823</v>
      </c>
      <c r="X679" t="s">
        <v>9824</v>
      </c>
      <c r="Y679" t="s">
        <v>1324</v>
      </c>
      <c r="Z679" t="s">
        <v>341</v>
      </c>
      <c r="AA679" t="s">
        <v>9825</v>
      </c>
      <c r="AB679" s="2" t="s">
        <v>9826</v>
      </c>
      <c r="AC679" t="s">
        <v>9827</v>
      </c>
    </row>
    <row r="680" spans="7:29" x14ac:dyDescent="0.2">
      <c r="G680" t="s">
        <v>559</v>
      </c>
      <c r="H680" t="s">
        <v>53</v>
      </c>
      <c r="I680" t="s">
        <v>23976</v>
      </c>
      <c r="J680" t="s">
        <v>1775</v>
      </c>
      <c r="L680" t="s">
        <v>81</v>
      </c>
      <c r="M680">
        <v>9</v>
      </c>
      <c r="N680" t="s">
        <v>1775</v>
      </c>
      <c r="O680" s="12">
        <v>124515</v>
      </c>
      <c r="P680" t="s">
        <v>28</v>
      </c>
      <c r="Q680" s="1">
        <v>36054</v>
      </c>
      <c r="R680" t="s">
        <v>63</v>
      </c>
      <c r="S680" t="s">
        <v>43</v>
      </c>
      <c r="T680" t="s">
        <v>30</v>
      </c>
      <c r="U680" t="s">
        <v>376</v>
      </c>
      <c r="W680" t="s">
        <v>23983</v>
      </c>
    </row>
    <row r="681" spans="7:29" x14ac:dyDescent="0.2">
      <c r="G681" t="s">
        <v>1668</v>
      </c>
      <c r="H681" t="s">
        <v>1250</v>
      </c>
      <c r="I681" t="s">
        <v>1669</v>
      </c>
      <c r="J681" t="s">
        <v>481</v>
      </c>
      <c r="L681" t="s">
        <v>511</v>
      </c>
      <c r="M681">
        <v>12</v>
      </c>
      <c r="N681" t="s">
        <v>481</v>
      </c>
      <c r="O681" s="12">
        <v>124418</v>
      </c>
      <c r="P681" t="s">
        <v>28</v>
      </c>
      <c r="Q681" s="1">
        <v>43297</v>
      </c>
      <c r="R681" t="s">
        <v>29</v>
      </c>
      <c r="S681" t="s">
        <v>43</v>
      </c>
      <c r="T681" t="s">
        <v>30</v>
      </c>
      <c r="U681" t="s">
        <v>1670</v>
      </c>
      <c r="V681" t="s">
        <v>267</v>
      </c>
      <c r="W681" t="s">
        <v>1671</v>
      </c>
      <c r="X681" t="s">
        <v>116</v>
      </c>
    </row>
    <row r="682" spans="7:29" x14ac:dyDescent="0.2">
      <c r="G682" t="s">
        <v>1511</v>
      </c>
      <c r="H682" t="s">
        <v>53</v>
      </c>
      <c r="I682" t="s">
        <v>1512</v>
      </c>
      <c r="J682" t="s">
        <v>131</v>
      </c>
      <c r="L682" t="s">
        <v>62</v>
      </c>
      <c r="M682">
        <v>9</v>
      </c>
      <c r="N682" t="s">
        <v>131</v>
      </c>
      <c r="O682" s="12">
        <v>124359</v>
      </c>
      <c r="P682" t="s">
        <v>28</v>
      </c>
      <c r="Q682" s="1">
        <v>42125</v>
      </c>
      <c r="R682" t="s">
        <v>63</v>
      </c>
      <c r="S682" t="s">
        <v>43</v>
      </c>
      <c r="T682" t="s">
        <v>30</v>
      </c>
      <c r="U682" t="s">
        <v>1513</v>
      </c>
      <c r="W682" t="s">
        <v>1514</v>
      </c>
    </row>
    <row r="683" spans="7:29" ht="136" x14ac:dyDescent="0.2">
      <c r="G683" t="s">
        <v>920</v>
      </c>
      <c r="H683" t="s">
        <v>1394</v>
      </c>
      <c r="I683" t="s">
        <v>15681</v>
      </c>
      <c r="J683" t="s">
        <v>80</v>
      </c>
      <c r="L683" t="s">
        <v>104</v>
      </c>
      <c r="M683">
        <v>12</v>
      </c>
      <c r="N683" t="s">
        <v>80</v>
      </c>
      <c r="O683" s="12">
        <v>124212</v>
      </c>
      <c r="P683" t="s">
        <v>28</v>
      </c>
      <c r="Q683" s="1">
        <v>41813</v>
      </c>
      <c r="R683" t="s">
        <v>29</v>
      </c>
      <c r="S683" t="s">
        <v>43</v>
      </c>
      <c r="T683" t="s">
        <v>30</v>
      </c>
      <c r="U683" t="s">
        <v>3365</v>
      </c>
      <c r="V683" t="s">
        <v>267</v>
      </c>
      <c r="W683" t="s">
        <v>15687</v>
      </c>
      <c r="X683" t="s">
        <v>15688</v>
      </c>
      <c r="Y683" t="s">
        <v>3365</v>
      </c>
      <c r="Z683" t="s">
        <v>611</v>
      </c>
      <c r="AA683" t="s">
        <v>15689</v>
      </c>
      <c r="AB683" s="2" t="s">
        <v>15690</v>
      </c>
      <c r="AC683" t="s">
        <v>15691</v>
      </c>
    </row>
    <row r="684" spans="7:29" x14ac:dyDescent="0.2">
      <c r="G684" t="s">
        <v>2557</v>
      </c>
      <c r="H684" t="s">
        <v>53</v>
      </c>
      <c r="I684" t="s">
        <v>8371</v>
      </c>
      <c r="J684" t="s">
        <v>10367</v>
      </c>
      <c r="L684" t="s">
        <v>62</v>
      </c>
      <c r="M684">
        <v>9</v>
      </c>
      <c r="N684" t="s">
        <v>10367</v>
      </c>
      <c r="O684" s="12">
        <v>124018</v>
      </c>
      <c r="P684" t="s">
        <v>28</v>
      </c>
      <c r="Q684" s="1">
        <v>44820</v>
      </c>
      <c r="R684" t="s">
        <v>63</v>
      </c>
      <c r="S684" t="s">
        <v>43</v>
      </c>
      <c r="T684" t="s">
        <v>30</v>
      </c>
      <c r="U684" t="s">
        <v>7090</v>
      </c>
      <c r="W684" t="s">
        <v>10368</v>
      </c>
    </row>
    <row r="685" spans="7:29" ht="170" x14ac:dyDescent="0.2">
      <c r="G685" t="s">
        <v>18259</v>
      </c>
      <c r="H685" t="s">
        <v>314</v>
      </c>
      <c r="I685" t="s">
        <v>22833</v>
      </c>
      <c r="J685" t="s">
        <v>761</v>
      </c>
      <c r="L685" t="s">
        <v>62</v>
      </c>
      <c r="M685">
        <v>12</v>
      </c>
      <c r="N685" t="s">
        <v>761</v>
      </c>
      <c r="O685" s="12">
        <v>124014</v>
      </c>
      <c r="P685" t="s">
        <v>28</v>
      </c>
      <c r="Q685" s="1">
        <v>42125</v>
      </c>
      <c r="R685" t="s">
        <v>29</v>
      </c>
      <c r="S685" t="s">
        <v>43</v>
      </c>
      <c r="T685" t="s">
        <v>30</v>
      </c>
      <c r="U685" t="s">
        <v>751</v>
      </c>
      <c r="W685" t="s">
        <v>22834</v>
      </c>
      <c r="X685" t="s">
        <v>22835</v>
      </c>
      <c r="Y685" t="s">
        <v>751</v>
      </c>
      <c r="Z685" t="s">
        <v>765</v>
      </c>
      <c r="AA685" t="s">
        <v>22836</v>
      </c>
      <c r="AB685" s="2" t="s">
        <v>22837</v>
      </c>
      <c r="AC685" t="s">
        <v>22838</v>
      </c>
    </row>
    <row r="686" spans="7:29" x14ac:dyDescent="0.2">
      <c r="G686" t="s">
        <v>4752</v>
      </c>
      <c r="H686" t="s">
        <v>112</v>
      </c>
      <c r="I686" t="s">
        <v>17233</v>
      </c>
      <c r="J686" t="s">
        <v>1213</v>
      </c>
      <c r="L686" t="s">
        <v>81</v>
      </c>
      <c r="M686">
        <v>9</v>
      </c>
      <c r="N686" t="s">
        <v>1213</v>
      </c>
      <c r="O686" s="12">
        <v>123941</v>
      </c>
      <c r="P686" t="s">
        <v>28</v>
      </c>
      <c r="Q686" s="1">
        <v>41533</v>
      </c>
      <c r="R686" t="s">
        <v>63</v>
      </c>
      <c r="S686" t="s">
        <v>43</v>
      </c>
      <c r="T686" t="s">
        <v>30</v>
      </c>
      <c r="U686" t="s">
        <v>82</v>
      </c>
      <c r="W686" t="s">
        <v>17234</v>
      </c>
    </row>
    <row r="687" spans="7:29" x14ac:dyDescent="0.2">
      <c r="G687" t="s">
        <v>1388</v>
      </c>
      <c r="H687" t="s">
        <v>302</v>
      </c>
      <c r="I687" t="s">
        <v>10524</v>
      </c>
      <c r="J687" t="s">
        <v>26</v>
      </c>
      <c r="L687" t="s">
        <v>81</v>
      </c>
      <c r="M687">
        <v>9</v>
      </c>
      <c r="N687" t="s">
        <v>26</v>
      </c>
      <c r="O687" s="12">
        <v>123899</v>
      </c>
      <c r="P687" t="s">
        <v>28</v>
      </c>
      <c r="Q687" s="1">
        <v>36054</v>
      </c>
      <c r="R687" t="s">
        <v>63</v>
      </c>
      <c r="S687" t="s">
        <v>43</v>
      </c>
      <c r="T687" t="s">
        <v>30</v>
      </c>
      <c r="U687" t="s">
        <v>376</v>
      </c>
      <c r="W687" t="s">
        <v>10525</v>
      </c>
    </row>
    <row r="688" spans="7:29" x14ac:dyDescent="0.2">
      <c r="G688" t="s">
        <v>59</v>
      </c>
      <c r="H688" t="s">
        <v>118</v>
      </c>
      <c r="I688" t="s">
        <v>8634</v>
      </c>
      <c r="J688" t="s">
        <v>964</v>
      </c>
      <c r="L688" t="s">
        <v>81</v>
      </c>
      <c r="M688">
        <v>9</v>
      </c>
      <c r="N688" t="s">
        <v>964</v>
      </c>
      <c r="O688" s="12">
        <v>123848</v>
      </c>
      <c r="P688" t="s">
        <v>28</v>
      </c>
      <c r="Q688" s="1">
        <v>43359</v>
      </c>
      <c r="R688" t="s">
        <v>63</v>
      </c>
      <c r="S688" t="s">
        <v>43</v>
      </c>
      <c r="T688" t="s">
        <v>30</v>
      </c>
      <c r="U688" t="s">
        <v>8635</v>
      </c>
      <c r="W688" t="s">
        <v>8636</v>
      </c>
    </row>
    <row r="689" spans="7:29" x14ac:dyDescent="0.2">
      <c r="G689" t="s">
        <v>1074</v>
      </c>
      <c r="H689" t="s">
        <v>53</v>
      </c>
      <c r="I689" t="s">
        <v>24679</v>
      </c>
      <c r="J689" t="s">
        <v>3916</v>
      </c>
      <c r="L689" t="s">
        <v>27</v>
      </c>
      <c r="M689">
        <v>12</v>
      </c>
      <c r="N689" t="s">
        <v>3916</v>
      </c>
      <c r="O689" s="12">
        <v>123745</v>
      </c>
      <c r="P689" t="s">
        <v>28</v>
      </c>
      <c r="Q689" s="1">
        <v>44566</v>
      </c>
      <c r="R689" t="s">
        <v>29</v>
      </c>
      <c r="S689" t="s">
        <v>43</v>
      </c>
      <c r="T689" t="s">
        <v>30</v>
      </c>
      <c r="U689" t="s">
        <v>21028</v>
      </c>
      <c r="V689" t="s">
        <v>267</v>
      </c>
      <c r="W689" t="s">
        <v>24680</v>
      </c>
      <c r="X689" t="s">
        <v>116</v>
      </c>
    </row>
    <row r="690" spans="7:29" x14ac:dyDescent="0.2">
      <c r="G690" t="s">
        <v>2504</v>
      </c>
      <c r="H690" t="s">
        <v>314</v>
      </c>
      <c r="I690" t="s">
        <v>2505</v>
      </c>
      <c r="J690" t="s">
        <v>80</v>
      </c>
      <c r="L690" t="s">
        <v>62</v>
      </c>
      <c r="M690">
        <v>9</v>
      </c>
      <c r="N690" t="s">
        <v>80</v>
      </c>
      <c r="O690" s="12">
        <v>123734</v>
      </c>
      <c r="P690" t="s">
        <v>28</v>
      </c>
      <c r="Q690" s="1">
        <v>42125</v>
      </c>
      <c r="R690" t="s">
        <v>63</v>
      </c>
      <c r="S690" t="s">
        <v>43</v>
      </c>
      <c r="T690" t="s">
        <v>30</v>
      </c>
      <c r="U690" t="s">
        <v>1160</v>
      </c>
      <c r="W690" t="s">
        <v>2506</v>
      </c>
    </row>
    <row r="691" spans="7:29" x14ac:dyDescent="0.2">
      <c r="G691" t="s">
        <v>2102</v>
      </c>
      <c r="H691" t="s">
        <v>53</v>
      </c>
      <c r="I691" t="s">
        <v>4593</v>
      </c>
      <c r="J691" t="s">
        <v>505</v>
      </c>
      <c r="L691" t="s">
        <v>81</v>
      </c>
      <c r="M691">
        <v>9</v>
      </c>
      <c r="N691" t="s">
        <v>505</v>
      </c>
      <c r="O691" s="12">
        <v>123632</v>
      </c>
      <c r="P691" t="s">
        <v>28</v>
      </c>
      <c r="Q691" s="1">
        <v>40437</v>
      </c>
      <c r="R691" t="s">
        <v>63</v>
      </c>
      <c r="S691" t="s">
        <v>43</v>
      </c>
      <c r="T691" t="s">
        <v>30</v>
      </c>
      <c r="U691" t="s">
        <v>82</v>
      </c>
      <c r="W691" t="s">
        <v>4602</v>
      </c>
    </row>
    <row r="692" spans="7:29" x14ac:dyDescent="0.2">
      <c r="G692" t="s">
        <v>3103</v>
      </c>
      <c r="H692" t="s">
        <v>53</v>
      </c>
      <c r="I692" t="s">
        <v>6188</v>
      </c>
      <c r="J692" t="s">
        <v>481</v>
      </c>
      <c r="L692" t="s">
        <v>669</v>
      </c>
      <c r="M692">
        <v>9</v>
      </c>
      <c r="N692" t="s">
        <v>481</v>
      </c>
      <c r="O692" s="12">
        <v>123620</v>
      </c>
      <c r="P692" t="s">
        <v>28</v>
      </c>
      <c r="Q692" s="1">
        <v>44789</v>
      </c>
      <c r="R692" t="s">
        <v>56</v>
      </c>
      <c r="S692" s="1">
        <v>44819</v>
      </c>
      <c r="T692" t="s">
        <v>30</v>
      </c>
      <c r="U692" t="s">
        <v>941</v>
      </c>
      <c r="W692" t="s">
        <v>6196</v>
      </c>
    </row>
    <row r="693" spans="7:29" x14ac:dyDescent="0.2">
      <c r="G693" t="s">
        <v>2225</v>
      </c>
      <c r="H693" t="s">
        <v>53</v>
      </c>
      <c r="I693" t="s">
        <v>2226</v>
      </c>
      <c r="J693" t="s">
        <v>295</v>
      </c>
      <c r="L693" t="s">
        <v>81</v>
      </c>
      <c r="M693">
        <v>9</v>
      </c>
      <c r="N693" t="s">
        <v>295</v>
      </c>
      <c r="O693" s="12">
        <v>123618</v>
      </c>
      <c r="P693" t="s">
        <v>28</v>
      </c>
      <c r="Q693" s="1">
        <v>37196</v>
      </c>
      <c r="R693" t="s">
        <v>63</v>
      </c>
      <c r="S693" t="s">
        <v>43</v>
      </c>
      <c r="T693" t="s">
        <v>30</v>
      </c>
      <c r="U693" t="s">
        <v>376</v>
      </c>
      <c r="W693" t="s">
        <v>2227</v>
      </c>
    </row>
    <row r="694" spans="7:29" x14ac:dyDescent="0.2">
      <c r="G694" t="s">
        <v>147</v>
      </c>
      <c r="H694" t="s">
        <v>759</v>
      </c>
      <c r="I694" t="s">
        <v>1184</v>
      </c>
      <c r="J694" t="s">
        <v>561</v>
      </c>
      <c r="L694" t="s">
        <v>81</v>
      </c>
      <c r="M694">
        <v>9</v>
      </c>
      <c r="N694" t="s">
        <v>561</v>
      </c>
      <c r="O694" s="12">
        <v>123539</v>
      </c>
      <c r="P694" t="s">
        <v>28</v>
      </c>
      <c r="Q694" s="1">
        <v>37880</v>
      </c>
      <c r="R694" t="s">
        <v>63</v>
      </c>
      <c r="S694" t="s">
        <v>43</v>
      </c>
      <c r="T694" t="s">
        <v>30</v>
      </c>
      <c r="U694" t="s">
        <v>82</v>
      </c>
      <c r="W694" t="s">
        <v>1190</v>
      </c>
    </row>
    <row r="695" spans="7:29" ht="153" x14ac:dyDescent="0.2">
      <c r="G695" t="s">
        <v>1450</v>
      </c>
      <c r="H695" t="s">
        <v>262</v>
      </c>
      <c r="I695" t="s">
        <v>3321</v>
      </c>
      <c r="J695" t="s">
        <v>276</v>
      </c>
      <c r="L695" t="s">
        <v>104</v>
      </c>
      <c r="M695">
        <v>12</v>
      </c>
      <c r="N695" t="s">
        <v>276</v>
      </c>
      <c r="O695" s="12">
        <v>123497</v>
      </c>
      <c r="P695" t="s">
        <v>28</v>
      </c>
      <c r="Q695" s="1">
        <v>38534</v>
      </c>
      <c r="R695" t="s">
        <v>29</v>
      </c>
      <c r="S695" t="s">
        <v>43</v>
      </c>
      <c r="T695" t="s">
        <v>30</v>
      </c>
      <c r="U695" t="s">
        <v>3322</v>
      </c>
      <c r="V695" t="s">
        <v>267</v>
      </c>
      <c r="W695" t="s">
        <v>3323</v>
      </c>
      <c r="X695" t="s">
        <v>3324</v>
      </c>
      <c r="Y695" t="s">
        <v>3322</v>
      </c>
      <c r="Z695" t="s">
        <v>290</v>
      </c>
      <c r="AA695" t="s">
        <v>3325</v>
      </c>
      <c r="AB695" s="2" t="s">
        <v>3326</v>
      </c>
      <c r="AC695" t="s">
        <v>3327</v>
      </c>
    </row>
    <row r="696" spans="7:29" x14ac:dyDescent="0.2">
      <c r="G696" t="s">
        <v>433</v>
      </c>
      <c r="H696" t="s">
        <v>53</v>
      </c>
      <c r="I696" t="s">
        <v>6785</v>
      </c>
      <c r="J696" t="s">
        <v>61</v>
      </c>
      <c r="L696" t="s">
        <v>81</v>
      </c>
      <c r="M696">
        <v>9</v>
      </c>
      <c r="N696" t="s">
        <v>61</v>
      </c>
      <c r="O696" s="12">
        <v>123477</v>
      </c>
      <c r="P696" t="s">
        <v>28</v>
      </c>
      <c r="Q696" s="1">
        <v>38976</v>
      </c>
      <c r="R696" t="s">
        <v>63</v>
      </c>
      <c r="S696" t="s">
        <v>43</v>
      </c>
      <c r="T696" t="s">
        <v>30</v>
      </c>
      <c r="U696" t="s">
        <v>6786</v>
      </c>
      <c r="W696" t="s">
        <v>6787</v>
      </c>
    </row>
    <row r="697" spans="7:29" ht="153" x14ac:dyDescent="0.2">
      <c r="G697" t="s">
        <v>59</v>
      </c>
      <c r="H697" t="s">
        <v>129</v>
      </c>
      <c r="I697" t="s">
        <v>6774</v>
      </c>
      <c r="J697" t="s">
        <v>6775</v>
      </c>
      <c r="K697" t="s">
        <v>6776</v>
      </c>
      <c r="L697" t="s">
        <v>1306</v>
      </c>
      <c r="M697">
        <v>12</v>
      </c>
      <c r="N697" t="s">
        <v>6775</v>
      </c>
      <c r="O697" s="12">
        <v>123410</v>
      </c>
      <c r="P697" t="s">
        <v>70</v>
      </c>
      <c r="Q697" s="1">
        <v>37347</v>
      </c>
      <c r="R697" t="s">
        <v>29</v>
      </c>
      <c r="S697" t="s">
        <v>43</v>
      </c>
      <c r="T697" t="s">
        <v>71</v>
      </c>
      <c r="W697" t="s">
        <v>6777</v>
      </c>
      <c r="X697" t="s">
        <v>6778</v>
      </c>
      <c r="Y697" t="s">
        <v>6776</v>
      </c>
      <c r="Z697" t="s">
        <v>6779</v>
      </c>
      <c r="AA697" t="s">
        <v>6780</v>
      </c>
      <c r="AB697" s="2" t="s">
        <v>6781</v>
      </c>
      <c r="AC697" t="s">
        <v>6782</v>
      </c>
    </row>
    <row r="698" spans="7:29" x14ac:dyDescent="0.2">
      <c r="G698" t="s">
        <v>9705</v>
      </c>
      <c r="H698" t="s">
        <v>280</v>
      </c>
      <c r="I698" t="s">
        <v>9706</v>
      </c>
      <c r="J698" t="s">
        <v>61</v>
      </c>
      <c r="L698" t="s">
        <v>511</v>
      </c>
      <c r="M698">
        <v>12</v>
      </c>
      <c r="N698" t="s">
        <v>61</v>
      </c>
      <c r="O698" s="12">
        <v>123163</v>
      </c>
      <c r="P698" t="s">
        <v>28</v>
      </c>
      <c r="Q698" s="1">
        <v>42354</v>
      </c>
      <c r="R698" t="s">
        <v>29</v>
      </c>
      <c r="S698" t="s">
        <v>43</v>
      </c>
      <c r="T698" t="s">
        <v>30</v>
      </c>
      <c r="U698" t="s">
        <v>9707</v>
      </c>
      <c r="V698" t="s">
        <v>929</v>
      </c>
      <c r="W698" t="s">
        <v>9708</v>
      </c>
      <c r="X698" t="s">
        <v>116</v>
      </c>
    </row>
    <row r="699" spans="7:29" x14ac:dyDescent="0.2">
      <c r="G699" t="s">
        <v>5292</v>
      </c>
      <c r="H699" t="s">
        <v>53</v>
      </c>
      <c r="I699" t="s">
        <v>5293</v>
      </c>
      <c r="J699" t="s">
        <v>276</v>
      </c>
      <c r="L699" t="s">
        <v>81</v>
      </c>
      <c r="M699">
        <v>9</v>
      </c>
      <c r="N699" t="s">
        <v>276</v>
      </c>
      <c r="O699" s="12">
        <v>123149</v>
      </c>
      <c r="P699" t="s">
        <v>28</v>
      </c>
      <c r="Q699" s="1">
        <v>37849</v>
      </c>
      <c r="R699" t="s">
        <v>63</v>
      </c>
      <c r="S699" t="s">
        <v>43</v>
      </c>
      <c r="T699" t="s">
        <v>30</v>
      </c>
      <c r="U699" t="s">
        <v>82</v>
      </c>
      <c r="W699" t="s">
        <v>5294</v>
      </c>
    </row>
    <row r="700" spans="7:29" ht="170" x14ac:dyDescent="0.2">
      <c r="G700" t="s">
        <v>14612</v>
      </c>
      <c r="H700" t="s">
        <v>53</v>
      </c>
      <c r="I700" t="s">
        <v>14613</v>
      </c>
      <c r="J700" t="s">
        <v>295</v>
      </c>
      <c r="L700" t="s">
        <v>81</v>
      </c>
      <c r="M700">
        <v>9</v>
      </c>
      <c r="N700" t="s">
        <v>295</v>
      </c>
      <c r="O700" s="12">
        <v>123110</v>
      </c>
      <c r="P700" t="s">
        <v>28</v>
      </c>
      <c r="Q700" s="1">
        <v>37515</v>
      </c>
      <c r="R700" t="s">
        <v>29</v>
      </c>
      <c r="S700" t="s">
        <v>43</v>
      </c>
      <c r="T700" t="s">
        <v>30</v>
      </c>
      <c r="U700" t="s">
        <v>376</v>
      </c>
      <c r="W700" t="s">
        <v>14614</v>
      </c>
      <c r="X700" t="s">
        <v>14615</v>
      </c>
      <c r="Y700" t="s">
        <v>376</v>
      </c>
      <c r="Z700" t="s">
        <v>2932</v>
      </c>
      <c r="AA700" t="s">
        <v>14616</v>
      </c>
      <c r="AB700" s="2" t="s">
        <v>14617</v>
      </c>
      <c r="AC700" t="s">
        <v>14618</v>
      </c>
    </row>
    <row r="701" spans="7:29" ht="204" x14ac:dyDescent="0.2">
      <c r="G701" t="s">
        <v>2150</v>
      </c>
      <c r="H701" t="s">
        <v>280</v>
      </c>
      <c r="I701" t="s">
        <v>14108</v>
      </c>
      <c r="J701" t="s">
        <v>67</v>
      </c>
      <c r="K701" t="s">
        <v>184</v>
      </c>
      <c r="L701" t="s">
        <v>185</v>
      </c>
      <c r="M701">
        <v>12</v>
      </c>
      <c r="N701" t="s">
        <v>67</v>
      </c>
      <c r="O701" s="12">
        <v>122999</v>
      </c>
      <c r="P701" t="s">
        <v>70</v>
      </c>
      <c r="Q701" s="1">
        <v>42261</v>
      </c>
      <c r="R701" t="s">
        <v>29</v>
      </c>
      <c r="S701" t="s">
        <v>43</v>
      </c>
      <c r="T701" t="s">
        <v>71</v>
      </c>
      <c r="W701" t="s">
        <v>14149</v>
      </c>
      <c r="X701" t="s">
        <v>14150</v>
      </c>
      <c r="Y701" t="s">
        <v>184</v>
      </c>
      <c r="Z701" t="s">
        <v>74</v>
      </c>
      <c r="AA701" t="s">
        <v>14151</v>
      </c>
      <c r="AB701" s="2" t="s">
        <v>189</v>
      </c>
      <c r="AC701" t="s">
        <v>190</v>
      </c>
    </row>
    <row r="702" spans="7:29" ht="170" x14ac:dyDescent="0.2">
      <c r="G702" t="s">
        <v>2475</v>
      </c>
      <c r="H702" t="s">
        <v>53</v>
      </c>
      <c r="I702" t="s">
        <v>95</v>
      </c>
      <c r="J702" t="s">
        <v>2271</v>
      </c>
      <c r="L702" t="s">
        <v>104</v>
      </c>
      <c r="M702">
        <v>12</v>
      </c>
      <c r="N702" t="s">
        <v>1431</v>
      </c>
      <c r="O702" s="12">
        <v>122967</v>
      </c>
      <c r="P702" t="s">
        <v>28</v>
      </c>
      <c r="Q702" s="1">
        <v>44758</v>
      </c>
      <c r="R702" t="s">
        <v>29</v>
      </c>
      <c r="S702" t="s">
        <v>43</v>
      </c>
      <c r="T702" t="s">
        <v>30</v>
      </c>
      <c r="U702" t="s">
        <v>7398</v>
      </c>
      <c r="V702" t="s">
        <v>267</v>
      </c>
      <c r="W702" t="s">
        <v>7426</v>
      </c>
      <c r="X702" t="s">
        <v>7427</v>
      </c>
      <c r="Y702" t="s">
        <v>7398</v>
      </c>
      <c r="Z702" t="s">
        <v>206</v>
      </c>
      <c r="AA702" t="s">
        <v>7428</v>
      </c>
      <c r="AB702" s="2" t="s">
        <v>7429</v>
      </c>
      <c r="AC702" t="s">
        <v>7430</v>
      </c>
    </row>
    <row r="703" spans="7:29" x14ac:dyDescent="0.2">
      <c r="G703" t="s">
        <v>324</v>
      </c>
      <c r="H703" t="s">
        <v>53</v>
      </c>
      <c r="I703" t="s">
        <v>6075</v>
      </c>
      <c r="J703" t="s">
        <v>435</v>
      </c>
      <c r="L703" t="s">
        <v>81</v>
      </c>
      <c r="M703">
        <v>9</v>
      </c>
      <c r="N703" t="s">
        <v>435</v>
      </c>
      <c r="O703" s="12">
        <v>122899</v>
      </c>
      <c r="P703" t="s">
        <v>28</v>
      </c>
      <c r="Q703" s="1">
        <v>36054</v>
      </c>
      <c r="R703" t="s">
        <v>63</v>
      </c>
      <c r="S703" t="s">
        <v>43</v>
      </c>
      <c r="T703" t="s">
        <v>30</v>
      </c>
      <c r="U703" t="s">
        <v>6129</v>
      </c>
      <c r="W703" t="s">
        <v>6130</v>
      </c>
    </row>
    <row r="704" spans="7:29" x14ac:dyDescent="0.2">
      <c r="G704" t="s">
        <v>2574</v>
      </c>
      <c r="H704" t="s">
        <v>24</v>
      </c>
      <c r="I704" t="s">
        <v>21086</v>
      </c>
      <c r="J704" t="s">
        <v>326</v>
      </c>
      <c r="K704" t="s">
        <v>21087</v>
      </c>
      <c r="L704" t="s">
        <v>469</v>
      </c>
      <c r="M704">
        <v>12</v>
      </c>
      <c r="N704" t="s">
        <v>326</v>
      </c>
      <c r="O704" s="12">
        <v>122897</v>
      </c>
      <c r="P704" t="s">
        <v>70</v>
      </c>
      <c r="Q704" s="1">
        <v>42849</v>
      </c>
      <c r="R704" t="s">
        <v>29</v>
      </c>
      <c r="S704" t="s">
        <v>43</v>
      </c>
      <c r="T704" t="s">
        <v>71</v>
      </c>
      <c r="W704" t="s">
        <v>21088</v>
      </c>
      <c r="X704" t="s">
        <v>116</v>
      </c>
    </row>
    <row r="705" spans="7:29" ht="153" x14ac:dyDescent="0.2">
      <c r="G705" t="s">
        <v>986</v>
      </c>
      <c r="H705" t="s">
        <v>234</v>
      </c>
      <c r="I705" t="s">
        <v>8513</v>
      </c>
      <c r="J705" t="s">
        <v>460</v>
      </c>
      <c r="L705" t="s">
        <v>511</v>
      </c>
      <c r="M705">
        <v>12</v>
      </c>
      <c r="N705" t="s">
        <v>460</v>
      </c>
      <c r="O705" s="12">
        <v>122881</v>
      </c>
      <c r="P705" t="s">
        <v>28</v>
      </c>
      <c r="Q705" s="1">
        <v>36941</v>
      </c>
      <c r="R705" t="s">
        <v>29</v>
      </c>
      <c r="S705" t="s">
        <v>43</v>
      </c>
      <c r="T705" t="s">
        <v>30</v>
      </c>
      <c r="U705" t="s">
        <v>8515</v>
      </c>
      <c r="V705" t="s">
        <v>267</v>
      </c>
      <c r="W705" t="s">
        <v>8516</v>
      </c>
      <c r="X705" t="s">
        <v>8517</v>
      </c>
      <c r="Y705" t="s">
        <v>8515</v>
      </c>
      <c r="Z705" t="s">
        <v>460</v>
      </c>
      <c r="AA705" t="s">
        <v>8518</v>
      </c>
      <c r="AB705" s="2" t="s">
        <v>8519</v>
      </c>
      <c r="AC705" t="s">
        <v>8520</v>
      </c>
    </row>
    <row r="706" spans="7:29" ht="170" x14ac:dyDescent="0.2">
      <c r="G706" t="s">
        <v>3348</v>
      </c>
      <c r="H706" t="s">
        <v>369</v>
      </c>
      <c r="I706" t="s">
        <v>13699</v>
      </c>
      <c r="J706" t="s">
        <v>460</v>
      </c>
      <c r="K706" t="s">
        <v>9196</v>
      </c>
      <c r="L706" t="s">
        <v>1306</v>
      </c>
      <c r="M706">
        <v>12</v>
      </c>
      <c r="N706" t="s">
        <v>460</v>
      </c>
      <c r="O706" s="12">
        <v>122860</v>
      </c>
      <c r="P706" t="s">
        <v>70</v>
      </c>
      <c r="Q706" s="1">
        <v>45068</v>
      </c>
      <c r="R706" t="s">
        <v>29</v>
      </c>
      <c r="S706" t="s">
        <v>43</v>
      </c>
      <c r="T706" t="s">
        <v>71</v>
      </c>
      <c r="W706" t="s">
        <v>13700</v>
      </c>
      <c r="X706" t="s">
        <v>13701</v>
      </c>
      <c r="Y706" t="s">
        <v>9196</v>
      </c>
      <c r="Z706" t="s">
        <v>460</v>
      </c>
      <c r="AA706" t="s">
        <v>13702</v>
      </c>
      <c r="AB706" s="2" t="s">
        <v>13703</v>
      </c>
      <c r="AC706" t="s">
        <v>13704</v>
      </c>
    </row>
    <row r="707" spans="7:29" x14ac:dyDescent="0.2">
      <c r="G707" t="s">
        <v>17239</v>
      </c>
      <c r="H707" t="s">
        <v>234</v>
      </c>
      <c r="I707" t="s">
        <v>17236</v>
      </c>
      <c r="J707" t="s">
        <v>441</v>
      </c>
      <c r="L707" t="s">
        <v>81</v>
      </c>
      <c r="M707">
        <v>9</v>
      </c>
      <c r="N707" t="s">
        <v>441</v>
      </c>
      <c r="O707" s="12">
        <v>122729</v>
      </c>
      <c r="P707" t="s">
        <v>28</v>
      </c>
      <c r="Q707" s="1">
        <v>43359</v>
      </c>
      <c r="R707" t="s">
        <v>63</v>
      </c>
      <c r="S707" t="s">
        <v>43</v>
      </c>
      <c r="T707" t="s">
        <v>30</v>
      </c>
      <c r="U707" t="s">
        <v>338</v>
      </c>
      <c r="W707" t="s">
        <v>17240</v>
      </c>
    </row>
    <row r="708" spans="7:29" x14ac:dyDescent="0.2">
      <c r="G708" t="s">
        <v>11585</v>
      </c>
      <c r="H708" t="s">
        <v>314</v>
      </c>
      <c r="I708" t="s">
        <v>11586</v>
      </c>
      <c r="J708" t="s">
        <v>1473</v>
      </c>
      <c r="L708" t="s">
        <v>81</v>
      </c>
      <c r="M708">
        <v>9</v>
      </c>
      <c r="N708" t="s">
        <v>1473</v>
      </c>
      <c r="O708" s="12">
        <v>122720</v>
      </c>
      <c r="P708" t="s">
        <v>28</v>
      </c>
      <c r="Q708" s="1">
        <v>42629</v>
      </c>
      <c r="R708" t="s">
        <v>63</v>
      </c>
      <c r="S708" t="s">
        <v>43</v>
      </c>
      <c r="T708" t="s">
        <v>30</v>
      </c>
      <c r="U708" t="s">
        <v>376</v>
      </c>
      <c r="W708" t="s">
        <v>11587</v>
      </c>
    </row>
    <row r="709" spans="7:29" ht="136" x14ac:dyDescent="0.2">
      <c r="G709" t="s">
        <v>15092</v>
      </c>
      <c r="H709" t="s">
        <v>280</v>
      </c>
      <c r="I709" t="s">
        <v>24548</v>
      </c>
      <c r="J709" t="s">
        <v>24549</v>
      </c>
      <c r="L709" t="s">
        <v>62</v>
      </c>
      <c r="M709">
        <v>12</v>
      </c>
      <c r="N709" t="s">
        <v>3369</v>
      </c>
      <c r="O709" s="12">
        <v>122720</v>
      </c>
      <c r="P709" t="s">
        <v>28</v>
      </c>
      <c r="Q709" s="1">
        <v>42125</v>
      </c>
      <c r="R709" t="s">
        <v>29</v>
      </c>
      <c r="S709" t="s">
        <v>43</v>
      </c>
      <c r="T709" t="s">
        <v>30</v>
      </c>
      <c r="U709" t="s">
        <v>24550</v>
      </c>
      <c r="W709" t="s">
        <v>24551</v>
      </c>
      <c r="X709" t="s">
        <v>24552</v>
      </c>
      <c r="Y709" t="s">
        <v>24550</v>
      </c>
      <c r="Z709" t="s">
        <v>3373</v>
      </c>
      <c r="AA709" t="s">
        <v>24553</v>
      </c>
      <c r="AB709" s="2" t="s">
        <v>24554</v>
      </c>
      <c r="AC709" t="s">
        <v>24555</v>
      </c>
    </row>
    <row r="710" spans="7:29" x14ac:dyDescent="0.2">
      <c r="G710" t="s">
        <v>219</v>
      </c>
      <c r="H710" t="s">
        <v>262</v>
      </c>
      <c r="I710" t="s">
        <v>587</v>
      </c>
      <c r="J710" t="s">
        <v>460</v>
      </c>
      <c r="L710" t="s">
        <v>104</v>
      </c>
      <c r="M710">
        <v>12</v>
      </c>
      <c r="N710" t="s">
        <v>460</v>
      </c>
      <c r="O710" s="12">
        <v>122700</v>
      </c>
      <c r="P710" t="s">
        <v>28</v>
      </c>
      <c r="Q710" s="1">
        <v>44378</v>
      </c>
      <c r="R710" t="s">
        <v>56</v>
      </c>
      <c r="S710" s="1">
        <v>45199</v>
      </c>
      <c r="T710" t="s">
        <v>30</v>
      </c>
      <c r="U710" t="s">
        <v>619</v>
      </c>
      <c r="V710" t="s">
        <v>267</v>
      </c>
      <c r="W710" t="s">
        <v>620</v>
      </c>
    </row>
    <row r="711" spans="7:29" x14ac:dyDescent="0.2">
      <c r="G711" t="s">
        <v>78</v>
      </c>
      <c r="H711" t="s">
        <v>724</v>
      </c>
      <c r="I711" t="s">
        <v>17055</v>
      </c>
      <c r="J711" t="s">
        <v>3464</v>
      </c>
      <c r="L711" t="s">
        <v>511</v>
      </c>
      <c r="M711">
        <v>12</v>
      </c>
      <c r="N711" t="s">
        <v>3464</v>
      </c>
      <c r="O711" s="12">
        <v>122700</v>
      </c>
      <c r="P711" t="s">
        <v>28</v>
      </c>
      <c r="Q711" s="1">
        <v>44620</v>
      </c>
      <c r="R711" t="s">
        <v>29</v>
      </c>
      <c r="S711" t="s">
        <v>43</v>
      </c>
      <c r="T711" t="s">
        <v>30</v>
      </c>
      <c r="U711" t="s">
        <v>17102</v>
      </c>
      <c r="V711" t="s">
        <v>267</v>
      </c>
      <c r="W711" t="s">
        <v>17103</v>
      </c>
      <c r="X711" t="s">
        <v>17104</v>
      </c>
      <c r="Y711" t="s">
        <v>17102</v>
      </c>
      <c r="Z711" t="s">
        <v>36</v>
      </c>
      <c r="AA711" t="s">
        <v>17105</v>
      </c>
      <c r="AB711" t="s">
        <v>50</v>
      </c>
      <c r="AC711" t="s">
        <v>50</v>
      </c>
    </row>
    <row r="712" spans="7:29" x14ac:dyDescent="0.2">
      <c r="G712" t="s">
        <v>1621</v>
      </c>
      <c r="H712" t="s">
        <v>24</v>
      </c>
      <c r="I712" t="s">
        <v>9218</v>
      </c>
      <c r="J712" t="s">
        <v>4848</v>
      </c>
      <c r="L712" t="s">
        <v>62</v>
      </c>
      <c r="M712">
        <v>12</v>
      </c>
      <c r="N712" t="s">
        <v>3369</v>
      </c>
      <c r="O712" s="12">
        <v>122698</v>
      </c>
      <c r="P712" t="s">
        <v>28</v>
      </c>
      <c r="Q712" s="1">
        <v>42125</v>
      </c>
      <c r="R712" t="s">
        <v>29</v>
      </c>
      <c r="S712" t="s">
        <v>43</v>
      </c>
      <c r="T712" t="s">
        <v>30</v>
      </c>
      <c r="U712" t="s">
        <v>9219</v>
      </c>
      <c r="W712" t="s">
        <v>9220</v>
      </c>
      <c r="X712" t="s">
        <v>116</v>
      </c>
    </row>
    <row r="713" spans="7:29" x14ac:dyDescent="0.2">
      <c r="G713" t="s">
        <v>12059</v>
      </c>
      <c r="H713" t="s">
        <v>53</v>
      </c>
      <c r="I713" t="s">
        <v>12060</v>
      </c>
      <c r="J713" t="s">
        <v>441</v>
      </c>
      <c r="L713" t="s">
        <v>81</v>
      </c>
      <c r="M713">
        <v>9</v>
      </c>
      <c r="N713" t="s">
        <v>441</v>
      </c>
      <c r="O713" s="12">
        <v>122680</v>
      </c>
      <c r="P713" t="s">
        <v>28</v>
      </c>
      <c r="Q713" s="1">
        <v>42629</v>
      </c>
      <c r="R713" t="s">
        <v>63</v>
      </c>
      <c r="S713" t="s">
        <v>43</v>
      </c>
      <c r="T713" t="s">
        <v>30</v>
      </c>
      <c r="U713" t="s">
        <v>338</v>
      </c>
      <c r="W713" t="s">
        <v>12061</v>
      </c>
    </row>
    <row r="714" spans="7:29" x14ac:dyDescent="0.2">
      <c r="G714" t="s">
        <v>3824</v>
      </c>
      <c r="H714" t="s">
        <v>129</v>
      </c>
      <c r="I714" t="s">
        <v>3822</v>
      </c>
      <c r="J714" t="s">
        <v>487</v>
      </c>
      <c r="L714" t="s">
        <v>62</v>
      </c>
      <c r="M714">
        <v>12</v>
      </c>
      <c r="N714" t="s">
        <v>487</v>
      </c>
      <c r="O714" s="12">
        <v>122561</v>
      </c>
      <c r="P714" t="s">
        <v>28</v>
      </c>
      <c r="Q714" s="1">
        <v>44593</v>
      </c>
      <c r="R714" t="s">
        <v>29</v>
      </c>
      <c r="S714" t="s">
        <v>43</v>
      </c>
      <c r="T714" t="s">
        <v>30</v>
      </c>
      <c r="U714" t="s">
        <v>3825</v>
      </c>
      <c r="W714" t="s">
        <v>3826</v>
      </c>
      <c r="X714" t="s">
        <v>116</v>
      </c>
    </row>
    <row r="715" spans="7:29" x14ac:dyDescent="0.2">
      <c r="G715" t="s">
        <v>23</v>
      </c>
      <c r="H715" t="s">
        <v>24</v>
      </c>
      <c r="I715" t="s">
        <v>2838</v>
      </c>
      <c r="J715" t="s">
        <v>2839</v>
      </c>
      <c r="L715" t="s">
        <v>81</v>
      </c>
      <c r="M715">
        <v>9</v>
      </c>
      <c r="N715" t="s">
        <v>2839</v>
      </c>
      <c r="O715" s="12">
        <v>122267</v>
      </c>
      <c r="P715" t="s">
        <v>28</v>
      </c>
      <c r="Q715" s="1">
        <v>44820</v>
      </c>
      <c r="R715" t="s">
        <v>63</v>
      </c>
      <c r="S715" t="s">
        <v>43</v>
      </c>
      <c r="T715" t="s">
        <v>30</v>
      </c>
      <c r="U715" t="s">
        <v>376</v>
      </c>
      <c r="W715" t="s">
        <v>2840</v>
      </c>
    </row>
    <row r="716" spans="7:29" x14ac:dyDescent="0.2">
      <c r="G716" t="s">
        <v>8375</v>
      </c>
      <c r="H716" t="s">
        <v>53</v>
      </c>
      <c r="I716" t="s">
        <v>8376</v>
      </c>
      <c r="J716" t="s">
        <v>460</v>
      </c>
      <c r="L716" t="s">
        <v>511</v>
      </c>
      <c r="M716">
        <v>12</v>
      </c>
      <c r="N716" t="s">
        <v>460</v>
      </c>
      <c r="O716" s="12">
        <v>122235</v>
      </c>
      <c r="P716" t="s">
        <v>28</v>
      </c>
      <c r="Q716" s="1">
        <v>36617</v>
      </c>
      <c r="R716" t="s">
        <v>29</v>
      </c>
      <c r="S716" s="1">
        <v>45138</v>
      </c>
      <c r="T716" t="s">
        <v>30</v>
      </c>
      <c r="U716" t="s">
        <v>8377</v>
      </c>
      <c r="V716" t="s">
        <v>267</v>
      </c>
      <c r="W716" t="s">
        <v>8378</v>
      </c>
      <c r="X716" t="s">
        <v>116</v>
      </c>
    </row>
    <row r="717" spans="7:29" x14ac:dyDescent="0.2">
      <c r="G717" t="s">
        <v>8159</v>
      </c>
      <c r="H717" t="s">
        <v>234</v>
      </c>
      <c r="I717" t="s">
        <v>10756</v>
      </c>
      <c r="J717" t="s">
        <v>103</v>
      </c>
      <c r="L717" t="s">
        <v>27</v>
      </c>
      <c r="M717">
        <v>12</v>
      </c>
      <c r="N717" t="s">
        <v>103</v>
      </c>
      <c r="O717" s="12">
        <v>122073</v>
      </c>
      <c r="P717" t="s">
        <v>28</v>
      </c>
      <c r="Q717" s="1">
        <v>42949</v>
      </c>
      <c r="R717" t="s">
        <v>29</v>
      </c>
      <c r="S717" t="s">
        <v>43</v>
      </c>
      <c r="T717" t="s">
        <v>30</v>
      </c>
      <c r="U717" t="s">
        <v>10762</v>
      </c>
      <c r="V717" t="s">
        <v>1018</v>
      </c>
      <c r="W717" t="s">
        <v>10763</v>
      </c>
      <c r="X717" t="s">
        <v>10764</v>
      </c>
      <c r="Y717" t="s">
        <v>10762</v>
      </c>
      <c r="Z717" t="s">
        <v>109</v>
      </c>
      <c r="AA717" t="s">
        <v>10765</v>
      </c>
      <c r="AB717" t="s">
        <v>50</v>
      </c>
      <c r="AC717" t="s">
        <v>50</v>
      </c>
    </row>
    <row r="718" spans="7:29" x14ac:dyDescent="0.2">
      <c r="G718" t="s">
        <v>324</v>
      </c>
      <c r="H718" t="s">
        <v>274</v>
      </c>
      <c r="I718" t="s">
        <v>4839</v>
      </c>
      <c r="J718" t="s">
        <v>1213</v>
      </c>
      <c r="L718" t="s">
        <v>62</v>
      </c>
      <c r="M718">
        <v>9</v>
      </c>
      <c r="N718" t="s">
        <v>1213</v>
      </c>
      <c r="O718" s="12">
        <v>121986</v>
      </c>
      <c r="P718" t="s">
        <v>28</v>
      </c>
      <c r="Q718" s="1">
        <v>42125</v>
      </c>
      <c r="R718" t="s">
        <v>63</v>
      </c>
      <c r="S718" t="s">
        <v>43</v>
      </c>
      <c r="T718" t="s">
        <v>30</v>
      </c>
      <c r="U718" t="s">
        <v>4840</v>
      </c>
      <c r="W718" t="s">
        <v>4841</v>
      </c>
    </row>
    <row r="719" spans="7:29" ht="170" x14ac:dyDescent="0.2">
      <c r="G719" t="s">
        <v>1504</v>
      </c>
      <c r="H719" t="s">
        <v>53</v>
      </c>
      <c r="I719" t="s">
        <v>12242</v>
      </c>
      <c r="J719" t="s">
        <v>375</v>
      </c>
      <c r="L719" t="s">
        <v>81</v>
      </c>
      <c r="M719">
        <v>9</v>
      </c>
      <c r="N719" t="s">
        <v>375</v>
      </c>
      <c r="O719" s="12">
        <v>121895</v>
      </c>
      <c r="P719" t="s">
        <v>28</v>
      </c>
      <c r="Q719" s="1">
        <v>42720</v>
      </c>
      <c r="R719" t="s">
        <v>29</v>
      </c>
      <c r="S719" t="s">
        <v>43</v>
      </c>
      <c r="T719" t="s">
        <v>30</v>
      </c>
      <c r="U719" t="s">
        <v>376</v>
      </c>
      <c r="W719" t="s">
        <v>12273</v>
      </c>
      <c r="X719" t="s">
        <v>12274</v>
      </c>
      <c r="Y719" t="s">
        <v>376</v>
      </c>
      <c r="Z719" t="s">
        <v>379</v>
      </c>
      <c r="AA719" t="s">
        <v>12275</v>
      </c>
      <c r="AB719" s="2" t="s">
        <v>12276</v>
      </c>
      <c r="AC719" t="s">
        <v>12277</v>
      </c>
    </row>
    <row r="720" spans="7:29" x14ac:dyDescent="0.2">
      <c r="G720" t="s">
        <v>586</v>
      </c>
      <c r="H720" t="s">
        <v>118</v>
      </c>
      <c r="I720" t="s">
        <v>2958</v>
      </c>
      <c r="J720" t="s">
        <v>1735</v>
      </c>
      <c r="L720" t="s">
        <v>104</v>
      </c>
      <c r="M720">
        <v>12</v>
      </c>
      <c r="N720" t="s">
        <v>1735</v>
      </c>
      <c r="O720" s="12">
        <v>121875</v>
      </c>
      <c r="P720" t="s">
        <v>28</v>
      </c>
      <c r="Q720" s="1">
        <v>37073</v>
      </c>
      <c r="R720" t="s">
        <v>29</v>
      </c>
      <c r="S720" t="s">
        <v>43</v>
      </c>
      <c r="T720" t="s">
        <v>30</v>
      </c>
      <c r="U720" t="s">
        <v>2959</v>
      </c>
      <c r="V720" t="s">
        <v>267</v>
      </c>
      <c r="W720" t="s">
        <v>2960</v>
      </c>
      <c r="X720" t="s">
        <v>116</v>
      </c>
    </row>
    <row r="721" spans="7:29" x14ac:dyDescent="0.2">
      <c r="G721" t="s">
        <v>17705</v>
      </c>
      <c r="H721" t="s">
        <v>53</v>
      </c>
      <c r="I721" t="s">
        <v>17706</v>
      </c>
      <c r="J721" t="s">
        <v>895</v>
      </c>
      <c r="L721" t="s">
        <v>81</v>
      </c>
      <c r="M721">
        <v>9</v>
      </c>
      <c r="N721" t="s">
        <v>895</v>
      </c>
      <c r="O721" s="12">
        <v>121867</v>
      </c>
      <c r="P721" t="s">
        <v>28</v>
      </c>
      <c r="Q721" s="1">
        <v>37150</v>
      </c>
      <c r="R721" t="s">
        <v>63</v>
      </c>
      <c r="S721" t="s">
        <v>43</v>
      </c>
      <c r="T721" t="s">
        <v>30</v>
      </c>
      <c r="U721" t="s">
        <v>376</v>
      </c>
      <c r="W721" t="s">
        <v>17707</v>
      </c>
    </row>
    <row r="722" spans="7:29" ht="170" x14ac:dyDescent="0.2">
      <c r="G722" t="s">
        <v>3824</v>
      </c>
      <c r="H722" t="s">
        <v>24</v>
      </c>
      <c r="I722" t="s">
        <v>20493</v>
      </c>
      <c r="J722" t="s">
        <v>1473</v>
      </c>
      <c r="L722" t="s">
        <v>62</v>
      </c>
      <c r="M722">
        <v>9</v>
      </c>
      <c r="N722" t="s">
        <v>1473</v>
      </c>
      <c r="O722" s="12">
        <v>121867</v>
      </c>
      <c r="P722" t="s">
        <v>28</v>
      </c>
      <c r="Q722" s="1">
        <v>42125</v>
      </c>
      <c r="R722" t="s">
        <v>29</v>
      </c>
      <c r="S722" t="s">
        <v>43</v>
      </c>
      <c r="T722" t="s">
        <v>30</v>
      </c>
      <c r="U722" t="s">
        <v>20494</v>
      </c>
      <c r="W722" t="s">
        <v>20495</v>
      </c>
      <c r="X722" t="s">
        <v>20496</v>
      </c>
      <c r="Y722" t="s">
        <v>20494</v>
      </c>
      <c r="Z722" t="s">
        <v>1477</v>
      </c>
      <c r="AA722" t="s">
        <v>20497</v>
      </c>
      <c r="AB722" s="2" t="s">
        <v>20498</v>
      </c>
      <c r="AC722" t="s">
        <v>20499</v>
      </c>
    </row>
    <row r="723" spans="7:29" ht="170" x14ac:dyDescent="0.2">
      <c r="G723" t="s">
        <v>17492</v>
      </c>
      <c r="H723" t="s">
        <v>274</v>
      </c>
      <c r="I723" t="s">
        <v>17493</v>
      </c>
      <c r="J723" t="s">
        <v>1176</v>
      </c>
      <c r="L723" t="s">
        <v>62</v>
      </c>
      <c r="M723">
        <v>12</v>
      </c>
      <c r="N723" t="s">
        <v>1176</v>
      </c>
      <c r="O723" s="12">
        <v>121800</v>
      </c>
      <c r="P723" t="s">
        <v>28</v>
      </c>
      <c r="Q723" s="1">
        <v>44621</v>
      </c>
      <c r="R723" t="s">
        <v>29</v>
      </c>
      <c r="S723" t="s">
        <v>43</v>
      </c>
      <c r="T723" t="s">
        <v>30</v>
      </c>
      <c r="U723" t="s">
        <v>17494</v>
      </c>
      <c r="W723" t="s">
        <v>17495</v>
      </c>
      <c r="X723" t="s">
        <v>17496</v>
      </c>
      <c r="Y723" t="s">
        <v>17494</v>
      </c>
      <c r="Z723" t="s">
        <v>1180</v>
      </c>
      <c r="AA723" t="s">
        <v>17497</v>
      </c>
      <c r="AB723" s="2" t="s">
        <v>17498</v>
      </c>
      <c r="AC723" t="s">
        <v>17499</v>
      </c>
    </row>
    <row r="724" spans="7:29" x14ac:dyDescent="0.2">
      <c r="G724" t="s">
        <v>1349</v>
      </c>
      <c r="H724" t="s">
        <v>1394</v>
      </c>
      <c r="I724" t="s">
        <v>1541</v>
      </c>
      <c r="J724" t="s">
        <v>4814</v>
      </c>
      <c r="L724" t="s">
        <v>62</v>
      </c>
      <c r="M724">
        <v>12</v>
      </c>
      <c r="N724" t="s">
        <v>1129</v>
      </c>
      <c r="O724" s="12">
        <v>121761</v>
      </c>
      <c r="P724" t="s">
        <v>28</v>
      </c>
      <c r="Q724" s="1">
        <v>44774</v>
      </c>
      <c r="R724" t="s">
        <v>29</v>
      </c>
      <c r="S724" t="s">
        <v>43</v>
      </c>
      <c r="T724" t="s">
        <v>30</v>
      </c>
      <c r="U724" t="s">
        <v>751</v>
      </c>
      <c r="W724" t="s">
        <v>9461</v>
      </c>
      <c r="X724" t="s">
        <v>9462</v>
      </c>
      <c r="Y724" t="s">
        <v>751</v>
      </c>
      <c r="Z724" t="s">
        <v>765</v>
      </c>
      <c r="AA724" t="s">
        <v>9463</v>
      </c>
      <c r="AB724" t="s">
        <v>50</v>
      </c>
      <c r="AC724" t="s">
        <v>50</v>
      </c>
    </row>
    <row r="725" spans="7:29" x14ac:dyDescent="0.2">
      <c r="G725" t="s">
        <v>319</v>
      </c>
      <c r="H725" t="s">
        <v>53</v>
      </c>
      <c r="I725" t="s">
        <v>22588</v>
      </c>
      <c r="J725" t="s">
        <v>964</v>
      </c>
      <c r="L725" t="s">
        <v>81</v>
      </c>
      <c r="M725">
        <v>9</v>
      </c>
      <c r="N725" t="s">
        <v>964</v>
      </c>
      <c r="O725" s="12">
        <v>121738</v>
      </c>
      <c r="P725" t="s">
        <v>28</v>
      </c>
      <c r="Q725" s="1">
        <v>43724</v>
      </c>
      <c r="R725" t="s">
        <v>63</v>
      </c>
      <c r="S725" t="s">
        <v>43</v>
      </c>
      <c r="T725" t="s">
        <v>30</v>
      </c>
      <c r="U725" t="s">
        <v>338</v>
      </c>
      <c r="W725" t="s">
        <v>22589</v>
      </c>
    </row>
    <row r="726" spans="7:29" x14ac:dyDescent="0.2">
      <c r="G726" t="s">
        <v>14537</v>
      </c>
      <c r="H726" t="s">
        <v>53</v>
      </c>
      <c r="I726" t="s">
        <v>14538</v>
      </c>
      <c r="J726" t="s">
        <v>964</v>
      </c>
      <c r="L726" t="s">
        <v>81</v>
      </c>
      <c r="M726">
        <v>9</v>
      </c>
      <c r="N726" t="s">
        <v>964</v>
      </c>
      <c r="O726" s="12">
        <v>121629</v>
      </c>
      <c r="P726" t="s">
        <v>28</v>
      </c>
      <c r="Q726" s="1">
        <v>43724</v>
      </c>
      <c r="R726" t="s">
        <v>63</v>
      </c>
      <c r="S726" t="s">
        <v>43</v>
      </c>
      <c r="T726" t="s">
        <v>30</v>
      </c>
      <c r="U726" t="s">
        <v>338</v>
      </c>
      <c r="W726" t="s">
        <v>14539</v>
      </c>
    </row>
    <row r="727" spans="7:29" x14ac:dyDescent="0.2">
      <c r="G727" t="s">
        <v>2721</v>
      </c>
      <c r="H727" t="s">
        <v>53</v>
      </c>
      <c r="I727" t="s">
        <v>17367</v>
      </c>
      <c r="J727" t="s">
        <v>1316</v>
      </c>
      <c r="L727" t="s">
        <v>104</v>
      </c>
      <c r="M727">
        <v>12</v>
      </c>
      <c r="N727" t="s">
        <v>1316</v>
      </c>
      <c r="O727" s="12">
        <v>121553</v>
      </c>
      <c r="P727" t="s">
        <v>28</v>
      </c>
      <c r="Q727" s="1">
        <v>43829</v>
      </c>
      <c r="R727" t="s">
        <v>29</v>
      </c>
      <c r="S727" t="s">
        <v>43</v>
      </c>
      <c r="T727" t="s">
        <v>30</v>
      </c>
      <c r="U727" t="s">
        <v>17368</v>
      </c>
      <c r="V727" t="s">
        <v>933</v>
      </c>
      <c r="W727" t="s">
        <v>17369</v>
      </c>
      <c r="X727" t="s">
        <v>116</v>
      </c>
    </row>
    <row r="728" spans="7:29" x14ac:dyDescent="0.2">
      <c r="G728" t="s">
        <v>467</v>
      </c>
      <c r="H728" t="s">
        <v>60</v>
      </c>
      <c r="I728" t="s">
        <v>9672</v>
      </c>
      <c r="J728" t="s">
        <v>964</v>
      </c>
      <c r="L728" t="s">
        <v>81</v>
      </c>
      <c r="M728">
        <v>9</v>
      </c>
      <c r="N728" t="s">
        <v>964</v>
      </c>
      <c r="O728" s="12">
        <v>121521</v>
      </c>
      <c r="P728" t="s">
        <v>28</v>
      </c>
      <c r="Q728" s="1">
        <v>43724</v>
      </c>
      <c r="R728" t="s">
        <v>63</v>
      </c>
      <c r="S728" t="s">
        <v>43</v>
      </c>
      <c r="T728" t="s">
        <v>30</v>
      </c>
      <c r="U728" t="s">
        <v>9673</v>
      </c>
      <c r="W728" t="s">
        <v>9674</v>
      </c>
    </row>
    <row r="729" spans="7:29" x14ac:dyDescent="0.2">
      <c r="G729" t="s">
        <v>13667</v>
      </c>
      <c r="H729" t="s">
        <v>314</v>
      </c>
      <c r="I729" t="s">
        <v>13668</v>
      </c>
      <c r="J729" t="s">
        <v>332</v>
      </c>
      <c r="L729" t="s">
        <v>669</v>
      </c>
      <c r="M729">
        <v>9</v>
      </c>
      <c r="N729" t="s">
        <v>332</v>
      </c>
      <c r="O729" s="12">
        <v>121411</v>
      </c>
      <c r="P729" t="s">
        <v>28</v>
      </c>
      <c r="Q729" s="1">
        <v>42317</v>
      </c>
      <c r="R729" t="s">
        <v>63</v>
      </c>
      <c r="S729" t="s">
        <v>43</v>
      </c>
      <c r="T729" t="s">
        <v>30</v>
      </c>
      <c r="U729" t="s">
        <v>4648</v>
      </c>
      <c r="V729" t="s">
        <v>671</v>
      </c>
      <c r="W729" t="s">
        <v>13669</v>
      </c>
    </row>
    <row r="730" spans="7:29" x14ac:dyDescent="0.2">
      <c r="G730" t="s">
        <v>875</v>
      </c>
      <c r="H730" t="s">
        <v>112</v>
      </c>
      <c r="I730" t="s">
        <v>9106</v>
      </c>
      <c r="J730" t="s">
        <v>6426</v>
      </c>
      <c r="L730" t="s">
        <v>104</v>
      </c>
      <c r="M730">
        <v>12</v>
      </c>
      <c r="N730" t="s">
        <v>6426</v>
      </c>
      <c r="O730" s="12">
        <v>121259</v>
      </c>
      <c r="P730" t="s">
        <v>28</v>
      </c>
      <c r="Q730" s="1">
        <v>42979</v>
      </c>
      <c r="R730" t="s">
        <v>29</v>
      </c>
      <c r="S730" t="s">
        <v>43</v>
      </c>
      <c r="T730" t="s">
        <v>30</v>
      </c>
      <c r="U730" t="s">
        <v>9108</v>
      </c>
      <c r="V730" t="s">
        <v>933</v>
      </c>
      <c r="W730" t="s">
        <v>9109</v>
      </c>
      <c r="X730" t="s">
        <v>116</v>
      </c>
    </row>
    <row r="731" spans="7:29" x14ac:dyDescent="0.2">
      <c r="G731" t="s">
        <v>1634</v>
      </c>
      <c r="H731" t="s">
        <v>274</v>
      </c>
      <c r="I731" t="s">
        <v>21467</v>
      </c>
      <c r="J731" t="s">
        <v>67</v>
      </c>
      <c r="K731" t="s">
        <v>184</v>
      </c>
      <c r="L731" t="s">
        <v>185</v>
      </c>
      <c r="M731">
        <v>12</v>
      </c>
      <c r="N731" t="s">
        <v>67</v>
      </c>
      <c r="O731" s="12">
        <v>121210</v>
      </c>
      <c r="P731" t="s">
        <v>70</v>
      </c>
      <c r="Q731" s="1">
        <v>42261</v>
      </c>
      <c r="R731" t="s">
        <v>29</v>
      </c>
      <c r="S731" t="s">
        <v>43</v>
      </c>
      <c r="T731" t="s">
        <v>71</v>
      </c>
      <c r="W731" t="s">
        <v>21520</v>
      </c>
      <c r="X731" t="s">
        <v>116</v>
      </c>
    </row>
    <row r="732" spans="7:29" ht="170" x14ac:dyDescent="0.2">
      <c r="G732" t="s">
        <v>5642</v>
      </c>
      <c r="H732" t="s">
        <v>118</v>
      </c>
      <c r="I732" t="s">
        <v>19202</v>
      </c>
      <c r="J732" t="s">
        <v>192</v>
      </c>
      <c r="L732" t="s">
        <v>104</v>
      </c>
      <c r="M732">
        <v>12</v>
      </c>
      <c r="N732" t="s">
        <v>192</v>
      </c>
      <c r="O732" s="12">
        <v>121081</v>
      </c>
      <c r="P732" t="s">
        <v>28</v>
      </c>
      <c r="Q732" s="1">
        <v>36342</v>
      </c>
      <c r="R732" t="s">
        <v>29</v>
      </c>
      <c r="S732" t="s">
        <v>43</v>
      </c>
      <c r="T732" t="s">
        <v>30</v>
      </c>
      <c r="U732" t="s">
        <v>19203</v>
      </c>
      <c r="V732" t="s">
        <v>267</v>
      </c>
      <c r="W732" t="s">
        <v>19204</v>
      </c>
      <c r="X732" t="s">
        <v>19205</v>
      </c>
      <c r="Y732" t="s">
        <v>19203</v>
      </c>
      <c r="Z732" t="s">
        <v>192</v>
      </c>
      <c r="AA732" t="s">
        <v>19206</v>
      </c>
      <c r="AB732" s="2" t="s">
        <v>19207</v>
      </c>
      <c r="AC732" t="s">
        <v>19208</v>
      </c>
    </row>
    <row r="733" spans="7:29" ht="204" x14ac:dyDescent="0.2">
      <c r="G733" t="s">
        <v>729</v>
      </c>
      <c r="H733" t="s">
        <v>314</v>
      </c>
      <c r="I733" t="s">
        <v>24950</v>
      </c>
      <c r="J733" t="s">
        <v>67</v>
      </c>
      <c r="K733" t="s">
        <v>10098</v>
      </c>
      <c r="L733" t="s">
        <v>4985</v>
      </c>
      <c r="M733">
        <v>12</v>
      </c>
      <c r="N733" t="s">
        <v>67</v>
      </c>
      <c r="O733" s="12">
        <v>121029</v>
      </c>
      <c r="P733" t="s">
        <v>70</v>
      </c>
      <c r="Q733" s="1">
        <v>42668</v>
      </c>
      <c r="R733" t="s">
        <v>29</v>
      </c>
      <c r="S733" t="s">
        <v>43</v>
      </c>
      <c r="T733" t="s">
        <v>71</v>
      </c>
      <c r="W733" t="s">
        <v>24965</v>
      </c>
      <c r="X733" t="s">
        <v>24966</v>
      </c>
      <c r="Y733" t="s">
        <v>10098</v>
      </c>
      <c r="Z733" t="s">
        <v>74</v>
      </c>
      <c r="AA733" t="s">
        <v>24967</v>
      </c>
      <c r="AB733" s="2" t="s">
        <v>1025</v>
      </c>
      <c r="AC733" t="s">
        <v>3241</v>
      </c>
    </row>
    <row r="734" spans="7:29" x14ac:dyDescent="0.2">
      <c r="G734" t="s">
        <v>15295</v>
      </c>
      <c r="H734" t="s">
        <v>53</v>
      </c>
      <c r="I734" t="s">
        <v>13932</v>
      </c>
      <c r="J734" t="s">
        <v>1213</v>
      </c>
      <c r="L734" t="s">
        <v>81</v>
      </c>
      <c r="M734">
        <v>9</v>
      </c>
      <c r="N734" t="s">
        <v>1213</v>
      </c>
      <c r="O734" s="12">
        <v>120865</v>
      </c>
      <c r="P734" t="s">
        <v>28</v>
      </c>
      <c r="Q734" s="1">
        <v>41898</v>
      </c>
      <c r="R734" t="s">
        <v>63</v>
      </c>
      <c r="S734" t="s">
        <v>43</v>
      </c>
      <c r="T734" t="s">
        <v>30</v>
      </c>
      <c r="U734" t="s">
        <v>82</v>
      </c>
      <c r="W734" t="s">
        <v>15296</v>
      </c>
    </row>
    <row r="735" spans="7:29" x14ac:dyDescent="0.2">
      <c r="G735" t="s">
        <v>7948</v>
      </c>
      <c r="H735" t="s">
        <v>262</v>
      </c>
      <c r="I735" t="s">
        <v>21793</v>
      </c>
      <c r="J735" t="s">
        <v>964</v>
      </c>
      <c r="L735" t="s">
        <v>81</v>
      </c>
      <c r="M735">
        <v>9</v>
      </c>
      <c r="N735" t="s">
        <v>964</v>
      </c>
      <c r="O735" s="12">
        <v>120785</v>
      </c>
      <c r="P735" t="s">
        <v>28</v>
      </c>
      <c r="Q735" s="1">
        <v>44455</v>
      </c>
      <c r="R735" t="s">
        <v>63</v>
      </c>
      <c r="S735" t="s">
        <v>43</v>
      </c>
      <c r="T735" t="s">
        <v>30</v>
      </c>
      <c r="U735" t="s">
        <v>338</v>
      </c>
      <c r="W735" t="s">
        <v>21794</v>
      </c>
    </row>
    <row r="736" spans="7:29" x14ac:dyDescent="0.2">
      <c r="G736" t="s">
        <v>14454</v>
      </c>
      <c r="H736" t="s">
        <v>112</v>
      </c>
      <c r="I736" t="s">
        <v>20933</v>
      </c>
      <c r="J736" t="s">
        <v>80</v>
      </c>
      <c r="L736" t="s">
        <v>81</v>
      </c>
      <c r="M736">
        <v>9</v>
      </c>
      <c r="N736" t="s">
        <v>80</v>
      </c>
      <c r="O736" s="12">
        <v>120630</v>
      </c>
      <c r="P736" t="s">
        <v>28</v>
      </c>
      <c r="Q736" s="1">
        <v>42263</v>
      </c>
      <c r="R736" t="s">
        <v>63</v>
      </c>
      <c r="S736" t="s">
        <v>43</v>
      </c>
      <c r="T736" t="s">
        <v>30</v>
      </c>
      <c r="U736" t="s">
        <v>82</v>
      </c>
      <c r="W736" t="s">
        <v>20934</v>
      </c>
    </row>
    <row r="737" spans="7:29" x14ac:dyDescent="0.2">
      <c r="G737" t="s">
        <v>1867</v>
      </c>
      <c r="H737" t="s">
        <v>53</v>
      </c>
      <c r="I737" t="s">
        <v>23660</v>
      </c>
      <c r="J737" t="s">
        <v>371</v>
      </c>
      <c r="L737" t="s">
        <v>81</v>
      </c>
      <c r="M737">
        <v>9</v>
      </c>
      <c r="N737" t="s">
        <v>371</v>
      </c>
      <c r="O737" s="12">
        <v>120474</v>
      </c>
      <c r="P737" t="s">
        <v>28</v>
      </c>
      <c r="Q737" s="1">
        <v>41168</v>
      </c>
      <c r="R737" t="s">
        <v>63</v>
      </c>
      <c r="S737" t="s">
        <v>43</v>
      </c>
      <c r="T737" t="s">
        <v>30</v>
      </c>
      <c r="U737" t="s">
        <v>376</v>
      </c>
      <c r="W737" t="s">
        <v>23661</v>
      </c>
    </row>
    <row r="738" spans="7:29" ht="153" x14ac:dyDescent="0.2">
      <c r="G738" t="s">
        <v>117</v>
      </c>
      <c r="H738" t="s">
        <v>314</v>
      </c>
      <c r="I738" t="s">
        <v>16118</v>
      </c>
      <c r="J738" t="s">
        <v>1431</v>
      </c>
      <c r="L738" t="s">
        <v>104</v>
      </c>
      <c r="M738">
        <v>12</v>
      </c>
      <c r="N738" t="s">
        <v>1431</v>
      </c>
      <c r="O738" s="12">
        <v>120447</v>
      </c>
      <c r="P738" t="s">
        <v>28</v>
      </c>
      <c r="Q738" s="1">
        <v>44774</v>
      </c>
      <c r="R738" t="s">
        <v>29</v>
      </c>
      <c r="S738" t="s">
        <v>43</v>
      </c>
      <c r="T738" t="s">
        <v>30</v>
      </c>
      <c r="U738" t="s">
        <v>16119</v>
      </c>
      <c r="V738" t="s">
        <v>267</v>
      </c>
      <c r="W738" t="s">
        <v>16120</v>
      </c>
      <c r="X738" t="s">
        <v>16121</v>
      </c>
      <c r="Y738" t="s">
        <v>16119</v>
      </c>
      <c r="Z738" t="s">
        <v>206</v>
      </c>
      <c r="AA738" t="s">
        <v>16122</v>
      </c>
      <c r="AB738" s="2" t="s">
        <v>1537</v>
      </c>
      <c r="AC738" t="s">
        <v>16123</v>
      </c>
    </row>
    <row r="739" spans="7:29" x14ac:dyDescent="0.2">
      <c r="G739" t="s">
        <v>15446</v>
      </c>
      <c r="H739" t="s">
        <v>53</v>
      </c>
      <c r="I739" t="s">
        <v>15447</v>
      </c>
      <c r="J739" t="s">
        <v>964</v>
      </c>
      <c r="L739" t="s">
        <v>81</v>
      </c>
      <c r="M739">
        <v>9</v>
      </c>
      <c r="N739" t="s">
        <v>964</v>
      </c>
      <c r="O739" s="12">
        <v>120439</v>
      </c>
      <c r="P739" t="s">
        <v>28</v>
      </c>
      <c r="Q739" s="1">
        <v>42994</v>
      </c>
      <c r="R739" t="s">
        <v>63</v>
      </c>
      <c r="S739" t="s">
        <v>43</v>
      </c>
      <c r="T739" t="s">
        <v>30</v>
      </c>
      <c r="U739" t="s">
        <v>338</v>
      </c>
      <c r="W739" t="s">
        <v>15448</v>
      </c>
    </row>
    <row r="740" spans="7:29" ht="170" x14ac:dyDescent="0.2">
      <c r="G740" t="s">
        <v>14119</v>
      </c>
      <c r="H740" t="s">
        <v>724</v>
      </c>
      <c r="I740" t="s">
        <v>17736</v>
      </c>
      <c r="J740" t="s">
        <v>561</v>
      </c>
      <c r="L740" t="s">
        <v>81</v>
      </c>
      <c r="M740">
        <v>9</v>
      </c>
      <c r="N740" t="s">
        <v>561</v>
      </c>
      <c r="O740" s="12">
        <v>120330</v>
      </c>
      <c r="P740" t="s">
        <v>28</v>
      </c>
      <c r="Q740" s="1">
        <v>38976</v>
      </c>
      <c r="R740" t="s">
        <v>29</v>
      </c>
      <c r="S740" t="s">
        <v>43</v>
      </c>
      <c r="T740" t="s">
        <v>30</v>
      </c>
      <c r="U740" t="s">
        <v>82</v>
      </c>
      <c r="W740" t="s">
        <v>17737</v>
      </c>
      <c r="X740" t="s">
        <v>17738</v>
      </c>
      <c r="Y740" t="s">
        <v>82</v>
      </c>
      <c r="Z740" t="s">
        <v>564</v>
      </c>
      <c r="AA740" t="s">
        <v>17739</v>
      </c>
      <c r="AB740" s="2" t="s">
        <v>17740</v>
      </c>
      <c r="AC740" t="s">
        <v>17741</v>
      </c>
    </row>
    <row r="741" spans="7:29" ht="204" x14ac:dyDescent="0.2">
      <c r="G741" t="s">
        <v>24470</v>
      </c>
      <c r="H741" t="s">
        <v>60</v>
      </c>
      <c r="I741" t="s">
        <v>24448</v>
      </c>
      <c r="J741" t="s">
        <v>67</v>
      </c>
      <c r="K741" t="s">
        <v>7021</v>
      </c>
      <c r="L741" t="s">
        <v>7022</v>
      </c>
      <c r="M741">
        <v>12</v>
      </c>
      <c r="N741" t="s">
        <v>67</v>
      </c>
      <c r="O741" s="12">
        <v>120046</v>
      </c>
      <c r="P741" t="s">
        <v>70</v>
      </c>
      <c r="Q741" s="1">
        <v>42100</v>
      </c>
      <c r="R741" t="s">
        <v>29</v>
      </c>
      <c r="S741" t="s">
        <v>43</v>
      </c>
      <c r="T741" t="s">
        <v>71</v>
      </c>
      <c r="W741" t="s">
        <v>24471</v>
      </c>
      <c r="X741" t="s">
        <v>24472</v>
      </c>
      <c r="Y741" t="s">
        <v>7021</v>
      </c>
      <c r="Z741" t="s">
        <v>74</v>
      </c>
      <c r="AA741" t="s">
        <v>24473</v>
      </c>
      <c r="AB741" s="2" t="s">
        <v>189</v>
      </c>
      <c r="AC741" t="s">
        <v>8721</v>
      </c>
    </row>
    <row r="742" spans="7:29" x14ac:dyDescent="0.2">
      <c r="G742" t="s">
        <v>3337</v>
      </c>
      <c r="H742" t="s">
        <v>53</v>
      </c>
      <c r="I742" t="s">
        <v>3338</v>
      </c>
      <c r="J742" t="s">
        <v>103</v>
      </c>
      <c r="L742" t="s">
        <v>104</v>
      </c>
      <c r="M742">
        <v>12</v>
      </c>
      <c r="N742" t="s">
        <v>103</v>
      </c>
      <c r="O742" s="12">
        <v>120030</v>
      </c>
      <c r="P742" t="s">
        <v>28</v>
      </c>
      <c r="Q742" s="1">
        <v>43310</v>
      </c>
      <c r="R742" t="s">
        <v>29</v>
      </c>
      <c r="S742" t="s">
        <v>43</v>
      </c>
      <c r="T742" t="s">
        <v>30</v>
      </c>
      <c r="U742" t="s">
        <v>3339</v>
      </c>
      <c r="V742" t="s">
        <v>106</v>
      </c>
      <c r="W742" t="s">
        <v>3340</v>
      </c>
      <c r="X742" t="s">
        <v>3341</v>
      </c>
      <c r="Y742" t="s">
        <v>3339</v>
      </c>
      <c r="Z742" t="s">
        <v>109</v>
      </c>
      <c r="AA742" t="s">
        <v>3342</v>
      </c>
      <c r="AB742" t="s">
        <v>50</v>
      </c>
      <c r="AC742" t="s">
        <v>50</v>
      </c>
    </row>
    <row r="743" spans="7:29" x14ac:dyDescent="0.2">
      <c r="G743" t="s">
        <v>1254</v>
      </c>
      <c r="H743" t="s">
        <v>274</v>
      </c>
      <c r="I743" t="s">
        <v>24398</v>
      </c>
      <c r="J743" t="s">
        <v>131</v>
      </c>
      <c r="L743" t="s">
        <v>81</v>
      </c>
      <c r="M743">
        <v>9</v>
      </c>
      <c r="N743" t="s">
        <v>131</v>
      </c>
      <c r="O743" s="12">
        <v>120025</v>
      </c>
      <c r="P743" t="s">
        <v>28</v>
      </c>
      <c r="Q743" s="1">
        <v>43724</v>
      </c>
      <c r="R743" t="s">
        <v>63</v>
      </c>
      <c r="S743" t="s">
        <v>43</v>
      </c>
      <c r="T743" t="s">
        <v>30</v>
      </c>
      <c r="U743" t="s">
        <v>338</v>
      </c>
      <c r="W743" t="s">
        <v>24399</v>
      </c>
    </row>
    <row r="744" spans="7:29" ht="153" x14ac:dyDescent="0.2">
      <c r="G744" t="s">
        <v>7368</v>
      </c>
      <c r="H744" t="s">
        <v>53</v>
      </c>
      <c r="I744" t="s">
        <v>7365</v>
      </c>
      <c r="J744" t="s">
        <v>597</v>
      </c>
      <c r="L744" t="s">
        <v>511</v>
      </c>
      <c r="M744">
        <v>12</v>
      </c>
      <c r="N744" t="s">
        <v>597</v>
      </c>
      <c r="O744" s="12">
        <v>119945</v>
      </c>
      <c r="P744" t="s">
        <v>28</v>
      </c>
      <c r="Q744" s="1">
        <v>44788</v>
      </c>
      <c r="R744" t="s">
        <v>29</v>
      </c>
      <c r="S744" t="s">
        <v>43</v>
      </c>
      <c r="T744" t="s">
        <v>30</v>
      </c>
      <c r="U744" t="s">
        <v>7369</v>
      </c>
      <c r="V744" t="s">
        <v>998</v>
      </c>
      <c r="W744" t="s">
        <v>7370</v>
      </c>
      <c r="X744" t="s">
        <v>7371</v>
      </c>
      <c r="Y744" t="s">
        <v>7369</v>
      </c>
      <c r="Z744" t="s">
        <v>601</v>
      </c>
      <c r="AA744" t="s">
        <v>7372</v>
      </c>
      <c r="AB744" s="2" t="s">
        <v>7373</v>
      </c>
      <c r="AC744" t="s">
        <v>7374</v>
      </c>
    </row>
    <row r="745" spans="7:29" ht="136" x14ac:dyDescent="0.2">
      <c r="G745" t="s">
        <v>261</v>
      </c>
      <c r="H745" t="s">
        <v>262</v>
      </c>
      <c r="I745" t="s">
        <v>2699</v>
      </c>
      <c r="J745" t="s">
        <v>422</v>
      </c>
      <c r="L745" t="s">
        <v>81</v>
      </c>
      <c r="M745">
        <v>9</v>
      </c>
      <c r="N745" t="s">
        <v>422</v>
      </c>
      <c r="O745" s="12">
        <v>119875</v>
      </c>
      <c r="P745" t="s">
        <v>28</v>
      </c>
      <c r="Q745" s="1">
        <v>36069</v>
      </c>
      <c r="R745" t="s">
        <v>29</v>
      </c>
      <c r="S745" t="s">
        <v>43</v>
      </c>
      <c r="T745" t="s">
        <v>30</v>
      </c>
      <c r="U745" t="s">
        <v>376</v>
      </c>
      <c r="W745" t="s">
        <v>2700</v>
      </c>
      <c r="X745" t="s">
        <v>2701</v>
      </c>
      <c r="Y745" t="s">
        <v>376</v>
      </c>
      <c r="Z745" t="s">
        <v>890</v>
      </c>
      <c r="AA745" t="s">
        <v>2702</v>
      </c>
      <c r="AB745" s="2" t="s">
        <v>2703</v>
      </c>
      <c r="AC745" t="s">
        <v>2704</v>
      </c>
    </row>
    <row r="746" spans="7:29" x14ac:dyDescent="0.2">
      <c r="G746" t="s">
        <v>128</v>
      </c>
      <c r="H746" t="s">
        <v>148</v>
      </c>
      <c r="I746" t="s">
        <v>24326</v>
      </c>
      <c r="J746" t="s">
        <v>481</v>
      </c>
      <c r="L746" t="s">
        <v>62</v>
      </c>
      <c r="M746">
        <v>9</v>
      </c>
      <c r="N746" t="s">
        <v>481</v>
      </c>
      <c r="O746" s="12">
        <v>119674</v>
      </c>
      <c r="P746" t="s">
        <v>28</v>
      </c>
      <c r="Q746" s="1">
        <v>44455</v>
      </c>
      <c r="R746" t="s">
        <v>63</v>
      </c>
      <c r="S746" t="s">
        <v>43</v>
      </c>
      <c r="T746" t="s">
        <v>30</v>
      </c>
      <c r="U746" t="s">
        <v>12408</v>
      </c>
      <c r="W746" t="s">
        <v>24327</v>
      </c>
    </row>
    <row r="747" spans="7:29" x14ac:dyDescent="0.2">
      <c r="G747" t="s">
        <v>219</v>
      </c>
      <c r="H747" t="s">
        <v>60</v>
      </c>
      <c r="I747" t="s">
        <v>23437</v>
      </c>
      <c r="J747" t="s">
        <v>5248</v>
      </c>
      <c r="L747" t="s">
        <v>81</v>
      </c>
      <c r="M747">
        <v>9</v>
      </c>
      <c r="N747" t="s">
        <v>5248</v>
      </c>
      <c r="O747" s="12">
        <v>119655</v>
      </c>
      <c r="P747" t="s">
        <v>28</v>
      </c>
      <c r="Q747" s="1">
        <v>36785</v>
      </c>
      <c r="R747" t="s">
        <v>63</v>
      </c>
      <c r="S747" t="s">
        <v>43</v>
      </c>
      <c r="T747" t="s">
        <v>30</v>
      </c>
      <c r="U747" t="s">
        <v>376</v>
      </c>
      <c r="W747" t="s">
        <v>23438</v>
      </c>
    </row>
    <row r="748" spans="7:29" ht="153" x14ac:dyDescent="0.2">
      <c r="G748" t="s">
        <v>1766</v>
      </c>
      <c r="H748" t="s">
        <v>24</v>
      </c>
      <c r="I748" t="s">
        <v>1767</v>
      </c>
      <c r="J748" t="s">
        <v>460</v>
      </c>
      <c r="L748" t="s">
        <v>511</v>
      </c>
      <c r="M748">
        <v>12</v>
      </c>
      <c r="N748" t="s">
        <v>460</v>
      </c>
      <c r="O748" s="12">
        <v>119633</v>
      </c>
      <c r="P748" t="s">
        <v>28</v>
      </c>
      <c r="Q748" s="1">
        <v>44501</v>
      </c>
      <c r="R748" t="s">
        <v>29</v>
      </c>
      <c r="S748" s="1">
        <v>45199</v>
      </c>
      <c r="T748" t="s">
        <v>30</v>
      </c>
      <c r="U748" t="s">
        <v>1768</v>
      </c>
      <c r="V748" t="s">
        <v>267</v>
      </c>
      <c r="W748" t="s">
        <v>1769</v>
      </c>
      <c r="X748" t="s">
        <v>1770</v>
      </c>
      <c r="Y748" t="s">
        <v>1768</v>
      </c>
      <c r="Z748" t="s">
        <v>460</v>
      </c>
      <c r="AA748" t="s">
        <v>1771</v>
      </c>
      <c r="AB748" s="2" t="s">
        <v>1772</v>
      </c>
      <c r="AC748" t="s">
        <v>1773</v>
      </c>
    </row>
    <row r="749" spans="7:29" x14ac:dyDescent="0.2">
      <c r="G749" t="s">
        <v>17910</v>
      </c>
      <c r="H749" t="s">
        <v>53</v>
      </c>
      <c r="I749" t="s">
        <v>17911</v>
      </c>
      <c r="J749" t="s">
        <v>131</v>
      </c>
      <c r="L749" t="s">
        <v>81</v>
      </c>
      <c r="M749">
        <v>9</v>
      </c>
      <c r="N749" t="s">
        <v>131</v>
      </c>
      <c r="O749" s="12">
        <v>119519</v>
      </c>
      <c r="P749" t="s">
        <v>28</v>
      </c>
      <c r="Q749" s="1">
        <v>44820</v>
      </c>
      <c r="R749" t="s">
        <v>63</v>
      </c>
      <c r="S749" t="s">
        <v>43</v>
      </c>
      <c r="T749" t="s">
        <v>30</v>
      </c>
      <c r="U749" t="s">
        <v>338</v>
      </c>
      <c r="W749" t="s">
        <v>17912</v>
      </c>
    </row>
    <row r="750" spans="7:29" x14ac:dyDescent="0.2">
      <c r="G750" t="s">
        <v>2092</v>
      </c>
      <c r="H750" t="s">
        <v>280</v>
      </c>
      <c r="I750" t="s">
        <v>23903</v>
      </c>
      <c r="J750" t="s">
        <v>1721</v>
      </c>
      <c r="K750" t="s">
        <v>3387</v>
      </c>
      <c r="L750" t="s">
        <v>1723</v>
      </c>
      <c r="M750">
        <v>12</v>
      </c>
      <c r="N750" t="s">
        <v>1721</v>
      </c>
      <c r="O750" s="12">
        <v>119446</v>
      </c>
      <c r="P750" t="s">
        <v>70</v>
      </c>
      <c r="Q750" s="1">
        <v>42688</v>
      </c>
      <c r="R750" t="s">
        <v>29</v>
      </c>
      <c r="S750" t="s">
        <v>43</v>
      </c>
      <c r="T750" t="s">
        <v>71</v>
      </c>
      <c r="W750" t="s">
        <v>23904</v>
      </c>
      <c r="X750" t="s">
        <v>116</v>
      </c>
    </row>
    <row r="751" spans="7:29" x14ac:dyDescent="0.2">
      <c r="G751" t="s">
        <v>2092</v>
      </c>
      <c r="H751" t="s">
        <v>280</v>
      </c>
      <c r="I751" t="s">
        <v>18372</v>
      </c>
      <c r="J751" t="s">
        <v>1721</v>
      </c>
      <c r="L751" t="s">
        <v>104</v>
      </c>
      <c r="M751">
        <v>12</v>
      </c>
      <c r="N751" t="s">
        <v>1721</v>
      </c>
      <c r="O751" s="12">
        <v>119379</v>
      </c>
      <c r="P751" t="s">
        <v>28</v>
      </c>
      <c r="Q751" s="1">
        <v>38940</v>
      </c>
      <c r="R751" t="s">
        <v>29</v>
      </c>
      <c r="S751" t="s">
        <v>43</v>
      </c>
      <c r="T751" t="s">
        <v>30</v>
      </c>
      <c r="U751" t="s">
        <v>6086</v>
      </c>
      <c r="V751" t="s">
        <v>122</v>
      </c>
      <c r="W751" t="s">
        <v>18408</v>
      </c>
      <c r="X751" t="s">
        <v>116</v>
      </c>
    </row>
    <row r="752" spans="7:29" x14ac:dyDescent="0.2">
      <c r="G752" t="s">
        <v>4056</v>
      </c>
      <c r="H752" t="s">
        <v>53</v>
      </c>
      <c r="I752" t="s">
        <v>16258</v>
      </c>
      <c r="J752" t="s">
        <v>131</v>
      </c>
      <c r="L752" t="s">
        <v>81</v>
      </c>
      <c r="M752">
        <v>9</v>
      </c>
      <c r="N752" t="s">
        <v>131</v>
      </c>
      <c r="O752" s="12">
        <v>119378</v>
      </c>
      <c r="P752" t="s">
        <v>28</v>
      </c>
      <c r="Q752" s="1">
        <v>43359</v>
      </c>
      <c r="R752" t="s">
        <v>63</v>
      </c>
      <c r="S752" t="s">
        <v>43</v>
      </c>
      <c r="T752" t="s">
        <v>30</v>
      </c>
      <c r="U752" t="s">
        <v>338</v>
      </c>
      <c r="W752" t="s">
        <v>16262</v>
      </c>
    </row>
    <row r="753" spans="7:29" x14ac:dyDescent="0.2">
      <c r="G753" t="s">
        <v>59</v>
      </c>
      <c r="H753" t="s">
        <v>148</v>
      </c>
      <c r="I753" t="s">
        <v>19222</v>
      </c>
      <c r="J753" t="s">
        <v>880</v>
      </c>
      <c r="L753" t="s">
        <v>511</v>
      </c>
      <c r="M753">
        <v>12</v>
      </c>
      <c r="N753" t="s">
        <v>880</v>
      </c>
      <c r="O753" s="12">
        <v>119373</v>
      </c>
      <c r="P753" t="s">
        <v>28</v>
      </c>
      <c r="Q753" s="1">
        <v>43290</v>
      </c>
      <c r="R753" t="s">
        <v>29</v>
      </c>
      <c r="S753" t="s">
        <v>43</v>
      </c>
      <c r="T753" t="s">
        <v>30</v>
      </c>
      <c r="U753" t="s">
        <v>19223</v>
      </c>
      <c r="V753" t="s">
        <v>267</v>
      </c>
      <c r="W753" t="s">
        <v>19224</v>
      </c>
      <c r="X753" t="s">
        <v>116</v>
      </c>
    </row>
    <row r="754" spans="7:29" x14ac:dyDescent="0.2">
      <c r="G754" t="s">
        <v>586</v>
      </c>
      <c r="H754" t="s">
        <v>53</v>
      </c>
      <c r="I754" t="s">
        <v>16845</v>
      </c>
      <c r="J754" t="s">
        <v>964</v>
      </c>
      <c r="L754" t="s">
        <v>81</v>
      </c>
      <c r="M754">
        <v>9</v>
      </c>
      <c r="N754" t="s">
        <v>964</v>
      </c>
      <c r="O754" s="12">
        <v>119364</v>
      </c>
      <c r="P754" t="s">
        <v>28</v>
      </c>
      <c r="Q754" s="1">
        <v>44090</v>
      </c>
      <c r="R754" t="s">
        <v>63</v>
      </c>
      <c r="S754" t="s">
        <v>43</v>
      </c>
      <c r="T754" t="s">
        <v>30</v>
      </c>
      <c r="U754" t="s">
        <v>338</v>
      </c>
      <c r="W754" t="s">
        <v>16850</v>
      </c>
    </row>
    <row r="755" spans="7:29" x14ac:dyDescent="0.2">
      <c r="G755" t="s">
        <v>59</v>
      </c>
      <c r="H755" t="s">
        <v>118</v>
      </c>
      <c r="I755" t="s">
        <v>5349</v>
      </c>
      <c r="J755" t="s">
        <v>131</v>
      </c>
      <c r="L755" t="s">
        <v>81</v>
      </c>
      <c r="M755">
        <v>9</v>
      </c>
      <c r="N755" t="s">
        <v>131</v>
      </c>
      <c r="O755" s="12">
        <v>119257</v>
      </c>
      <c r="P755" t="s">
        <v>28</v>
      </c>
      <c r="Q755" s="1">
        <v>43359</v>
      </c>
      <c r="R755" t="s">
        <v>63</v>
      </c>
      <c r="S755" t="s">
        <v>43</v>
      </c>
      <c r="T755" t="s">
        <v>30</v>
      </c>
      <c r="U755" t="s">
        <v>338</v>
      </c>
      <c r="W755" t="s">
        <v>5350</v>
      </c>
    </row>
    <row r="756" spans="7:29" x14ac:dyDescent="0.2">
      <c r="G756" t="s">
        <v>6420</v>
      </c>
      <c r="H756" t="s">
        <v>53</v>
      </c>
      <c r="I756" t="s">
        <v>10292</v>
      </c>
      <c r="J756" t="s">
        <v>1295</v>
      </c>
      <c r="L756" t="s">
        <v>104</v>
      </c>
      <c r="M756">
        <v>12</v>
      </c>
      <c r="N756" t="s">
        <v>1295</v>
      </c>
      <c r="O756" s="12">
        <v>119100</v>
      </c>
      <c r="P756" t="s">
        <v>28</v>
      </c>
      <c r="Q756" s="1">
        <v>44221</v>
      </c>
      <c r="R756" t="s">
        <v>29</v>
      </c>
      <c r="S756" t="s">
        <v>43</v>
      </c>
      <c r="T756" t="s">
        <v>30</v>
      </c>
      <c r="U756" t="s">
        <v>10299</v>
      </c>
      <c r="V756" t="s">
        <v>933</v>
      </c>
      <c r="W756" t="s">
        <v>10300</v>
      </c>
      <c r="X756" t="s">
        <v>10301</v>
      </c>
      <c r="Y756" t="s">
        <v>10299</v>
      </c>
      <c r="Z756" t="s">
        <v>1300</v>
      </c>
      <c r="AA756" t="s">
        <v>10302</v>
      </c>
      <c r="AB756" t="s">
        <v>50</v>
      </c>
      <c r="AC756" t="s">
        <v>50</v>
      </c>
    </row>
    <row r="757" spans="7:29" x14ac:dyDescent="0.2">
      <c r="G757" t="s">
        <v>2834</v>
      </c>
      <c r="H757" t="s">
        <v>118</v>
      </c>
      <c r="I757" t="s">
        <v>19007</v>
      </c>
      <c r="J757" t="s">
        <v>3286</v>
      </c>
      <c r="L757" t="s">
        <v>511</v>
      </c>
      <c r="M757">
        <v>12</v>
      </c>
      <c r="N757" t="s">
        <v>3286</v>
      </c>
      <c r="O757" s="12">
        <v>119090</v>
      </c>
      <c r="P757" t="s">
        <v>28</v>
      </c>
      <c r="Q757" s="1">
        <v>41806</v>
      </c>
      <c r="R757" t="s">
        <v>29</v>
      </c>
      <c r="S757" t="s">
        <v>43</v>
      </c>
      <c r="T757" t="s">
        <v>30</v>
      </c>
      <c r="U757" t="s">
        <v>19008</v>
      </c>
      <c r="V757" t="s">
        <v>933</v>
      </c>
      <c r="W757" t="s">
        <v>19009</v>
      </c>
      <c r="X757" t="s">
        <v>116</v>
      </c>
    </row>
    <row r="758" spans="7:29" x14ac:dyDescent="0.2">
      <c r="G758" t="s">
        <v>3824</v>
      </c>
      <c r="H758" t="s">
        <v>24</v>
      </c>
      <c r="I758" t="s">
        <v>8753</v>
      </c>
      <c r="J758" t="s">
        <v>1956</v>
      </c>
      <c r="L758" t="s">
        <v>81</v>
      </c>
      <c r="M758">
        <v>9</v>
      </c>
      <c r="N758" t="s">
        <v>1956</v>
      </c>
      <c r="O758" s="12">
        <v>119068</v>
      </c>
      <c r="P758" t="s">
        <v>28</v>
      </c>
      <c r="Q758" s="1">
        <v>40437</v>
      </c>
      <c r="R758" t="s">
        <v>63</v>
      </c>
      <c r="S758" t="s">
        <v>43</v>
      </c>
      <c r="T758" t="s">
        <v>30</v>
      </c>
      <c r="U758" t="s">
        <v>82</v>
      </c>
      <c r="W758" t="s">
        <v>8754</v>
      </c>
    </row>
    <row r="759" spans="7:29" x14ac:dyDescent="0.2">
      <c r="G759" t="s">
        <v>1500</v>
      </c>
      <c r="H759" t="s">
        <v>262</v>
      </c>
      <c r="I759" t="s">
        <v>16494</v>
      </c>
      <c r="J759" t="s">
        <v>326</v>
      </c>
      <c r="L759" t="s">
        <v>104</v>
      </c>
      <c r="M759">
        <v>12</v>
      </c>
      <c r="N759" t="s">
        <v>326</v>
      </c>
      <c r="O759" s="12">
        <v>119065</v>
      </c>
      <c r="P759" t="s">
        <v>28</v>
      </c>
      <c r="Q759" s="1">
        <v>43395</v>
      </c>
      <c r="R759" t="s">
        <v>29</v>
      </c>
      <c r="S759" t="s">
        <v>43</v>
      </c>
      <c r="T759" t="s">
        <v>30</v>
      </c>
      <c r="U759" t="s">
        <v>16522</v>
      </c>
      <c r="V759" t="s">
        <v>267</v>
      </c>
      <c r="W759" t="s">
        <v>16523</v>
      </c>
      <c r="X759" t="s">
        <v>116</v>
      </c>
    </row>
    <row r="760" spans="7:29" x14ac:dyDescent="0.2">
      <c r="G760" t="s">
        <v>621</v>
      </c>
      <c r="H760" t="s">
        <v>53</v>
      </c>
      <c r="I760" t="s">
        <v>16374</v>
      </c>
      <c r="J760" t="s">
        <v>510</v>
      </c>
      <c r="L760" t="s">
        <v>511</v>
      </c>
      <c r="M760">
        <v>12</v>
      </c>
      <c r="N760" t="s">
        <v>510</v>
      </c>
      <c r="O760" s="12">
        <v>118610</v>
      </c>
      <c r="P760" t="s">
        <v>28</v>
      </c>
      <c r="Q760" s="1">
        <v>43739</v>
      </c>
      <c r="R760" t="s">
        <v>29</v>
      </c>
      <c r="S760" t="s">
        <v>43</v>
      </c>
      <c r="T760" t="s">
        <v>30</v>
      </c>
      <c r="U760" t="s">
        <v>16375</v>
      </c>
      <c r="V760" t="s">
        <v>267</v>
      </c>
      <c r="W760" t="s">
        <v>16376</v>
      </c>
      <c r="X760" t="s">
        <v>116</v>
      </c>
    </row>
    <row r="761" spans="7:29" x14ac:dyDescent="0.2">
      <c r="G761" t="s">
        <v>253</v>
      </c>
      <c r="H761" t="s">
        <v>53</v>
      </c>
      <c r="I761" t="s">
        <v>668</v>
      </c>
      <c r="J761" t="s">
        <v>332</v>
      </c>
      <c r="L761" t="s">
        <v>669</v>
      </c>
      <c r="M761">
        <v>12</v>
      </c>
      <c r="N761" t="s">
        <v>332</v>
      </c>
      <c r="O761" s="12">
        <v>118588</v>
      </c>
      <c r="P761" t="s">
        <v>28</v>
      </c>
      <c r="Q761" s="1">
        <v>41806</v>
      </c>
      <c r="R761" t="s">
        <v>29</v>
      </c>
      <c r="S761" t="s">
        <v>43</v>
      </c>
      <c r="T761" t="s">
        <v>30</v>
      </c>
      <c r="U761" t="s">
        <v>670</v>
      </c>
      <c r="V761" t="s">
        <v>671</v>
      </c>
      <c r="W761" t="s">
        <v>672</v>
      </c>
      <c r="X761" t="s">
        <v>673</v>
      </c>
      <c r="Y761" t="s">
        <v>670</v>
      </c>
      <c r="Z761" t="s">
        <v>332</v>
      </c>
      <c r="AA761" t="s">
        <v>674</v>
      </c>
      <c r="AB761" t="s">
        <v>50</v>
      </c>
      <c r="AC761" t="s">
        <v>675</v>
      </c>
    </row>
    <row r="762" spans="7:29" x14ac:dyDescent="0.2">
      <c r="G762" t="s">
        <v>5966</v>
      </c>
      <c r="H762" t="s">
        <v>118</v>
      </c>
      <c r="I762" t="s">
        <v>5967</v>
      </c>
      <c r="J762" t="s">
        <v>67</v>
      </c>
      <c r="K762" t="s">
        <v>4984</v>
      </c>
      <c r="L762" t="s">
        <v>4985</v>
      </c>
      <c r="M762">
        <v>12</v>
      </c>
      <c r="N762" t="s">
        <v>67</v>
      </c>
      <c r="O762" s="12">
        <v>118568</v>
      </c>
      <c r="P762" t="s">
        <v>70</v>
      </c>
      <c r="Q762" s="1">
        <v>41092</v>
      </c>
      <c r="R762" t="s">
        <v>29</v>
      </c>
      <c r="S762" t="s">
        <v>43</v>
      </c>
      <c r="T762" t="s">
        <v>71</v>
      </c>
      <c r="W762" t="s">
        <v>5968</v>
      </c>
      <c r="X762" t="s">
        <v>116</v>
      </c>
    </row>
    <row r="763" spans="7:29" x14ac:dyDescent="0.2">
      <c r="G763" t="s">
        <v>324</v>
      </c>
      <c r="H763" t="s">
        <v>274</v>
      </c>
      <c r="I763" t="s">
        <v>7020</v>
      </c>
      <c r="J763" t="s">
        <v>67</v>
      </c>
      <c r="K763" t="s">
        <v>7021</v>
      </c>
      <c r="L763" t="s">
        <v>7022</v>
      </c>
      <c r="M763">
        <v>12</v>
      </c>
      <c r="N763" t="s">
        <v>67</v>
      </c>
      <c r="O763" s="12">
        <v>118458</v>
      </c>
      <c r="P763" t="s">
        <v>70</v>
      </c>
      <c r="Q763" s="1">
        <v>38867</v>
      </c>
      <c r="R763" t="s">
        <v>29</v>
      </c>
      <c r="S763" t="s">
        <v>43</v>
      </c>
      <c r="T763" t="s">
        <v>71</v>
      </c>
      <c r="W763" t="s">
        <v>7023</v>
      </c>
      <c r="X763" t="s">
        <v>116</v>
      </c>
    </row>
    <row r="764" spans="7:29" ht="170" x14ac:dyDescent="0.2">
      <c r="G764" t="s">
        <v>9487</v>
      </c>
      <c r="H764" t="s">
        <v>53</v>
      </c>
      <c r="I764" t="s">
        <v>9488</v>
      </c>
      <c r="J764" t="s">
        <v>1613</v>
      </c>
      <c r="L764" t="s">
        <v>104</v>
      </c>
      <c r="M764">
        <v>12</v>
      </c>
      <c r="N764" t="s">
        <v>1613</v>
      </c>
      <c r="O764" s="12">
        <v>118345</v>
      </c>
      <c r="P764" t="s">
        <v>28</v>
      </c>
      <c r="Q764" s="1">
        <v>43040</v>
      </c>
      <c r="R764" t="s">
        <v>29</v>
      </c>
      <c r="S764" t="s">
        <v>43</v>
      </c>
      <c r="T764" t="s">
        <v>30</v>
      </c>
      <c r="U764" t="s">
        <v>9489</v>
      </c>
      <c r="V764" t="s">
        <v>32</v>
      </c>
      <c r="W764" t="s">
        <v>9490</v>
      </c>
      <c r="X764" t="s">
        <v>9491</v>
      </c>
      <c r="Y764" t="s">
        <v>9489</v>
      </c>
      <c r="Z764" t="s">
        <v>1617</v>
      </c>
      <c r="AA764" t="s">
        <v>9492</v>
      </c>
      <c r="AB764" s="2" t="s">
        <v>9493</v>
      </c>
      <c r="AC764" t="s">
        <v>9494</v>
      </c>
    </row>
    <row r="765" spans="7:29" x14ac:dyDescent="0.2">
      <c r="G765" t="s">
        <v>3103</v>
      </c>
      <c r="H765" t="s">
        <v>280</v>
      </c>
      <c r="I765" t="s">
        <v>10175</v>
      </c>
      <c r="J765" t="s">
        <v>26</v>
      </c>
      <c r="L765" t="s">
        <v>81</v>
      </c>
      <c r="M765">
        <v>9</v>
      </c>
      <c r="N765" t="s">
        <v>26</v>
      </c>
      <c r="O765" s="12">
        <v>118332</v>
      </c>
      <c r="P765" t="s">
        <v>28</v>
      </c>
      <c r="Q765" s="1">
        <v>42994</v>
      </c>
      <c r="R765" t="s">
        <v>63</v>
      </c>
      <c r="S765" t="s">
        <v>43</v>
      </c>
      <c r="T765" t="s">
        <v>30</v>
      </c>
      <c r="U765" t="s">
        <v>338</v>
      </c>
      <c r="W765" t="s">
        <v>10194</v>
      </c>
    </row>
    <row r="766" spans="7:29" ht="153" x14ac:dyDescent="0.2">
      <c r="G766" t="s">
        <v>1621</v>
      </c>
      <c r="H766" t="s">
        <v>262</v>
      </c>
      <c r="I766" t="s">
        <v>8460</v>
      </c>
      <c r="J766" t="s">
        <v>460</v>
      </c>
      <c r="L766" t="s">
        <v>27</v>
      </c>
      <c r="M766">
        <v>12</v>
      </c>
      <c r="N766" t="s">
        <v>460</v>
      </c>
      <c r="O766" s="12">
        <v>118271</v>
      </c>
      <c r="P766" t="s">
        <v>28</v>
      </c>
      <c r="Q766" s="1">
        <v>37060</v>
      </c>
      <c r="R766" t="s">
        <v>29</v>
      </c>
      <c r="S766" t="s">
        <v>43</v>
      </c>
      <c r="T766" t="s">
        <v>30</v>
      </c>
      <c r="U766" t="s">
        <v>8461</v>
      </c>
      <c r="V766" t="s">
        <v>933</v>
      </c>
      <c r="W766" t="s">
        <v>8462</v>
      </c>
      <c r="X766" t="s">
        <v>8463</v>
      </c>
      <c r="Y766" t="s">
        <v>8464</v>
      </c>
      <c r="Z766" t="s">
        <v>460</v>
      </c>
      <c r="AA766" t="s">
        <v>8465</v>
      </c>
      <c r="AB766" s="2" t="s">
        <v>8466</v>
      </c>
      <c r="AC766" t="s">
        <v>8467</v>
      </c>
    </row>
    <row r="767" spans="7:29" x14ac:dyDescent="0.2">
      <c r="G767" t="s">
        <v>1581</v>
      </c>
      <c r="H767" t="s">
        <v>118</v>
      </c>
      <c r="I767" t="s">
        <v>1582</v>
      </c>
      <c r="J767" t="s">
        <v>1583</v>
      </c>
      <c r="L767" t="s">
        <v>81</v>
      </c>
      <c r="M767">
        <v>9</v>
      </c>
      <c r="N767" t="s">
        <v>1583</v>
      </c>
      <c r="O767" s="12">
        <v>118204</v>
      </c>
      <c r="P767" t="s">
        <v>28</v>
      </c>
      <c r="Q767" s="1">
        <v>41533</v>
      </c>
      <c r="R767" t="s">
        <v>29</v>
      </c>
      <c r="S767" t="s">
        <v>43</v>
      </c>
      <c r="T767" t="s">
        <v>30</v>
      </c>
      <c r="U767" t="s">
        <v>82</v>
      </c>
      <c r="W767" t="s">
        <v>1584</v>
      </c>
      <c r="X767" t="s">
        <v>116</v>
      </c>
    </row>
    <row r="768" spans="7:29" x14ac:dyDescent="0.2">
      <c r="G768" t="s">
        <v>800</v>
      </c>
      <c r="H768" t="s">
        <v>274</v>
      </c>
      <c r="I768" t="s">
        <v>10945</v>
      </c>
      <c r="J768" t="s">
        <v>460</v>
      </c>
      <c r="L768" t="s">
        <v>27</v>
      </c>
      <c r="M768">
        <v>12</v>
      </c>
      <c r="N768" t="s">
        <v>460</v>
      </c>
      <c r="O768" s="12">
        <v>118120</v>
      </c>
      <c r="P768" t="s">
        <v>28</v>
      </c>
      <c r="Q768" s="1">
        <v>41470</v>
      </c>
      <c r="R768" t="s">
        <v>29</v>
      </c>
      <c r="S768" t="s">
        <v>43</v>
      </c>
      <c r="T768" t="s">
        <v>30</v>
      </c>
      <c r="U768" t="s">
        <v>10946</v>
      </c>
      <c r="V768" t="s">
        <v>933</v>
      </c>
      <c r="W768" t="s">
        <v>10947</v>
      </c>
      <c r="X768" t="s">
        <v>116</v>
      </c>
    </row>
    <row r="769" spans="7:29" x14ac:dyDescent="0.2">
      <c r="G769" t="s">
        <v>128</v>
      </c>
      <c r="H769" t="s">
        <v>53</v>
      </c>
      <c r="I769" t="s">
        <v>6046</v>
      </c>
      <c r="J769" t="s">
        <v>411</v>
      </c>
      <c r="L769" t="s">
        <v>62</v>
      </c>
      <c r="M769">
        <v>12</v>
      </c>
      <c r="N769" t="s">
        <v>411</v>
      </c>
      <c r="O769" s="12">
        <v>118016</v>
      </c>
      <c r="P769" t="s">
        <v>28</v>
      </c>
      <c r="Q769" s="1">
        <v>44459</v>
      </c>
      <c r="R769" t="s">
        <v>29</v>
      </c>
      <c r="S769" t="s">
        <v>43</v>
      </c>
      <c r="T769" t="s">
        <v>30</v>
      </c>
      <c r="U769" t="s">
        <v>6051</v>
      </c>
      <c r="W769" t="s">
        <v>6052</v>
      </c>
      <c r="X769" t="s">
        <v>6053</v>
      </c>
      <c r="Y769" t="s">
        <v>2819</v>
      </c>
      <c r="Z769" t="s">
        <v>1343</v>
      </c>
      <c r="AA769" t="s">
        <v>6054</v>
      </c>
      <c r="AB769" t="s">
        <v>50</v>
      </c>
      <c r="AC769" t="s">
        <v>6055</v>
      </c>
    </row>
    <row r="770" spans="7:29" x14ac:dyDescent="0.2">
      <c r="G770" t="s">
        <v>594</v>
      </c>
      <c r="H770" t="s">
        <v>1394</v>
      </c>
      <c r="I770" t="s">
        <v>13769</v>
      </c>
      <c r="J770" t="s">
        <v>67</v>
      </c>
      <c r="L770" t="s">
        <v>104</v>
      </c>
      <c r="O770" s="12">
        <v>117949</v>
      </c>
      <c r="P770" t="s">
        <v>28</v>
      </c>
      <c r="Q770" s="1">
        <v>42644</v>
      </c>
      <c r="R770" t="s">
        <v>29</v>
      </c>
      <c r="S770" t="s">
        <v>43</v>
      </c>
      <c r="T770" t="s">
        <v>30</v>
      </c>
      <c r="U770" t="s">
        <v>13771</v>
      </c>
      <c r="V770" t="s">
        <v>929</v>
      </c>
      <c r="W770" t="s">
        <v>13772</v>
      </c>
      <c r="X770" t="s">
        <v>116</v>
      </c>
    </row>
    <row r="771" spans="7:29" x14ac:dyDescent="0.2">
      <c r="G771" t="s">
        <v>920</v>
      </c>
      <c r="H771" t="s">
        <v>129</v>
      </c>
      <c r="I771" t="s">
        <v>1210</v>
      </c>
      <c r="J771" t="s">
        <v>1213</v>
      </c>
      <c r="L771" t="s">
        <v>81</v>
      </c>
      <c r="M771">
        <v>9</v>
      </c>
      <c r="N771" t="s">
        <v>1213</v>
      </c>
      <c r="O771" s="12">
        <v>117940</v>
      </c>
      <c r="P771" t="s">
        <v>28</v>
      </c>
      <c r="Q771" s="1">
        <v>43359</v>
      </c>
      <c r="R771" t="s">
        <v>29</v>
      </c>
      <c r="S771" t="s">
        <v>43</v>
      </c>
      <c r="T771" t="s">
        <v>30</v>
      </c>
      <c r="U771" t="s">
        <v>338</v>
      </c>
      <c r="W771" t="s">
        <v>1214</v>
      </c>
      <c r="X771" t="s">
        <v>116</v>
      </c>
    </row>
    <row r="772" spans="7:29" ht="170" x14ac:dyDescent="0.2">
      <c r="G772" t="s">
        <v>2107</v>
      </c>
      <c r="H772" t="s">
        <v>302</v>
      </c>
      <c r="I772" t="s">
        <v>16350</v>
      </c>
      <c r="J772" t="s">
        <v>460</v>
      </c>
      <c r="L772" t="s">
        <v>27</v>
      </c>
      <c r="M772">
        <v>12</v>
      </c>
      <c r="N772" t="s">
        <v>460</v>
      </c>
      <c r="O772" s="12">
        <v>117910</v>
      </c>
      <c r="P772" t="s">
        <v>28</v>
      </c>
      <c r="Q772" s="1">
        <v>36770</v>
      </c>
      <c r="R772" t="s">
        <v>29</v>
      </c>
      <c r="S772" t="s">
        <v>43</v>
      </c>
      <c r="T772" t="s">
        <v>30</v>
      </c>
      <c r="U772" t="s">
        <v>16351</v>
      </c>
      <c r="V772" t="s">
        <v>267</v>
      </c>
      <c r="W772" t="s">
        <v>16352</v>
      </c>
      <c r="X772" t="s">
        <v>16353</v>
      </c>
      <c r="Y772" t="s">
        <v>16351</v>
      </c>
      <c r="Z772" t="s">
        <v>460</v>
      </c>
      <c r="AA772" t="s">
        <v>16354</v>
      </c>
      <c r="AB772" s="2" t="s">
        <v>16355</v>
      </c>
      <c r="AC772" t="s">
        <v>16356</v>
      </c>
    </row>
    <row r="773" spans="7:29" x14ac:dyDescent="0.2">
      <c r="G773" t="s">
        <v>147</v>
      </c>
      <c r="H773" t="s">
        <v>302</v>
      </c>
      <c r="I773" t="s">
        <v>5272</v>
      </c>
      <c r="J773" t="s">
        <v>460</v>
      </c>
      <c r="L773" t="s">
        <v>27</v>
      </c>
      <c r="M773">
        <v>12</v>
      </c>
      <c r="N773" t="s">
        <v>460</v>
      </c>
      <c r="O773" s="12">
        <v>117761</v>
      </c>
      <c r="P773" t="s">
        <v>28</v>
      </c>
      <c r="Q773" s="1">
        <v>43031</v>
      </c>
      <c r="R773" t="s">
        <v>29</v>
      </c>
      <c r="S773" s="1">
        <v>45120</v>
      </c>
      <c r="T773" t="s">
        <v>30</v>
      </c>
      <c r="U773" t="s">
        <v>5278</v>
      </c>
      <c r="V773" t="s">
        <v>929</v>
      </c>
      <c r="W773" t="s">
        <v>5279</v>
      </c>
      <c r="X773" t="s">
        <v>116</v>
      </c>
    </row>
    <row r="774" spans="7:29" x14ac:dyDescent="0.2">
      <c r="G774" t="s">
        <v>467</v>
      </c>
      <c r="H774" t="s">
        <v>759</v>
      </c>
      <c r="I774" t="s">
        <v>8811</v>
      </c>
      <c r="J774" t="s">
        <v>1775</v>
      </c>
      <c r="L774" t="s">
        <v>81</v>
      </c>
      <c r="M774">
        <v>9</v>
      </c>
      <c r="N774" t="s">
        <v>1775</v>
      </c>
      <c r="O774" s="12">
        <v>117645</v>
      </c>
      <c r="P774" t="s">
        <v>28</v>
      </c>
      <c r="Q774" s="1">
        <v>38976</v>
      </c>
      <c r="R774" t="s">
        <v>63</v>
      </c>
      <c r="S774" t="s">
        <v>43</v>
      </c>
      <c r="T774" t="s">
        <v>30</v>
      </c>
      <c r="U774" t="s">
        <v>376</v>
      </c>
      <c r="W774" t="s">
        <v>8812</v>
      </c>
    </row>
    <row r="775" spans="7:29" x14ac:dyDescent="0.2">
      <c r="G775" t="s">
        <v>286</v>
      </c>
      <c r="H775" t="s">
        <v>759</v>
      </c>
      <c r="I775" t="s">
        <v>14455</v>
      </c>
      <c r="J775" t="s">
        <v>332</v>
      </c>
      <c r="L775" t="s">
        <v>104</v>
      </c>
      <c r="O775" s="12">
        <v>117592</v>
      </c>
      <c r="P775" t="s">
        <v>28</v>
      </c>
      <c r="Q775" s="1">
        <v>42954</v>
      </c>
      <c r="R775" t="s">
        <v>29</v>
      </c>
      <c r="S775" t="s">
        <v>43</v>
      </c>
      <c r="T775" t="s">
        <v>30</v>
      </c>
      <c r="U775" t="s">
        <v>14473</v>
      </c>
      <c r="V775" t="s">
        <v>267</v>
      </c>
      <c r="W775" t="s">
        <v>14474</v>
      </c>
      <c r="X775" t="s">
        <v>14475</v>
      </c>
      <c r="Y775" t="s">
        <v>14476</v>
      </c>
      <c r="Z775" t="s">
        <v>332</v>
      </c>
      <c r="AA775" t="s">
        <v>14477</v>
      </c>
      <c r="AB775" t="s">
        <v>50</v>
      </c>
      <c r="AC775" t="s">
        <v>14478</v>
      </c>
    </row>
    <row r="776" spans="7:29" x14ac:dyDescent="0.2">
      <c r="G776" t="s">
        <v>586</v>
      </c>
      <c r="H776" t="s">
        <v>53</v>
      </c>
      <c r="I776" t="s">
        <v>5774</v>
      </c>
      <c r="J776" t="s">
        <v>422</v>
      </c>
      <c r="L776" t="s">
        <v>81</v>
      </c>
      <c r="M776">
        <v>9</v>
      </c>
      <c r="N776" t="s">
        <v>422</v>
      </c>
      <c r="O776" s="12">
        <v>117545</v>
      </c>
      <c r="P776" t="s">
        <v>28</v>
      </c>
      <c r="Q776" s="1">
        <v>36054</v>
      </c>
      <c r="R776" t="s">
        <v>56</v>
      </c>
      <c r="S776" s="1">
        <v>45092</v>
      </c>
      <c r="T776" t="s">
        <v>30</v>
      </c>
      <c r="U776" t="s">
        <v>376</v>
      </c>
      <c r="W776" t="s">
        <v>5775</v>
      </c>
    </row>
    <row r="777" spans="7:29" ht="153" x14ac:dyDescent="0.2">
      <c r="G777" t="s">
        <v>3009</v>
      </c>
      <c r="H777" t="s">
        <v>24</v>
      </c>
      <c r="I777" t="s">
        <v>18109</v>
      </c>
      <c r="J777" t="s">
        <v>481</v>
      </c>
      <c r="L777" t="s">
        <v>62</v>
      </c>
      <c r="M777">
        <v>9</v>
      </c>
      <c r="N777" t="s">
        <v>481</v>
      </c>
      <c r="O777" s="12">
        <v>117545</v>
      </c>
      <c r="P777" t="s">
        <v>28</v>
      </c>
      <c r="Q777" s="1">
        <v>43724</v>
      </c>
      <c r="R777" t="s">
        <v>29</v>
      </c>
      <c r="S777" t="s">
        <v>43</v>
      </c>
      <c r="T777" t="s">
        <v>30</v>
      </c>
      <c r="U777" t="s">
        <v>18110</v>
      </c>
      <c r="W777" t="s">
        <v>18111</v>
      </c>
      <c r="X777" t="s">
        <v>18112</v>
      </c>
      <c r="Y777" t="s">
        <v>18110</v>
      </c>
      <c r="Z777" t="s">
        <v>843</v>
      </c>
      <c r="AA777" t="s">
        <v>18113</v>
      </c>
      <c r="AB777" s="2" t="s">
        <v>18114</v>
      </c>
      <c r="AC777" t="s">
        <v>18115</v>
      </c>
    </row>
    <row r="778" spans="7:29" ht="153" x14ac:dyDescent="0.2">
      <c r="G778" t="s">
        <v>875</v>
      </c>
      <c r="H778" t="s">
        <v>60</v>
      </c>
      <c r="I778" t="s">
        <v>24172</v>
      </c>
      <c r="J778" t="s">
        <v>103</v>
      </c>
      <c r="L778" t="s">
        <v>104</v>
      </c>
      <c r="M778">
        <v>12</v>
      </c>
      <c r="N778" t="s">
        <v>103</v>
      </c>
      <c r="O778" s="12">
        <v>117409</v>
      </c>
      <c r="P778" t="s">
        <v>28</v>
      </c>
      <c r="Q778" s="1">
        <v>40770</v>
      </c>
      <c r="R778" t="s">
        <v>29</v>
      </c>
      <c r="S778" t="s">
        <v>43</v>
      </c>
      <c r="T778" t="s">
        <v>30</v>
      </c>
      <c r="U778" t="s">
        <v>24173</v>
      </c>
      <c r="V778" t="s">
        <v>122</v>
      </c>
      <c r="W778" t="s">
        <v>24174</v>
      </c>
      <c r="X778" t="s">
        <v>24175</v>
      </c>
      <c r="Y778" t="s">
        <v>24176</v>
      </c>
      <c r="Z778" t="s">
        <v>109</v>
      </c>
      <c r="AA778" t="s">
        <v>24177</v>
      </c>
      <c r="AB778" s="2" t="s">
        <v>3426</v>
      </c>
      <c r="AC778" t="s">
        <v>24178</v>
      </c>
    </row>
    <row r="779" spans="7:29" ht="153" x14ac:dyDescent="0.2">
      <c r="G779" t="s">
        <v>8182</v>
      </c>
      <c r="H779" t="s">
        <v>118</v>
      </c>
      <c r="I779" t="s">
        <v>8160</v>
      </c>
      <c r="J779" t="s">
        <v>481</v>
      </c>
      <c r="L779" t="s">
        <v>104</v>
      </c>
      <c r="M779">
        <v>12</v>
      </c>
      <c r="N779" t="s">
        <v>481</v>
      </c>
      <c r="O779" s="12">
        <v>117379</v>
      </c>
      <c r="P779" t="s">
        <v>28</v>
      </c>
      <c r="Q779" s="1">
        <v>42632</v>
      </c>
      <c r="R779" t="s">
        <v>29</v>
      </c>
      <c r="S779" t="s">
        <v>43</v>
      </c>
      <c r="T779" t="s">
        <v>30</v>
      </c>
      <c r="U779" t="s">
        <v>8183</v>
      </c>
      <c r="V779" t="s">
        <v>122</v>
      </c>
      <c r="W779" t="s">
        <v>8184</v>
      </c>
      <c r="X779" t="s">
        <v>8185</v>
      </c>
      <c r="Y779" t="s">
        <v>8183</v>
      </c>
      <c r="Z779" t="s">
        <v>843</v>
      </c>
      <c r="AA779" t="s">
        <v>8186</v>
      </c>
      <c r="AB779" s="2" t="s">
        <v>8187</v>
      </c>
      <c r="AC779" t="s">
        <v>8188</v>
      </c>
    </row>
    <row r="780" spans="7:29" ht="153" x14ac:dyDescent="0.2">
      <c r="G780" t="s">
        <v>16047</v>
      </c>
      <c r="H780" t="s">
        <v>1729</v>
      </c>
      <c r="I780" t="s">
        <v>16048</v>
      </c>
      <c r="J780" t="s">
        <v>6309</v>
      </c>
      <c r="L780" t="s">
        <v>5335</v>
      </c>
      <c r="M780">
        <v>12</v>
      </c>
      <c r="N780" t="s">
        <v>6309</v>
      </c>
      <c r="O780" s="12">
        <v>117234</v>
      </c>
      <c r="P780" t="s">
        <v>28</v>
      </c>
      <c r="Q780" s="1">
        <v>42705</v>
      </c>
      <c r="R780" t="s">
        <v>29</v>
      </c>
      <c r="S780" t="s">
        <v>43</v>
      </c>
      <c r="T780" t="s">
        <v>30</v>
      </c>
      <c r="U780" t="s">
        <v>5646</v>
      </c>
      <c r="V780" t="s">
        <v>929</v>
      </c>
      <c r="W780" t="s">
        <v>16049</v>
      </c>
      <c r="X780" t="s">
        <v>16050</v>
      </c>
      <c r="Y780" t="s">
        <v>5646</v>
      </c>
      <c r="Z780" t="s">
        <v>9429</v>
      </c>
      <c r="AA780" t="s">
        <v>16051</v>
      </c>
      <c r="AB780" s="2" t="s">
        <v>6781</v>
      </c>
      <c r="AC780" t="s">
        <v>16052</v>
      </c>
    </row>
    <row r="781" spans="7:29" ht="204" x14ac:dyDescent="0.2">
      <c r="G781" t="s">
        <v>182</v>
      </c>
      <c r="H781" t="s">
        <v>183</v>
      </c>
      <c r="I781" t="s">
        <v>172</v>
      </c>
      <c r="J781" t="s">
        <v>67</v>
      </c>
      <c r="K781" t="s">
        <v>184</v>
      </c>
      <c r="L781" t="s">
        <v>185</v>
      </c>
      <c r="M781">
        <v>12</v>
      </c>
      <c r="N781" t="s">
        <v>67</v>
      </c>
      <c r="O781" s="12">
        <v>117223</v>
      </c>
      <c r="P781" t="s">
        <v>70</v>
      </c>
      <c r="Q781" s="1">
        <v>42576</v>
      </c>
      <c r="R781" t="s">
        <v>29</v>
      </c>
      <c r="S781" t="s">
        <v>43</v>
      </c>
      <c r="T781" t="s">
        <v>71</v>
      </c>
      <c r="W781" t="s">
        <v>186</v>
      </c>
      <c r="X781" t="s">
        <v>187</v>
      </c>
      <c r="Y781" t="s">
        <v>184</v>
      </c>
      <c r="Z781" t="s">
        <v>74</v>
      </c>
      <c r="AA781" t="s">
        <v>188</v>
      </c>
      <c r="AB781" s="2" t="s">
        <v>189</v>
      </c>
      <c r="AC781" t="s">
        <v>190</v>
      </c>
    </row>
    <row r="782" spans="7:29" x14ac:dyDescent="0.2">
      <c r="G782" t="s">
        <v>4516</v>
      </c>
      <c r="H782" t="s">
        <v>53</v>
      </c>
      <c r="I782" t="s">
        <v>10292</v>
      </c>
      <c r="J782" t="s">
        <v>192</v>
      </c>
      <c r="L782" t="s">
        <v>27</v>
      </c>
      <c r="M782">
        <v>12</v>
      </c>
      <c r="N782" t="s">
        <v>192</v>
      </c>
      <c r="O782" s="12">
        <v>117144</v>
      </c>
      <c r="P782" t="s">
        <v>28</v>
      </c>
      <c r="Q782" s="1">
        <v>40917</v>
      </c>
      <c r="R782" t="s">
        <v>29</v>
      </c>
      <c r="S782" t="s">
        <v>43</v>
      </c>
      <c r="T782" t="s">
        <v>30</v>
      </c>
      <c r="U782" t="s">
        <v>10325</v>
      </c>
      <c r="V782" t="s">
        <v>267</v>
      </c>
      <c r="W782" t="s">
        <v>10326</v>
      </c>
      <c r="X782" t="s">
        <v>116</v>
      </c>
    </row>
    <row r="783" spans="7:29" x14ac:dyDescent="0.2">
      <c r="G783" t="s">
        <v>147</v>
      </c>
      <c r="H783" t="s">
        <v>1394</v>
      </c>
      <c r="I783" t="s">
        <v>3466</v>
      </c>
      <c r="J783" t="s">
        <v>371</v>
      </c>
      <c r="L783" t="s">
        <v>62</v>
      </c>
      <c r="M783">
        <v>9</v>
      </c>
      <c r="N783" t="s">
        <v>371</v>
      </c>
      <c r="O783" s="12">
        <v>117123</v>
      </c>
      <c r="P783" t="s">
        <v>28</v>
      </c>
      <c r="Q783" s="1">
        <v>45001</v>
      </c>
      <c r="R783" t="s">
        <v>63</v>
      </c>
      <c r="S783" t="s">
        <v>43</v>
      </c>
      <c r="T783" t="s">
        <v>30</v>
      </c>
      <c r="U783" t="s">
        <v>1324</v>
      </c>
      <c r="W783" t="s">
        <v>3487</v>
      </c>
    </row>
    <row r="784" spans="7:29" x14ac:dyDescent="0.2">
      <c r="G784" t="s">
        <v>59</v>
      </c>
      <c r="H784" t="s">
        <v>302</v>
      </c>
      <c r="I784" t="s">
        <v>19500</v>
      </c>
      <c r="J784" t="s">
        <v>460</v>
      </c>
      <c r="K784" t="s">
        <v>19524</v>
      </c>
      <c r="L784" t="s">
        <v>469</v>
      </c>
      <c r="M784">
        <v>12</v>
      </c>
      <c r="N784" t="s">
        <v>460</v>
      </c>
      <c r="O784" s="12">
        <v>117113</v>
      </c>
      <c r="P784" t="s">
        <v>70</v>
      </c>
      <c r="Q784" s="1">
        <v>39728</v>
      </c>
      <c r="R784" t="s">
        <v>29</v>
      </c>
      <c r="S784" t="s">
        <v>43</v>
      </c>
      <c r="T784" t="s">
        <v>71</v>
      </c>
      <c r="W784" t="s">
        <v>19525</v>
      </c>
      <c r="X784" t="s">
        <v>116</v>
      </c>
    </row>
    <row r="785" spans="7:29" x14ac:dyDescent="0.2">
      <c r="G785" t="s">
        <v>615</v>
      </c>
      <c r="H785" t="s">
        <v>53</v>
      </c>
      <c r="I785" t="s">
        <v>2818</v>
      </c>
      <c r="J785" t="s">
        <v>1339</v>
      </c>
      <c r="L785" t="s">
        <v>27</v>
      </c>
      <c r="M785">
        <v>12</v>
      </c>
      <c r="N785" t="s">
        <v>1339</v>
      </c>
      <c r="O785" s="12">
        <v>117093</v>
      </c>
      <c r="P785" t="s">
        <v>28</v>
      </c>
      <c r="Q785" s="1">
        <v>43344</v>
      </c>
      <c r="R785" t="s">
        <v>29</v>
      </c>
      <c r="S785" t="s">
        <v>43</v>
      </c>
      <c r="T785" t="s">
        <v>30</v>
      </c>
      <c r="U785" t="s">
        <v>2819</v>
      </c>
      <c r="V785" t="s">
        <v>122</v>
      </c>
      <c r="W785" t="s">
        <v>2820</v>
      </c>
      <c r="X785" t="s">
        <v>116</v>
      </c>
    </row>
    <row r="786" spans="7:29" x14ac:dyDescent="0.2">
      <c r="G786" t="s">
        <v>324</v>
      </c>
      <c r="H786" t="s">
        <v>112</v>
      </c>
      <c r="I786" t="s">
        <v>4695</v>
      </c>
      <c r="J786" t="s">
        <v>131</v>
      </c>
      <c r="L786" t="s">
        <v>81</v>
      </c>
      <c r="M786">
        <v>9</v>
      </c>
      <c r="N786" t="s">
        <v>131</v>
      </c>
      <c r="O786" s="12">
        <v>116985</v>
      </c>
      <c r="P786" t="s">
        <v>28</v>
      </c>
      <c r="Q786" s="1">
        <v>42994</v>
      </c>
      <c r="R786" t="s">
        <v>63</v>
      </c>
      <c r="S786" t="s">
        <v>43</v>
      </c>
      <c r="T786" t="s">
        <v>30</v>
      </c>
      <c r="U786" t="s">
        <v>338</v>
      </c>
      <c r="W786" t="s">
        <v>4697</v>
      </c>
    </row>
    <row r="787" spans="7:29" ht="136" x14ac:dyDescent="0.2">
      <c r="G787" t="s">
        <v>6853</v>
      </c>
      <c r="H787" t="s">
        <v>118</v>
      </c>
      <c r="I787" t="s">
        <v>6854</v>
      </c>
      <c r="J787" t="s">
        <v>1171</v>
      </c>
      <c r="L787" t="s">
        <v>104</v>
      </c>
      <c r="M787">
        <v>12</v>
      </c>
      <c r="N787" t="s">
        <v>1171</v>
      </c>
      <c r="O787" s="12">
        <v>116974</v>
      </c>
      <c r="P787" t="s">
        <v>28</v>
      </c>
      <c r="Q787" s="1">
        <v>42552</v>
      </c>
      <c r="R787" t="s">
        <v>29</v>
      </c>
      <c r="S787" t="s">
        <v>43</v>
      </c>
      <c r="T787" t="s">
        <v>30</v>
      </c>
      <c r="U787" t="s">
        <v>6855</v>
      </c>
      <c r="V787" t="s">
        <v>267</v>
      </c>
      <c r="W787" t="s">
        <v>6856</v>
      </c>
      <c r="X787" t="s">
        <v>6857</v>
      </c>
      <c r="Y787" t="s">
        <v>6855</v>
      </c>
      <c r="Z787" t="s">
        <v>1494</v>
      </c>
      <c r="AA787" t="s">
        <v>6858</v>
      </c>
      <c r="AB787" s="2" t="s">
        <v>6859</v>
      </c>
      <c r="AC787" t="s">
        <v>6860</v>
      </c>
    </row>
    <row r="788" spans="7:29" x14ac:dyDescent="0.2">
      <c r="G788" t="s">
        <v>286</v>
      </c>
      <c r="H788" t="s">
        <v>53</v>
      </c>
      <c r="I788" t="s">
        <v>18098</v>
      </c>
      <c r="J788" t="s">
        <v>4014</v>
      </c>
      <c r="L788" t="s">
        <v>104</v>
      </c>
      <c r="M788">
        <v>12</v>
      </c>
      <c r="N788" t="s">
        <v>4014</v>
      </c>
      <c r="O788" s="12">
        <v>116974</v>
      </c>
      <c r="P788" t="s">
        <v>28</v>
      </c>
      <c r="Q788" s="1">
        <v>42590</v>
      </c>
      <c r="R788" t="s">
        <v>29</v>
      </c>
      <c r="S788" t="s">
        <v>43</v>
      </c>
      <c r="T788" t="s">
        <v>30</v>
      </c>
      <c r="U788" t="s">
        <v>18099</v>
      </c>
      <c r="V788" t="s">
        <v>267</v>
      </c>
      <c r="W788" t="s">
        <v>18100</v>
      </c>
      <c r="X788" t="s">
        <v>116</v>
      </c>
    </row>
    <row r="789" spans="7:29" ht="170" x14ac:dyDescent="0.2">
      <c r="G789" t="s">
        <v>6956</v>
      </c>
      <c r="H789" t="s">
        <v>53</v>
      </c>
      <c r="I789" t="s">
        <v>12106</v>
      </c>
      <c r="J789" t="s">
        <v>4589</v>
      </c>
      <c r="L789" t="s">
        <v>104</v>
      </c>
      <c r="M789">
        <v>12</v>
      </c>
      <c r="N789" t="s">
        <v>4589</v>
      </c>
      <c r="O789" s="12">
        <v>116951</v>
      </c>
      <c r="P789" t="s">
        <v>28</v>
      </c>
      <c r="Q789" s="1">
        <v>41579</v>
      </c>
      <c r="R789" t="s">
        <v>29</v>
      </c>
      <c r="S789" t="s">
        <v>43</v>
      </c>
      <c r="T789" t="s">
        <v>30</v>
      </c>
      <c r="U789" t="s">
        <v>12116</v>
      </c>
      <c r="V789" t="s">
        <v>267</v>
      </c>
      <c r="W789" t="s">
        <v>12117</v>
      </c>
      <c r="X789" t="s">
        <v>12118</v>
      </c>
      <c r="Y789" t="s">
        <v>12116</v>
      </c>
      <c r="Z789" t="s">
        <v>12119</v>
      </c>
      <c r="AA789" t="s">
        <v>12120</v>
      </c>
      <c r="AB789" s="2" t="s">
        <v>12121</v>
      </c>
      <c r="AC789" t="s">
        <v>12122</v>
      </c>
    </row>
    <row r="790" spans="7:29" x14ac:dyDescent="0.2">
      <c r="G790" t="s">
        <v>458</v>
      </c>
      <c r="H790" t="s">
        <v>53</v>
      </c>
      <c r="I790" t="s">
        <v>9998</v>
      </c>
      <c r="J790" t="s">
        <v>332</v>
      </c>
      <c r="K790" t="s">
        <v>5721</v>
      </c>
      <c r="L790" t="s">
        <v>9999</v>
      </c>
      <c r="M790">
        <v>9</v>
      </c>
      <c r="N790" t="s">
        <v>332</v>
      </c>
      <c r="O790" s="12">
        <v>116842</v>
      </c>
      <c r="P790" t="s">
        <v>70</v>
      </c>
      <c r="Q790" s="1">
        <v>40072</v>
      </c>
      <c r="R790" t="s">
        <v>29</v>
      </c>
      <c r="S790" t="s">
        <v>43</v>
      </c>
      <c r="T790" t="s">
        <v>71</v>
      </c>
      <c r="W790" t="s">
        <v>10000</v>
      </c>
      <c r="X790" t="s">
        <v>10001</v>
      </c>
      <c r="Y790" t="s">
        <v>5721</v>
      </c>
      <c r="Z790" t="s">
        <v>332</v>
      </c>
      <c r="AA790" t="s">
        <v>10002</v>
      </c>
      <c r="AB790" t="s">
        <v>50</v>
      </c>
      <c r="AC790" t="s">
        <v>675</v>
      </c>
    </row>
    <row r="791" spans="7:29" ht="136" x14ac:dyDescent="0.2">
      <c r="G791" t="s">
        <v>1311</v>
      </c>
      <c r="H791" t="s">
        <v>274</v>
      </c>
      <c r="I791" t="s">
        <v>2993</v>
      </c>
      <c r="J791" t="s">
        <v>2998</v>
      </c>
      <c r="L791" t="s">
        <v>104</v>
      </c>
      <c r="M791">
        <v>12</v>
      </c>
      <c r="N791" t="s">
        <v>1431</v>
      </c>
      <c r="O791" s="12">
        <v>116788</v>
      </c>
      <c r="P791" t="s">
        <v>28</v>
      </c>
      <c r="Q791" s="1">
        <v>44774</v>
      </c>
      <c r="R791" t="s">
        <v>29</v>
      </c>
      <c r="S791" t="s">
        <v>43</v>
      </c>
      <c r="T791" t="s">
        <v>30</v>
      </c>
      <c r="U791" t="s">
        <v>2999</v>
      </c>
      <c r="V791" t="s">
        <v>267</v>
      </c>
      <c r="W791" t="s">
        <v>3000</v>
      </c>
      <c r="X791" t="s">
        <v>3001</v>
      </c>
      <c r="Y791" t="s">
        <v>2999</v>
      </c>
      <c r="Z791" t="s">
        <v>206</v>
      </c>
      <c r="AA791" t="s">
        <v>3002</v>
      </c>
      <c r="AB791" s="2" t="s">
        <v>3003</v>
      </c>
      <c r="AC791" t="s">
        <v>3004</v>
      </c>
    </row>
    <row r="792" spans="7:29" ht="204" x14ac:dyDescent="0.2">
      <c r="G792" t="s">
        <v>586</v>
      </c>
      <c r="H792" t="s">
        <v>759</v>
      </c>
      <c r="I792" t="s">
        <v>5196</v>
      </c>
      <c r="J792" t="s">
        <v>67</v>
      </c>
      <c r="L792" t="s">
        <v>104</v>
      </c>
      <c r="M792">
        <v>12</v>
      </c>
      <c r="N792" t="s">
        <v>67</v>
      </c>
      <c r="O792" s="12">
        <v>116768</v>
      </c>
      <c r="P792" t="s">
        <v>28</v>
      </c>
      <c r="Q792" s="1">
        <v>43160</v>
      </c>
      <c r="R792" t="s">
        <v>29</v>
      </c>
      <c r="S792" t="s">
        <v>43</v>
      </c>
      <c r="T792" t="s">
        <v>30</v>
      </c>
      <c r="U792" t="s">
        <v>5197</v>
      </c>
      <c r="V792" t="s">
        <v>267</v>
      </c>
      <c r="W792" t="s">
        <v>5198</v>
      </c>
      <c r="X792" t="s">
        <v>5199</v>
      </c>
      <c r="Y792" t="s">
        <v>5197</v>
      </c>
      <c r="Z792" t="s">
        <v>74</v>
      </c>
      <c r="AA792" t="s">
        <v>5200</v>
      </c>
      <c r="AB792" s="2" t="s">
        <v>1025</v>
      </c>
      <c r="AC792" t="s">
        <v>5201</v>
      </c>
    </row>
    <row r="793" spans="7:29" x14ac:dyDescent="0.2">
      <c r="G793" t="s">
        <v>1749</v>
      </c>
      <c r="H793" t="s">
        <v>60</v>
      </c>
      <c r="I793" t="s">
        <v>7823</v>
      </c>
      <c r="J793" t="s">
        <v>67</v>
      </c>
      <c r="L793" t="s">
        <v>104</v>
      </c>
      <c r="M793">
        <v>12</v>
      </c>
      <c r="N793" t="s">
        <v>67</v>
      </c>
      <c r="O793" s="12">
        <v>116768</v>
      </c>
      <c r="P793" t="s">
        <v>28</v>
      </c>
      <c r="Q793" s="1">
        <v>43160</v>
      </c>
      <c r="R793" t="s">
        <v>29</v>
      </c>
      <c r="S793" t="s">
        <v>43</v>
      </c>
      <c r="T793" t="s">
        <v>30</v>
      </c>
      <c r="U793" t="s">
        <v>7824</v>
      </c>
      <c r="V793" t="s">
        <v>267</v>
      </c>
      <c r="W793" t="s">
        <v>7825</v>
      </c>
    </row>
    <row r="794" spans="7:29" x14ac:dyDescent="0.2">
      <c r="G794" t="s">
        <v>615</v>
      </c>
      <c r="H794" t="s">
        <v>53</v>
      </c>
      <c r="I794" t="s">
        <v>14864</v>
      </c>
      <c r="J794" t="s">
        <v>67</v>
      </c>
      <c r="L794" t="s">
        <v>104</v>
      </c>
      <c r="M794">
        <v>12</v>
      </c>
      <c r="N794" t="s">
        <v>67</v>
      </c>
      <c r="O794" s="12">
        <v>116768</v>
      </c>
      <c r="P794" t="s">
        <v>28</v>
      </c>
      <c r="Q794" s="1">
        <v>39246</v>
      </c>
      <c r="R794" t="s">
        <v>29</v>
      </c>
      <c r="S794" t="s">
        <v>43</v>
      </c>
      <c r="T794" t="s">
        <v>30</v>
      </c>
      <c r="U794" t="s">
        <v>14865</v>
      </c>
      <c r="V794" t="s">
        <v>933</v>
      </c>
      <c r="W794" t="s">
        <v>14866</v>
      </c>
      <c r="X794" t="s">
        <v>116</v>
      </c>
    </row>
    <row r="795" spans="7:29" x14ac:dyDescent="0.2">
      <c r="G795" t="s">
        <v>7274</v>
      </c>
      <c r="H795" t="s">
        <v>262</v>
      </c>
      <c r="I795" t="s">
        <v>7268</v>
      </c>
      <c r="J795" t="s">
        <v>103</v>
      </c>
      <c r="L795" t="s">
        <v>27</v>
      </c>
      <c r="M795">
        <v>12</v>
      </c>
      <c r="N795" t="s">
        <v>103</v>
      </c>
      <c r="O795" s="12">
        <v>116744</v>
      </c>
      <c r="P795" t="s">
        <v>28</v>
      </c>
      <c r="Q795" s="1">
        <v>44805</v>
      </c>
      <c r="R795" t="s">
        <v>29</v>
      </c>
      <c r="S795" s="1">
        <v>45121</v>
      </c>
      <c r="T795" t="s">
        <v>30</v>
      </c>
      <c r="U795" t="s">
        <v>7275</v>
      </c>
      <c r="V795" t="s">
        <v>1018</v>
      </c>
      <c r="W795" t="s">
        <v>7276</v>
      </c>
      <c r="X795" t="s">
        <v>116</v>
      </c>
    </row>
    <row r="796" spans="7:29" x14ac:dyDescent="0.2">
      <c r="G796" t="s">
        <v>219</v>
      </c>
      <c r="H796" t="s">
        <v>262</v>
      </c>
      <c r="I796" t="s">
        <v>8151</v>
      </c>
      <c r="J796" t="s">
        <v>1775</v>
      </c>
      <c r="L796" t="s">
        <v>81</v>
      </c>
      <c r="M796">
        <v>9</v>
      </c>
      <c r="N796" t="s">
        <v>1775</v>
      </c>
      <c r="O796" s="12">
        <v>116676</v>
      </c>
      <c r="P796" t="s">
        <v>28</v>
      </c>
      <c r="Q796" s="1">
        <v>40802</v>
      </c>
      <c r="R796" t="s">
        <v>63</v>
      </c>
      <c r="S796" t="s">
        <v>43</v>
      </c>
      <c r="T796" t="s">
        <v>30</v>
      </c>
      <c r="U796" t="s">
        <v>82</v>
      </c>
      <c r="W796" t="s">
        <v>8152</v>
      </c>
    </row>
    <row r="797" spans="7:29" x14ac:dyDescent="0.2">
      <c r="G797" t="s">
        <v>147</v>
      </c>
      <c r="H797" t="s">
        <v>369</v>
      </c>
      <c r="I797" t="s">
        <v>23449</v>
      </c>
      <c r="J797" t="s">
        <v>3856</v>
      </c>
      <c r="L797" t="s">
        <v>62</v>
      </c>
      <c r="M797">
        <v>9</v>
      </c>
      <c r="N797" t="s">
        <v>3856</v>
      </c>
      <c r="O797" s="12">
        <v>116622</v>
      </c>
      <c r="P797" t="s">
        <v>28</v>
      </c>
      <c r="Q797" s="1">
        <v>42125</v>
      </c>
      <c r="R797" t="s">
        <v>63</v>
      </c>
      <c r="S797" t="s">
        <v>43</v>
      </c>
      <c r="T797" t="s">
        <v>30</v>
      </c>
      <c r="U797" t="s">
        <v>941</v>
      </c>
      <c r="W797" t="s">
        <v>23450</v>
      </c>
    </row>
    <row r="798" spans="7:29" x14ac:dyDescent="0.2">
      <c r="G798" t="s">
        <v>3709</v>
      </c>
      <c r="H798" t="s">
        <v>118</v>
      </c>
      <c r="I798" t="s">
        <v>3710</v>
      </c>
      <c r="J798" t="s">
        <v>375</v>
      </c>
      <c r="L798" t="s">
        <v>511</v>
      </c>
      <c r="M798">
        <v>12</v>
      </c>
      <c r="N798" t="s">
        <v>1431</v>
      </c>
      <c r="O798" s="12">
        <v>116514</v>
      </c>
      <c r="P798" t="s">
        <v>28</v>
      </c>
      <c r="Q798" s="1">
        <v>44743</v>
      </c>
      <c r="R798" t="s">
        <v>29</v>
      </c>
      <c r="S798" s="1">
        <v>45838</v>
      </c>
      <c r="T798" t="s">
        <v>30</v>
      </c>
      <c r="U798" t="s">
        <v>3711</v>
      </c>
      <c r="V798" t="s">
        <v>998</v>
      </c>
      <c r="W798" t="s">
        <v>3712</v>
      </c>
      <c r="X798" t="s">
        <v>3713</v>
      </c>
      <c r="Y798" t="s">
        <v>3711</v>
      </c>
      <c r="Z798" t="s">
        <v>206</v>
      </c>
      <c r="AA798" t="s">
        <v>3714</v>
      </c>
      <c r="AB798" t="s">
        <v>50</v>
      </c>
      <c r="AC798" t="s">
        <v>50</v>
      </c>
    </row>
    <row r="799" spans="7:29" ht="170" x14ac:dyDescent="0.2">
      <c r="G799" t="s">
        <v>11526</v>
      </c>
      <c r="H799" t="s">
        <v>53</v>
      </c>
      <c r="I799" t="s">
        <v>11527</v>
      </c>
      <c r="J799" t="s">
        <v>460</v>
      </c>
      <c r="L799" t="s">
        <v>104</v>
      </c>
      <c r="O799" s="12">
        <v>116393</v>
      </c>
      <c r="P799" t="s">
        <v>28</v>
      </c>
      <c r="Q799" s="1">
        <v>43724</v>
      </c>
      <c r="R799" t="s">
        <v>29</v>
      </c>
      <c r="S799" t="s">
        <v>43</v>
      </c>
      <c r="T799" t="s">
        <v>30</v>
      </c>
      <c r="U799" t="s">
        <v>11528</v>
      </c>
      <c r="V799" t="s">
        <v>267</v>
      </c>
      <c r="W799" t="s">
        <v>11529</v>
      </c>
      <c r="X799" t="s">
        <v>11530</v>
      </c>
      <c r="Y799" t="s">
        <v>11531</v>
      </c>
      <c r="Z799" t="s">
        <v>460</v>
      </c>
      <c r="AA799" t="s">
        <v>11532</v>
      </c>
      <c r="AB799" s="2" t="s">
        <v>11533</v>
      </c>
      <c r="AC799" t="s">
        <v>11534</v>
      </c>
    </row>
    <row r="800" spans="7:29" x14ac:dyDescent="0.2">
      <c r="G800" t="s">
        <v>4752</v>
      </c>
      <c r="H800" t="s">
        <v>129</v>
      </c>
      <c r="I800" t="s">
        <v>22517</v>
      </c>
      <c r="J800" t="s">
        <v>54</v>
      </c>
      <c r="L800" t="s">
        <v>81</v>
      </c>
      <c r="M800">
        <v>9</v>
      </c>
      <c r="N800" t="s">
        <v>54</v>
      </c>
      <c r="O800" s="12">
        <v>116326</v>
      </c>
      <c r="P800" t="s">
        <v>28</v>
      </c>
      <c r="Q800" s="1">
        <v>42994</v>
      </c>
      <c r="R800" t="s">
        <v>63</v>
      </c>
      <c r="S800" t="s">
        <v>43</v>
      </c>
      <c r="T800" t="s">
        <v>30</v>
      </c>
      <c r="U800" t="s">
        <v>338</v>
      </c>
      <c r="W800" t="s">
        <v>22518</v>
      </c>
    </row>
    <row r="801" spans="7:29" ht="170" x14ac:dyDescent="0.2">
      <c r="G801" t="s">
        <v>3253</v>
      </c>
      <c r="H801" t="s">
        <v>1327</v>
      </c>
      <c r="I801" t="s">
        <v>13309</v>
      </c>
      <c r="J801" t="s">
        <v>715</v>
      </c>
      <c r="L801" t="s">
        <v>81</v>
      </c>
      <c r="M801">
        <v>9</v>
      </c>
      <c r="N801" t="s">
        <v>715</v>
      </c>
      <c r="O801" s="12">
        <v>116222</v>
      </c>
      <c r="P801" t="s">
        <v>28</v>
      </c>
      <c r="Q801" s="1">
        <v>40437</v>
      </c>
      <c r="R801" t="s">
        <v>29</v>
      </c>
      <c r="S801" t="s">
        <v>43</v>
      </c>
      <c r="T801" t="s">
        <v>30</v>
      </c>
      <c r="U801" t="s">
        <v>376</v>
      </c>
      <c r="W801" t="s">
        <v>13310</v>
      </c>
      <c r="X801" t="s">
        <v>13311</v>
      </c>
      <c r="Y801" t="s">
        <v>376</v>
      </c>
      <c r="Z801" t="s">
        <v>3884</v>
      </c>
      <c r="AA801" t="s">
        <v>13312</v>
      </c>
      <c r="AB801" s="2" t="s">
        <v>13313</v>
      </c>
      <c r="AC801" t="s">
        <v>13314</v>
      </c>
    </row>
    <row r="802" spans="7:29" x14ac:dyDescent="0.2">
      <c r="G802" t="s">
        <v>15578</v>
      </c>
      <c r="H802" t="s">
        <v>53</v>
      </c>
      <c r="I802" t="s">
        <v>24934</v>
      </c>
      <c r="J802" t="s">
        <v>26</v>
      </c>
      <c r="L802" t="s">
        <v>81</v>
      </c>
      <c r="M802">
        <v>9</v>
      </c>
      <c r="N802" t="s">
        <v>26</v>
      </c>
      <c r="O802" s="12">
        <v>116142</v>
      </c>
      <c r="P802" t="s">
        <v>28</v>
      </c>
      <c r="Q802" s="1">
        <v>42263</v>
      </c>
      <c r="R802" t="s">
        <v>63</v>
      </c>
      <c r="S802" t="s">
        <v>43</v>
      </c>
      <c r="T802" t="s">
        <v>30</v>
      </c>
      <c r="U802" t="s">
        <v>82</v>
      </c>
      <c r="W802" t="s">
        <v>24940</v>
      </c>
    </row>
    <row r="803" spans="7:29" ht="153" x14ac:dyDescent="0.2">
      <c r="G803" t="s">
        <v>2670</v>
      </c>
      <c r="H803" t="s">
        <v>302</v>
      </c>
      <c r="I803" t="s">
        <v>24893</v>
      </c>
      <c r="J803" t="s">
        <v>554</v>
      </c>
      <c r="L803" t="s">
        <v>81</v>
      </c>
      <c r="M803">
        <v>9</v>
      </c>
      <c r="N803" t="s">
        <v>554</v>
      </c>
      <c r="O803" s="12">
        <v>116072</v>
      </c>
      <c r="P803" t="s">
        <v>28</v>
      </c>
      <c r="Q803" s="1">
        <v>37150</v>
      </c>
      <c r="R803" t="s">
        <v>29</v>
      </c>
      <c r="S803" t="s">
        <v>43</v>
      </c>
      <c r="T803" t="s">
        <v>30</v>
      </c>
      <c r="U803" t="s">
        <v>376</v>
      </c>
      <c r="W803" t="s">
        <v>24894</v>
      </c>
      <c r="X803" t="s">
        <v>24895</v>
      </c>
      <c r="Y803" t="s">
        <v>376</v>
      </c>
      <c r="Z803" t="s">
        <v>557</v>
      </c>
      <c r="AA803" t="s">
        <v>24896</v>
      </c>
      <c r="AB803" s="2" t="s">
        <v>24897</v>
      </c>
      <c r="AC803" t="s">
        <v>24898</v>
      </c>
    </row>
    <row r="804" spans="7:29" ht="153" x14ac:dyDescent="0.2">
      <c r="G804" t="s">
        <v>4878</v>
      </c>
      <c r="H804" t="s">
        <v>53</v>
      </c>
      <c r="I804" t="s">
        <v>25240</v>
      </c>
      <c r="J804" t="s">
        <v>4713</v>
      </c>
      <c r="L804" t="s">
        <v>347</v>
      </c>
      <c r="M804">
        <v>12</v>
      </c>
      <c r="N804" t="s">
        <v>4713</v>
      </c>
      <c r="O804" s="12">
        <v>116066</v>
      </c>
      <c r="P804" t="s">
        <v>28</v>
      </c>
      <c r="Q804" s="1">
        <v>44958</v>
      </c>
      <c r="R804" t="s">
        <v>29</v>
      </c>
      <c r="S804" t="s">
        <v>43</v>
      </c>
      <c r="T804" t="s">
        <v>30</v>
      </c>
      <c r="U804" t="s">
        <v>25248</v>
      </c>
      <c r="W804" t="s">
        <v>25249</v>
      </c>
      <c r="X804" t="s">
        <v>25250</v>
      </c>
      <c r="Y804" t="s">
        <v>25248</v>
      </c>
      <c r="Z804" t="s">
        <v>3142</v>
      </c>
      <c r="AA804" t="s">
        <v>25251</v>
      </c>
      <c r="AB804" s="2" t="s">
        <v>25252</v>
      </c>
      <c r="AC804" t="s">
        <v>25253</v>
      </c>
    </row>
    <row r="805" spans="7:29" x14ac:dyDescent="0.2">
      <c r="G805" t="s">
        <v>10668</v>
      </c>
      <c r="H805" t="s">
        <v>553</v>
      </c>
      <c r="I805" t="s">
        <v>10669</v>
      </c>
      <c r="J805" t="s">
        <v>2801</v>
      </c>
      <c r="L805" t="s">
        <v>62</v>
      </c>
      <c r="M805">
        <v>12</v>
      </c>
      <c r="N805" t="s">
        <v>2801</v>
      </c>
      <c r="O805" s="12">
        <v>116062</v>
      </c>
      <c r="P805" t="s">
        <v>28</v>
      </c>
      <c r="Q805" s="1">
        <v>44060</v>
      </c>
      <c r="R805" t="s">
        <v>29</v>
      </c>
      <c r="S805" t="s">
        <v>43</v>
      </c>
      <c r="T805" t="s">
        <v>30</v>
      </c>
      <c r="U805" t="s">
        <v>10670</v>
      </c>
      <c r="W805" t="s">
        <v>10671</v>
      </c>
      <c r="X805" t="s">
        <v>116</v>
      </c>
    </row>
    <row r="806" spans="7:29" x14ac:dyDescent="0.2">
      <c r="G806" t="s">
        <v>9588</v>
      </c>
      <c r="H806" t="s">
        <v>53</v>
      </c>
      <c r="I806" t="s">
        <v>9589</v>
      </c>
      <c r="J806" t="s">
        <v>54</v>
      </c>
      <c r="L806" t="s">
        <v>81</v>
      </c>
      <c r="M806">
        <v>9</v>
      </c>
      <c r="N806" t="s">
        <v>54</v>
      </c>
      <c r="O806" s="12">
        <v>115902</v>
      </c>
      <c r="P806" t="s">
        <v>28</v>
      </c>
      <c r="Q806" s="1">
        <v>42994</v>
      </c>
      <c r="R806" t="s">
        <v>63</v>
      </c>
      <c r="S806" t="s">
        <v>43</v>
      </c>
      <c r="T806" t="s">
        <v>30</v>
      </c>
      <c r="U806" t="s">
        <v>338</v>
      </c>
      <c r="W806" t="s">
        <v>9590</v>
      </c>
    </row>
    <row r="807" spans="7:29" x14ac:dyDescent="0.2">
      <c r="G807" t="s">
        <v>11918</v>
      </c>
      <c r="H807" t="s">
        <v>118</v>
      </c>
      <c r="I807" t="s">
        <v>11919</v>
      </c>
      <c r="J807" t="s">
        <v>211</v>
      </c>
      <c r="L807" t="s">
        <v>62</v>
      </c>
      <c r="M807">
        <v>9</v>
      </c>
      <c r="N807" t="s">
        <v>211</v>
      </c>
      <c r="O807" s="12">
        <v>115859</v>
      </c>
      <c r="P807" t="s">
        <v>28</v>
      </c>
      <c r="Q807" s="1">
        <v>42263</v>
      </c>
      <c r="R807" t="s">
        <v>63</v>
      </c>
      <c r="S807" t="s">
        <v>43</v>
      </c>
      <c r="T807" t="s">
        <v>30</v>
      </c>
      <c r="U807" t="s">
        <v>11920</v>
      </c>
      <c r="W807" t="s">
        <v>11921</v>
      </c>
    </row>
    <row r="808" spans="7:29" x14ac:dyDescent="0.2">
      <c r="G808" t="s">
        <v>503</v>
      </c>
      <c r="H808" t="s">
        <v>53</v>
      </c>
      <c r="I808" t="s">
        <v>7790</v>
      </c>
      <c r="J808" t="s">
        <v>505</v>
      </c>
      <c r="L808" t="s">
        <v>81</v>
      </c>
      <c r="M808">
        <v>9</v>
      </c>
      <c r="N808" t="s">
        <v>505</v>
      </c>
      <c r="O808" s="12">
        <v>115548</v>
      </c>
      <c r="P808" t="s">
        <v>28</v>
      </c>
      <c r="Q808" s="1">
        <v>42994</v>
      </c>
      <c r="R808" t="s">
        <v>63</v>
      </c>
      <c r="S808" t="s">
        <v>43</v>
      </c>
      <c r="T808" t="s">
        <v>30</v>
      </c>
      <c r="U808" t="s">
        <v>338</v>
      </c>
      <c r="W808" t="s">
        <v>7791</v>
      </c>
    </row>
    <row r="809" spans="7:29" x14ac:dyDescent="0.2">
      <c r="G809" t="s">
        <v>1314</v>
      </c>
      <c r="H809" t="s">
        <v>314</v>
      </c>
      <c r="I809" t="s">
        <v>21735</v>
      </c>
      <c r="J809" t="s">
        <v>422</v>
      </c>
      <c r="L809" t="s">
        <v>81</v>
      </c>
      <c r="M809">
        <v>9</v>
      </c>
      <c r="N809" t="s">
        <v>422</v>
      </c>
      <c r="O809" s="12">
        <v>115371</v>
      </c>
      <c r="P809" t="s">
        <v>28</v>
      </c>
      <c r="Q809" s="1">
        <v>38702</v>
      </c>
      <c r="R809" t="s">
        <v>63</v>
      </c>
      <c r="S809" t="s">
        <v>43</v>
      </c>
      <c r="T809" t="s">
        <v>30</v>
      </c>
      <c r="U809" t="s">
        <v>376</v>
      </c>
      <c r="W809" t="s">
        <v>21736</v>
      </c>
    </row>
    <row r="810" spans="7:29" x14ac:dyDescent="0.2">
      <c r="G810" t="s">
        <v>894</v>
      </c>
      <c r="H810" t="s">
        <v>24</v>
      </c>
      <c r="I810" t="s">
        <v>21667</v>
      </c>
      <c r="J810" t="s">
        <v>18702</v>
      </c>
      <c r="L810" t="s">
        <v>81</v>
      </c>
      <c r="M810">
        <v>9</v>
      </c>
      <c r="N810" t="s">
        <v>18702</v>
      </c>
      <c r="O810" s="12">
        <v>115321</v>
      </c>
      <c r="P810" t="s">
        <v>28</v>
      </c>
      <c r="Q810" s="1">
        <v>42263</v>
      </c>
      <c r="R810" t="s">
        <v>63</v>
      </c>
      <c r="S810" t="s">
        <v>43</v>
      </c>
      <c r="T810" t="s">
        <v>30</v>
      </c>
      <c r="U810" t="s">
        <v>376</v>
      </c>
      <c r="W810" t="s">
        <v>21668</v>
      </c>
    </row>
    <row r="811" spans="7:29" ht="170" x14ac:dyDescent="0.2">
      <c r="G811" t="s">
        <v>264</v>
      </c>
      <c r="H811" t="s">
        <v>118</v>
      </c>
      <c r="I811" t="s">
        <v>265</v>
      </c>
      <c r="J811" t="s">
        <v>192</v>
      </c>
      <c r="L811" t="s">
        <v>27</v>
      </c>
      <c r="M811">
        <v>12</v>
      </c>
      <c r="N811" t="s">
        <v>192</v>
      </c>
      <c r="O811" s="12">
        <v>115312</v>
      </c>
      <c r="P811" t="s">
        <v>28</v>
      </c>
      <c r="Q811" s="1">
        <v>44244</v>
      </c>
      <c r="R811" t="s">
        <v>29</v>
      </c>
      <c r="S811" t="s">
        <v>43</v>
      </c>
      <c r="T811" t="s">
        <v>30</v>
      </c>
      <c r="U811" t="s">
        <v>266</v>
      </c>
      <c r="V811" t="s">
        <v>267</v>
      </c>
      <c r="W811" t="s">
        <v>268</v>
      </c>
      <c r="X811" t="s">
        <v>269</v>
      </c>
      <c r="Y811" t="s">
        <v>266</v>
      </c>
      <c r="Z811" t="s">
        <v>270</v>
      </c>
      <c r="AA811" t="s">
        <v>271</v>
      </c>
      <c r="AB811" s="2" t="s">
        <v>272</v>
      </c>
      <c r="AC811" t="s">
        <v>50</v>
      </c>
    </row>
    <row r="812" spans="7:29" x14ac:dyDescent="0.2">
      <c r="G812" t="s">
        <v>503</v>
      </c>
      <c r="H812" t="s">
        <v>53</v>
      </c>
      <c r="I812" t="s">
        <v>20298</v>
      </c>
      <c r="J812" t="s">
        <v>422</v>
      </c>
      <c r="L812" t="s">
        <v>81</v>
      </c>
      <c r="M812">
        <v>9</v>
      </c>
      <c r="N812" t="s">
        <v>422</v>
      </c>
      <c r="O812" s="12">
        <v>115303</v>
      </c>
      <c r="P812" t="s">
        <v>28</v>
      </c>
      <c r="Q812" s="1">
        <v>36785</v>
      </c>
      <c r="R812" t="s">
        <v>29</v>
      </c>
      <c r="S812" t="s">
        <v>43</v>
      </c>
      <c r="T812" t="s">
        <v>30</v>
      </c>
      <c r="U812" t="s">
        <v>376</v>
      </c>
      <c r="W812" t="s">
        <v>20302</v>
      </c>
      <c r="X812" t="s">
        <v>116</v>
      </c>
    </row>
    <row r="813" spans="7:29" ht="204" x14ac:dyDescent="0.2">
      <c r="G813" t="s">
        <v>12388</v>
      </c>
      <c r="H813" t="s">
        <v>53</v>
      </c>
      <c r="I813" t="s">
        <v>23548</v>
      </c>
      <c r="J813" t="s">
        <v>67</v>
      </c>
      <c r="K813" t="s">
        <v>7021</v>
      </c>
      <c r="L813" t="s">
        <v>14961</v>
      </c>
      <c r="M813">
        <v>12</v>
      </c>
      <c r="N813" t="s">
        <v>67</v>
      </c>
      <c r="O813" s="12">
        <v>115045</v>
      </c>
      <c r="P813" t="s">
        <v>70</v>
      </c>
      <c r="Q813" s="1">
        <v>37073</v>
      </c>
      <c r="R813" t="s">
        <v>29</v>
      </c>
      <c r="S813" t="s">
        <v>43</v>
      </c>
      <c r="T813" t="s">
        <v>71</v>
      </c>
      <c r="W813" t="s">
        <v>23549</v>
      </c>
      <c r="X813" t="s">
        <v>23550</v>
      </c>
      <c r="Y813" t="s">
        <v>7021</v>
      </c>
      <c r="Z813" t="s">
        <v>74</v>
      </c>
      <c r="AA813" t="s">
        <v>23551</v>
      </c>
      <c r="AB813" s="2" t="s">
        <v>189</v>
      </c>
      <c r="AC813" t="s">
        <v>8721</v>
      </c>
    </row>
    <row r="814" spans="7:29" x14ac:dyDescent="0.2">
      <c r="G814" t="s">
        <v>2092</v>
      </c>
      <c r="H814" t="s">
        <v>1394</v>
      </c>
      <c r="I814" t="s">
        <v>3936</v>
      </c>
      <c r="J814" t="s">
        <v>103</v>
      </c>
      <c r="L814" t="s">
        <v>104</v>
      </c>
      <c r="M814">
        <v>12</v>
      </c>
      <c r="N814" t="s">
        <v>103</v>
      </c>
      <c r="O814" s="12">
        <v>115007</v>
      </c>
      <c r="P814" t="s">
        <v>28</v>
      </c>
      <c r="Q814" s="1">
        <v>36829</v>
      </c>
      <c r="R814" t="s">
        <v>29</v>
      </c>
      <c r="S814" t="s">
        <v>43</v>
      </c>
      <c r="T814" t="s">
        <v>30</v>
      </c>
      <c r="U814" t="s">
        <v>3937</v>
      </c>
      <c r="V814" t="s">
        <v>267</v>
      </c>
      <c r="W814" t="s">
        <v>3938</v>
      </c>
      <c r="X814" t="s">
        <v>116</v>
      </c>
    </row>
    <row r="815" spans="7:29" x14ac:dyDescent="0.2">
      <c r="G815" t="s">
        <v>16436</v>
      </c>
      <c r="H815" t="s">
        <v>280</v>
      </c>
      <c r="I815" t="s">
        <v>18921</v>
      </c>
      <c r="J815" t="s">
        <v>103</v>
      </c>
      <c r="L815" t="s">
        <v>27</v>
      </c>
      <c r="M815">
        <v>12</v>
      </c>
      <c r="N815" t="s">
        <v>103</v>
      </c>
      <c r="O815" s="12">
        <v>114937</v>
      </c>
      <c r="P815" t="s">
        <v>28</v>
      </c>
      <c r="Q815" s="1">
        <v>44398</v>
      </c>
      <c r="R815" t="s">
        <v>56</v>
      </c>
      <c r="S815" s="1">
        <v>45096</v>
      </c>
      <c r="T815" t="s">
        <v>30</v>
      </c>
      <c r="U815" t="s">
        <v>17836</v>
      </c>
      <c r="V815" t="s">
        <v>1018</v>
      </c>
      <c r="W815" t="s">
        <v>18923</v>
      </c>
    </row>
    <row r="816" spans="7:29" x14ac:dyDescent="0.2">
      <c r="G816" t="s">
        <v>273</v>
      </c>
      <c r="H816" t="s">
        <v>1327</v>
      </c>
      <c r="I816" t="s">
        <v>5401</v>
      </c>
      <c r="J816" t="s">
        <v>1775</v>
      </c>
      <c r="L816" t="s">
        <v>81</v>
      </c>
      <c r="M816">
        <v>9</v>
      </c>
      <c r="N816" t="s">
        <v>1775</v>
      </c>
      <c r="O816" s="12">
        <v>114917</v>
      </c>
      <c r="P816" t="s">
        <v>28</v>
      </c>
      <c r="Q816" s="1">
        <v>44455</v>
      </c>
      <c r="R816" t="s">
        <v>63</v>
      </c>
      <c r="S816" t="s">
        <v>43</v>
      </c>
      <c r="T816" t="s">
        <v>30</v>
      </c>
      <c r="U816" t="s">
        <v>338</v>
      </c>
      <c r="W816" t="s">
        <v>5404</v>
      </c>
    </row>
    <row r="817" spans="7:29" x14ac:dyDescent="0.2">
      <c r="G817" t="s">
        <v>59</v>
      </c>
      <c r="H817" t="s">
        <v>60</v>
      </c>
      <c r="I817" t="s">
        <v>584</v>
      </c>
      <c r="J817" t="s">
        <v>505</v>
      </c>
      <c r="L817" t="s">
        <v>81</v>
      </c>
      <c r="M817">
        <v>9</v>
      </c>
      <c r="N817" t="s">
        <v>505</v>
      </c>
      <c r="O817" s="12">
        <v>114899</v>
      </c>
      <c r="P817" t="s">
        <v>28</v>
      </c>
      <c r="Q817" s="1">
        <v>43359</v>
      </c>
      <c r="R817" t="s">
        <v>63</v>
      </c>
      <c r="S817" t="s">
        <v>43</v>
      </c>
      <c r="T817" t="s">
        <v>30</v>
      </c>
      <c r="U817" t="s">
        <v>338</v>
      </c>
      <c r="W817" t="s">
        <v>585</v>
      </c>
    </row>
    <row r="818" spans="7:29" x14ac:dyDescent="0.2">
      <c r="G818" t="s">
        <v>1246</v>
      </c>
      <c r="H818" t="s">
        <v>53</v>
      </c>
      <c r="I818" t="s">
        <v>18572</v>
      </c>
      <c r="J818" t="s">
        <v>61</v>
      </c>
      <c r="L818" t="s">
        <v>81</v>
      </c>
      <c r="M818">
        <v>9</v>
      </c>
      <c r="N818" t="s">
        <v>61</v>
      </c>
      <c r="O818" s="12">
        <v>114843</v>
      </c>
      <c r="P818" t="s">
        <v>28</v>
      </c>
      <c r="Q818" s="1">
        <v>36054</v>
      </c>
      <c r="R818" t="s">
        <v>63</v>
      </c>
      <c r="S818" t="s">
        <v>43</v>
      </c>
      <c r="T818" t="s">
        <v>30</v>
      </c>
      <c r="U818" t="s">
        <v>18573</v>
      </c>
      <c r="W818" t="s">
        <v>18574</v>
      </c>
    </row>
    <row r="819" spans="7:29" x14ac:dyDescent="0.2">
      <c r="G819" t="s">
        <v>14626</v>
      </c>
      <c r="H819" t="s">
        <v>53</v>
      </c>
      <c r="I819" t="s">
        <v>18606</v>
      </c>
      <c r="J819" t="s">
        <v>80</v>
      </c>
      <c r="L819" t="s">
        <v>81</v>
      </c>
      <c r="M819">
        <v>9</v>
      </c>
      <c r="N819" t="s">
        <v>80</v>
      </c>
      <c r="O819" s="12">
        <v>114843</v>
      </c>
      <c r="P819" t="s">
        <v>28</v>
      </c>
      <c r="Q819" s="1">
        <v>41168</v>
      </c>
      <c r="R819" t="s">
        <v>29</v>
      </c>
      <c r="S819" t="s">
        <v>43</v>
      </c>
      <c r="T819" t="s">
        <v>30</v>
      </c>
      <c r="U819" t="s">
        <v>82</v>
      </c>
      <c r="W819" t="s">
        <v>18608</v>
      </c>
      <c r="X819" t="s">
        <v>116</v>
      </c>
    </row>
    <row r="820" spans="7:29" ht="170" x14ac:dyDescent="0.2">
      <c r="G820" t="s">
        <v>4218</v>
      </c>
      <c r="H820" t="s">
        <v>53</v>
      </c>
      <c r="I820" t="s">
        <v>23498</v>
      </c>
      <c r="J820" t="s">
        <v>715</v>
      </c>
      <c r="L820" t="s">
        <v>81</v>
      </c>
      <c r="M820">
        <v>9</v>
      </c>
      <c r="N820" t="s">
        <v>715</v>
      </c>
      <c r="O820" s="12">
        <v>114780</v>
      </c>
      <c r="P820" t="s">
        <v>28</v>
      </c>
      <c r="Q820" s="1">
        <v>41533</v>
      </c>
      <c r="R820" t="s">
        <v>29</v>
      </c>
      <c r="S820" t="s">
        <v>43</v>
      </c>
      <c r="T820" t="s">
        <v>30</v>
      </c>
      <c r="U820" t="s">
        <v>376</v>
      </c>
      <c r="W820" t="s">
        <v>23499</v>
      </c>
      <c r="X820" t="s">
        <v>23500</v>
      </c>
      <c r="Y820" t="s">
        <v>376</v>
      </c>
      <c r="Z820" t="s">
        <v>3884</v>
      </c>
      <c r="AA820" t="s">
        <v>23501</v>
      </c>
      <c r="AB820" s="2" t="s">
        <v>23502</v>
      </c>
      <c r="AC820" t="s">
        <v>50</v>
      </c>
    </row>
    <row r="821" spans="7:29" ht="153" x14ac:dyDescent="0.2">
      <c r="G821" t="s">
        <v>273</v>
      </c>
      <c r="H821" t="s">
        <v>262</v>
      </c>
      <c r="I821" t="s">
        <v>12721</v>
      </c>
      <c r="J821" t="s">
        <v>276</v>
      </c>
      <c r="L821" t="s">
        <v>27</v>
      </c>
      <c r="M821">
        <v>12</v>
      </c>
      <c r="N821" t="s">
        <v>276</v>
      </c>
      <c r="O821" s="12">
        <v>114774</v>
      </c>
      <c r="P821" t="s">
        <v>28</v>
      </c>
      <c r="Q821" s="1">
        <v>44811</v>
      </c>
      <c r="R821" t="s">
        <v>29</v>
      </c>
      <c r="S821" t="s">
        <v>43</v>
      </c>
      <c r="T821" t="s">
        <v>30</v>
      </c>
      <c r="U821" t="s">
        <v>12722</v>
      </c>
      <c r="V821" t="s">
        <v>267</v>
      </c>
      <c r="W821" t="s">
        <v>12723</v>
      </c>
      <c r="X821" t="s">
        <v>12724</v>
      </c>
      <c r="Y821" t="s">
        <v>12722</v>
      </c>
      <c r="Z821" t="s">
        <v>290</v>
      </c>
      <c r="AA821" t="s">
        <v>12725</v>
      </c>
      <c r="AB821" s="2" t="s">
        <v>12726</v>
      </c>
      <c r="AC821" t="s">
        <v>12727</v>
      </c>
    </row>
    <row r="822" spans="7:29" x14ac:dyDescent="0.2">
      <c r="G822" t="s">
        <v>527</v>
      </c>
      <c r="H822" t="s">
        <v>53</v>
      </c>
      <c r="I822" t="s">
        <v>5442</v>
      </c>
      <c r="J822" t="s">
        <v>235</v>
      </c>
      <c r="L822" t="s">
        <v>81</v>
      </c>
      <c r="M822">
        <v>9</v>
      </c>
      <c r="N822" t="s">
        <v>235</v>
      </c>
      <c r="O822" s="12">
        <v>114681</v>
      </c>
      <c r="P822" t="s">
        <v>28</v>
      </c>
      <c r="Q822" s="1">
        <v>44820</v>
      </c>
      <c r="R822" t="s">
        <v>63</v>
      </c>
      <c r="S822" t="s">
        <v>43</v>
      </c>
      <c r="T822" t="s">
        <v>30</v>
      </c>
      <c r="U822" t="s">
        <v>338</v>
      </c>
      <c r="W822" t="s">
        <v>5443</v>
      </c>
    </row>
    <row r="823" spans="7:29" ht="170" x14ac:dyDescent="0.2">
      <c r="G823" t="s">
        <v>128</v>
      </c>
      <c r="H823" t="s">
        <v>148</v>
      </c>
      <c r="I823" t="s">
        <v>16067</v>
      </c>
      <c r="J823" t="s">
        <v>321</v>
      </c>
      <c r="L823" t="s">
        <v>62</v>
      </c>
      <c r="M823">
        <v>9</v>
      </c>
      <c r="N823" t="s">
        <v>321</v>
      </c>
      <c r="O823" s="12">
        <v>114670</v>
      </c>
      <c r="P823" t="s">
        <v>28</v>
      </c>
      <c r="Q823" s="1">
        <v>42125</v>
      </c>
      <c r="R823" t="s">
        <v>29</v>
      </c>
      <c r="S823" t="s">
        <v>43</v>
      </c>
      <c r="T823" t="s">
        <v>30</v>
      </c>
      <c r="U823" t="s">
        <v>16071</v>
      </c>
      <c r="W823" t="s">
        <v>16072</v>
      </c>
      <c r="X823" t="s">
        <v>16073</v>
      </c>
      <c r="Y823" t="s">
        <v>16071</v>
      </c>
      <c r="Z823" t="s">
        <v>5890</v>
      </c>
      <c r="AA823" t="s">
        <v>16074</v>
      </c>
      <c r="AB823" s="2" t="s">
        <v>16075</v>
      </c>
      <c r="AC823" t="s">
        <v>16076</v>
      </c>
    </row>
    <row r="824" spans="7:29" ht="136" x14ac:dyDescent="0.2">
      <c r="G824" t="s">
        <v>875</v>
      </c>
      <c r="H824" t="s">
        <v>2463</v>
      </c>
      <c r="I824" t="s">
        <v>9804</v>
      </c>
      <c r="J824" t="s">
        <v>371</v>
      </c>
      <c r="L824" t="s">
        <v>81</v>
      </c>
      <c r="M824">
        <v>9</v>
      </c>
      <c r="N824" t="s">
        <v>371</v>
      </c>
      <c r="O824" s="12">
        <v>114570</v>
      </c>
      <c r="P824" t="s">
        <v>28</v>
      </c>
      <c r="Q824" s="1">
        <v>39341</v>
      </c>
      <c r="R824" t="s">
        <v>29</v>
      </c>
      <c r="S824" t="s">
        <v>43</v>
      </c>
      <c r="T824" t="s">
        <v>30</v>
      </c>
      <c r="U824" t="s">
        <v>82</v>
      </c>
      <c r="W824" t="s">
        <v>9805</v>
      </c>
      <c r="X824" t="s">
        <v>9806</v>
      </c>
      <c r="Y824" t="s">
        <v>82</v>
      </c>
      <c r="Z824" t="s">
        <v>9807</v>
      </c>
      <c r="AA824" t="s">
        <v>9808</v>
      </c>
      <c r="AB824" s="2" t="s">
        <v>9809</v>
      </c>
      <c r="AC824" t="s">
        <v>9810</v>
      </c>
    </row>
    <row r="825" spans="7:29" x14ac:dyDescent="0.2">
      <c r="G825" t="s">
        <v>1246</v>
      </c>
      <c r="H825" t="s">
        <v>148</v>
      </c>
      <c r="I825" t="s">
        <v>23460</v>
      </c>
      <c r="J825" t="s">
        <v>61</v>
      </c>
      <c r="L825" t="s">
        <v>81</v>
      </c>
      <c r="M825">
        <v>9</v>
      </c>
      <c r="N825" t="s">
        <v>61</v>
      </c>
      <c r="O825" s="12">
        <v>114536</v>
      </c>
      <c r="P825" t="s">
        <v>28</v>
      </c>
      <c r="Q825" s="1">
        <v>36785</v>
      </c>
      <c r="R825" t="s">
        <v>63</v>
      </c>
      <c r="S825" t="s">
        <v>43</v>
      </c>
      <c r="T825" t="s">
        <v>30</v>
      </c>
      <c r="U825" t="s">
        <v>23461</v>
      </c>
      <c r="W825" t="s">
        <v>23462</v>
      </c>
    </row>
    <row r="826" spans="7:29" ht="119" x14ac:dyDescent="0.2">
      <c r="G826" t="s">
        <v>219</v>
      </c>
      <c r="H826" t="s">
        <v>262</v>
      </c>
      <c r="I826" t="s">
        <v>15566</v>
      </c>
      <c r="J826" t="s">
        <v>1802</v>
      </c>
      <c r="L826" t="s">
        <v>104</v>
      </c>
      <c r="M826">
        <v>12</v>
      </c>
      <c r="N826" t="s">
        <v>1802</v>
      </c>
      <c r="O826" s="12">
        <v>114522</v>
      </c>
      <c r="P826" t="s">
        <v>28</v>
      </c>
      <c r="Q826" s="1">
        <v>36008</v>
      </c>
      <c r="R826" t="s">
        <v>29</v>
      </c>
      <c r="S826" t="s">
        <v>43</v>
      </c>
      <c r="T826" t="s">
        <v>30</v>
      </c>
      <c r="U826" t="s">
        <v>15567</v>
      </c>
      <c r="V826" t="s">
        <v>267</v>
      </c>
      <c r="W826" t="s">
        <v>15568</v>
      </c>
      <c r="X826" t="s">
        <v>15569</v>
      </c>
      <c r="Y826" t="s">
        <v>15567</v>
      </c>
      <c r="Z826" t="s">
        <v>1802</v>
      </c>
      <c r="AA826" t="s">
        <v>15570</v>
      </c>
      <c r="AB826" s="2" t="s">
        <v>5006</v>
      </c>
      <c r="AC826" t="s">
        <v>15571</v>
      </c>
    </row>
    <row r="827" spans="7:29" x14ac:dyDescent="0.2">
      <c r="G827" t="s">
        <v>496</v>
      </c>
      <c r="H827" t="s">
        <v>53</v>
      </c>
      <c r="I827" t="s">
        <v>21690</v>
      </c>
      <c r="J827" t="s">
        <v>460</v>
      </c>
      <c r="L827" t="s">
        <v>104</v>
      </c>
      <c r="M827">
        <v>12</v>
      </c>
      <c r="N827" t="s">
        <v>460</v>
      </c>
      <c r="O827" s="12">
        <v>114520</v>
      </c>
      <c r="P827" t="s">
        <v>661</v>
      </c>
      <c r="Q827" s="1">
        <v>44593</v>
      </c>
      <c r="R827" t="s">
        <v>56</v>
      </c>
      <c r="S827" s="1">
        <v>45107</v>
      </c>
      <c r="T827" t="s">
        <v>30</v>
      </c>
      <c r="U827" t="s">
        <v>21693</v>
      </c>
      <c r="V827" t="s">
        <v>267</v>
      </c>
      <c r="W827" t="s">
        <v>21694</v>
      </c>
    </row>
    <row r="828" spans="7:29" x14ac:dyDescent="0.2">
      <c r="G828" t="s">
        <v>2092</v>
      </c>
      <c r="H828" t="s">
        <v>274</v>
      </c>
      <c r="I828" t="s">
        <v>24561</v>
      </c>
      <c r="J828" t="s">
        <v>460</v>
      </c>
      <c r="L828" t="s">
        <v>104</v>
      </c>
      <c r="M828">
        <v>12</v>
      </c>
      <c r="N828" t="s">
        <v>460</v>
      </c>
      <c r="O828" s="12">
        <v>114520</v>
      </c>
      <c r="P828" t="s">
        <v>661</v>
      </c>
      <c r="Q828" s="1">
        <v>44593</v>
      </c>
      <c r="R828" t="s">
        <v>56</v>
      </c>
      <c r="S828" s="1">
        <v>45107</v>
      </c>
      <c r="T828" t="s">
        <v>30</v>
      </c>
      <c r="U828" t="s">
        <v>24562</v>
      </c>
      <c r="V828" t="s">
        <v>267</v>
      </c>
      <c r="W828" t="s">
        <v>24563</v>
      </c>
    </row>
    <row r="829" spans="7:29" x14ac:dyDescent="0.2">
      <c r="G829" t="s">
        <v>8357</v>
      </c>
      <c r="H829" t="s">
        <v>280</v>
      </c>
      <c r="I829" t="s">
        <v>8358</v>
      </c>
      <c r="J829" t="s">
        <v>4608</v>
      </c>
      <c r="L829" t="s">
        <v>81</v>
      </c>
      <c r="M829">
        <v>9</v>
      </c>
      <c r="N829" t="s">
        <v>4608</v>
      </c>
      <c r="O829" s="12">
        <v>114465</v>
      </c>
      <c r="P829" t="s">
        <v>28</v>
      </c>
      <c r="Q829" s="1">
        <v>38611</v>
      </c>
      <c r="R829" t="s">
        <v>63</v>
      </c>
      <c r="S829" t="s">
        <v>43</v>
      </c>
      <c r="T829" t="s">
        <v>30</v>
      </c>
      <c r="U829" t="s">
        <v>376</v>
      </c>
      <c r="W829" t="s">
        <v>8359</v>
      </c>
    </row>
    <row r="830" spans="7:29" x14ac:dyDescent="0.2">
      <c r="G830" t="s">
        <v>219</v>
      </c>
      <c r="H830" t="s">
        <v>274</v>
      </c>
      <c r="I830" t="s">
        <v>23552</v>
      </c>
      <c r="J830" t="s">
        <v>687</v>
      </c>
      <c r="L830" t="s">
        <v>62</v>
      </c>
      <c r="M830">
        <v>12</v>
      </c>
      <c r="N830" t="s">
        <v>1035</v>
      </c>
      <c r="O830" s="12">
        <v>114353</v>
      </c>
      <c r="P830" t="s">
        <v>28</v>
      </c>
      <c r="Q830" s="1">
        <v>44228</v>
      </c>
      <c r="R830" t="s">
        <v>29</v>
      </c>
      <c r="S830" t="s">
        <v>43</v>
      </c>
      <c r="T830" t="s">
        <v>30</v>
      </c>
      <c r="U830" t="s">
        <v>751</v>
      </c>
      <c r="W830" t="s">
        <v>23553</v>
      </c>
      <c r="X830" t="s">
        <v>116</v>
      </c>
    </row>
    <row r="831" spans="7:29" x14ac:dyDescent="0.2">
      <c r="G831" t="s">
        <v>18595</v>
      </c>
      <c r="H831" t="s">
        <v>274</v>
      </c>
      <c r="I831" t="s">
        <v>21808</v>
      </c>
      <c r="J831" t="s">
        <v>103</v>
      </c>
      <c r="L831" t="s">
        <v>27</v>
      </c>
      <c r="M831">
        <v>12</v>
      </c>
      <c r="N831" t="s">
        <v>103</v>
      </c>
      <c r="O831" s="12">
        <v>114308</v>
      </c>
      <c r="P831" t="s">
        <v>28</v>
      </c>
      <c r="Q831" s="1">
        <v>44774</v>
      </c>
      <c r="R831" t="s">
        <v>29</v>
      </c>
      <c r="S831" t="s">
        <v>43</v>
      </c>
      <c r="T831" t="s">
        <v>30</v>
      </c>
      <c r="U831" t="s">
        <v>21809</v>
      </c>
      <c r="V831" t="s">
        <v>1018</v>
      </c>
      <c r="W831" t="s">
        <v>21810</v>
      </c>
      <c r="X831" t="s">
        <v>116</v>
      </c>
    </row>
    <row r="832" spans="7:29" x14ac:dyDescent="0.2">
      <c r="G832" t="s">
        <v>458</v>
      </c>
      <c r="H832" t="s">
        <v>53</v>
      </c>
      <c r="I832" t="s">
        <v>11761</v>
      </c>
      <c r="J832" t="s">
        <v>276</v>
      </c>
      <c r="L832" t="s">
        <v>511</v>
      </c>
      <c r="M832">
        <v>12</v>
      </c>
      <c r="N832" t="s">
        <v>276</v>
      </c>
      <c r="O832" s="12">
        <v>114127</v>
      </c>
      <c r="P832" t="s">
        <v>28</v>
      </c>
      <c r="Q832" s="1">
        <v>43070</v>
      </c>
      <c r="R832" t="s">
        <v>56</v>
      </c>
      <c r="S832" s="1">
        <v>45091</v>
      </c>
      <c r="T832" t="s">
        <v>30</v>
      </c>
      <c r="U832" t="s">
        <v>681</v>
      </c>
      <c r="V832" t="s">
        <v>267</v>
      </c>
      <c r="W832" t="s">
        <v>11762</v>
      </c>
    </row>
    <row r="833" spans="7:29" x14ac:dyDescent="0.2">
      <c r="G833" t="s">
        <v>527</v>
      </c>
      <c r="H833" t="s">
        <v>53</v>
      </c>
      <c r="I833" t="s">
        <v>23976</v>
      </c>
      <c r="J833" t="s">
        <v>54</v>
      </c>
      <c r="L833" t="s">
        <v>81</v>
      </c>
      <c r="M833">
        <v>9</v>
      </c>
      <c r="N833" t="s">
        <v>54</v>
      </c>
      <c r="O833" s="12">
        <v>114104</v>
      </c>
      <c r="P833" t="s">
        <v>28</v>
      </c>
      <c r="Q833" s="1">
        <v>42994</v>
      </c>
      <c r="R833" t="s">
        <v>63</v>
      </c>
      <c r="S833" t="s">
        <v>43</v>
      </c>
      <c r="T833" t="s">
        <v>30</v>
      </c>
      <c r="U833" t="s">
        <v>338</v>
      </c>
      <c r="W833" t="s">
        <v>23978</v>
      </c>
    </row>
    <row r="834" spans="7:29" x14ac:dyDescent="0.2">
      <c r="G834" t="s">
        <v>2721</v>
      </c>
      <c r="H834" t="s">
        <v>53</v>
      </c>
      <c r="I834" t="s">
        <v>6788</v>
      </c>
      <c r="J834" t="s">
        <v>276</v>
      </c>
      <c r="L834" t="s">
        <v>81</v>
      </c>
      <c r="M834">
        <v>9</v>
      </c>
      <c r="N834" t="s">
        <v>276</v>
      </c>
      <c r="O834" s="12">
        <v>114032</v>
      </c>
      <c r="P834" t="s">
        <v>28</v>
      </c>
      <c r="Q834" s="1">
        <v>42598</v>
      </c>
      <c r="R834" t="s">
        <v>63</v>
      </c>
      <c r="S834" t="s">
        <v>43</v>
      </c>
      <c r="T834" t="s">
        <v>30</v>
      </c>
      <c r="U834" t="s">
        <v>82</v>
      </c>
      <c r="W834" t="s">
        <v>6789</v>
      </c>
    </row>
    <row r="835" spans="7:29" ht="170" x14ac:dyDescent="0.2">
      <c r="G835" t="s">
        <v>2866</v>
      </c>
      <c r="H835" t="s">
        <v>53</v>
      </c>
      <c r="I835" t="s">
        <v>2867</v>
      </c>
      <c r="J835" t="s">
        <v>61</v>
      </c>
      <c r="L835" t="s">
        <v>81</v>
      </c>
      <c r="M835">
        <v>9</v>
      </c>
      <c r="N835" t="s">
        <v>61</v>
      </c>
      <c r="O835" s="12">
        <v>113994</v>
      </c>
      <c r="P835" t="s">
        <v>28</v>
      </c>
      <c r="Q835" s="1">
        <v>36069</v>
      </c>
      <c r="R835" t="s">
        <v>29</v>
      </c>
      <c r="S835" t="s">
        <v>43</v>
      </c>
      <c r="T835" t="s">
        <v>30</v>
      </c>
      <c r="U835" t="s">
        <v>2868</v>
      </c>
      <c r="W835" t="s">
        <v>2869</v>
      </c>
      <c r="X835" t="s">
        <v>2870</v>
      </c>
      <c r="Y835" t="s">
        <v>2868</v>
      </c>
      <c r="Z835" t="s">
        <v>1838</v>
      </c>
      <c r="AA835" t="s">
        <v>2871</v>
      </c>
      <c r="AB835" s="2" t="s">
        <v>2872</v>
      </c>
      <c r="AC835" t="s">
        <v>2873</v>
      </c>
    </row>
    <row r="836" spans="7:29" x14ac:dyDescent="0.2">
      <c r="G836" t="s">
        <v>10460</v>
      </c>
      <c r="H836" t="s">
        <v>53</v>
      </c>
      <c r="I836" t="s">
        <v>24016</v>
      </c>
      <c r="J836" t="s">
        <v>819</v>
      </c>
      <c r="L836" t="s">
        <v>81</v>
      </c>
      <c r="M836">
        <v>9</v>
      </c>
      <c r="N836" t="s">
        <v>819</v>
      </c>
      <c r="O836" s="12">
        <v>113890</v>
      </c>
      <c r="P836" t="s">
        <v>28</v>
      </c>
      <c r="Q836" s="1">
        <v>40072</v>
      </c>
      <c r="R836" t="s">
        <v>29</v>
      </c>
      <c r="S836" t="s">
        <v>43</v>
      </c>
      <c r="T836" t="s">
        <v>30</v>
      </c>
      <c r="U836" t="s">
        <v>82</v>
      </c>
      <c r="W836" t="s">
        <v>24017</v>
      </c>
    </row>
    <row r="837" spans="7:29" x14ac:dyDescent="0.2">
      <c r="G837" t="s">
        <v>1621</v>
      </c>
      <c r="H837" t="s">
        <v>183</v>
      </c>
      <c r="I837" t="s">
        <v>16334</v>
      </c>
      <c r="J837" t="s">
        <v>67</v>
      </c>
      <c r="L837" t="s">
        <v>511</v>
      </c>
      <c r="M837">
        <v>12</v>
      </c>
      <c r="N837" t="s">
        <v>67</v>
      </c>
      <c r="O837" s="12">
        <v>113812</v>
      </c>
      <c r="P837" t="s">
        <v>28</v>
      </c>
      <c r="Q837" s="1">
        <v>39384</v>
      </c>
      <c r="R837" t="s">
        <v>29</v>
      </c>
      <c r="S837" t="s">
        <v>43</v>
      </c>
      <c r="T837" t="s">
        <v>30</v>
      </c>
      <c r="U837" t="s">
        <v>16335</v>
      </c>
      <c r="V837" t="s">
        <v>929</v>
      </c>
      <c r="W837" t="s">
        <v>16336</v>
      </c>
      <c r="X837" t="s">
        <v>116</v>
      </c>
    </row>
    <row r="838" spans="7:29" ht="170" x14ac:dyDescent="0.2">
      <c r="G838" t="s">
        <v>1215</v>
      </c>
      <c r="H838" t="s">
        <v>53</v>
      </c>
      <c r="I838" t="s">
        <v>9518</v>
      </c>
      <c r="J838" t="s">
        <v>9531</v>
      </c>
      <c r="L838" t="s">
        <v>104</v>
      </c>
      <c r="M838">
        <v>12</v>
      </c>
      <c r="N838" t="s">
        <v>9531</v>
      </c>
      <c r="O838" s="12">
        <v>113579</v>
      </c>
      <c r="P838" t="s">
        <v>28</v>
      </c>
      <c r="Q838" s="1">
        <v>42248</v>
      </c>
      <c r="R838" t="s">
        <v>29</v>
      </c>
      <c r="S838" t="s">
        <v>43</v>
      </c>
      <c r="T838" t="s">
        <v>30</v>
      </c>
      <c r="U838" t="s">
        <v>9532</v>
      </c>
      <c r="V838" t="s">
        <v>933</v>
      </c>
      <c r="W838" t="s">
        <v>9533</v>
      </c>
      <c r="X838" t="s">
        <v>9534</v>
      </c>
      <c r="Y838" t="s">
        <v>9532</v>
      </c>
      <c r="Z838" t="s">
        <v>4143</v>
      </c>
      <c r="AA838" t="s">
        <v>9535</v>
      </c>
      <c r="AB838" s="2" t="s">
        <v>9536</v>
      </c>
      <c r="AC838" t="s">
        <v>9537</v>
      </c>
    </row>
    <row r="839" spans="7:29" x14ac:dyDescent="0.2">
      <c r="G839" t="s">
        <v>1749</v>
      </c>
      <c r="H839" t="s">
        <v>759</v>
      </c>
      <c r="I839" t="s">
        <v>23524</v>
      </c>
      <c r="J839" t="s">
        <v>569</v>
      </c>
      <c r="L839" t="s">
        <v>81</v>
      </c>
      <c r="M839">
        <v>9</v>
      </c>
      <c r="N839" t="s">
        <v>569</v>
      </c>
      <c r="O839" s="12">
        <v>113568</v>
      </c>
      <c r="P839" t="s">
        <v>28</v>
      </c>
      <c r="Q839" s="1">
        <v>42263</v>
      </c>
      <c r="R839" t="s">
        <v>56</v>
      </c>
      <c r="S839" s="1">
        <v>44930</v>
      </c>
      <c r="T839" t="s">
        <v>30</v>
      </c>
      <c r="U839" t="s">
        <v>376</v>
      </c>
      <c r="W839" t="s">
        <v>23525</v>
      </c>
    </row>
    <row r="840" spans="7:29" x14ac:dyDescent="0.2">
      <c r="G840" t="s">
        <v>261</v>
      </c>
      <c r="H840" t="s">
        <v>262</v>
      </c>
      <c r="I840" t="s">
        <v>10254</v>
      </c>
      <c r="J840" t="s">
        <v>211</v>
      </c>
      <c r="L840" t="s">
        <v>81</v>
      </c>
      <c r="M840">
        <v>9</v>
      </c>
      <c r="N840" t="s">
        <v>211</v>
      </c>
      <c r="O840" s="12">
        <v>113428</v>
      </c>
      <c r="P840" t="s">
        <v>28</v>
      </c>
      <c r="Q840" s="1">
        <v>38976</v>
      </c>
      <c r="R840" t="s">
        <v>63</v>
      </c>
      <c r="S840" t="s">
        <v>43</v>
      </c>
      <c r="T840" t="s">
        <v>30</v>
      </c>
      <c r="U840" t="s">
        <v>376</v>
      </c>
      <c r="W840" t="s">
        <v>10255</v>
      </c>
    </row>
    <row r="841" spans="7:29" x14ac:dyDescent="0.2">
      <c r="G841" t="s">
        <v>24077</v>
      </c>
      <c r="H841" t="s">
        <v>53</v>
      </c>
      <c r="I841" t="s">
        <v>24075</v>
      </c>
      <c r="J841" t="s">
        <v>4608</v>
      </c>
      <c r="L841" t="s">
        <v>81</v>
      </c>
      <c r="M841">
        <v>9</v>
      </c>
      <c r="N841" t="s">
        <v>4608</v>
      </c>
      <c r="O841" s="12">
        <v>113267</v>
      </c>
      <c r="P841" t="s">
        <v>28</v>
      </c>
      <c r="Q841" s="1">
        <v>38611</v>
      </c>
      <c r="R841" t="s">
        <v>29</v>
      </c>
      <c r="S841" t="s">
        <v>43</v>
      </c>
      <c r="T841" t="s">
        <v>30</v>
      </c>
      <c r="U841" t="s">
        <v>376</v>
      </c>
      <c r="W841" t="s">
        <v>24078</v>
      </c>
    </row>
    <row r="842" spans="7:29" ht="136" x14ac:dyDescent="0.2">
      <c r="G842" t="s">
        <v>171</v>
      </c>
      <c r="H842" t="s">
        <v>314</v>
      </c>
      <c r="I842" t="s">
        <v>1930</v>
      </c>
      <c r="J842" t="s">
        <v>1956</v>
      </c>
      <c r="L842" t="s">
        <v>81</v>
      </c>
      <c r="M842">
        <v>9</v>
      </c>
      <c r="N842" t="s">
        <v>1956</v>
      </c>
      <c r="O842" s="12">
        <v>113017</v>
      </c>
      <c r="P842" t="s">
        <v>28</v>
      </c>
      <c r="Q842" s="1">
        <v>41168</v>
      </c>
      <c r="R842" t="s">
        <v>29</v>
      </c>
      <c r="S842" t="s">
        <v>43</v>
      </c>
      <c r="T842" t="s">
        <v>30</v>
      </c>
      <c r="U842" t="s">
        <v>82</v>
      </c>
      <c r="W842" t="s">
        <v>1957</v>
      </c>
      <c r="X842" t="s">
        <v>1958</v>
      </c>
      <c r="Y842" t="s">
        <v>82</v>
      </c>
      <c r="Z842" t="s">
        <v>1959</v>
      </c>
      <c r="AA842" t="s">
        <v>1960</v>
      </c>
      <c r="AB842" s="2" t="s">
        <v>1961</v>
      </c>
      <c r="AC842" t="s">
        <v>1962</v>
      </c>
    </row>
    <row r="843" spans="7:29" x14ac:dyDescent="0.2">
      <c r="G843" t="s">
        <v>128</v>
      </c>
      <c r="H843" t="s">
        <v>129</v>
      </c>
      <c r="I843" t="s">
        <v>130</v>
      </c>
      <c r="J843" t="s">
        <v>131</v>
      </c>
      <c r="L843" t="s">
        <v>81</v>
      </c>
      <c r="M843">
        <v>9</v>
      </c>
      <c r="N843" t="s">
        <v>131</v>
      </c>
      <c r="O843" s="12">
        <v>112959</v>
      </c>
      <c r="P843" t="s">
        <v>28</v>
      </c>
      <c r="Q843" s="1">
        <v>36419</v>
      </c>
      <c r="R843" t="s">
        <v>63</v>
      </c>
      <c r="S843" t="s">
        <v>43</v>
      </c>
      <c r="T843" t="s">
        <v>30</v>
      </c>
      <c r="U843" t="s">
        <v>82</v>
      </c>
      <c r="W843" t="s">
        <v>132</v>
      </c>
    </row>
    <row r="844" spans="7:29" x14ac:dyDescent="0.2">
      <c r="G844" t="s">
        <v>3497</v>
      </c>
      <c r="H844" t="s">
        <v>53</v>
      </c>
      <c r="I844" t="s">
        <v>8389</v>
      </c>
      <c r="J844" t="s">
        <v>441</v>
      </c>
      <c r="L844" t="s">
        <v>62</v>
      </c>
      <c r="M844">
        <v>9</v>
      </c>
      <c r="N844" t="s">
        <v>441</v>
      </c>
      <c r="O844" s="12">
        <v>112813</v>
      </c>
      <c r="P844" t="s">
        <v>28</v>
      </c>
      <c r="Q844" s="1">
        <v>42125</v>
      </c>
      <c r="R844" t="s">
        <v>63</v>
      </c>
      <c r="S844" t="s">
        <v>43</v>
      </c>
      <c r="T844" t="s">
        <v>30</v>
      </c>
      <c r="U844" t="s">
        <v>8390</v>
      </c>
      <c r="W844" t="s">
        <v>8391</v>
      </c>
    </row>
    <row r="845" spans="7:29" x14ac:dyDescent="0.2">
      <c r="G845" t="s">
        <v>519</v>
      </c>
      <c r="H845" t="s">
        <v>148</v>
      </c>
      <c r="I845" t="s">
        <v>20686</v>
      </c>
      <c r="J845" t="s">
        <v>6426</v>
      </c>
      <c r="K845" t="s">
        <v>1882</v>
      </c>
      <c r="L845" t="s">
        <v>1981</v>
      </c>
      <c r="M845">
        <v>12</v>
      </c>
      <c r="N845" t="s">
        <v>6426</v>
      </c>
      <c r="O845" s="12">
        <v>112788</v>
      </c>
      <c r="P845" t="s">
        <v>70</v>
      </c>
      <c r="Q845" s="1">
        <v>44376</v>
      </c>
      <c r="R845" t="s">
        <v>29</v>
      </c>
      <c r="S845" t="s">
        <v>43</v>
      </c>
      <c r="T845" t="s">
        <v>71</v>
      </c>
      <c r="W845" t="s">
        <v>20687</v>
      </c>
      <c r="X845" t="s">
        <v>116</v>
      </c>
    </row>
    <row r="846" spans="7:29" ht="170" x14ac:dyDescent="0.2">
      <c r="G846" t="s">
        <v>24806</v>
      </c>
      <c r="H846" t="s">
        <v>53</v>
      </c>
      <c r="I846" t="s">
        <v>24807</v>
      </c>
      <c r="J846" t="s">
        <v>460</v>
      </c>
      <c r="L846" t="s">
        <v>104</v>
      </c>
      <c r="M846">
        <v>12</v>
      </c>
      <c r="N846" t="s">
        <v>460</v>
      </c>
      <c r="O846" s="12">
        <v>112475</v>
      </c>
      <c r="P846" t="s">
        <v>28</v>
      </c>
      <c r="Q846" s="1">
        <v>44683</v>
      </c>
      <c r="R846" t="s">
        <v>29</v>
      </c>
      <c r="S846" t="s">
        <v>43</v>
      </c>
      <c r="T846" t="s">
        <v>30</v>
      </c>
      <c r="U846" t="s">
        <v>24808</v>
      </c>
      <c r="V846" t="s">
        <v>267</v>
      </c>
      <c r="W846" t="s">
        <v>24809</v>
      </c>
      <c r="X846" t="s">
        <v>24810</v>
      </c>
      <c r="Y846" t="s">
        <v>24808</v>
      </c>
      <c r="Z846" t="s">
        <v>460</v>
      </c>
      <c r="AA846" t="s">
        <v>24811</v>
      </c>
      <c r="AB846" s="2" t="s">
        <v>24812</v>
      </c>
      <c r="AC846" t="s">
        <v>24813</v>
      </c>
    </row>
    <row r="847" spans="7:29" ht="170" x14ac:dyDescent="0.2">
      <c r="G847" t="s">
        <v>117</v>
      </c>
      <c r="H847" t="s">
        <v>112</v>
      </c>
      <c r="I847" t="s">
        <v>12436</v>
      </c>
      <c r="J847" t="s">
        <v>5903</v>
      </c>
      <c r="L847" t="s">
        <v>104</v>
      </c>
      <c r="M847">
        <v>12</v>
      </c>
      <c r="N847" t="s">
        <v>1431</v>
      </c>
      <c r="O847" s="12">
        <v>112396</v>
      </c>
      <c r="P847" t="s">
        <v>28</v>
      </c>
      <c r="Q847" s="1">
        <v>44758</v>
      </c>
      <c r="R847" t="s">
        <v>29</v>
      </c>
      <c r="S847" t="s">
        <v>43</v>
      </c>
      <c r="T847" t="s">
        <v>30</v>
      </c>
      <c r="U847" t="s">
        <v>2999</v>
      </c>
      <c r="V847" t="s">
        <v>267</v>
      </c>
      <c r="W847" t="s">
        <v>19814</v>
      </c>
      <c r="X847" t="s">
        <v>19815</v>
      </c>
      <c r="Y847" t="s">
        <v>2999</v>
      </c>
      <c r="Z847" t="s">
        <v>206</v>
      </c>
      <c r="AA847" t="s">
        <v>19816</v>
      </c>
      <c r="AB847" s="2" t="s">
        <v>19817</v>
      </c>
      <c r="AC847" t="s">
        <v>19818</v>
      </c>
    </row>
    <row r="848" spans="7:29" ht="170" x14ac:dyDescent="0.2">
      <c r="G848" t="s">
        <v>387</v>
      </c>
      <c r="H848" t="s">
        <v>53</v>
      </c>
      <c r="I848" t="s">
        <v>388</v>
      </c>
      <c r="J848" t="s">
        <v>389</v>
      </c>
      <c r="L848" t="s">
        <v>81</v>
      </c>
      <c r="M848">
        <v>9</v>
      </c>
      <c r="N848" t="s">
        <v>389</v>
      </c>
      <c r="O848" s="12">
        <v>112334</v>
      </c>
      <c r="P848" t="s">
        <v>28</v>
      </c>
      <c r="Q848" s="1">
        <v>39707</v>
      </c>
      <c r="R848" t="s">
        <v>29</v>
      </c>
      <c r="S848" t="s">
        <v>43</v>
      </c>
      <c r="T848" t="s">
        <v>30</v>
      </c>
      <c r="U848" t="s">
        <v>82</v>
      </c>
      <c r="W848" t="s">
        <v>390</v>
      </c>
      <c r="X848" t="s">
        <v>391</v>
      </c>
      <c r="Y848" t="s">
        <v>82</v>
      </c>
      <c r="Z848" t="s">
        <v>392</v>
      </c>
      <c r="AA848" t="s">
        <v>393</v>
      </c>
      <c r="AB848" s="2" t="s">
        <v>394</v>
      </c>
      <c r="AC848" t="s">
        <v>395</v>
      </c>
    </row>
    <row r="849" spans="7:29" x14ac:dyDescent="0.2">
      <c r="G849" t="s">
        <v>15279</v>
      </c>
      <c r="H849" t="s">
        <v>262</v>
      </c>
      <c r="I849" t="s">
        <v>15280</v>
      </c>
      <c r="J849" t="s">
        <v>964</v>
      </c>
      <c r="L849" t="s">
        <v>81</v>
      </c>
      <c r="M849">
        <v>9</v>
      </c>
      <c r="N849" t="s">
        <v>964</v>
      </c>
      <c r="O849" s="12">
        <v>112305</v>
      </c>
      <c r="P849" t="s">
        <v>28</v>
      </c>
      <c r="Q849" s="1">
        <v>39707</v>
      </c>
      <c r="R849" t="s">
        <v>63</v>
      </c>
      <c r="S849" t="s">
        <v>43</v>
      </c>
      <c r="T849" t="s">
        <v>30</v>
      </c>
      <c r="U849" t="s">
        <v>82</v>
      </c>
      <c r="W849" t="s">
        <v>15281</v>
      </c>
    </row>
    <row r="850" spans="7:29" x14ac:dyDescent="0.2">
      <c r="G850" t="s">
        <v>147</v>
      </c>
      <c r="H850" t="s">
        <v>759</v>
      </c>
      <c r="I850" t="s">
        <v>19101</v>
      </c>
      <c r="J850" t="s">
        <v>505</v>
      </c>
      <c r="L850" t="s">
        <v>896</v>
      </c>
      <c r="M850">
        <v>12</v>
      </c>
      <c r="N850" t="s">
        <v>505</v>
      </c>
      <c r="O850" s="12">
        <v>112293</v>
      </c>
      <c r="P850" t="s">
        <v>661</v>
      </c>
      <c r="Q850" s="1">
        <v>44743</v>
      </c>
      <c r="R850" t="s">
        <v>56</v>
      </c>
      <c r="S850" s="1">
        <v>45107</v>
      </c>
      <c r="T850" t="s">
        <v>30</v>
      </c>
      <c r="U850" t="s">
        <v>376</v>
      </c>
      <c r="W850" t="s">
        <v>19102</v>
      </c>
    </row>
    <row r="851" spans="7:29" x14ac:dyDescent="0.2">
      <c r="G851" t="s">
        <v>920</v>
      </c>
      <c r="H851" t="s">
        <v>1327</v>
      </c>
      <c r="I851" t="s">
        <v>5124</v>
      </c>
      <c r="J851" t="s">
        <v>103</v>
      </c>
      <c r="L851" t="s">
        <v>27</v>
      </c>
      <c r="M851">
        <v>12</v>
      </c>
      <c r="N851" t="s">
        <v>103</v>
      </c>
      <c r="O851" s="12">
        <v>112217</v>
      </c>
      <c r="P851" t="s">
        <v>28</v>
      </c>
      <c r="Q851" s="1">
        <v>36361</v>
      </c>
      <c r="R851" t="s">
        <v>29</v>
      </c>
      <c r="S851" t="s">
        <v>43</v>
      </c>
      <c r="T851" t="s">
        <v>30</v>
      </c>
      <c r="U851" t="s">
        <v>5125</v>
      </c>
      <c r="V851" t="s">
        <v>933</v>
      </c>
      <c r="W851" t="s">
        <v>5126</v>
      </c>
      <c r="X851" t="s">
        <v>116</v>
      </c>
    </row>
    <row r="852" spans="7:29" ht="136" x14ac:dyDescent="0.2">
      <c r="G852" t="s">
        <v>4668</v>
      </c>
      <c r="H852" t="s">
        <v>112</v>
      </c>
      <c r="I852" t="s">
        <v>4669</v>
      </c>
      <c r="J852" t="s">
        <v>1956</v>
      </c>
      <c r="L852" t="s">
        <v>81</v>
      </c>
      <c r="M852">
        <v>9</v>
      </c>
      <c r="N852" t="s">
        <v>1956</v>
      </c>
      <c r="O852" s="12">
        <v>112192</v>
      </c>
      <c r="P852" t="s">
        <v>28</v>
      </c>
      <c r="Q852" s="1">
        <v>40437</v>
      </c>
      <c r="R852" t="s">
        <v>29</v>
      </c>
      <c r="S852" t="s">
        <v>43</v>
      </c>
      <c r="T852" t="s">
        <v>30</v>
      </c>
      <c r="U852" t="s">
        <v>82</v>
      </c>
      <c r="W852" t="s">
        <v>4670</v>
      </c>
      <c r="X852" t="s">
        <v>4671</v>
      </c>
      <c r="Y852" t="s">
        <v>82</v>
      </c>
      <c r="Z852" t="s">
        <v>1959</v>
      </c>
      <c r="AA852" t="s">
        <v>4672</v>
      </c>
      <c r="AB852" s="2" t="s">
        <v>4673</v>
      </c>
      <c r="AC852" t="s">
        <v>4674</v>
      </c>
    </row>
    <row r="853" spans="7:29" x14ac:dyDescent="0.2">
      <c r="G853" t="s">
        <v>261</v>
      </c>
      <c r="H853" t="s">
        <v>262</v>
      </c>
      <c r="I853" t="s">
        <v>21133</v>
      </c>
      <c r="J853" t="s">
        <v>346</v>
      </c>
      <c r="L853" t="s">
        <v>62</v>
      </c>
      <c r="M853">
        <v>12</v>
      </c>
      <c r="N853" t="s">
        <v>346</v>
      </c>
      <c r="O853" s="12">
        <v>112114</v>
      </c>
      <c r="P853" t="s">
        <v>28</v>
      </c>
      <c r="Q853" s="1">
        <v>44603</v>
      </c>
      <c r="R853" t="s">
        <v>29</v>
      </c>
      <c r="S853" t="s">
        <v>43</v>
      </c>
      <c r="T853" t="s">
        <v>30</v>
      </c>
      <c r="U853" t="s">
        <v>776</v>
      </c>
      <c r="W853" t="s">
        <v>21134</v>
      </c>
      <c r="X853" t="s">
        <v>116</v>
      </c>
    </row>
    <row r="854" spans="7:29" x14ac:dyDescent="0.2">
      <c r="G854" t="s">
        <v>920</v>
      </c>
      <c r="H854" t="s">
        <v>280</v>
      </c>
      <c r="I854" t="s">
        <v>12106</v>
      </c>
      <c r="J854" t="s">
        <v>1721</v>
      </c>
      <c r="L854" t="s">
        <v>27</v>
      </c>
      <c r="M854">
        <v>12</v>
      </c>
      <c r="N854" t="s">
        <v>1721</v>
      </c>
      <c r="O854" s="12">
        <v>112097</v>
      </c>
      <c r="P854" t="s">
        <v>28</v>
      </c>
      <c r="Q854" s="1">
        <v>44713</v>
      </c>
      <c r="R854" t="s">
        <v>29</v>
      </c>
      <c r="S854" t="s">
        <v>43</v>
      </c>
      <c r="T854" t="s">
        <v>30</v>
      </c>
      <c r="U854" t="s">
        <v>12158</v>
      </c>
      <c r="V854" t="s">
        <v>267</v>
      </c>
      <c r="W854" t="s">
        <v>12159</v>
      </c>
      <c r="X854" t="s">
        <v>12160</v>
      </c>
      <c r="Y854" t="s">
        <v>12158</v>
      </c>
      <c r="Z854" t="s">
        <v>1721</v>
      </c>
      <c r="AA854" t="s">
        <v>12161</v>
      </c>
      <c r="AB854" t="s">
        <v>50</v>
      </c>
      <c r="AC854" t="s">
        <v>50</v>
      </c>
    </row>
    <row r="855" spans="7:29" ht="153" x14ac:dyDescent="0.2">
      <c r="G855" t="s">
        <v>3385</v>
      </c>
      <c r="H855" t="s">
        <v>274</v>
      </c>
      <c r="I855" t="s">
        <v>3386</v>
      </c>
      <c r="J855" t="s">
        <v>1721</v>
      </c>
      <c r="K855" t="s">
        <v>3387</v>
      </c>
      <c r="L855" t="s">
        <v>1723</v>
      </c>
      <c r="M855">
        <v>12</v>
      </c>
      <c r="N855" t="s">
        <v>1721</v>
      </c>
      <c r="O855" s="12">
        <v>112074</v>
      </c>
      <c r="P855" t="s">
        <v>70</v>
      </c>
      <c r="Q855" s="1">
        <v>44750</v>
      </c>
      <c r="R855" t="s">
        <v>29</v>
      </c>
      <c r="S855" t="s">
        <v>43</v>
      </c>
      <c r="T855" t="s">
        <v>71</v>
      </c>
      <c r="W855" t="s">
        <v>3388</v>
      </c>
      <c r="X855" t="s">
        <v>3389</v>
      </c>
      <c r="Y855" t="s">
        <v>3387</v>
      </c>
      <c r="Z855" t="s">
        <v>1721</v>
      </c>
      <c r="AA855" t="s">
        <v>3390</v>
      </c>
      <c r="AB855" s="2" t="s">
        <v>3391</v>
      </c>
      <c r="AC855" t="s">
        <v>3392</v>
      </c>
    </row>
    <row r="856" spans="7:29" x14ac:dyDescent="0.2">
      <c r="G856" t="s">
        <v>1672</v>
      </c>
      <c r="H856" t="s">
        <v>314</v>
      </c>
      <c r="I856" t="s">
        <v>14598</v>
      </c>
      <c r="J856" t="s">
        <v>1956</v>
      </c>
      <c r="L856" t="s">
        <v>81</v>
      </c>
      <c r="M856">
        <v>9</v>
      </c>
      <c r="N856" t="s">
        <v>1956</v>
      </c>
      <c r="O856" s="12">
        <v>112035</v>
      </c>
      <c r="P856" t="s">
        <v>28</v>
      </c>
      <c r="Q856" s="1">
        <v>37880</v>
      </c>
      <c r="R856" t="s">
        <v>63</v>
      </c>
      <c r="S856" t="s">
        <v>43</v>
      </c>
      <c r="T856" t="s">
        <v>30</v>
      </c>
      <c r="U856" t="s">
        <v>376</v>
      </c>
      <c r="W856" t="s">
        <v>14599</v>
      </c>
    </row>
    <row r="857" spans="7:29" x14ac:dyDescent="0.2">
      <c r="G857" t="s">
        <v>17989</v>
      </c>
      <c r="H857" t="s">
        <v>53</v>
      </c>
      <c r="I857" t="s">
        <v>22839</v>
      </c>
      <c r="J857" t="s">
        <v>103</v>
      </c>
      <c r="L857" t="s">
        <v>104</v>
      </c>
      <c r="M857">
        <v>12</v>
      </c>
      <c r="N857" t="s">
        <v>103</v>
      </c>
      <c r="O857" s="12">
        <v>111962</v>
      </c>
      <c r="P857" t="s">
        <v>28</v>
      </c>
      <c r="Q857" s="1">
        <v>37909</v>
      </c>
      <c r="R857" t="s">
        <v>29</v>
      </c>
      <c r="S857" t="s">
        <v>43</v>
      </c>
      <c r="T857" t="s">
        <v>30</v>
      </c>
      <c r="U857" t="s">
        <v>22840</v>
      </c>
      <c r="V857" t="s">
        <v>933</v>
      </c>
      <c r="W857" t="s">
        <v>22841</v>
      </c>
      <c r="X857" t="s">
        <v>116</v>
      </c>
    </row>
    <row r="858" spans="7:29" x14ac:dyDescent="0.2">
      <c r="G858" t="s">
        <v>503</v>
      </c>
      <c r="H858" t="s">
        <v>53</v>
      </c>
      <c r="I858" t="s">
        <v>12498</v>
      </c>
      <c r="J858" t="s">
        <v>1802</v>
      </c>
      <c r="L858" t="s">
        <v>104</v>
      </c>
      <c r="M858">
        <v>12</v>
      </c>
      <c r="N858" t="s">
        <v>1802</v>
      </c>
      <c r="O858" s="12">
        <v>111904</v>
      </c>
      <c r="P858" t="s">
        <v>28</v>
      </c>
      <c r="Q858" s="1">
        <v>44501</v>
      </c>
      <c r="R858" t="s">
        <v>29</v>
      </c>
      <c r="S858" t="s">
        <v>43</v>
      </c>
      <c r="T858" t="s">
        <v>30</v>
      </c>
      <c r="U858" t="s">
        <v>12501</v>
      </c>
      <c r="V858" t="s">
        <v>933</v>
      </c>
      <c r="W858" t="s">
        <v>12502</v>
      </c>
      <c r="X858" t="s">
        <v>116</v>
      </c>
    </row>
    <row r="859" spans="7:29" ht="136" x14ac:dyDescent="0.2">
      <c r="G859" t="s">
        <v>18835</v>
      </c>
      <c r="H859" t="s">
        <v>53</v>
      </c>
      <c r="I859" t="s">
        <v>18836</v>
      </c>
      <c r="J859" t="s">
        <v>422</v>
      </c>
      <c r="L859" t="s">
        <v>81</v>
      </c>
      <c r="M859">
        <v>9</v>
      </c>
      <c r="N859" t="s">
        <v>422</v>
      </c>
      <c r="O859" s="12">
        <v>111813</v>
      </c>
      <c r="P859" t="s">
        <v>28</v>
      </c>
      <c r="Q859" s="1">
        <v>36069</v>
      </c>
      <c r="R859" t="s">
        <v>29</v>
      </c>
      <c r="S859" t="s">
        <v>43</v>
      </c>
      <c r="T859" t="s">
        <v>30</v>
      </c>
      <c r="U859" t="s">
        <v>376</v>
      </c>
      <c r="W859" t="s">
        <v>18837</v>
      </c>
      <c r="X859" t="s">
        <v>18838</v>
      </c>
      <c r="Y859" t="s">
        <v>376</v>
      </c>
      <c r="Z859" t="s">
        <v>890</v>
      </c>
      <c r="AA859" t="s">
        <v>18839</v>
      </c>
      <c r="AB859" s="2" t="s">
        <v>18840</v>
      </c>
      <c r="AC859" t="s">
        <v>18841</v>
      </c>
    </row>
    <row r="860" spans="7:29" ht="170" x14ac:dyDescent="0.2">
      <c r="G860" t="s">
        <v>518</v>
      </c>
      <c r="H860" t="s">
        <v>262</v>
      </c>
      <c r="I860" t="s">
        <v>3466</v>
      </c>
      <c r="J860" t="s">
        <v>460</v>
      </c>
      <c r="L860" t="s">
        <v>104</v>
      </c>
      <c r="M860">
        <v>12</v>
      </c>
      <c r="N860" t="s">
        <v>460</v>
      </c>
      <c r="O860" s="12">
        <v>111657</v>
      </c>
      <c r="P860" t="s">
        <v>28</v>
      </c>
      <c r="Q860" s="1">
        <v>43862</v>
      </c>
      <c r="R860" t="s">
        <v>29</v>
      </c>
      <c r="S860" t="s">
        <v>43</v>
      </c>
      <c r="T860" t="s">
        <v>30</v>
      </c>
      <c r="U860" t="s">
        <v>3481</v>
      </c>
      <c r="V860" t="s">
        <v>267</v>
      </c>
      <c r="W860" t="s">
        <v>3482</v>
      </c>
      <c r="X860" t="s">
        <v>3483</v>
      </c>
      <c r="Y860" t="s">
        <v>3481</v>
      </c>
      <c r="Z860" t="s">
        <v>460</v>
      </c>
      <c r="AA860" t="s">
        <v>3484</v>
      </c>
      <c r="AB860" s="2" t="s">
        <v>3485</v>
      </c>
      <c r="AC860" t="s">
        <v>3486</v>
      </c>
    </row>
    <row r="861" spans="7:29" ht="170" x14ac:dyDescent="0.2">
      <c r="G861" t="s">
        <v>3098</v>
      </c>
      <c r="H861" t="s">
        <v>280</v>
      </c>
      <c r="I861" t="s">
        <v>11592</v>
      </c>
      <c r="J861" t="s">
        <v>1087</v>
      </c>
      <c r="L861" t="s">
        <v>104</v>
      </c>
      <c r="M861">
        <v>12</v>
      </c>
      <c r="N861" t="s">
        <v>1087</v>
      </c>
      <c r="O861" s="12">
        <v>111657</v>
      </c>
      <c r="P861" t="s">
        <v>28</v>
      </c>
      <c r="Q861" s="1">
        <v>44410</v>
      </c>
      <c r="R861" t="s">
        <v>29</v>
      </c>
      <c r="S861" t="s">
        <v>43</v>
      </c>
      <c r="T861" t="s">
        <v>30</v>
      </c>
      <c r="U861" t="s">
        <v>11593</v>
      </c>
      <c r="V861" t="s">
        <v>267</v>
      </c>
      <c r="W861" t="s">
        <v>11594</v>
      </c>
      <c r="X861" t="s">
        <v>11595</v>
      </c>
      <c r="Y861" t="s">
        <v>11593</v>
      </c>
      <c r="Z861" t="s">
        <v>1087</v>
      </c>
      <c r="AA861" t="s">
        <v>11596</v>
      </c>
      <c r="AB861" s="2" t="s">
        <v>7612</v>
      </c>
      <c r="AC861" t="s">
        <v>11597</v>
      </c>
    </row>
    <row r="862" spans="7:29" ht="170" x14ac:dyDescent="0.2">
      <c r="G862" t="s">
        <v>273</v>
      </c>
      <c r="H862" t="s">
        <v>53</v>
      </c>
      <c r="I862" t="s">
        <v>13521</v>
      </c>
      <c r="J862" t="s">
        <v>549</v>
      </c>
      <c r="L862" t="s">
        <v>511</v>
      </c>
      <c r="M862">
        <v>12</v>
      </c>
      <c r="N862" t="s">
        <v>549</v>
      </c>
      <c r="O862" s="12">
        <v>111657</v>
      </c>
      <c r="P862" t="s">
        <v>28</v>
      </c>
      <c r="Q862" s="1">
        <v>43347</v>
      </c>
      <c r="R862" t="s">
        <v>29</v>
      </c>
      <c r="S862" t="s">
        <v>43</v>
      </c>
      <c r="T862" t="s">
        <v>30</v>
      </c>
      <c r="U862" t="s">
        <v>13522</v>
      </c>
      <c r="V862" t="s">
        <v>267</v>
      </c>
      <c r="W862" t="s">
        <v>13523</v>
      </c>
      <c r="X862" t="s">
        <v>13524</v>
      </c>
      <c r="Y862" t="s">
        <v>13525</v>
      </c>
      <c r="Z862" t="s">
        <v>8017</v>
      </c>
      <c r="AA862" t="s">
        <v>13526</v>
      </c>
      <c r="AB862" s="2" t="s">
        <v>13527</v>
      </c>
      <c r="AC862" t="s">
        <v>13528</v>
      </c>
    </row>
    <row r="863" spans="7:29" ht="170" x14ac:dyDescent="0.2">
      <c r="G863" t="s">
        <v>586</v>
      </c>
      <c r="H863" t="s">
        <v>414</v>
      </c>
      <c r="I863" t="s">
        <v>12340</v>
      </c>
      <c r="J863" t="s">
        <v>460</v>
      </c>
      <c r="K863" t="s">
        <v>1882</v>
      </c>
      <c r="L863" t="s">
        <v>1306</v>
      </c>
      <c r="M863">
        <v>12</v>
      </c>
      <c r="N863" t="s">
        <v>460</v>
      </c>
      <c r="O863" s="12">
        <v>111630</v>
      </c>
      <c r="P863" t="s">
        <v>70</v>
      </c>
      <c r="Q863" s="1">
        <v>45063</v>
      </c>
      <c r="R863" t="s">
        <v>29</v>
      </c>
      <c r="S863" t="s">
        <v>43</v>
      </c>
      <c r="T863" t="s">
        <v>71</v>
      </c>
      <c r="W863" t="s">
        <v>12341</v>
      </c>
      <c r="X863" t="s">
        <v>12342</v>
      </c>
      <c r="Y863" t="s">
        <v>1882</v>
      </c>
      <c r="Z863" t="s">
        <v>460</v>
      </c>
      <c r="AA863" t="s">
        <v>12343</v>
      </c>
      <c r="AB863" s="2" t="s">
        <v>12344</v>
      </c>
      <c r="AC863" t="s">
        <v>12345</v>
      </c>
    </row>
    <row r="864" spans="7:29" x14ac:dyDescent="0.2">
      <c r="G864" t="s">
        <v>920</v>
      </c>
      <c r="H864" t="s">
        <v>314</v>
      </c>
      <c r="I864" t="s">
        <v>2763</v>
      </c>
      <c r="J864" t="s">
        <v>276</v>
      </c>
      <c r="L864" t="s">
        <v>81</v>
      </c>
      <c r="M864">
        <v>9</v>
      </c>
      <c r="N864" t="s">
        <v>276</v>
      </c>
      <c r="O864" s="12">
        <v>111473</v>
      </c>
      <c r="P864" t="s">
        <v>28</v>
      </c>
      <c r="Q864" s="1">
        <v>36054</v>
      </c>
      <c r="R864" t="s">
        <v>63</v>
      </c>
      <c r="S864" t="s">
        <v>43</v>
      </c>
      <c r="T864" t="s">
        <v>30</v>
      </c>
      <c r="U864" t="s">
        <v>376</v>
      </c>
      <c r="W864" t="s">
        <v>2764</v>
      </c>
    </row>
    <row r="865" spans="7:29" ht="153" x14ac:dyDescent="0.2">
      <c r="G865" t="s">
        <v>13060</v>
      </c>
      <c r="H865" t="s">
        <v>53</v>
      </c>
      <c r="I865" t="s">
        <v>17137</v>
      </c>
      <c r="J865" t="s">
        <v>533</v>
      </c>
      <c r="L865" t="s">
        <v>62</v>
      </c>
      <c r="M865">
        <v>12</v>
      </c>
      <c r="N865" t="s">
        <v>533</v>
      </c>
      <c r="O865" s="12">
        <v>111444</v>
      </c>
      <c r="P865" t="s">
        <v>28</v>
      </c>
      <c r="Q865" s="1">
        <v>36008</v>
      </c>
      <c r="R865" t="s">
        <v>29</v>
      </c>
      <c r="S865" t="s">
        <v>43</v>
      </c>
      <c r="T865" t="s">
        <v>30</v>
      </c>
      <c r="U865" t="s">
        <v>17138</v>
      </c>
      <c r="W865" t="s">
        <v>17139</v>
      </c>
      <c r="X865" t="s">
        <v>17140</v>
      </c>
      <c r="Y865" t="s">
        <v>17138</v>
      </c>
      <c r="Z865" t="s">
        <v>537</v>
      </c>
      <c r="AA865" t="s">
        <v>17141</v>
      </c>
      <c r="AB865" s="2" t="s">
        <v>17142</v>
      </c>
      <c r="AC865" t="s">
        <v>17143</v>
      </c>
    </row>
    <row r="866" spans="7:29" ht="153" x14ac:dyDescent="0.2">
      <c r="G866" t="s">
        <v>3653</v>
      </c>
      <c r="H866" t="s">
        <v>53</v>
      </c>
      <c r="I866" t="s">
        <v>7185</v>
      </c>
      <c r="J866" t="s">
        <v>533</v>
      </c>
      <c r="K866" t="s">
        <v>1882</v>
      </c>
      <c r="L866" t="s">
        <v>1306</v>
      </c>
      <c r="M866">
        <v>12</v>
      </c>
      <c r="N866" t="s">
        <v>533</v>
      </c>
      <c r="O866" s="12">
        <v>111288</v>
      </c>
      <c r="P866" t="s">
        <v>70</v>
      </c>
      <c r="Q866" s="1">
        <v>41078</v>
      </c>
      <c r="R866" t="s">
        <v>29</v>
      </c>
      <c r="S866" t="s">
        <v>43</v>
      </c>
      <c r="T866" t="s">
        <v>71</v>
      </c>
      <c r="W866" t="s">
        <v>7186</v>
      </c>
      <c r="X866" t="s">
        <v>7187</v>
      </c>
      <c r="Y866" t="s">
        <v>1882</v>
      </c>
      <c r="Z866" t="s">
        <v>537</v>
      </c>
      <c r="AA866" t="s">
        <v>7188</v>
      </c>
      <c r="AB866" s="2" t="s">
        <v>7189</v>
      </c>
      <c r="AC866" t="s">
        <v>7190</v>
      </c>
    </row>
    <row r="867" spans="7:29" x14ac:dyDescent="0.2">
      <c r="G867" t="s">
        <v>652</v>
      </c>
      <c r="H867" t="s">
        <v>53</v>
      </c>
      <c r="I867" t="s">
        <v>12902</v>
      </c>
      <c r="J867" t="s">
        <v>460</v>
      </c>
      <c r="L867" t="s">
        <v>104</v>
      </c>
      <c r="M867">
        <v>12</v>
      </c>
      <c r="N867" t="s">
        <v>460</v>
      </c>
      <c r="O867" s="12">
        <v>111263</v>
      </c>
      <c r="P867" t="s">
        <v>28</v>
      </c>
      <c r="Q867" s="1">
        <v>38899</v>
      </c>
      <c r="R867" t="s">
        <v>29</v>
      </c>
      <c r="S867" s="1">
        <v>45109</v>
      </c>
      <c r="T867" t="s">
        <v>30</v>
      </c>
      <c r="U867" t="s">
        <v>12909</v>
      </c>
      <c r="V867" t="s">
        <v>933</v>
      </c>
      <c r="W867" t="s">
        <v>12910</v>
      </c>
      <c r="X867" t="s">
        <v>116</v>
      </c>
    </row>
    <row r="868" spans="7:29" x14ac:dyDescent="0.2">
      <c r="G868" t="s">
        <v>4752</v>
      </c>
      <c r="H868" t="s">
        <v>129</v>
      </c>
      <c r="I868" t="s">
        <v>4753</v>
      </c>
      <c r="J868" t="s">
        <v>1665</v>
      </c>
      <c r="L868" t="s">
        <v>511</v>
      </c>
      <c r="M868">
        <v>12</v>
      </c>
      <c r="N868" t="s">
        <v>1665</v>
      </c>
      <c r="O868" s="12">
        <v>111140</v>
      </c>
      <c r="P868" t="s">
        <v>28</v>
      </c>
      <c r="Q868" s="1">
        <v>44621</v>
      </c>
      <c r="R868" t="s">
        <v>29</v>
      </c>
      <c r="S868" t="s">
        <v>43</v>
      </c>
      <c r="T868" t="s">
        <v>30</v>
      </c>
      <c r="U868" t="s">
        <v>4754</v>
      </c>
      <c r="V868" t="s">
        <v>267</v>
      </c>
      <c r="W868" t="s">
        <v>4755</v>
      </c>
      <c r="X868" t="s">
        <v>116</v>
      </c>
    </row>
    <row r="869" spans="7:29" ht="221" x14ac:dyDescent="0.2">
      <c r="G869" t="s">
        <v>1825</v>
      </c>
      <c r="H869" t="s">
        <v>118</v>
      </c>
      <c r="I869" t="s">
        <v>1826</v>
      </c>
      <c r="J869" t="s">
        <v>67</v>
      </c>
      <c r="L869" t="s">
        <v>104</v>
      </c>
      <c r="M869">
        <v>12</v>
      </c>
      <c r="N869" t="s">
        <v>67</v>
      </c>
      <c r="O869" s="12">
        <v>111113</v>
      </c>
      <c r="P869" t="s">
        <v>28</v>
      </c>
      <c r="Q869" s="1">
        <v>38991</v>
      </c>
      <c r="R869" t="s">
        <v>29</v>
      </c>
      <c r="S869" t="s">
        <v>43</v>
      </c>
      <c r="T869" t="s">
        <v>30</v>
      </c>
      <c r="U869" t="s">
        <v>1827</v>
      </c>
      <c r="V869" t="s">
        <v>933</v>
      </c>
      <c r="W869" t="s">
        <v>1828</v>
      </c>
      <c r="X869" t="s">
        <v>1829</v>
      </c>
      <c r="Y869" t="s">
        <v>1827</v>
      </c>
      <c r="Z869" t="s">
        <v>74</v>
      </c>
      <c r="AA869" t="s">
        <v>1830</v>
      </c>
      <c r="AB869" s="2" t="s">
        <v>1831</v>
      </c>
      <c r="AC869" t="s">
        <v>1832</v>
      </c>
    </row>
    <row r="870" spans="7:29" x14ac:dyDescent="0.2">
      <c r="G870" t="s">
        <v>4056</v>
      </c>
      <c r="H870" t="s">
        <v>53</v>
      </c>
      <c r="I870" t="s">
        <v>7862</v>
      </c>
      <c r="J870" t="s">
        <v>192</v>
      </c>
      <c r="L870" t="s">
        <v>104</v>
      </c>
      <c r="M870">
        <v>12</v>
      </c>
      <c r="N870" t="s">
        <v>192</v>
      </c>
      <c r="O870" s="12">
        <v>111108</v>
      </c>
      <c r="P870" t="s">
        <v>28</v>
      </c>
      <c r="Q870" s="1">
        <v>41379</v>
      </c>
      <c r="R870" t="s">
        <v>29</v>
      </c>
      <c r="S870" t="s">
        <v>43</v>
      </c>
      <c r="T870" t="s">
        <v>30</v>
      </c>
      <c r="U870" t="s">
        <v>7863</v>
      </c>
      <c r="V870" t="s">
        <v>267</v>
      </c>
      <c r="W870" t="s">
        <v>7864</v>
      </c>
      <c r="X870" t="s">
        <v>116</v>
      </c>
    </row>
    <row r="871" spans="7:29" ht="221" x14ac:dyDescent="0.2">
      <c r="G871" t="s">
        <v>1749</v>
      </c>
      <c r="H871" t="s">
        <v>1394</v>
      </c>
      <c r="I871" t="s">
        <v>23968</v>
      </c>
      <c r="J871" t="s">
        <v>67</v>
      </c>
      <c r="K871" t="s">
        <v>23969</v>
      </c>
      <c r="L871" t="s">
        <v>2077</v>
      </c>
      <c r="M871">
        <v>12</v>
      </c>
      <c r="N871" t="s">
        <v>67</v>
      </c>
      <c r="O871" s="12">
        <v>111083</v>
      </c>
      <c r="P871" t="s">
        <v>70</v>
      </c>
      <c r="Q871" s="1">
        <v>42513</v>
      </c>
      <c r="R871" t="s">
        <v>29</v>
      </c>
      <c r="S871" t="s">
        <v>43</v>
      </c>
      <c r="T871" t="s">
        <v>71</v>
      </c>
      <c r="W871" t="s">
        <v>23970</v>
      </c>
      <c r="X871" t="s">
        <v>23971</v>
      </c>
      <c r="Y871" t="s">
        <v>23969</v>
      </c>
      <c r="Z871" t="s">
        <v>74</v>
      </c>
      <c r="AA871" t="s">
        <v>23972</v>
      </c>
      <c r="AB871" s="2" t="s">
        <v>19334</v>
      </c>
      <c r="AC871" t="s">
        <v>23973</v>
      </c>
    </row>
    <row r="872" spans="7:29" ht="153" x14ac:dyDescent="0.2">
      <c r="G872" t="s">
        <v>286</v>
      </c>
      <c r="H872" t="s">
        <v>53</v>
      </c>
      <c r="I872" t="s">
        <v>14262</v>
      </c>
      <c r="J872" t="s">
        <v>10819</v>
      </c>
      <c r="L872" t="s">
        <v>62</v>
      </c>
      <c r="M872">
        <v>12</v>
      </c>
      <c r="N872" t="s">
        <v>10819</v>
      </c>
      <c r="O872" s="12">
        <v>111023</v>
      </c>
      <c r="P872" t="s">
        <v>28</v>
      </c>
      <c r="Q872" s="1">
        <v>43335</v>
      </c>
      <c r="R872" t="s">
        <v>29</v>
      </c>
      <c r="S872" t="s">
        <v>43</v>
      </c>
      <c r="T872" t="s">
        <v>30</v>
      </c>
      <c r="U872" t="s">
        <v>14263</v>
      </c>
      <c r="W872" t="s">
        <v>14264</v>
      </c>
      <c r="X872" t="s">
        <v>14265</v>
      </c>
      <c r="Y872" t="s">
        <v>14263</v>
      </c>
      <c r="Z872" t="s">
        <v>959</v>
      </c>
      <c r="AA872" t="s">
        <v>14266</v>
      </c>
      <c r="AB872" s="2" t="s">
        <v>14267</v>
      </c>
      <c r="AC872" t="s">
        <v>14268</v>
      </c>
    </row>
    <row r="873" spans="7:29" x14ac:dyDescent="0.2">
      <c r="G873" t="s">
        <v>3834</v>
      </c>
      <c r="H873" t="s">
        <v>262</v>
      </c>
      <c r="I873" t="s">
        <v>10715</v>
      </c>
      <c r="J873" t="s">
        <v>1956</v>
      </c>
      <c r="L873" t="s">
        <v>81</v>
      </c>
      <c r="M873">
        <v>9</v>
      </c>
      <c r="N873" t="s">
        <v>1956</v>
      </c>
      <c r="O873" s="12">
        <v>110947</v>
      </c>
      <c r="P873" t="s">
        <v>28</v>
      </c>
      <c r="Q873" s="1">
        <v>41168</v>
      </c>
      <c r="R873" t="s">
        <v>63</v>
      </c>
      <c r="S873" t="s">
        <v>43</v>
      </c>
      <c r="T873" t="s">
        <v>30</v>
      </c>
      <c r="U873" t="s">
        <v>376</v>
      </c>
      <c r="W873" t="s">
        <v>10716</v>
      </c>
    </row>
    <row r="874" spans="7:29" ht="204" x14ac:dyDescent="0.2">
      <c r="G874" t="s">
        <v>9780</v>
      </c>
      <c r="H874" t="s">
        <v>280</v>
      </c>
      <c r="I874" t="s">
        <v>9781</v>
      </c>
      <c r="J874" t="s">
        <v>67</v>
      </c>
      <c r="K874" t="s">
        <v>9782</v>
      </c>
      <c r="L874" t="s">
        <v>9783</v>
      </c>
      <c r="M874">
        <v>12</v>
      </c>
      <c r="N874" t="s">
        <v>67</v>
      </c>
      <c r="O874" s="12">
        <v>110885</v>
      </c>
      <c r="P874" t="s">
        <v>70</v>
      </c>
      <c r="Q874" s="1">
        <v>42016</v>
      </c>
      <c r="R874" t="s">
        <v>29</v>
      </c>
      <c r="S874" t="s">
        <v>43</v>
      </c>
      <c r="T874" t="s">
        <v>71</v>
      </c>
      <c r="W874" t="s">
        <v>9784</v>
      </c>
      <c r="X874" t="s">
        <v>9785</v>
      </c>
      <c r="Y874" t="s">
        <v>9782</v>
      </c>
      <c r="Z874" t="s">
        <v>74</v>
      </c>
      <c r="AA874" t="s">
        <v>9786</v>
      </c>
      <c r="AB874" s="2" t="s">
        <v>9787</v>
      </c>
      <c r="AC874" t="s">
        <v>1612</v>
      </c>
    </row>
    <row r="875" spans="7:29" x14ac:dyDescent="0.2">
      <c r="G875" t="s">
        <v>518</v>
      </c>
      <c r="H875" t="s">
        <v>53</v>
      </c>
      <c r="I875" t="s">
        <v>15125</v>
      </c>
      <c r="J875" t="s">
        <v>54</v>
      </c>
      <c r="L875" t="s">
        <v>81</v>
      </c>
      <c r="M875">
        <v>9</v>
      </c>
      <c r="N875" t="s">
        <v>54</v>
      </c>
      <c r="O875" s="12">
        <v>110840</v>
      </c>
      <c r="P875" t="s">
        <v>28</v>
      </c>
      <c r="Q875" s="1">
        <v>43724</v>
      </c>
      <c r="R875" t="s">
        <v>63</v>
      </c>
      <c r="S875" t="s">
        <v>43</v>
      </c>
      <c r="T875" t="s">
        <v>30</v>
      </c>
      <c r="U875" t="s">
        <v>338</v>
      </c>
      <c r="W875" t="s">
        <v>15126</v>
      </c>
    </row>
    <row r="876" spans="7:29" x14ac:dyDescent="0.2">
      <c r="G876" t="s">
        <v>13874</v>
      </c>
      <c r="H876" t="s">
        <v>112</v>
      </c>
      <c r="I876" t="s">
        <v>22401</v>
      </c>
      <c r="J876" t="s">
        <v>2839</v>
      </c>
      <c r="L876" t="s">
        <v>81</v>
      </c>
      <c r="M876">
        <v>9</v>
      </c>
      <c r="N876" t="s">
        <v>2839</v>
      </c>
      <c r="O876" s="12">
        <v>110793</v>
      </c>
      <c r="P876" t="s">
        <v>28</v>
      </c>
      <c r="Q876" s="1">
        <v>36419</v>
      </c>
      <c r="R876" t="s">
        <v>63</v>
      </c>
      <c r="S876" t="s">
        <v>43</v>
      </c>
      <c r="T876" t="s">
        <v>30</v>
      </c>
      <c r="U876" t="s">
        <v>376</v>
      </c>
      <c r="W876" t="s">
        <v>22402</v>
      </c>
    </row>
    <row r="877" spans="7:29" x14ac:dyDescent="0.2">
      <c r="G877" t="s">
        <v>8479</v>
      </c>
      <c r="H877" t="s">
        <v>553</v>
      </c>
      <c r="I877" t="s">
        <v>17147</v>
      </c>
      <c r="J877" t="s">
        <v>211</v>
      </c>
      <c r="L877" t="s">
        <v>81</v>
      </c>
      <c r="M877">
        <v>9</v>
      </c>
      <c r="N877" t="s">
        <v>211</v>
      </c>
      <c r="O877" s="12">
        <v>110739</v>
      </c>
      <c r="P877" t="s">
        <v>28</v>
      </c>
      <c r="Q877" s="1">
        <v>43724</v>
      </c>
      <c r="R877" t="s">
        <v>63</v>
      </c>
      <c r="S877" t="s">
        <v>43</v>
      </c>
      <c r="T877" t="s">
        <v>30</v>
      </c>
      <c r="U877" t="s">
        <v>338</v>
      </c>
      <c r="W877" t="s">
        <v>17153</v>
      </c>
    </row>
    <row r="878" spans="7:29" x14ac:dyDescent="0.2">
      <c r="G878" t="s">
        <v>2716</v>
      </c>
      <c r="H878" t="s">
        <v>262</v>
      </c>
      <c r="I878" t="s">
        <v>21725</v>
      </c>
      <c r="J878" t="s">
        <v>201</v>
      </c>
      <c r="L878" t="s">
        <v>27</v>
      </c>
      <c r="M878">
        <v>12</v>
      </c>
      <c r="N878" t="s">
        <v>1431</v>
      </c>
      <c r="O878" s="12">
        <v>110589</v>
      </c>
      <c r="P878" t="s">
        <v>28</v>
      </c>
      <c r="Q878" s="1">
        <v>41562</v>
      </c>
      <c r="R878" t="s">
        <v>29</v>
      </c>
      <c r="S878" t="s">
        <v>43</v>
      </c>
      <c r="T878" t="s">
        <v>30</v>
      </c>
      <c r="U878" t="s">
        <v>21726</v>
      </c>
      <c r="V878" t="s">
        <v>933</v>
      </c>
      <c r="W878" t="s">
        <v>21727</v>
      </c>
      <c r="X878" t="s">
        <v>116</v>
      </c>
    </row>
    <row r="879" spans="7:29" ht="204" x14ac:dyDescent="0.2">
      <c r="G879" t="s">
        <v>4444</v>
      </c>
      <c r="H879" t="s">
        <v>148</v>
      </c>
      <c r="I879" t="s">
        <v>5802</v>
      </c>
      <c r="J879" t="s">
        <v>460</v>
      </c>
      <c r="L879" t="s">
        <v>27</v>
      </c>
      <c r="M879">
        <v>12</v>
      </c>
      <c r="N879" t="s">
        <v>460</v>
      </c>
      <c r="O879" s="12">
        <v>110547</v>
      </c>
      <c r="P879" t="s">
        <v>28</v>
      </c>
      <c r="Q879" s="1">
        <v>45089</v>
      </c>
      <c r="R879" t="s">
        <v>29</v>
      </c>
      <c r="S879" t="s">
        <v>43</v>
      </c>
      <c r="T879" t="s">
        <v>30</v>
      </c>
      <c r="U879" t="s">
        <v>5803</v>
      </c>
      <c r="V879" t="s">
        <v>929</v>
      </c>
      <c r="W879" t="s">
        <v>5804</v>
      </c>
      <c r="X879" t="s">
        <v>5805</v>
      </c>
      <c r="Y879" t="s">
        <v>5803</v>
      </c>
      <c r="Z879" t="s">
        <v>460</v>
      </c>
      <c r="AA879" t="s">
        <v>5806</v>
      </c>
      <c r="AB879" s="2" t="s">
        <v>5807</v>
      </c>
      <c r="AC879" t="s">
        <v>5808</v>
      </c>
    </row>
    <row r="880" spans="7:29" x14ac:dyDescent="0.2">
      <c r="G880" t="s">
        <v>40</v>
      </c>
      <c r="H880" t="s">
        <v>314</v>
      </c>
      <c r="I880" t="s">
        <v>11993</v>
      </c>
      <c r="J880" t="s">
        <v>505</v>
      </c>
      <c r="L880" t="s">
        <v>81</v>
      </c>
      <c r="M880">
        <v>9</v>
      </c>
      <c r="N880" t="s">
        <v>505</v>
      </c>
      <c r="O880" s="12">
        <v>110538</v>
      </c>
      <c r="P880" t="s">
        <v>28</v>
      </c>
      <c r="Q880" s="1">
        <v>42994</v>
      </c>
      <c r="R880" t="s">
        <v>63</v>
      </c>
      <c r="S880" t="s">
        <v>43</v>
      </c>
      <c r="T880" t="s">
        <v>30</v>
      </c>
      <c r="U880" t="s">
        <v>11994</v>
      </c>
      <c r="W880" t="s">
        <v>11995</v>
      </c>
    </row>
    <row r="881" spans="7:29" x14ac:dyDescent="0.2">
      <c r="G881" t="s">
        <v>2834</v>
      </c>
      <c r="H881" t="s">
        <v>314</v>
      </c>
      <c r="I881" t="s">
        <v>3466</v>
      </c>
      <c r="J881" t="s">
        <v>1213</v>
      </c>
      <c r="L881" t="s">
        <v>81</v>
      </c>
      <c r="M881">
        <v>9</v>
      </c>
      <c r="N881" t="s">
        <v>1213</v>
      </c>
      <c r="O881" s="12">
        <v>110402</v>
      </c>
      <c r="P881" t="s">
        <v>28</v>
      </c>
      <c r="Q881" s="1">
        <v>43359</v>
      </c>
      <c r="R881" t="s">
        <v>63</v>
      </c>
      <c r="S881" t="s">
        <v>43</v>
      </c>
      <c r="T881" t="s">
        <v>30</v>
      </c>
      <c r="U881" t="s">
        <v>338</v>
      </c>
      <c r="W881" t="s">
        <v>3521</v>
      </c>
    </row>
    <row r="882" spans="7:29" x14ac:dyDescent="0.2">
      <c r="G882" t="s">
        <v>1322</v>
      </c>
      <c r="H882" t="s">
        <v>1327</v>
      </c>
      <c r="I882" t="s">
        <v>1588</v>
      </c>
      <c r="J882" t="s">
        <v>481</v>
      </c>
      <c r="L882" t="s">
        <v>283</v>
      </c>
      <c r="M882">
        <v>9</v>
      </c>
      <c r="N882" t="s">
        <v>481</v>
      </c>
      <c r="O882" s="12">
        <v>110275</v>
      </c>
      <c r="P882" t="s">
        <v>28</v>
      </c>
      <c r="Q882" s="1">
        <v>44546</v>
      </c>
      <c r="R882" t="s">
        <v>56</v>
      </c>
      <c r="S882" s="1">
        <v>45092</v>
      </c>
      <c r="T882" t="s">
        <v>30</v>
      </c>
      <c r="U882" t="s">
        <v>570</v>
      </c>
      <c r="W882" t="s">
        <v>1589</v>
      </c>
    </row>
    <row r="883" spans="7:29" ht="187" x14ac:dyDescent="0.2">
      <c r="G883" t="s">
        <v>14280</v>
      </c>
      <c r="H883" t="s">
        <v>118</v>
      </c>
      <c r="I883" t="s">
        <v>14262</v>
      </c>
      <c r="J883" t="s">
        <v>1665</v>
      </c>
      <c r="L883" t="s">
        <v>104</v>
      </c>
      <c r="M883">
        <v>12</v>
      </c>
      <c r="N883" t="s">
        <v>1665</v>
      </c>
      <c r="O883" s="12">
        <v>110253</v>
      </c>
      <c r="P883" t="s">
        <v>28</v>
      </c>
      <c r="Q883" s="1">
        <v>41122</v>
      </c>
      <c r="R883" t="s">
        <v>29</v>
      </c>
      <c r="S883" t="s">
        <v>43</v>
      </c>
      <c r="T883" t="s">
        <v>30</v>
      </c>
      <c r="U883" t="s">
        <v>14281</v>
      </c>
      <c r="V883" t="s">
        <v>933</v>
      </c>
      <c r="W883" t="s">
        <v>14282</v>
      </c>
      <c r="X883" t="s">
        <v>14283</v>
      </c>
      <c r="Y883" t="s">
        <v>14281</v>
      </c>
      <c r="Z883" t="s">
        <v>8534</v>
      </c>
      <c r="AA883" t="s">
        <v>14284</v>
      </c>
      <c r="AB883" s="2" t="s">
        <v>14285</v>
      </c>
      <c r="AC883" t="s">
        <v>8536</v>
      </c>
    </row>
    <row r="884" spans="7:29" x14ac:dyDescent="0.2">
      <c r="G884" t="s">
        <v>8598</v>
      </c>
      <c r="H884" t="s">
        <v>314</v>
      </c>
      <c r="I884" t="s">
        <v>8594</v>
      </c>
      <c r="J884" t="s">
        <v>711</v>
      </c>
      <c r="L884" t="s">
        <v>511</v>
      </c>
      <c r="M884">
        <v>12</v>
      </c>
      <c r="N884" t="s">
        <v>711</v>
      </c>
      <c r="O884" s="12">
        <v>110076</v>
      </c>
      <c r="P884" t="s">
        <v>28</v>
      </c>
      <c r="Q884" s="1">
        <v>44728</v>
      </c>
      <c r="R884" t="s">
        <v>29</v>
      </c>
      <c r="S884" t="s">
        <v>43</v>
      </c>
      <c r="T884" t="s">
        <v>30</v>
      </c>
      <c r="U884" t="s">
        <v>8599</v>
      </c>
      <c r="V884" t="s">
        <v>929</v>
      </c>
      <c r="W884" t="s">
        <v>8600</v>
      </c>
      <c r="X884" t="s">
        <v>116</v>
      </c>
    </row>
    <row r="885" spans="7:29" ht="170" x14ac:dyDescent="0.2">
      <c r="G885" t="s">
        <v>8159</v>
      </c>
      <c r="H885" t="s">
        <v>24</v>
      </c>
      <c r="I885" t="s">
        <v>15394</v>
      </c>
      <c r="J885" t="s">
        <v>1195</v>
      </c>
      <c r="L885" t="s">
        <v>511</v>
      </c>
      <c r="M885">
        <v>12</v>
      </c>
      <c r="N885" t="s">
        <v>1195</v>
      </c>
      <c r="O885" s="12">
        <v>109974</v>
      </c>
      <c r="P885" t="s">
        <v>28</v>
      </c>
      <c r="Q885" s="1">
        <v>42552</v>
      </c>
      <c r="R885" t="s">
        <v>29</v>
      </c>
      <c r="S885" t="s">
        <v>43</v>
      </c>
      <c r="T885" t="s">
        <v>30</v>
      </c>
      <c r="U885" t="s">
        <v>15407</v>
      </c>
      <c r="V885" t="s">
        <v>267</v>
      </c>
      <c r="W885" t="s">
        <v>15408</v>
      </c>
      <c r="X885" t="s">
        <v>15409</v>
      </c>
      <c r="Y885" t="s">
        <v>15407</v>
      </c>
      <c r="Z885" t="s">
        <v>1352</v>
      </c>
      <c r="AA885" t="s">
        <v>15410</v>
      </c>
      <c r="AB885" s="2" t="s">
        <v>15411</v>
      </c>
      <c r="AC885" t="s">
        <v>15412</v>
      </c>
    </row>
    <row r="886" spans="7:29" x14ac:dyDescent="0.2">
      <c r="G886" t="s">
        <v>615</v>
      </c>
      <c r="H886" t="s">
        <v>53</v>
      </c>
      <c r="I886" t="s">
        <v>6568</v>
      </c>
      <c r="J886" t="s">
        <v>964</v>
      </c>
      <c r="L886" t="s">
        <v>81</v>
      </c>
      <c r="M886">
        <v>9</v>
      </c>
      <c r="N886" t="s">
        <v>964</v>
      </c>
      <c r="O886" s="12">
        <v>109947</v>
      </c>
      <c r="P886" t="s">
        <v>28</v>
      </c>
      <c r="Q886" s="1">
        <v>44090</v>
      </c>
      <c r="R886" t="s">
        <v>63</v>
      </c>
      <c r="S886" t="s">
        <v>43</v>
      </c>
      <c r="T886" t="s">
        <v>30</v>
      </c>
      <c r="U886" t="s">
        <v>82</v>
      </c>
      <c r="W886" t="s">
        <v>6569</v>
      </c>
    </row>
    <row r="887" spans="7:29" x14ac:dyDescent="0.2">
      <c r="G887" t="s">
        <v>3144</v>
      </c>
      <c r="H887" t="s">
        <v>112</v>
      </c>
      <c r="I887" t="s">
        <v>11160</v>
      </c>
      <c r="J887" t="s">
        <v>97</v>
      </c>
      <c r="L887" t="s">
        <v>62</v>
      </c>
      <c r="M887">
        <v>12</v>
      </c>
      <c r="N887" t="s">
        <v>97</v>
      </c>
      <c r="O887" s="12">
        <v>109810</v>
      </c>
      <c r="P887" t="s">
        <v>28</v>
      </c>
      <c r="Q887" s="1">
        <v>42125</v>
      </c>
      <c r="R887" t="s">
        <v>29</v>
      </c>
      <c r="S887" t="s">
        <v>43</v>
      </c>
      <c r="T887" t="s">
        <v>30</v>
      </c>
      <c r="U887" t="s">
        <v>11163</v>
      </c>
      <c r="W887" t="s">
        <v>11164</v>
      </c>
      <c r="X887" t="s">
        <v>116</v>
      </c>
    </row>
    <row r="888" spans="7:29" ht="153" x14ac:dyDescent="0.2">
      <c r="G888" t="s">
        <v>920</v>
      </c>
      <c r="H888" t="s">
        <v>234</v>
      </c>
      <c r="I888" t="s">
        <v>1145</v>
      </c>
      <c r="J888" t="s">
        <v>1146</v>
      </c>
      <c r="L888" t="s">
        <v>81</v>
      </c>
      <c r="M888">
        <v>9</v>
      </c>
      <c r="N888" t="s">
        <v>1146</v>
      </c>
      <c r="O888" s="12">
        <v>109806</v>
      </c>
      <c r="P888" t="s">
        <v>28</v>
      </c>
      <c r="Q888" s="1">
        <v>39707</v>
      </c>
      <c r="R888" t="s">
        <v>29</v>
      </c>
      <c r="S888" t="s">
        <v>43</v>
      </c>
      <c r="T888" t="s">
        <v>30</v>
      </c>
      <c r="U888" t="s">
        <v>376</v>
      </c>
      <c r="W888" t="s">
        <v>1153</v>
      </c>
      <c r="X888" t="s">
        <v>1154</v>
      </c>
      <c r="Y888" t="s">
        <v>376</v>
      </c>
      <c r="Z888" t="s">
        <v>1149</v>
      </c>
      <c r="AA888" t="s">
        <v>1155</v>
      </c>
      <c r="AB888" s="2" t="s">
        <v>1151</v>
      </c>
      <c r="AC888" t="s">
        <v>1156</v>
      </c>
    </row>
    <row r="889" spans="7:29" ht="170" x14ac:dyDescent="0.2">
      <c r="G889" t="s">
        <v>11845</v>
      </c>
      <c r="H889" t="s">
        <v>53</v>
      </c>
      <c r="I889" t="s">
        <v>11799</v>
      </c>
      <c r="J889" t="s">
        <v>192</v>
      </c>
      <c r="L889" t="s">
        <v>511</v>
      </c>
      <c r="M889">
        <v>12</v>
      </c>
      <c r="N889" t="s">
        <v>192</v>
      </c>
      <c r="O889" s="12">
        <v>109732</v>
      </c>
      <c r="P889" t="s">
        <v>28</v>
      </c>
      <c r="Q889" s="1">
        <v>45078</v>
      </c>
      <c r="R889" t="s">
        <v>29</v>
      </c>
      <c r="S889" t="s">
        <v>43</v>
      </c>
      <c r="T889" t="s">
        <v>30</v>
      </c>
      <c r="U889" t="s">
        <v>11846</v>
      </c>
      <c r="V889" t="s">
        <v>267</v>
      </c>
      <c r="W889" t="s">
        <v>11847</v>
      </c>
      <c r="X889" t="s">
        <v>11848</v>
      </c>
      <c r="Y889" t="s">
        <v>11846</v>
      </c>
      <c r="Z889" t="s">
        <v>192</v>
      </c>
      <c r="AA889" t="s">
        <v>11849</v>
      </c>
      <c r="AB889" s="2" t="s">
        <v>11850</v>
      </c>
      <c r="AC889" t="s">
        <v>11851</v>
      </c>
    </row>
    <row r="890" spans="7:29" x14ac:dyDescent="0.2">
      <c r="G890" t="s">
        <v>586</v>
      </c>
      <c r="H890" t="s">
        <v>1327</v>
      </c>
      <c r="I890" t="s">
        <v>9088</v>
      </c>
      <c r="J890" t="s">
        <v>569</v>
      </c>
      <c r="L890" t="s">
        <v>62</v>
      </c>
      <c r="M890">
        <v>9</v>
      </c>
      <c r="N890" t="s">
        <v>569</v>
      </c>
      <c r="O890" s="12">
        <v>109694</v>
      </c>
      <c r="P890" t="s">
        <v>28</v>
      </c>
      <c r="Q890" s="1">
        <v>42125</v>
      </c>
      <c r="R890" t="s">
        <v>63</v>
      </c>
      <c r="S890" t="s">
        <v>43</v>
      </c>
      <c r="T890" t="s">
        <v>30</v>
      </c>
      <c r="U890" t="s">
        <v>2850</v>
      </c>
      <c r="W890" t="s">
        <v>9089</v>
      </c>
    </row>
    <row r="891" spans="7:29" x14ac:dyDescent="0.2">
      <c r="G891" t="s">
        <v>19641</v>
      </c>
      <c r="H891" t="s">
        <v>53</v>
      </c>
      <c r="I891" t="s">
        <v>19634</v>
      </c>
      <c r="J891" t="s">
        <v>1924</v>
      </c>
      <c r="L891" t="s">
        <v>81</v>
      </c>
      <c r="M891">
        <v>9</v>
      </c>
      <c r="N891" t="s">
        <v>1924</v>
      </c>
      <c r="O891" s="12">
        <v>109616</v>
      </c>
      <c r="P891" t="s">
        <v>28</v>
      </c>
      <c r="Q891" s="1">
        <v>43724</v>
      </c>
      <c r="R891" t="s">
        <v>63</v>
      </c>
      <c r="S891" t="s">
        <v>43</v>
      </c>
      <c r="T891" t="s">
        <v>30</v>
      </c>
      <c r="U891" t="s">
        <v>338</v>
      </c>
      <c r="W891" t="s">
        <v>19642</v>
      </c>
    </row>
    <row r="892" spans="7:29" x14ac:dyDescent="0.2">
      <c r="G892" t="s">
        <v>279</v>
      </c>
      <c r="H892" t="s">
        <v>369</v>
      </c>
      <c r="I892" t="s">
        <v>6075</v>
      </c>
      <c r="J892" t="s">
        <v>1176</v>
      </c>
      <c r="L892" t="s">
        <v>81</v>
      </c>
      <c r="M892">
        <v>9</v>
      </c>
      <c r="N892" t="s">
        <v>1176</v>
      </c>
      <c r="O892" s="12">
        <v>109548</v>
      </c>
      <c r="P892" t="s">
        <v>28</v>
      </c>
      <c r="Q892" s="1">
        <v>41533</v>
      </c>
      <c r="R892" t="s">
        <v>63</v>
      </c>
      <c r="S892" t="s">
        <v>43</v>
      </c>
      <c r="T892" t="s">
        <v>30</v>
      </c>
      <c r="U892" t="s">
        <v>82</v>
      </c>
      <c r="W892" t="s">
        <v>6084</v>
      </c>
    </row>
    <row r="893" spans="7:29" x14ac:dyDescent="0.2">
      <c r="G893" t="s">
        <v>15235</v>
      </c>
      <c r="H893" t="s">
        <v>274</v>
      </c>
      <c r="I893" t="s">
        <v>15219</v>
      </c>
      <c r="J893" t="s">
        <v>4750</v>
      </c>
      <c r="L893" t="s">
        <v>81</v>
      </c>
      <c r="M893">
        <v>9</v>
      </c>
      <c r="N893" t="s">
        <v>4750</v>
      </c>
      <c r="O893" s="12">
        <v>109467</v>
      </c>
      <c r="P893" t="s">
        <v>28</v>
      </c>
      <c r="Q893" s="1">
        <v>38976</v>
      </c>
      <c r="R893" t="s">
        <v>63</v>
      </c>
      <c r="S893" t="s">
        <v>43</v>
      </c>
      <c r="T893" t="s">
        <v>30</v>
      </c>
      <c r="U893" t="s">
        <v>82</v>
      </c>
      <c r="W893" t="s">
        <v>15236</v>
      </c>
    </row>
    <row r="894" spans="7:29" x14ac:dyDescent="0.2">
      <c r="G894" t="s">
        <v>40</v>
      </c>
      <c r="H894" t="s">
        <v>274</v>
      </c>
      <c r="I894" t="s">
        <v>8352</v>
      </c>
      <c r="J894" t="s">
        <v>295</v>
      </c>
      <c r="L894" t="s">
        <v>81</v>
      </c>
      <c r="M894">
        <v>9</v>
      </c>
      <c r="N894" t="s">
        <v>295</v>
      </c>
      <c r="O894" s="12">
        <v>109466</v>
      </c>
      <c r="P894" t="s">
        <v>28</v>
      </c>
      <c r="Q894" s="1">
        <v>43724</v>
      </c>
      <c r="R894" t="s">
        <v>63</v>
      </c>
      <c r="S894" t="s">
        <v>43</v>
      </c>
      <c r="T894" t="s">
        <v>30</v>
      </c>
      <c r="U894" t="s">
        <v>338</v>
      </c>
      <c r="W894" t="s">
        <v>8353</v>
      </c>
    </row>
    <row r="895" spans="7:29" x14ac:dyDescent="0.2">
      <c r="G895" t="s">
        <v>12076</v>
      </c>
      <c r="H895" t="s">
        <v>53</v>
      </c>
      <c r="I895" t="s">
        <v>12072</v>
      </c>
      <c r="J895" t="s">
        <v>481</v>
      </c>
      <c r="L895" t="s">
        <v>62</v>
      </c>
      <c r="M895">
        <v>9</v>
      </c>
      <c r="N895" t="s">
        <v>481</v>
      </c>
      <c r="O895" s="12">
        <v>109451</v>
      </c>
      <c r="P895" t="s">
        <v>28</v>
      </c>
      <c r="Q895" s="1">
        <v>42994</v>
      </c>
      <c r="R895" t="s">
        <v>63</v>
      </c>
      <c r="S895" t="s">
        <v>43</v>
      </c>
      <c r="T895" t="s">
        <v>30</v>
      </c>
      <c r="U895" t="s">
        <v>1324</v>
      </c>
      <c r="W895" t="s">
        <v>12077</v>
      </c>
    </row>
    <row r="896" spans="7:29" x14ac:dyDescent="0.2">
      <c r="G896" t="s">
        <v>1621</v>
      </c>
      <c r="H896" t="s">
        <v>148</v>
      </c>
      <c r="I896" t="s">
        <v>8468</v>
      </c>
      <c r="J896" t="s">
        <v>2839</v>
      </c>
      <c r="L896" t="s">
        <v>81</v>
      </c>
      <c r="M896">
        <v>9</v>
      </c>
      <c r="N896" t="s">
        <v>2839</v>
      </c>
      <c r="O896" s="12">
        <v>109397</v>
      </c>
      <c r="P896" t="s">
        <v>28</v>
      </c>
      <c r="Q896" s="1">
        <v>38246</v>
      </c>
      <c r="R896" t="s">
        <v>63</v>
      </c>
      <c r="S896" t="s">
        <v>43</v>
      </c>
      <c r="T896" t="s">
        <v>30</v>
      </c>
      <c r="U896" t="s">
        <v>376</v>
      </c>
      <c r="W896" t="s">
        <v>8469</v>
      </c>
    </row>
    <row r="897" spans="7:29" x14ac:dyDescent="0.2">
      <c r="G897" t="s">
        <v>794</v>
      </c>
      <c r="H897" t="s">
        <v>129</v>
      </c>
      <c r="I897" t="s">
        <v>1504</v>
      </c>
      <c r="J897" t="s">
        <v>1775</v>
      </c>
      <c r="L897" t="s">
        <v>81</v>
      </c>
      <c r="M897">
        <v>9</v>
      </c>
      <c r="N897" t="s">
        <v>1775</v>
      </c>
      <c r="O897" s="12">
        <v>109335</v>
      </c>
      <c r="P897" t="s">
        <v>28</v>
      </c>
      <c r="Q897" s="1">
        <v>44455</v>
      </c>
      <c r="R897" t="s">
        <v>63</v>
      </c>
      <c r="S897" t="s">
        <v>43</v>
      </c>
      <c r="T897" t="s">
        <v>30</v>
      </c>
      <c r="U897" t="s">
        <v>338</v>
      </c>
      <c r="W897" t="s">
        <v>20053</v>
      </c>
    </row>
    <row r="898" spans="7:29" x14ac:dyDescent="0.2">
      <c r="G898" t="s">
        <v>1621</v>
      </c>
      <c r="H898" t="s">
        <v>314</v>
      </c>
      <c r="I898" t="s">
        <v>19624</v>
      </c>
      <c r="J898" t="s">
        <v>61</v>
      </c>
      <c r="L898" t="s">
        <v>81</v>
      </c>
      <c r="M898">
        <v>9</v>
      </c>
      <c r="N898" t="s">
        <v>61</v>
      </c>
      <c r="O898" s="12">
        <v>109238</v>
      </c>
      <c r="P898" t="s">
        <v>28</v>
      </c>
      <c r="Q898" s="1">
        <v>38611</v>
      </c>
      <c r="R898" t="s">
        <v>63</v>
      </c>
      <c r="S898" t="s">
        <v>43</v>
      </c>
      <c r="T898" t="s">
        <v>30</v>
      </c>
      <c r="U898" t="s">
        <v>376</v>
      </c>
      <c r="W898" t="s">
        <v>19627</v>
      </c>
    </row>
    <row r="899" spans="7:29" x14ac:dyDescent="0.2">
      <c r="G899" t="s">
        <v>4982</v>
      </c>
      <c r="H899" t="s">
        <v>24</v>
      </c>
      <c r="I899" t="s">
        <v>4983</v>
      </c>
      <c r="J899" t="s">
        <v>103</v>
      </c>
      <c r="K899" t="s">
        <v>4984</v>
      </c>
      <c r="L899" t="s">
        <v>4985</v>
      </c>
      <c r="M899">
        <v>12</v>
      </c>
      <c r="N899" t="s">
        <v>103</v>
      </c>
      <c r="O899" s="12">
        <v>109209</v>
      </c>
      <c r="P899" t="s">
        <v>70</v>
      </c>
      <c r="Q899" s="1">
        <v>42996</v>
      </c>
      <c r="R899" t="s">
        <v>29</v>
      </c>
      <c r="S899" t="s">
        <v>43</v>
      </c>
      <c r="T899" t="s">
        <v>71</v>
      </c>
      <c r="W899" t="s">
        <v>4986</v>
      </c>
      <c r="X899" t="s">
        <v>4987</v>
      </c>
      <c r="Y899" t="s">
        <v>4984</v>
      </c>
      <c r="Z899" t="s">
        <v>109</v>
      </c>
      <c r="AA899" t="s">
        <v>4988</v>
      </c>
      <c r="AB899" t="s">
        <v>50</v>
      </c>
      <c r="AC899" t="s">
        <v>50</v>
      </c>
    </row>
    <row r="900" spans="7:29" x14ac:dyDescent="0.2">
      <c r="G900" t="s">
        <v>9301</v>
      </c>
      <c r="H900" t="s">
        <v>53</v>
      </c>
      <c r="I900" t="s">
        <v>9302</v>
      </c>
      <c r="J900" t="s">
        <v>561</v>
      </c>
      <c r="L900" t="s">
        <v>81</v>
      </c>
      <c r="M900">
        <v>9</v>
      </c>
      <c r="N900" t="s">
        <v>561</v>
      </c>
      <c r="O900" s="12">
        <v>109172</v>
      </c>
      <c r="P900" t="s">
        <v>28</v>
      </c>
      <c r="Q900" s="1">
        <v>38246</v>
      </c>
      <c r="R900" t="s">
        <v>63</v>
      </c>
      <c r="S900" t="s">
        <v>43</v>
      </c>
      <c r="T900" t="s">
        <v>30</v>
      </c>
      <c r="U900" t="s">
        <v>82</v>
      </c>
      <c r="W900" t="s">
        <v>9303</v>
      </c>
    </row>
    <row r="901" spans="7:29" ht="170" x14ac:dyDescent="0.2">
      <c r="G901" t="s">
        <v>1504</v>
      </c>
      <c r="H901" t="s">
        <v>53</v>
      </c>
      <c r="I901" t="s">
        <v>21947</v>
      </c>
      <c r="J901" t="s">
        <v>460</v>
      </c>
      <c r="K901" t="s">
        <v>15271</v>
      </c>
      <c r="L901" t="s">
        <v>469</v>
      </c>
      <c r="M901">
        <v>12</v>
      </c>
      <c r="N901" t="s">
        <v>460</v>
      </c>
      <c r="O901" s="12">
        <v>109152</v>
      </c>
      <c r="P901" t="s">
        <v>70</v>
      </c>
      <c r="Q901" s="1">
        <v>44005</v>
      </c>
      <c r="R901" t="s">
        <v>29</v>
      </c>
      <c r="S901" t="s">
        <v>43</v>
      </c>
      <c r="T901" t="s">
        <v>71</v>
      </c>
      <c r="W901" t="s">
        <v>21948</v>
      </c>
      <c r="X901" t="s">
        <v>21949</v>
      </c>
      <c r="Y901" t="s">
        <v>15271</v>
      </c>
      <c r="Z901" t="s">
        <v>460</v>
      </c>
      <c r="AA901" t="s">
        <v>21950</v>
      </c>
      <c r="AB901" s="2" t="s">
        <v>21951</v>
      </c>
      <c r="AC901" t="s">
        <v>21952</v>
      </c>
    </row>
    <row r="902" spans="7:29" x14ac:dyDescent="0.2">
      <c r="G902" t="s">
        <v>18004</v>
      </c>
      <c r="H902" t="s">
        <v>53</v>
      </c>
      <c r="I902" t="s">
        <v>18005</v>
      </c>
      <c r="J902" t="s">
        <v>332</v>
      </c>
      <c r="L902" t="s">
        <v>27</v>
      </c>
      <c r="M902">
        <v>12</v>
      </c>
      <c r="N902" t="s">
        <v>332</v>
      </c>
      <c r="O902" s="12">
        <v>109040</v>
      </c>
      <c r="P902" t="s">
        <v>28</v>
      </c>
      <c r="Q902" s="1">
        <v>44929</v>
      </c>
      <c r="R902" t="s">
        <v>29</v>
      </c>
      <c r="S902" t="s">
        <v>43</v>
      </c>
      <c r="T902" t="s">
        <v>30</v>
      </c>
      <c r="U902" t="s">
        <v>18006</v>
      </c>
      <c r="V902" t="s">
        <v>1948</v>
      </c>
      <c r="W902" t="s">
        <v>18007</v>
      </c>
      <c r="X902" t="s">
        <v>18008</v>
      </c>
      <c r="Y902" t="s">
        <v>18006</v>
      </c>
      <c r="Z902" t="s">
        <v>332</v>
      </c>
      <c r="AA902" t="s">
        <v>18009</v>
      </c>
      <c r="AB902" t="s">
        <v>50</v>
      </c>
      <c r="AC902" t="s">
        <v>50</v>
      </c>
    </row>
    <row r="903" spans="7:29" x14ac:dyDescent="0.2">
      <c r="G903" t="s">
        <v>1450</v>
      </c>
      <c r="H903" t="s">
        <v>759</v>
      </c>
      <c r="I903" t="s">
        <v>3273</v>
      </c>
      <c r="J903" t="s">
        <v>150</v>
      </c>
      <c r="L903" t="s">
        <v>62</v>
      </c>
      <c r="M903">
        <v>9</v>
      </c>
      <c r="N903" t="s">
        <v>150</v>
      </c>
      <c r="O903" s="12">
        <v>108956</v>
      </c>
      <c r="P903" t="s">
        <v>28</v>
      </c>
      <c r="Q903" s="1">
        <v>44820</v>
      </c>
      <c r="R903" t="s">
        <v>56</v>
      </c>
      <c r="S903" s="1">
        <v>45092</v>
      </c>
      <c r="T903" t="s">
        <v>30</v>
      </c>
      <c r="U903" t="s">
        <v>3274</v>
      </c>
      <c r="W903" t="s">
        <v>3275</v>
      </c>
    </row>
    <row r="904" spans="7:29" x14ac:dyDescent="0.2">
      <c r="G904" t="s">
        <v>21100</v>
      </c>
      <c r="H904" t="s">
        <v>24</v>
      </c>
      <c r="I904" t="s">
        <v>21101</v>
      </c>
      <c r="J904" t="s">
        <v>371</v>
      </c>
      <c r="L904" t="s">
        <v>81</v>
      </c>
      <c r="M904">
        <v>9</v>
      </c>
      <c r="N904" t="s">
        <v>371</v>
      </c>
      <c r="O904" s="12">
        <v>108923</v>
      </c>
      <c r="P904" t="s">
        <v>28</v>
      </c>
      <c r="Q904" s="1">
        <v>36054</v>
      </c>
      <c r="R904" t="s">
        <v>63</v>
      </c>
      <c r="S904" t="s">
        <v>43</v>
      </c>
      <c r="T904" t="s">
        <v>30</v>
      </c>
      <c r="U904" t="s">
        <v>82</v>
      </c>
      <c r="W904" t="s">
        <v>21102</v>
      </c>
    </row>
    <row r="905" spans="7:29" x14ac:dyDescent="0.2">
      <c r="G905" t="s">
        <v>11182</v>
      </c>
      <c r="H905" t="s">
        <v>53</v>
      </c>
      <c r="I905" t="s">
        <v>24215</v>
      </c>
      <c r="J905" t="s">
        <v>3209</v>
      </c>
      <c r="L905" t="s">
        <v>81</v>
      </c>
      <c r="M905">
        <v>9</v>
      </c>
      <c r="N905" t="s">
        <v>3209</v>
      </c>
      <c r="O905" s="12">
        <v>108833</v>
      </c>
      <c r="P905" t="s">
        <v>28</v>
      </c>
      <c r="Q905" s="1">
        <v>43359</v>
      </c>
      <c r="R905" t="s">
        <v>29</v>
      </c>
      <c r="S905" t="s">
        <v>43</v>
      </c>
      <c r="T905" t="s">
        <v>30</v>
      </c>
      <c r="U905" t="s">
        <v>82</v>
      </c>
      <c r="W905" t="s">
        <v>24222</v>
      </c>
      <c r="X905" t="s">
        <v>116</v>
      </c>
    </row>
    <row r="906" spans="7:29" x14ac:dyDescent="0.2">
      <c r="G906" t="s">
        <v>2213</v>
      </c>
      <c r="H906" t="s">
        <v>274</v>
      </c>
      <c r="I906" t="s">
        <v>6369</v>
      </c>
      <c r="J906" t="s">
        <v>1171</v>
      </c>
      <c r="L906" t="s">
        <v>104</v>
      </c>
      <c r="M906">
        <v>12</v>
      </c>
      <c r="N906" t="s">
        <v>1171</v>
      </c>
      <c r="O906" s="12">
        <v>108816</v>
      </c>
      <c r="P906" t="s">
        <v>28</v>
      </c>
      <c r="Q906" s="1">
        <v>42632</v>
      </c>
      <c r="R906" t="s">
        <v>29</v>
      </c>
      <c r="S906" t="s">
        <v>43</v>
      </c>
      <c r="T906" t="s">
        <v>30</v>
      </c>
      <c r="U906" t="s">
        <v>6370</v>
      </c>
      <c r="V906" t="s">
        <v>267</v>
      </c>
      <c r="W906" t="s">
        <v>6371</v>
      </c>
    </row>
    <row r="907" spans="7:29" x14ac:dyDescent="0.2">
      <c r="G907" t="s">
        <v>1322</v>
      </c>
      <c r="H907" t="s">
        <v>53</v>
      </c>
      <c r="I907" t="s">
        <v>22888</v>
      </c>
      <c r="J907" t="s">
        <v>6775</v>
      </c>
      <c r="K907" t="s">
        <v>5301</v>
      </c>
      <c r="L907" t="s">
        <v>1981</v>
      </c>
      <c r="M907">
        <v>12</v>
      </c>
      <c r="N907" t="s">
        <v>6775</v>
      </c>
      <c r="O907" s="12">
        <v>108761</v>
      </c>
      <c r="P907" t="s">
        <v>70</v>
      </c>
      <c r="Q907" s="1">
        <v>42681</v>
      </c>
      <c r="R907" t="s">
        <v>29</v>
      </c>
      <c r="S907" t="s">
        <v>43</v>
      </c>
      <c r="T907" t="s">
        <v>71</v>
      </c>
      <c r="W907" t="s">
        <v>22889</v>
      </c>
      <c r="X907" t="s">
        <v>116</v>
      </c>
    </row>
    <row r="908" spans="7:29" ht="170" x14ac:dyDescent="0.2">
      <c r="G908" t="s">
        <v>1749</v>
      </c>
      <c r="H908" t="s">
        <v>280</v>
      </c>
      <c r="I908" t="s">
        <v>10467</v>
      </c>
      <c r="J908" t="s">
        <v>135</v>
      </c>
      <c r="L908" t="s">
        <v>104</v>
      </c>
      <c r="M908">
        <v>12</v>
      </c>
      <c r="N908" t="s">
        <v>135</v>
      </c>
      <c r="O908" s="12">
        <v>108733</v>
      </c>
      <c r="P908" t="s">
        <v>28</v>
      </c>
      <c r="Q908" s="1">
        <v>38601</v>
      </c>
      <c r="R908" t="s">
        <v>29</v>
      </c>
      <c r="S908" t="s">
        <v>43</v>
      </c>
      <c r="T908" t="s">
        <v>30</v>
      </c>
      <c r="U908" t="s">
        <v>10470</v>
      </c>
      <c r="V908" t="s">
        <v>267</v>
      </c>
      <c r="W908" t="s">
        <v>10471</v>
      </c>
      <c r="X908" t="s">
        <v>10472</v>
      </c>
      <c r="Y908" t="s">
        <v>10470</v>
      </c>
      <c r="Z908" t="s">
        <v>135</v>
      </c>
      <c r="AA908" t="s">
        <v>10473</v>
      </c>
      <c r="AB908" s="2" t="s">
        <v>10474</v>
      </c>
      <c r="AC908" t="s">
        <v>10475</v>
      </c>
    </row>
    <row r="909" spans="7:29" x14ac:dyDescent="0.2">
      <c r="G909" t="s">
        <v>9295</v>
      </c>
      <c r="H909" t="s">
        <v>53</v>
      </c>
      <c r="I909" t="s">
        <v>9288</v>
      </c>
      <c r="J909" t="s">
        <v>2119</v>
      </c>
      <c r="L909" t="s">
        <v>511</v>
      </c>
      <c r="M909">
        <v>12</v>
      </c>
      <c r="N909" t="s">
        <v>2119</v>
      </c>
      <c r="O909" s="12">
        <v>108692</v>
      </c>
      <c r="P909" t="s">
        <v>28</v>
      </c>
      <c r="Q909" s="1">
        <v>40987</v>
      </c>
      <c r="R909" t="s">
        <v>29</v>
      </c>
      <c r="S909" t="s">
        <v>43</v>
      </c>
      <c r="T909" t="s">
        <v>30</v>
      </c>
      <c r="U909" t="s">
        <v>9296</v>
      </c>
      <c r="V909" t="s">
        <v>267</v>
      </c>
      <c r="W909" t="s">
        <v>9297</v>
      </c>
      <c r="X909" t="s">
        <v>116</v>
      </c>
    </row>
    <row r="910" spans="7:29" x14ac:dyDescent="0.2">
      <c r="G910" t="s">
        <v>59</v>
      </c>
      <c r="H910" t="s">
        <v>53</v>
      </c>
      <c r="I910" t="s">
        <v>22404</v>
      </c>
      <c r="J910" t="s">
        <v>441</v>
      </c>
      <c r="K910" t="s">
        <v>5301</v>
      </c>
      <c r="L910" t="s">
        <v>1306</v>
      </c>
      <c r="M910">
        <v>12</v>
      </c>
      <c r="N910" t="s">
        <v>441</v>
      </c>
      <c r="O910" s="12">
        <v>108634</v>
      </c>
      <c r="P910" t="s">
        <v>70</v>
      </c>
      <c r="Q910" s="1">
        <v>40725</v>
      </c>
      <c r="R910" t="s">
        <v>29</v>
      </c>
      <c r="S910" t="s">
        <v>43</v>
      </c>
      <c r="T910" t="s">
        <v>71</v>
      </c>
      <c r="W910" t="s">
        <v>22406</v>
      </c>
      <c r="X910" t="s">
        <v>116</v>
      </c>
    </row>
    <row r="911" spans="7:29" x14ac:dyDescent="0.2">
      <c r="G911" t="s">
        <v>2815</v>
      </c>
      <c r="H911" t="s">
        <v>53</v>
      </c>
      <c r="I911" t="s">
        <v>14365</v>
      </c>
      <c r="J911" t="s">
        <v>61</v>
      </c>
      <c r="L911" t="s">
        <v>81</v>
      </c>
      <c r="M911">
        <v>9</v>
      </c>
      <c r="N911" t="s">
        <v>61</v>
      </c>
      <c r="O911" s="12">
        <v>108594</v>
      </c>
      <c r="P911" t="s">
        <v>28</v>
      </c>
      <c r="Q911" s="1">
        <v>43724</v>
      </c>
      <c r="R911" t="s">
        <v>63</v>
      </c>
      <c r="S911" t="s">
        <v>43</v>
      </c>
      <c r="T911" t="s">
        <v>30</v>
      </c>
      <c r="U911" t="s">
        <v>14366</v>
      </c>
      <c r="W911" t="s">
        <v>14367</v>
      </c>
    </row>
    <row r="912" spans="7:29" x14ac:dyDescent="0.2">
      <c r="G912" t="s">
        <v>1634</v>
      </c>
      <c r="H912" t="s">
        <v>148</v>
      </c>
      <c r="I912" t="s">
        <v>17794</v>
      </c>
      <c r="J912" t="s">
        <v>67</v>
      </c>
      <c r="K912" t="s">
        <v>184</v>
      </c>
      <c r="L912" t="s">
        <v>185</v>
      </c>
      <c r="M912">
        <v>12</v>
      </c>
      <c r="N912" t="s">
        <v>67</v>
      </c>
      <c r="O912" s="12">
        <v>108472</v>
      </c>
      <c r="P912" t="s">
        <v>70</v>
      </c>
      <c r="Q912" s="1">
        <v>43115</v>
      </c>
      <c r="R912" t="s">
        <v>29</v>
      </c>
      <c r="S912" t="s">
        <v>43</v>
      </c>
      <c r="T912" t="s">
        <v>71</v>
      </c>
      <c r="W912" t="s">
        <v>17795</v>
      </c>
      <c r="X912" t="s">
        <v>116</v>
      </c>
    </row>
    <row r="913" spans="7:29" x14ac:dyDescent="0.2">
      <c r="G913" t="s">
        <v>12892</v>
      </c>
      <c r="H913" t="s">
        <v>53</v>
      </c>
      <c r="I913" t="s">
        <v>18069</v>
      </c>
      <c r="J913" t="s">
        <v>505</v>
      </c>
      <c r="L913" t="s">
        <v>81</v>
      </c>
      <c r="M913">
        <v>9</v>
      </c>
      <c r="N913" t="s">
        <v>505</v>
      </c>
      <c r="O913" s="12">
        <v>108376</v>
      </c>
      <c r="P913" t="s">
        <v>28</v>
      </c>
      <c r="Q913" s="1">
        <v>42994</v>
      </c>
      <c r="R913" t="s">
        <v>63</v>
      </c>
      <c r="S913" t="s">
        <v>43</v>
      </c>
      <c r="T913" t="s">
        <v>30</v>
      </c>
      <c r="U913" t="s">
        <v>338</v>
      </c>
      <c r="W913" t="s">
        <v>18070</v>
      </c>
    </row>
    <row r="914" spans="7:29" x14ac:dyDescent="0.2">
      <c r="G914" t="s">
        <v>301</v>
      </c>
      <c r="H914" t="s">
        <v>302</v>
      </c>
      <c r="I914" t="s">
        <v>25437</v>
      </c>
      <c r="J914" t="s">
        <v>389</v>
      </c>
      <c r="L914" t="s">
        <v>81</v>
      </c>
      <c r="M914">
        <v>9</v>
      </c>
      <c r="N914" t="s">
        <v>389</v>
      </c>
      <c r="O914" s="12">
        <v>108370</v>
      </c>
      <c r="P914" t="s">
        <v>28</v>
      </c>
      <c r="Q914" s="1">
        <v>36054</v>
      </c>
      <c r="R914" t="s">
        <v>63</v>
      </c>
      <c r="S914" t="s">
        <v>43</v>
      </c>
      <c r="T914" t="s">
        <v>30</v>
      </c>
      <c r="U914" t="s">
        <v>82</v>
      </c>
      <c r="W914" t="s">
        <v>25438</v>
      </c>
    </row>
    <row r="915" spans="7:29" x14ac:dyDescent="0.2">
      <c r="G915" t="s">
        <v>324</v>
      </c>
      <c r="H915" t="s">
        <v>1327</v>
      </c>
      <c r="I915" t="s">
        <v>2228</v>
      </c>
      <c r="J915" t="s">
        <v>67</v>
      </c>
      <c r="L915" t="s">
        <v>104</v>
      </c>
      <c r="M915">
        <v>12</v>
      </c>
      <c r="N915" t="s">
        <v>67</v>
      </c>
      <c r="O915" s="12">
        <v>108369</v>
      </c>
      <c r="P915" t="s">
        <v>28</v>
      </c>
      <c r="Q915" s="1">
        <v>41827</v>
      </c>
      <c r="R915" t="s">
        <v>29</v>
      </c>
      <c r="S915" t="s">
        <v>43</v>
      </c>
      <c r="T915" t="s">
        <v>30</v>
      </c>
      <c r="U915" t="s">
        <v>2229</v>
      </c>
      <c r="V915" t="s">
        <v>933</v>
      </c>
      <c r="W915" t="s">
        <v>2230</v>
      </c>
      <c r="X915" t="s">
        <v>116</v>
      </c>
    </row>
    <row r="916" spans="7:29" ht="204" x14ac:dyDescent="0.2">
      <c r="G916" t="s">
        <v>1074</v>
      </c>
      <c r="H916" t="s">
        <v>53</v>
      </c>
      <c r="I916" t="s">
        <v>3236</v>
      </c>
      <c r="J916" t="s">
        <v>67</v>
      </c>
      <c r="L916" t="s">
        <v>104</v>
      </c>
      <c r="M916">
        <v>12</v>
      </c>
      <c r="N916" t="s">
        <v>67</v>
      </c>
      <c r="O916" s="12">
        <v>108369</v>
      </c>
      <c r="P916" t="s">
        <v>28</v>
      </c>
      <c r="Q916" s="1">
        <v>44018</v>
      </c>
      <c r="R916" t="s">
        <v>29</v>
      </c>
      <c r="S916" t="s">
        <v>43</v>
      </c>
      <c r="T916" t="s">
        <v>30</v>
      </c>
      <c r="U916" t="s">
        <v>3237</v>
      </c>
      <c r="V916" t="s">
        <v>933</v>
      </c>
      <c r="W916" t="s">
        <v>3238</v>
      </c>
      <c r="X916" t="s">
        <v>3239</v>
      </c>
      <c r="Y916" t="s">
        <v>3237</v>
      </c>
      <c r="Z916" t="s">
        <v>74</v>
      </c>
      <c r="AA916" t="s">
        <v>3240</v>
      </c>
      <c r="AB916" s="2" t="s">
        <v>1025</v>
      </c>
      <c r="AC916" t="s">
        <v>3241</v>
      </c>
    </row>
    <row r="917" spans="7:29" x14ac:dyDescent="0.2">
      <c r="G917" t="s">
        <v>986</v>
      </c>
      <c r="H917" t="s">
        <v>118</v>
      </c>
      <c r="I917" t="s">
        <v>2684</v>
      </c>
      <c r="J917" t="s">
        <v>481</v>
      </c>
      <c r="L917" t="s">
        <v>62</v>
      </c>
      <c r="M917">
        <v>9</v>
      </c>
      <c r="N917" t="s">
        <v>481</v>
      </c>
      <c r="O917" s="12">
        <v>108320</v>
      </c>
      <c r="P917" t="s">
        <v>28</v>
      </c>
      <c r="Q917" s="1">
        <v>43359</v>
      </c>
      <c r="R917" t="s">
        <v>63</v>
      </c>
      <c r="S917" t="s">
        <v>43</v>
      </c>
      <c r="T917" t="s">
        <v>30</v>
      </c>
      <c r="U917" t="s">
        <v>2692</v>
      </c>
      <c r="W917" t="s">
        <v>2693</v>
      </c>
    </row>
    <row r="918" spans="7:29" x14ac:dyDescent="0.2">
      <c r="G918" t="s">
        <v>6145</v>
      </c>
      <c r="H918" t="s">
        <v>314</v>
      </c>
      <c r="I918" t="s">
        <v>24153</v>
      </c>
      <c r="J918" t="s">
        <v>964</v>
      </c>
      <c r="L918" t="s">
        <v>81</v>
      </c>
      <c r="M918">
        <v>9</v>
      </c>
      <c r="N918" t="s">
        <v>964</v>
      </c>
      <c r="O918" s="12">
        <v>108272</v>
      </c>
      <c r="P918" t="s">
        <v>28</v>
      </c>
      <c r="Q918" s="1">
        <v>38246</v>
      </c>
      <c r="R918" t="s">
        <v>63</v>
      </c>
      <c r="S918" t="s">
        <v>43</v>
      </c>
      <c r="T918" t="s">
        <v>30</v>
      </c>
      <c r="U918" t="s">
        <v>82</v>
      </c>
      <c r="W918" t="s">
        <v>24154</v>
      </c>
    </row>
    <row r="919" spans="7:29" x14ac:dyDescent="0.2">
      <c r="G919" t="s">
        <v>518</v>
      </c>
      <c r="H919" t="s">
        <v>234</v>
      </c>
      <c r="I919" t="s">
        <v>11152</v>
      </c>
      <c r="J919" t="s">
        <v>3286</v>
      </c>
      <c r="L919" t="s">
        <v>511</v>
      </c>
      <c r="M919">
        <v>12</v>
      </c>
      <c r="N919" t="s">
        <v>3286</v>
      </c>
      <c r="O919" s="12">
        <v>108264</v>
      </c>
      <c r="P919" t="s">
        <v>28</v>
      </c>
      <c r="Q919" s="1">
        <v>37377</v>
      </c>
      <c r="R919" t="s">
        <v>29</v>
      </c>
      <c r="S919" t="s">
        <v>43</v>
      </c>
      <c r="T919" t="s">
        <v>30</v>
      </c>
      <c r="U919" t="s">
        <v>11153</v>
      </c>
      <c r="V919" t="s">
        <v>933</v>
      </c>
      <c r="W919" t="s">
        <v>11154</v>
      </c>
    </row>
    <row r="920" spans="7:29" x14ac:dyDescent="0.2">
      <c r="G920" t="s">
        <v>2823</v>
      </c>
      <c r="H920" t="s">
        <v>53</v>
      </c>
      <c r="I920" t="s">
        <v>15703</v>
      </c>
      <c r="J920" t="s">
        <v>964</v>
      </c>
      <c r="L920" t="s">
        <v>81</v>
      </c>
      <c r="M920">
        <v>9</v>
      </c>
      <c r="N920" t="s">
        <v>964</v>
      </c>
      <c r="O920" s="12">
        <v>108248</v>
      </c>
      <c r="P920" t="s">
        <v>28</v>
      </c>
      <c r="Q920" s="1">
        <v>42994</v>
      </c>
      <c r="R920" t="s">
        <v>63</v>
      </c>
      <c r="S920" s="1">
        <v>45111</v>
      </c>
      <c r="T920" t="s">
        <v>30</v>
      </c>
      <c r="U920" t="s">
        <v>82</v>
      </c>
      <c r="W920" t="s">
        <v>15704</v>
      </c>
    </row>
    <row r="921" spans="7:29" ht="136" x14ac:dyDescent="0.2">
      <c r="G921" t="s">
        <v>1621</v>
      </c>
      <c r="H921" t="s">
        <v>148</v>
      </c>
      <c r="I921" t="s">
        <v>25013</v>
      </c>
      <c r="J921" t="s">
        <v>3209</v>
      </c>
      <c r="L921" t="s">
        <v>81</v>
      </c>
      <c r="M921">
        <v>9</v>
      </c>
      <c r="N921" t="s">
        <v>3209</v>
      </c>
      <c r="O921" s="12">
        <v>108248</v>
      </c>
      <c r="P921" t="s">
        <v>28</v>
      </c>
      <c r="Q921" s="1">
        <v>37347</v>
      </c>
      <c r="R921" t="s">
        <v>29</v>
      </c>
      <c r="S921" t="s">
        <v>43</v>
      </c>
      <c r="T921" t="s">
        <v>30</v>
      </c>
      <c r="U921" t="s">
        <v>82</v>
      </c>
      <c r="W921" t="s">
        <v>25014</v>
      </c>
      <c r="X921" t="s">
        <v>25015</v>
      </c>
      <c r="Y921" t="s">
        <v>82</v>
      </c>
      <c r="Z921" t="s">
        <v>15896</v>
      </c>
      <c r="AA921" t="s">
        <v>25016</v>
      </c>
      <c r="AB921" s="2" t="s">
        <v>25017</v>
      </c>
      <c r="AC921" t="s">
        <v>50</v>
      </c>
    </row>
    <row r="922" spans="7:29" ht="170" x14ac:dyDescent="0.2">
      <c r="G922" t="s">
        <v>2716</v>
      </c>
      <c r="H922" t="s">
        <v>112</v>
      </c>
      <c r="I922" t="s">
        <v>2777</v>
      </c>
      <c r="J922" t="s">
        <v>2778</v>
      </c>
      <c r="L922" t="s">
        <v>104</v>
      </c>
      <c r="M922">
        <v>12</v>
      </c>
      <c r="N922" t="s">
        <v>2779</v>
      </c>
      <c r="O922" s="12">
        <v>108136</v>
      </c>
      <c r="P922" t="s">
        <v>28</v>
      </c>
      <c r="Q922" s="1">
        <v>41778</v>
      </c>
      <c r="R922" t="s">
        <v>29</v>
      </c>
      <c r="S922" t="s">
        <v>43</v>
      </c>
      <c r="T922" t="s">
        <v>30</v>
      </c>
      <c r="U922" t="s">
        <v>2780</v>
      </c>
      <c r="V922" t="s">
        <v>122</v>
      </c>
      <c r="W922" t="s">
        <v>2781</v>
      </c>
      <c r="X922" t="s">
        <v>2782</v>
      </c>
      <c r="Y922" t="s">
        <v>2780</v>
      </c>
      <c r="Z922" t="s">
        <v>936</v>
      </c>
      <c r="AA922" t="s">
        <v>2783</v>
      </c>
      <c r="AB922" s="2" t="s">
        <v>938</v>
      </c>
      <c r="AC922" t="s">
        <v>2784</v>
      </c>
    </row>
    <row r="923" spans="7:29" x14ac:dyDescent="0.2">
      <c r="G923" t="s">
        <v>17992</v>
      </c>
      <c r="H923" t="s">
        <v>274</v>
      </c>
      <c r="I923" t="s">
        <v>17993</v>
      </c>
      <c r="J923" t="s">
        <v>371</v>
      </c>
      <c r="L923" t="s">
        <v>81</v>
      </c>
      <c r="M923">
        <v>9</v>
      </c>
      <c r="N923" t="s">
        <v>371</v>
      </c>
      <c r="O923" s="12">
        <v>108040</v>
      </c>
      <c r="P923" t="s">
        <v>28</v>
      </c>
      <c r="Q923" s="1">
        <v>41533</v>
      </c>
      <c r="R923" t="s">
        <v>63</v>
      </c>
      <c r="S923" t="s">
        <v>43</v>
      </c>
      <c r="T923" t="s">
        <v>30</v>
      </c>
      <c r="U923" t="s">
        <v>82</v>
      </c>
      <c r="W923" t="s">
        <v>17994</v>
      </c>
    </row>
    <row r="924" spans="7:29" x14ac:dyDescent="0.2">
      <c r="G924" t="s">
        <v>10563</v>
      </c>
      <c r="H924" t="s">
        <v>53</v>
      </c>
      <c r="I924" t="s">
        <v>10564</v>
      </c>
      <c r="J924" t="s">
        <v>295</v>
      </c>
      <c r="L924" t="s">
        <v>81</v>
      </c>
      <c r="M924">
        <v>9</v>
      </c>
      <c r="N924" t="s">
        <v>295</v>
      </c>
      <c r="O924" s="12">
        <v>107992</v>
      </c>
      <c r="P924" t="s">
        <v>28</v>
      </c>
      <c r="Q924" s="1">
        <v>40072</v>
      </c>
      <c r="R924" t="s">
        <v>63</v>
      </c>
      <c r="S924" t="s">
        <v>43</v>
      </c>
      <c r="T924" t="s">
        <v>30</v>
      </c>
      <c r="U924" t="s">
        <v>376</v>
      </c>
      <c r="W924" t="s">
        <v>10565</v>
      </c>
    </row>
    <row r="925" spans="7:29" x14ac:dyDescent="0.2">
      <c r="G925" t="s">
        <v>6145</v>
      </c>
      <c r="H925" t="s">
        <v>53</v>
      </c>
      <c r="I925" t="s">
        <v>21791</v>
      </c>
      <c r="J925" t="s">
        <v>569</v>
      </c>
      <c r="L925" t="s">
        <v>81</v>
      </c>
      <c r="M925">
        <v>9</v>
      </c>
      <c r="N925" t="s">
        <v>569</v>
      </c>
      <c r="O925" s="12">
        <v>107933</v>
      </c>
      <c r="P925" t="s">
        <v>28</v>
      </c>
      <c r="Q925" s="1">
        <v>40802</v>
      </c>
      <c r="R925" t="s">
        <v>63</v>
      </c>
      <c r="S925" t="s">
        <v>43</v>
      </c>
      <c r="T925" t="s">
        <v>30</v>
      </c>
      <c r="U925" t="s">
        <v>82</v>
      </c>
      <c r="W925" t="s">
        <v>21792</v>
      </c>
    </row>
    <row r="926" spans="7:29" x14ac:dyDescent="0.2">
      <c r="G926" t="s">
        <v>628</v>
      </c>
      <c r="H926" t="s">
        <v>148</v>
      </c>
      <c r="I926" t="s">
        <v>6024</v>
      </c>
      <c r="J926" t="s">
        <v>131</v>
      </c>
      <c r="L926" t="s">
        <v>81</v>
      </c>
      <c r="M926">
        <v>9</v>
      </c>
      <c r="N926" t="s">
        <v>131</v>
      </c>
      <c r="O926" s="12">
        <v>107909</v>
      </c>
      <c r="P926" t="s">
        <v>28</v>
      </c>
      <c r="Q926" s="1">
        <v>36235</v>
      </c>
      <c r="R926" t="s">
        <v>63</v>
      </c>
      <c r="S926" t="s">
        <v>43</v>
      </c>
      <c r="T926" t="s">
        <v>30</v>
      </c>
      <c r="U926" t="s">
        <v>82</v>
      </c>
      <c r="W926" t="s">
        <v>6025</v>
      </c>
    </row>
    <row r="927" spans="7:29" x14ac:dyDescent="0.2">
      <c r="G927" t="s">
        <v>1938</v>
      </c>
      <c r="H927" t="s">
        <v>262</v>
      </c>
      <c r="I927" t="s">
        <v>15764</v>
      </c>
      <c r="J927" t="s">
        <v>332</v>
      </c>
      <c r="L927" t="s">
        <v>27</v>
      </c>
      <c r="M927">
        <v>12</v>
      </c>
      <c r="N927" t="s">
        <v>332</v>
      </c>
      <c r="O927" s="12">
        <v>107901</v>
      </c>
      <c r="P927" t="s">
        <v>28</v>
      </c>
      <c r="Q927" s="1">
        <v>41897</v>
      </c>
      <c r="R927" t="s">
        <v>29</v>
      </c>
      <c r="S927" t="s">
        <v>43</v>
      </c>
      <c r="T927" t="s">
        <v>30</v>
      </c>
      <c r="U927" t="s">
        <v>15767</v>
      </c>
      <c r="V927" t="s">
        <v>933</v>
      </c>
      <c r="W927" t="s">
        <v>15768</v>
      </c>
      <c r="X927" t="s">
        <v>116</v>
      </c>
    </row>
    <row r="928" spans="7:29" x14ac:dyDescent="0.2">
      <c r="G928" t="s">
        <v>1246</v>
      </c>
      <c r="H928" t="s">
        <v>314</v>
      </c>
      <c r="I928" t="s">
        <v>17796</v>
      </c>
      <c r="J928" t="s">
        <v>67</v>
      </c>
      <c r="K928" t="s">
        <v>7021</v>
      </c>
      <c r="L928" t="s">
        <v>14961</v>
      </c>
      <c r="M928">
        <v>12</v>
      </c>
      <c r="N928" t="s">
        <v>67</v>
      </c>
      <c r="O928" s="12">
        <v>107826</v>
      </c>
      <c r="P928" t="s">
        <v>70</v>
      </c>
      <c r="Q928" s="1">
        <v>37151</v>
      </c>
      <c r="R928" t="s">
        <v>29</v>
      </c>
      <c r="S928" t="s">
        <v>43</v>
      </c>
      <c r="T928" t="s">
        <v>71</v>
      </c>
      <c r="W928" t="s">
        <v>17798</v>
      </c>
      <c r="X928" t="s">
        <v>116</v>
      </c>
    </row>
    <row r="929" spans="7:29" ht="170" x14ac:dyDescent="0.2">
      <c r="G929" t="s">
        <v>3367</v>
      </c>
      <c r="H929" t="s">
        <v>274</v>
      </c>
      <c r="I929" t="s">
        <v>20089</v>
      </c>
      <c r="J929" t="s">
        <v>1176</v>
      </c>
      <c r="L929" t="s">
        <v>81</v>
      </c>
      <c r="M929">
        <v>9</v>
      </c>
      <c r="N929" t="s">
        <v>1176</v>
      </c>
      <c r="O929" s="12">
        <v>107819</v>
      </c>
      <c r="P929" t="s">
        <v>28</v>
      </c>
      <c r="Q929" s="1">
        <v>42994</v>
      </c>
      <c r="R929" t="s">
        <v>29</v>
      </c>
      <c r="S929" t="s">
        <v>43</v>
      </c>
      <c r="T929" t="s">
        <v>30</v>
      </c>
      <c r="U929" t="s">
        <v>20090</v>
      </c>
      <c r="W929" t="s">
        <v>20091</v>
      </c>
      <c r="X929" t="s">
        <v>20092</v>
      </c>
      <c r="Y929" t="s">
        <v>20093</v>
      </c>
      <c r="Z929" t="s">
        <v>1180</v>
      </c>
      <c r="AA929" t="s">
        <v>20094</v>
      </c>
      <c r="AB929" s="2" t="s">
        <v>20095</v>
      </c>
      <c r="AC929" t="s">
        <v>20096</v>
      </c>
    </row>
    <row r="930" spans="7:29" x14ac:dyDescent="0.2">
      <c r="G930" t="s">
        <v>615</v>
      </c>
      <c r="H930" t="s">
        <v>53</v>
      </c>
      <c r="I930" t="s">
        <v>21690</v>
      </c>
      <c r="J930" t="s">
        <v>481</v>
      </c>
      <c r="L930" t="s">
        <v>27</v>
      </c>
      <c r="M930">
        <v>12</v>
      </c>
      <c r="N930" t="s">
        <v>481</v>
      </c>
      <c r="O930" s="12">
        <v>107798</v>
      </c>
      <c r="P930" t="s">
        <v>28</v>
      </c>
      <c r="Q930" s="1">
        <v>44810</v>
      </c>
      <c r="R930" t="s">
        <v>29</v>
      </c>
      <c r="S930" t="s">
        <v>43</v>
      </c>
      <c r="T930" t="s">
        <v>30</v>
      </c>
      <c r="U930" t="s">
        <v>21691</v>
      </c>
      <c r="V930" t="s">
        <v>267</v>
      </c>
      <c r="W930" t="s">
        <v>21692</v>
      </c>
      <c r="X930" t="s">
        <v>116</v>
      </c>
    </row>
    <row r="931" spans="7:29" x14ac:dyDescent="0.2">
      <c r="G931" t="s">
        <v>10144</v>
      </c>
      <c r="H931" t="s">
        <v>53</v>
      </c>
      <c r="I931" t="s">
        <v>10145</v>
      </c>
      <c r="J931" t="s">
        <v>103</v>
      </c>
      <c r="L931" t="s">
        <v>27</v>
      </c>
      <c r="M931">
        <v>12</v>
      </c>
      <c r="N931" t="s">
        <v>103</v>
      </c>
      <c r="O931" s="12">
        <v>107688</v>
      </c>
      <c r="P931" t="s">
        <v>28</v>
      </c>
      <c r="Q931" s="1">
        <v>44606</v>
      </c>
      <c r="R931" t="s">
        <v>56</v>
      </c>
      <c r="S931" s="1">
        <v>45138</v>
      </c>
      <c r="T931" t="s">
        <v>30</v>
      </c>
      <c r="U931" t="s">
        <v>6574</v>
      </c>
      <c r="V931" t="s">
        <v>1018</v>
      </c>
      <c r="W931" t="s">
        <v>10146</v>
      </c>
    </row>
    <row r="932" spans="7:29" ht="170" x14ac:dyDescent="0.2">
      <c r="G932" t="s">
        <v>147</v>
      </c>
      <c r="H932" t="s">
        <v>262</v>
      </c>
      <c r="I932" t="s">
        <v>22460</v>
      </c>
      <c r="J932" t="s">
        <v>460</v>
      </c>
      <c r="K932" t="s">
        <v>15271</v>
      </c>
      <c r="L932" t="s">
        <v>469</v>
      </c>
      <c r="M932">
        <v>12</v>
      </c>
      <c r="N932" t="s">
        <v>460</v>
      </c>
      <c r="O932" s="12">
        <v>107549</v>
      </c>
      <c r="P932" t="s">
        <v>70</v>
      </c>
      <c r="Q932" s="1">
        <v>44005</v>
      </c>
      <c r="R932" t="s">
        <v>29</v>
      </c>
      <c r="S932" t="s">
        <v>43</v>
      </c>
      <c r="T932" t="s">
        <v>71</v>
      </c>
      <c r="W932" t="s">
        <v>22461</v>
      </c>
      <c r="X932" t="s">
        <v>22462</v>
      </c>
      <c r="Y932" t="s">
        <v>15271</v>
      </c>
      <c r="Z932" t="s">
        <v>460</v>
      </c>
      <c r="AA932" t="s">
        <v>22463</v>
      </c>
      <c r="AB932" s="2" t="s">
        <v>3485</v>
      </c>
      <c r="AC932" t="s">
        <v>22464</v>
      </c>
    </row>
    <row r="933" spans="7:29" x14ac:dyDescent="0.2">
      <c r="G933" t="s">
        <v>652</v>
      </c>
      <c r="H933" t="s">
        <v>53</v>
      </c>
      <c r="I933" t="s">
        <v>14554</v>
      </c>
      <c r="J933" t="s">
        <v>1714</v>
      </c>
      <c r="K933" t="s">
        <v>14555</v>
      </c>
      <c r="L933" t="s">
        <v>1981</v>
      </c>
      <c r="M933">
        <v>12</v>
      </c>
      <c r="N933" t="s">
        <v>1714</v>
      </c>
      <c r="O933" s="12">
        <v>107497</v>
      </c>
      <c r="P933" t="s">
        <v>70</v>
      </c>
      <c r="Q933" s="1">
        <v>42198</v>
      </c>
      <c r="R933" t="s">
        <v>29</v>
      </c>
      <c r="S933" t="s">
        <v>43</v>
      </c>
      <c r="T933" t="s">
        <v>71</v>
      </c>
      <c r="W933" t="s">
        <v>14556</v>
      </c>
      <c r="X933" t="s">
        <v>116</v>
      </c>
    </row>
    <row r="934" spans="7:29" x14ac:dyDescent="0.2">
      <c r="G934" t="s">
        <v>2716</v>
      </c>
      <c r="H934" t="s">
        <v>262</v>
      </c>
      <c r="I934" t="s">
        <v>13394</v>
      </c>
      <c r="J934" t="s">
        <v>9127</v>
      </c>
      <c r="L934" t="s">
        <v>27</v>
      </c>
      <c r="M934">
        <v>12</v>
      </c>
      <c r="N934" t="s">
        <v>9127</v>
      </c>
      <c r="O934" s="12">
        <v>107336</v>
      </c>
      <c r="P934" t="s">
        <v>28</v>
      </c>
      <c r="Q934" s="1">
        <v>44810</v>
      </c>
      <c r="R934" t="s">
        <v>29</v>
      </c>
      <c r="S934" t="s">
        <v>43</v>
      </c>
      <c r="T934" t="s">
        <v>30</v>
      </c>
      <c r="U934" t="s">
        <v>13395</v>
      </c>
      <c r="V934" t="s">
        <v>267</v>
      </c>
      <c r="W934" t="s">
        <v>13396</v>
      </c>
      <c r="X934" t="s">
        <v>116</v>
      </c>
    </row>
    <row r="935" spans="7:29" x14ac:dyDescent="0.2">
      <c r="G935" t="s">
        <v>12713</v>
      </c>
      <c r="H935" t="s">
        <v>118</v>
      </c>
      <c r="I935" t="s">
        <v>12714</v>
      </c>
      <c r="J935" t="s">
        <v>3683</v>
      </c>
      <c r="L935" t="s">
        <v>511</v>
      </c>
      <c r="M935">
        <v>12</v>
      </c>
      <c r="N935" t="s">
        <v>3683</v>
      </c>
      <c r="O935" s="12">
        <v>107205</v>
      </c>
      <c r="P935" t="s">
        <v>28</v>
      </c>
      <c r="Q935" s="1">
        <v>44743</v>
      </c>
      <c r="R935" t="s">
        <v>29</v>
      </c>
      <c r="S935" t="s">
        <v>43</v>
      </c>
      <c r="T935" t="s">
        <v>30</v>
      </c>
      <c r="U935" t="s">
        <v>12715</v>
      </c>
      <c r="V935" t="s">
        <v>267</v>
      </c>
      <c r="W935" t="s">
        <v>12716</v>
      </c>
      <c r="X935" t="s">
        <v>12717</v>
      </c>
      <c r="Y935" t="s">
        <v>12715</v>
      </c>
      <c r="Z935" t="s">
        <v>3687</v>
      </c>
      <c r="AA935" t="s">
        <v>12718</v>
      </c>
      <c r="AB935" t="s">
        <v>50</v>
      </c>
      <c r="AC935" t="s">
        <v>50</v>
      </c>
    </row>
    <row r="936" spans="7:29" x14ac:dyDescent="0.2">
      <c r="G936" t="s">
        <v>40</v>
      </c>
      <c r="H936" t="s">
        <v>369</v>
      </c>
      <c r="I936" t="s">
        <v>14019</v>
      </c>
      <c r="J936" t="s">
        <v>1213</v>
      </c>
      <c r="L936" t="s">
        <v>81</v>
      </c>
      <c r="M936">
        <v>9</v>
      </c>
      <c r="N936" t="s">
        <v>1213</v>
      </c>
      <c r="O936" s="12">
        <v>107174</v>
      </c>
      <c r="P936" t="s">
        <v>661</v>
      </c>
      <c r="Q936" s="1">
        <v>39341</v>
      </c>
      <c r="R936" t="s">
        <v>56</v>
      </c>
      <c r="S936" s="1">
        <v>45107</v>
      </c>
      <c r="T936" t="s">
        <v>30</v>
      </c>
      <c r="U936" t="s">
        <v>82</v>
      </c>
      <c r="W936" t="s">
        <v>14020</v>
      </c>
    </row>
    <row r="937" spans="7:29" ht="153" x14ac:dyDescent="0.2">
      <c r="G937" t="s">
        <v>458</v>
      </c>
      <c r="H937" t="s">
        <v>129</v>
      </c>
      <c r="I937" t="s">
        <v>6604</v>
      </c>
      <c r="J937" t="s">
        <v>6605</v>
      </c>
      <c r="L937" t="s">
        <v>104</v>
      </c>
      <c r="M937">
        <v>12</v>
      </c>
      <c r="N937" t="s">
        <v>6605</v>
      </c>
      <c r="O937" s="12">
        <v>107126</v>
      </c>
      <c r="P937" t="s">
        <v>28</v>
      </c>
      <c r="Q937" s="1">
        <v>40544</v>
      </c>
      <c r="R937" t="s">
        <v>29</v>
      </c>
      <c r="S937" t="s">
        <v>43</v>
      </c>
      <c r="T937" t="s">
        <v>30</v>
      </c>
      <c r="U937" t="s">
        <v>6606</v>
      </c>
      <c r="V937" t="s">
        <v>933</v>
      </c>
      <c r="W937" t="s">
        <v>6607</v>
      </c>
      <c r="X937" t="s">
        <v>6608</v>
      </c>
      <c r="Y937" t="s">
        <v>6606</v>
      </c>
      <c r="Z937" t="s">
        <v>6609</v>
      </c>
      <c r="AA937" t="s">
        <v>6610</v>
      </c>
      <c r="AB937" s="2" t="s">
        <v>6611</v>
      </c>
      <c r="AC937" t="s">
        <v>6612</v>
      </c>
    </row>
    <row r="938" spans="7:29" x14ac:dyDescent="0.2">
      <c r="G938" t="s">
        <v>2834</v>
      </c>
      <c r="H938" t="s">
        <v>314</v>
      </c>
      <c r="I938" t="s">
        <v>25389</v>
      </c>
      <c r="J938" t="s">
        <v>964</v>
      </c>
      <c r="L938" t="s">
        <v>81</v>
      </c>
      <c r="M938">
        <v>9</v>
      </c>
      <c r="N938" t="s">
        <v>964</v>
      </c>
      <c r="O938" s="12">
        <v>107056</v>
      </c>
      <c r="P938" t="s">
        <v>28</v>
      </c>
      <c r="Q938" s="1">
        <v>42263</v>
      </c>
      <c r="R938" t="s">
        <v>63</v>
      </c>
      <c r="S938" t="s">
        <v>43</v>
      </c>
      <c r="T938" t="s">
        <v>30</v>
      </c>
      <c r="U938" t="s">
        <v>338</v>
      </c>
      <c r="W938" t="s">
        <v>25390</v>
      </c>
    </row>
    <row r="939" spans="7:29" ht="153" x14ac:dyDescent="0.2">
      <c r="G939" t="s">
        <v>2450</v>
      </c>
      <c r="H939" t="s">
        <v>53</v>
      </c>
      <c r="I939" t="s">
        <v>8941</v>
      </c>
      <c r="J939" t="s">
        <v>1176</v>
      </c>
      <c r="L939" t="s">
        <v>81</v>
      </c>
      <c r="M939">
        <v>9</v>
      </c>
      <c r="N939" t="s">
        <v>1176</v>
      </c>
      <c r="O939" s="12">
        <v>107013</v>
      </c>
      <c r="P939" t="s">
        <v>28</v>
      </c>
      <c r="Q939" s="1">
        <v>42263</v>
      </c>
      <c r="R939" t="s">
        <v>29</v>
      </c>
      <c r="S939" t="s">
        <v>43</v>
      </c>
      <c r="T939" t="s">
        <v>30</v>
      </c>
      <c r="U939" t="s">
        <v>82</v>
      </c>
      <c r="W939" t="s">
        <v>8942</v>
      </c>
      <c r="X939" t="s">
        <v>8943</v>
      </c>
      <c r="Y939" t="s">
        <v>82</v>
      </c>
      <c r="Z939" t="s">
        <v>1180</v>
      </c>
      <c r="AA939" t="s">
        <v>8944</v>
      </c>
      <c r="AB939" s="2" t="s">
        <v>8945</v>
      </c>
      <c r="AC939" t="s">
        <v>8946</v>
      </c>
    </row>
    <row r="940" spans="7:29" ht="136" x14ac:dyDescent="0.2">
      <c r="G940" t="s">
        <v>12590</v>
      </c>
      <c r="H940" t="s">
        <v>262</v>
      </c>
      <c r="I940" t="s">
        <v>12684</v>
      </c>
      <c r="J940" t="s">
        <v>2612</v>
      </c>
      <c r="L940" t="s">
        <v>104</v>
      </c>
      <c r="M940">
        <v>12</v>
      </c>
      <c r="N940" t="s">
        <v>1431</v>
      </c>
      <c r="O940" s="12">
        <v>106958</v>
      </c>
      <c r="P940" t="s">
        <v>28</v>
      </c>
      <c r="Q940" s="1">
        <v>44758</v>
      </c>
      <c r="R940" t="s">
        <v>29</v>
      </c>
      <c r="S940" t="s">
        <v>43</v>
      </c>
      <c r="T940" t="s">
        <v>30</v>
      </c>
      <c r="U940" t="s">
        <v>12685</v>
      </c>
      <c r="V940" t="s">
        <v>267</v>
      </c>
      <c r="W940" t="s">
        <v>12686</v>
      </c>
      <c r="X940" t="s">
        <v>12687</v>
      </c>
      <c r="Y940" t="s">
        <v>12685</v>
      </c>
      <c r="Z940" t="s">
        <v>206</v>
      </c>
      <c r="AA940" t="s">
        <v>12688</v>
      </c>
      <c r="AB940" s="2" t="s">
        <v>12689</v>
      </c>
      <c r="AC940" t="s">
        <v>12690</v>
      </c>
    </row>
    <row r="941" spans="7:29" x14ac:dyDescent="0.2">
      <c r="G941" t="s">
        <v>13777</v>
      </c>
      <c r="H941" t="s">
        <v>1327</v>
      </c>
      <c r="I941" t="s">
        <v>17174</v>
      </c>
      <c r="J941" t="s">
        <v>120</v>
      </c>
      <c r="L941" t="s">
        <v>511</v>
      </c>
      <c r="M941">
        <v>12</v>
      </c>
      <c r="N941" t="s">
        <v>120</v>
      </c>
      <c r="O941" s="12">
        <v>106948</v>
      </c>
      <c r="P941" t="s">
        <v>28</v>
      </c>
      <c r="Q941" s="1">
        <v>39083</v>
      </c>
      <c r="R941" t="s">
        <v>29</v>
      </c>
      <c r="S941" t="s">
        <v>43</v>
      </c>
      <c r="T941" t="s">
        <v>30</v>
      </c>
      <c r="U941" t="s">
        <v>17175</v>
      </c>
      <c r="V941" t="s">
        <v>933</v>
      </c>
      <c r="W941" t="s">
        <v>17176</v>
      </c>
      <c r="X941" t="s">
        <v>17177</v>
      </c>
      <c r="Y941" t="s">
        <v>17175</v>
      </c>
      <c r="Z941" t="s">
        <v>125</v>
      </c>
      <c r="AA941" t="s">
        <v>17178</v>
      </c>
      <c r="AB941" t="s">
        <v>50</v>
      </c>
      <c r="AC941" t="s">
        <v>17179</v>
      </c>
    </row>
    <row r="942" spans="7:29" ht="170" x14ac:dyDescent="0.2">
      <c r="G942" t="s">
        <v>279</v>
      </c>
      <c r="H942" t="s">
        <v>1327</v>
      </c>
      <c r="I942" t="s">
        <v>17921</v>
      </c>
      <c r="J942" t="s">
        <v>1087</v>
      </c>
      <c r="K942" t="s">
        <v>1882</v>
      </c>
      <c r="L942" t="s">
        <v>1306</v>
      </c>
      <c r="M942">
        <v>12</v>
      </c>
      <c r="N942" t="s">
        <v>1087</v>
      </c>
      <c r="O942" s="12">
        <v>106946</v>
      </c>
      <c r="P942" t="s">
        <v>70</v>
      </c>
      <c r="Q942" s="1">
        <v>38174</v>
      </c>
      <c r="R942" t="s">
        <v>29</v>
      </c>
      <c r="S942" t="s">
        <v>43</v>
      </c>
      <c r="T942" t="s">
        <v>71</v>
      </c>
      <c r="W942" t="s">
        <v>17922</v>
      </c>
      <c r="X942" t="s">
        <v>17923</v>
      </c>
      <c r="Y942" t="s">
        <v>1882</v>
      </c>
      <c r="Z942" t="s">
        <v>1087</v>
      </c>
      <c r="AA942" t="s">
        <v>17924</v>
      </c>
      <c r="AB942" s="2" t="s">
        <v>7612</v>
      </c>
      <c r="AC942" t="s">
        <v>17925</v>
      </c>
    </row>
    <row r="943" spans="7:29" x14ac:dyDescent="0.2">
      <c r="G943" t="s">
        <v>14339</v>
      </c>
      <c r="H943" t="s">
        <v>53</v>
      </c>
      <c r="I943" t="s">
        <v>14340</v>
      </c>
      <c r="J943" t="s">
        <v>371</v>
      </c>
      <c r="L943" t="s">
        <v>81</v>
      </c>
      <c r="M943">
        <v>9</v>
      </c>
      <c r="N943" t="s">
        <v>371</v>
      </c>
      <c r="O943" s="12">
        <v>106918</v>
      </c>
      <c r="P943" t="s">
        <v>28</v>
      </c>
      <c r="Q943" s="1">
        <v>43724</v>
      </c>
      <c r="R943" t="s">
        <v>63</v>
      </c>
      <c r="S943" t="s">
        <v>43</v>
      </c>
      <c r="T943" t="s">
        <v>30</v>
      </c>
      <c r="U943" t="s">
        <v>82</v>
      </c>
      <c r="W943" t="s">
        <v>14341</v>
      </c>
    </row>
    <row r="944" spans="7:29" x14ac:dyDescent="0.2">
      <c r="G944" t="s">
        <v>2896</v>
      </c>
      <c r="H944" t="s">
        <v>1250</v>
      </c>
      <c r="I944" t="s">
        <v>14993</v>
      </c>
      <c r="J944" t="s">
        <v>276</v>
      </c>
      <c r="L944" t="s">
        <v>896</v>
      </c>
      <c r="M944">
        <v>9</v>
      </c>
      <c r="N944" t="s">
        <v>276</v>
      </c>
      <c r="O944" s="12">
        <v>106886</v>
      </c>
      <c r="P944" t="s">
        <v>28</v>
      </c>
      <c r="Q944" s="1">
        <v>44697</v>
      </c>
      <c r="R944" t="s">
        <v>63</v>
      </c>
      <c r="S944" t="s">
        <v>43</v>
      </c>
      <c r="T944" t="s">
        <v>30</v>
      </c>
      <c r="U944" t="s">
        <v>376</v>
      </c>
      <c r="W944" t="s">
        <v>14995</v>
      </c>
    </row>
    <row r="945" spans="7:29" ht="153" x14ac:dyDescent="0.2">
      <c r="G945" t="s">
        <v>3103</v>
      </c>
      <c r="H945" t="s">
        <v>262</v>
      </c>
      <c r="I945" t="s">
        <v>19793</v>
      </c>
      <c r="J945" t="s">
        <v>460</v>
      </c>
      <c r="K945" t="s">
        <v>19794</v>
      </c>
      <c r="L945" t="s">
        <v>1306</v>
      </c>
      <c r="M945">
        <v>12</v>
      </c>
      <c r="N945" t="s">
        <v>460</v>
      </c>
      <c r="O945" s="12">
        <v>106869</v>
      </c>
      <c r="P945" t="s">
        <v>70</v>
      </c>
      <c r="Q945" s="1">
        <v>40182</v>
      </c>
      <c r="R945" t="s">
        <v>29</v>
      </c>
      <c r="S945" t="s">
        <v>43</v>
      </c>
      <c r="T945" t="s">
        <v>71</v>
      </c>
      <c r="W945" t="s">
        <v>19795</v>
      </c>
      <c r="X945" t="s">
        <v>19796</v>
      </c>
      <c r="Y945" t="s">
        <v>19794</v>
      </c>
      <c r="Z945" t="s">
        <v>460</v>
      </c>
      <c r="AA945" t="s">
        <v>19797</v>
      </c>
      <c r="AB945" s="2" t="s">
        <v>19798</v>
      </c>
      <c r="AC945" t="s">
        <v>19799</v>
      </c>
    </row>
    <row r="946" spans="7:29" x14ac:dyDescent="0.2">
      <c r="G946" t="s">
        <v>1634</v>
      </c>
      <c r="H946" t="s">
        <v>118</v>
      </c>
      <c r="I946" t="s">
        <v>18372</v>
      </c>
      <c r="J946" t="s">
        <v>460</v>
      </c>
      <c r="L946" t="s">
        <v>104</v>
      </c>
      <c r="M946">
        <v>12</v>
      </c>
      <c r="N946" t="s">
        <v>460</v>
      </c>
      <c r="O946" s="12">
        <v>106851</v>
      </c>
      <c r="P946" t="s">
        <v>28</v>
      </c>
      <c r="Q946" s="1">
        <v>44593</v>
      </c>
      <c r="R946" t="s">
        <v>29</v>
      </c>
      <c r="S946" t="s">
        <v>43</v>
      </c>
      <c r="T946" t="s">
        <v>30</v>
      </c>
      <c r="U946" t="s">
        <v>18396</v>
      </c>
      <c r="V946" t="s">
        <v>267</v>
      </c>
      <c r="W946" t="s">
        <v>18397</v>
      </c>
      <c r="X946" t="s">
        <v>116</v>
      </c>
    </row>
    <row r="947" spans="7:29" x14ac:dyDescent="0.2">
      <c r="G947" t="s">
        <v>6328</v>
      </c>
      <c r="H947" t="s">
        <v>53</v>
      </c>
      <c r="I947" t="s">
        <v>13320</v>
      </c>
      <c r="J947" t="s">
        <v>131</v>
      </c>
      <c r="L947" t="s">
        <v>81</v>
      </c>
      <c r="M947">
        <v>9</v>
      </c>
      <c r="N947" t="s">
        <v>131</v>
      </c>
      <c r="O947" s="12">
        <v>106800</v>
      </c>
      <c r="P947" t="s">
        <v>28</v>
      </c>
      <c r="Q947" s="1">
        <v>44820</v>
      </c>
      <c r="R947" t="s">
        <v>63</v>
      </c>
      <c r="S947" t="s">
        <v>43</v>
      </c>
      <c r="T947" t="s">
        <v>30</v>
      </c>
      <c r="U947" t="s">
        <v>338</v>
      </c>
      <c r="W947" t="s">
        <v>13321</v>
      </c>
    </row>
    <row r="948" spans="7:29" x14ac:dyDescent="0.2">
      <c r="G948" t="s">
        <v>2834</v>
      </c>
      <c r="H948" t="s">
        <v>148</v>
      </c>
      <c r="I948" t="s">
        <v>13053</v>
      </c>
      <c r="J948" t="s">
        <v>120</v>
      </c>
      <c r="L948" t="s">
        <v>511</v>
      </c>
      <c r="M948">
        <v>12</v>
      </c>
      <c r="N948" t="s">
        <v>120</v>
      </c>
      <c r="O948" s="12">
        <v>106663</v>
      </c>
      <c r="P948" t="s">
        <v>28</v>
      </c>
      <c r="Q948" s="1">
        <v>40343</v>
      </c>
      <c r="R948" t="s">
        <v>29</v>
      </c>
      <c r="S948" t="s">
        <v>43</v>
      </c>
      <c r="T948" t="s">
        <v>30</v>
      </c>
      <c r="U948" t="s">
        <v>13054</v>
      </c>
      <c r="V948" t="s">
        <v>933</v>
      </c>
      <c r="W948" t="s">
        <v>13055</v>
      </c>
    </row>
    <row r="949" spans="7:29" x14ac:dyDescent="0.2">
      <c r="G949" t="s">
        <v>817</v>
      </c>
      <c r="H949" t="s">
        <v>262</v>
      </c>
      <c r="I949" t="s">
        <v>818</v>
      </c>
      <c r="J949" t="s">
        <v>819</v>
      </c>
      <c r="L949" t="s">
        <v>81</v>
      </c>
      <c r="M949">
        <v>9</v>
      </c>
      <c r="N949" t="s">
        <v>819</v>
      </c>
      <c r="O949" s="12">
        <v>106627</v>
      </c>
      <c r="P949" t="s">
        <v>28</v>
      </c>
      <c r="Q949" s="1">
        <v>41898</v>
      </c>
      <c r="R949" t="s">
        <v>63</v>
      </c>
      <c r="S949" t="s">
        <v>43</v>
      </c>
      <c r="T949" t="s">
        <v>30</v>
      </c>
      <c r="U949" t="s">
        <v>82</v>
      </c>
      <c r="W949" t="s">
        <v>820</v>
      </c>
    </row>
    <row r="950" spans="7:29" ht="170" x14ac:dyDescent="0.2">
      <c r="G950" t="s">
        <v>902</v>
      </c>
      <c r="H950" t="s">
        <v>129</v>
      </c>
      <c r="I950" t="s">
        <v>18453</v>
      </c>
      <c r="J950" t="s">
        <v>1431</v>
      </c>
      <c r="L950" t="s">
        <v>104</v>
      </c>
      <c r="M950">
        <v>12</v>
      </c>
      <c r="N950" t="s">
        <v>1431</v>
      </c>
      <c r="O950" s="12">
        <v>106586</v>
      </c>
      <c r="P950" t="s">
        <v>28</v>
      </c>
      <c r="Q950" s="1">
        <v>44774</v>
      </c>
      <c r="R950" t="s">
        <v>29</v>
      </c>
      <c r="S950" t="s">
        <v>43</v>
      </c>
      <c r="T950" t="s">
        <v>30</v>
      </c>
      <c r="U950" t="s">
        <v>2999</v>
      </c>
      <c r="V950" t="s">
        <v>267</v>
      </c>
      <c r="W950" t="s">
        <v>18454</v>
      </c>
      <c r="X950" t="s">
        <v>18455</v>
      </c>
      <c r="Y950" t="s">
        <v>2999</v>
      </c>
      <c r="Z950" t="s">
        <v>206</v>
      </c>
      <c r="AA950" t="s">
        <v>18456</v>
      </c>
      <c r="AB950" s="2" t="s">
        <v>18457</v>
      </c>
      <c r="AC950" t="s">
        <v>18458</v>
      </c>
    </row>
    <row r="951" spans="7:29" x14ac:dyDescent="0.2">
      <c r="G951" t="s">
        <v>3348</v>
      </c>
      <c r="H951" t="s">
        <v>262</v>
      </c>
      <c r="I951" t="s">
        <v>19886</v>
      </c>
      <c r="J951" t="s">
        <v>6426</v>
      </c>
      <c r="L951" t="s">
        <v>62</v>
      </c>
      <c r="M951">
        <v>12</v>
      </c>
      <c r="N951" t="s">
        <v>6426</v>
      </c>
      <c r="O951" s="12">
        <v>106575</v>
      </c>
      <c r="P951" t="s">
        <v>28</v>
      </c>
      <c r="Q951" s="1">
        <v>44378</v>
      </c>
      <c r="R951" t="s">
        <v>29</v>
      </c>
      <c r="S951" t="s">
        <v>43</v>
      </c>
      <c r="T951" t="s">
        <v>30</v>
      </c>
      <c r="U951" t="s">
        <v>19887</v>
      </c>
      <c r="W951" t="s">
        <v>19888</v>
      </c>
    </row>
    <row r="952" spans="7:29" x14ac:dyDescent="0.2">
      <c r="G952" t="s">
        <v>1504</v>
      </c>
      <c r="H952" t="s">
        <v>53</v>
      </c>
      <c r="I952" t="s">
        <v>7706</v>
      </c>
      <c r="J952" t="s">
        <v>97</v>
      </c>
      <c r="L952" t="s">
        <v>62</v>
      </c>
      <c r="M952">
        <v>12</v>
      </c>
      <c r="N952" t="s">
        <v>97</v>
      </c>
      <c r="O952" s="12">
        <v>106575</v>
      </c>
      <c r="P952" t="s">
        <v>28</v>
      </c>
      <c r="Q952" s="1">
        <v>44454</v>
      </c>
      <c r="R952" t="s">
        <v>29</v>
      </c>
      <c r="S952" t="s">
        <v>43</v>
      </c>
      <c r="T952" t="s">
        <v>30</v>
      </c>
      <c r="U952" t="s">
        <v>22730</v>
      </c>
      <c r="W952" t="s">
        <v>22731</v>
      </c>
    </row>
    <row r="953" spans="7:29" x14ac:dyDescent="0.2">
      <c r="G953" t="s">
        <v>25419</v>
      </c>
      <c r="H953" t="s">
        <v>53</v>
      </c>
      <c r="I953" t="s">
        <v>25419</v>
      </c>
      <c r="J953" t="s">
        <v>460</v>
      </c>
      <c r="K953" t="s">
        <v>5301</v>
      </c>
      <c r="L953" t="s">
        <v>1306</v>
      </c>
      <c r="M953">
        <v>12</v>
      </c>
      <c r="N953" t="s">
        <v>460</v>
      </c>
      <c r="O953" s="12">
        <v>106519</v>
      </c>
      <c r="P953" t="s">
        <v>70</v>
      </c>
      <c r="Q953" s="1">
        <v>41764</v>
      </c>
      <c r="R953" t="s">
        <v>29</v>
      </c>
      <c r="S953" t="s">
        <v>43</v>
      </c>
      <c r="T953" t="s">
        <v>71</v>
      </c>
      <c r="W953" t="s">
        <v>25420</v>
      </c>
      <c r="X953" t="s">
        <v>116</v>
      </c>
    </row>
    <row r="954" spans="7:29" ht="170" x14ac:dyDescent="0.2">
      <c r="G954" t="s">
        <v>19154</v>
      </c>
      <c r="H954" t="s">
        <v>53</v>
      </c>
      <c r="I954" t="s">
        <v>19155</v>
      </c>
      <c r="J954" t="s">
        <v>1213</v>
      </c>
      <c r="L954" t="s">
        <v>81</v>
      </c>
      <c r="M954">
        <v>9</v>
      </c>
      <c r="N954" t="s">
        <v>1213</v>
      </c>
      <c r="O954" s="12">
        <v>106489</v>
      </c>
      <c r="P954" t="s">
        <v>28</v>
      </c>
      <c r="Q954" s="1">
        <v>41533</v>
      </c>
      <c r="R954" t="s">
        <v>29</v>
      </c>
      <c r="S954" t="s">
        <v>43</v>
      </c>
      <c r="T954" t="s">
        <v>30</v>
      </c>
      <c r="U954" t="s">
        <v>82</v>
      </c>
      <c r="W954" t="s">
        <v>19156</v>
      </c>
      <c r="X954" t="s">
        <v>19157</v>
      </c>
      <c r="Y954" t="s">
        <v>376</v>
      </c>
      <c r="Z954" t="s">
        <v>1694</v>
      </c>
      <c r="AA954" t="s">
        <v>19158</v>
      </c>
      <c r="AB954" s="2" t="s">
        <v>19159</v>
      </c>
      <c r="AC954" t="s">
        <v>19160</v>
      </c>
    </row>
    <row r="955" spans="7:29" ht="204" x14ac:dyDescent="0.2">
      <c r="G955" t="s">
        <v>8717</v>
      </c>
      <c r="H955" t="s">
        <v>262</v>
      </c>
      <c r="I955" t="s">
        <v>8692</v>
      </c>
      <c r="J955" t="s">
        <v>67</v>
      </c>
      <c r="K955" t="s">
        <v>7021</v>
      </c>
      <c r="L955" t="s">
        <v>7022</v>
      </c>
      <c r="M955">
        <v>12</v>
      </c>
      <c r="N955" t="s">
        <v>67</v>
      </c>
      <c r="O955" s="12">
        <v>106485</v>
      </c>
      <c r="P955" t="s">
        <v>70</v>
      </c>
      <c r="Q955" s="1">
        <v>38867</v>
      </c>
      <c r="R955" t="s">
        <v>29</v>
      </c>
      <c r="S955" t="s">
        <v>43</v>
      </c>
      <c r="T955" t="s">
        <v>71</v>
      </c>
      <c r="W955" t="s">
        <v>8718</v>
      </c>
      <c r="X955" t="s">
        <v>8719</v>
      </c>
      <c r="Y955" t="s">
        <v>7021</v>
      </c>
      <c r="Z955" t="s">
        <v>74</v>
      </c>
      <c r="AA955" t="s">
        <v>8720</v>
      </c>
      <c r="AB955" s="2" t="s">
        <v>189</v>
      </c>
      <c r="AC955" t="s">
        <v>8721</v>
      </c>
    </row>
    <row r="956" spans="7:29" ht="153" x14ac:dyDescent="0.2">
      <c r="G956" t="s">
        <v>1749</v>
      </c>
      <c r="H956" t="s">
        <v>1394</v>
      </c>
      <c r="I956" t="s">
        <v>21990</v>
      </c>
      <c r="J956" t="s">
        <v>103</v>
      </c>
      <c r="L956" t="s">
        <v>104</v>
      </c>
      <c r="M956">
        <v>12</v>
      </c>
      <c r="N956" t="s">
        <v>103</v>
      </c>
      <c r="O956" s="12">
        <v>106478</v>
      </c>
      <c r="P956" t="s">
        <v>28</v>
      </c>
      <c r="Q956" s="1">
        <v>36008</v>
      </c>
      <c r="R956" t="s">
        <v>29</v>
      </c>
      <c r="S956" t="s">
        <v>43</v>
      </c>
      <c r="T956" t="s">
        <v>30</v>
      </c>
      <c r="U956" t="s">
        <v>21991</v>
      </c>
      <c r="V956" t="s">
        <v>933</v>
      </c>
      <c r="W956" t="s">
        <v>21992</v>
      </c>
      <c r="X956" t="s">
        <v>21993</v>
      </c>
      <c r="Y956" t="s">
        <v>21991</v>
      </c>
      <c r="Z956" t="s">
        <v>109</v>
      </c>
      <c r="AA956" t="s">
        <v>21994</v>
      </c>
      <c r="AB956" s="2" t="s">
        <v>3426</v>
      </c>
      <c r="AC956" t="s">
        <v>21995</v>
      </c>
    </row>
    <row r="957" spans="7:29" x14ac:dyDescent="0.2">
      <c r="G957" t="s">
        <v>59</v>
      </c>
      <c r="H957" t="s">
        <v>280</v>
      </c>
      <c r="I957" t="s">
        <v>14218</v>
      </c>
      <c r="J957" t="s">
        <v>687</v>
      </c>
      <c r="L957" t="s">
        <v>81</v>
      </c>
      <c r="M957">
        <v>9</v>
      </c>
      <c r="N957" t="s">
        <v>687</v>
      </c>
      <c r="O957" s="12">
        <v>106464</v>
      </c>
      <c r="P957" t="s">
        <v>28</v>
      </c>
      <c r="Q957" s="1">
        <v>43359</v>
      </c>
      <c r="R957" t="s">
        <v>63</v>
      </c>
      <c r="S957" t="s">
        <v>43</v>
      </c>
      <c r="T957" t="s">
        <v>30</v>
      </c>
      <c r="U957" t="s">
        <v>338</v>
      </c>
      <c r="W957" t="s">
        <v>14219</v>
      </c>
    </row>
    <row r="958" spans="7:29" ht="153" x14ac:dyDescent="0.2">
      <c r="G958" t="s">
        <v>1867</v>
      </c>
      <c r="H958" t="s">
        <v>314</v>
      </c>
      <c r="I958" t="s">
        <v>2325</v>
      </c>
      <c r="J958" t="s">
        <v>481</v>
      </c>
      <c r="L958" t="s">
        <v>104</v>
      </c>
      <c r="M958">
        <v>12</v>
      </c>
      <c r="N958" t="s">
        <v>481</v>
      </c>
      <c r="O958" s="12">
        <v>106340</v>
      </c>
      <c r="P958" t="s">
        <v>28</v>
      </c>
      <c r="Q958" s="1">
        <v>39258</v>
      </c>
      <c r="R958" t="s">
        <v>29</v>
      </c>
      <c r="S958" t="s">
        <v>43</v>
      </c>
      <c r="T958" t="s">
        <v>30</v>
      </c>
      <c r="U958" t="s">
        <v>2326</v>
      </c>
      <c r="V958" t="s">
        <v>122</v>
      </c>
      <c r="W958" t="s">
        <v>2327</v>
      </c>
      <c r="X958" t="s">
        <v>2328</v>
      </c>
      <c r="Y958" t="s">
        <v>2326</v>
      </c>
      <c r="Z958" t="s">
        <v>843</v>
      </c>
      <c r="AA958" t="s">
        <v>2329</v>
      </c>
      <c r="AB958" s="2" t="s">
        <v>2330</v>
      </c>
      <c r="AC958" t="s">
        <v>2331</v>
      </c>
    </row>
    <row r="959" spans="7:29" ht="187" x14ac:dyDescent="0.2">
      <c r="G959" t="s">
        <v>685</v>
      </c>
      <c r="H959" t="s">
        <v>129</v>
      </c>
      <c r="I959" t="s">
        <v>13212</v>
      </c>
      <c r="J959" t="s">
        <v>61</v>
      </c>
      <c r="L959" t="s">
        <v>511</v>
      </c>
      <c r="M959">
        <v>12</v>
      </c>
      <c r="N959" t="s">
        <v>61</v>
      </c>
      <c r="O959" s="12">
        <v>106340</v>
      </c>
      <c r="P959" t="s">
        <v>28</v>
      </c>
      <c r="Q959" s="1">
        <v>44361</v>
      </c>
      <c r="R959" t="s">
        <v>29</v>
      </c>
      <c r="S959" t="s">
        <v>43</v>
      </c>
      <c r="T959" t="s">
        <v>30</v>
      </c>
      <c r="U959" t="s">
        <v>13213</v>
      </c>
      <c r="V959" t="s">
        <v>933</v>
      </c>
      <c r="W959" t="s">
        <v>13214</v>
      </c>
      <c r="X959" t="s">
        <v>13215</v>
      </c>
      <c r="Y959" t="s">
        <v>13213</v>
      </c>
      <c r="Z959" t="s">
        <v>1838</v>
      </c>
      <c r="AA959" t="s">
        <v>13216</v>
      </c>
      <c r="AB959" s="2" t="s">
        <v>13217</v>
      </c>
      <c r="AC959" t="s">
        <v>13218</v>
      </c>
    </row>
    <row r="960" spans="7:29" x14ac:dyDescent="0.2">
      <c r="G960" t="s">
        <v>594</v>
      </c>
      <c r="H960" t="s">
        <v>24</v>
      </c>
      <c r="I960" t="s">
        <v>16779</v>
      </c>
      <c r="J960" t="s">
        <v>135</v>
      </c>
      <c r="L960" t="s">
        <v>104</v>
      </c>
      <c r="M960">
        <v>12</v>
      </c>
      <c r="N960" t="s">
        <v>135</v>
      </c>
      <c r="O960" s="12">
        <v>106340</v>
      </c>
      <c r="P960" t="s">
        <v>28</v>
      </c>
      <c r="Q960" s="1">
        <v>44410</v>
      </c>
      <c r="R960" t="s">
        <v>29</v>
      </c>
      <c r="S960" t="s">
        <v>43</v>
      </c>
      <c r="T960" t="s">
        <v>30</v>
      </c>
      <c r="U960" t="s">
        <v>16780</v>
      </c>
      <c r="V960" t="s">
        <v>933</v>
      </c>
      <c r="W960" t="s">
        <v>16781</v>
      </c>
      <c r="X960" t="s">
        <v>16782</v>
      </c>
      <c r="Y960" t="s">
        <v>16780</v>
      </c>
      <c r="Z960" t="s">
        <v>135</v>
      </c>
      <c r="AA960" t="s">
        <v>16783</v>
      </c>
      <c r="AB960" t="s">
        <v>50</v>
      </c>
      <c r="AC960" t="s">
        <v>16784</v>
      </c>
    </row>
    <row r="961" spans="7:29" ht="153" x14ac:dyDescent="0.2">
      <c r="G961" t="s">
        <v>1541</v>
      </c>
      <c r="H961" t="s">
        <v>118</v>
      </c>
      <c r="I961" t="s">
        <v>20583</v>
      </c>
      <c r="J961" t="s">
        <v>2222</v>
      </c>
      <c r="L961" t="s">
        <v>104</v>
      </c>
      <c r="M961">
        <v>12</v>
      </c>
      <c r="N961" t="s">
        <v>2222</v>
      </c>
      <c r="O961" s="12">
        <v>106340</v>
      </c>
      <c r="P961" t="s">
        <v>28</v>
      </c>
      <c r="Q961" s="1">
        <v>42064</v>
      </c>
      <c r="R961" t="s">
        <v>29</v>
      </c>
      <c r="S961" t="s">
        <v>43</v>
      </c>
      <c r="T961" t="s">
        <v>30</v>
      </c>
      <c r="U961" t="s">
        <v>20584</v>
      </c>
      <c r="V961" t="s">
        <v>267</v>
      </c>
      <c r="W961" t="s">
        <v>20585</v>
      </c>
      <c r="X961" t="s">
        <v>20586</v>
      </c>
      <c r="Y961" t="s">
        <v>20584</v>
      </c>
      <c r="Z961" t="s">
        <v>20587</v>
      </c>
      <c r="AA961" t="s">
        <v>20588</v>
      </c>
      <c r="AB961" s="2" t="s">
        <v>20589</v>
      </c>
      <c r="AC961" t="s">
        <v>6108</v>
      </c>
    </row>
    <row r="962" spans="7:29" ht="136" x14ac:dyDescent="0.2">
      <c r="G962" t="s">
        <v>21708</v>
      </c>
      <c r="H962" t="s">
        <v>53</v>
      </c>
      <c r="I962" t="s">
        <v>21709</v>
      </c>
      <c r="J962" t="s">
        <v>1779</v>
      </c>
      <c r="L962" t="s">
        <v>104</v>
      </c>
      <c r="M962">
        <v>12</v>
      </c>
      <c r="N962" t="s">
        <v>1779</v>
      </c>
      <c r="O962" s="12">
        <v>106340</v>
      </c>
      <c r="P962" t="s">
        <v>28</v>
      </c>
      <c r="Q962" s="1">
        <v>42917</v>
      </c>
      <c r="R962" t="s">
        <v>29</v>
      </c>
      <c r="S962" t="s">
        <v>43</v>
      </c>
      <c r="T962" t="s">
        <v>30</v>
      </c>
      <c r="U962" t="s">
        <v>21710</v>
      </c>
      <c r="V962" t="s">
        <v>267</v>
      </c>
      <c r="W962" t="s">
        <v>21711</v>
      </c>
      <c r="X962" t="s">
        <v>21712</v>
      </c>
      <c r="Y962" t="s">
        <v>21710</v>
      </c>
      <c r="Z962" t="s">
        <v>1783</v>
      </c>
      <c r="AA962" t="s">
        <v>21713</v>
      </c>
      <c r="AB962" s="2" t="s">
        <v>21714</v>
      </c>
      <c r="AC962" t="s">
        <v>21715</v>
      </c>
    </row>
    <row r="963" spans="7:29" ht="170" x14ac:dyDescent="0.2">
      <c r="G963" t="s">
        <v>14108</v>
      </c>
      <c r="H963" t="s">
        <v>314</v>
      </c>
      <c r="I963" t="s">
        <v>7706</v>
      </c>
      <c r="J963" t="s">
        <v>605</v>
      </c>
      <c r="L963" t="s">
        <v>27</v>
      </c>
      <c r="M963">
        <v>12</v>
      </c>
      <c r="N963" t="s">
        <v>1316</v>
      </c>
      <c r="O963" s="12">
        <v>106340</v>
      </c>
      <c r="P963" t="s">
        <v>28</v>
      </c>
      <c r="Q963" s="1">
        <v>44473</v>
      </c>
      <c r="R963" t="s">
        <v>29</v>
      </c>
      <c r="S963" t="s">
        <v>43</v>
      </c>
      <c r="T963" t="s">
        <v>30</v>
      </c>
      <c r="U963" t="s">
        <v>1347</v>
      </c>
      <c r="V963" t="s">
        <v>122</v>
      </c>
      <c r="W963" t="s">
        <v>22741</v>
      </c>
      <c r="X963" t="s">
        <v>22742</v>
      </c>
      <c r="Y963" t="s">
        <v>1347</v>
      </c>
      <c r="Z963" t="s">
        <v>959</v>
      </c>
      <c r="AA963" t="s">
        <v>22743</v>
      </c>
      <c r="AB963" s="2" t="s">
        <v>22744</v>
      </c>
      <c r="AC963" t="s">
        <v>22745</v>
      </c>
    </row>
    <row r="964" spans="7:29" x14ac:dyDescent="0.2">
      <c r="G964" t="s">
        <v>6628</v>
      </c>
      <c r="H964" t="s">
        <v>280</v>
      </c>
      <c r="I964" t="s">
        <v>6629</v>
      </c>
      <c r="J964" t="s">
        <v>974</v>
      </c>
      <c r="L964" t="s">
        <v>27</v>
      </c>
      <c r="M964">
        <v>12</v>
      </c>
      <c r="N964" t="s">
        <v>974</v>
      </c>
      <c r="O964" s="12">
        <v>106324</v>
      </c>
      <c r="P964" t="s">
        <v>28</v>
      </c>
      <c r="Q964" s="1">
        <v>39995</v>
      </c>
      <c r="R964" t="s">
        <v>29</v>
      </c>
      <c r="S964" t="s">
        <v>43</v>
      </c>
      <c r="T964" t="s">
        <v>30</v>
      </c>
      <c r="U964" t="s">
        <v>6630</v>
      </c>
      <c r="V964" t="s">
        <v>933</v>
      </c>
      <c r="W964" t="s">
        <v>6631</v>
      </c>
      <c r="X964" t="s">
        <v>6632</v>
      </c>
      <c r="Y964" t="s">
        <v>6630</v>
      </c>
      <c r="Z964" t="s">
        <v>979</v>
      </c>
      <c r="AA964" t="s">
        <v>6633</v>
      </c>
      <c r="AB964" t="s">
        <v>50</v>
      </c>
      <c r="AC964" t="s">
        <v>6634</v>
      </c>
    </row>
    <row r="965" spans="7:29" x14ac:dyDescent="0.2">
      <c r="G965" t="s">
        <v>1935</v>
      </c>
      <c r="H965" t="s">
        <v>280</v>
      </c>
      <c r="I965" t="s">
        <v>2577</v>
      </c>
      <c r="J965" t="s">
        <v>2424</v>
      </c>
      <c r="L965" t="s">
        <v>62</v>
      </c>
      <c r="M965">
        <v>12</v>
      </c>
      <c r="N965" t="s">
        <v>2424</v>
      </c>
      <c r="O965" s="12">
        <v>106320</v>
      </c>
      <c r="P965" t="s">
        <v>28</v>
      </c>
      <c r="Q965" s="1">
        <v>42125</v>
      </c>
      <c r="R965" t="s">
        <v>29</v>
      </c>
      <c r="S965" t="s">
        <v>43</v>
      </c>
      <c r="T965" t="s">
        <v>30</v>
      </c>
      <c r="U965" t="s">
        <v>3597</v>
      </c>
      <c r="W965" t="s">
        <v>3598</v>
      </c>
      <c r="X965" t="s">
        <v>116</v>
      </c>
    </row>
    <row r="966" spans="7:29" x14ac:dyDescent="0.2">
      <c r="G966" t="s">
        <v>17919</v>
      </c>
      <c r="H966" t="s">
        <v>53</v>
      </c>
      <c r="I966" t="s">
        <v>17911</v>
      </c>
      <c r="J966" t="s">
        <v>80</v>
      </c>
      <c r="L966" t="s">
        <v>62</v>
      </c>
      <c r="M966">
        <v>9</v>
      </c>
      <c r="N966" t="s">
        <v>80</v>
      </c>
      <c r="O966" s="12">
        <v>106313</v>
      </c>
      <c r="P966" t="s">
        <v>28</v>
      </c>
      <c r="Q966" s="1">
        <v>42125</v>
      </c>
      <c r="R966" t="s">
        <v>63</v>
      </c>
      <c r="S966" t="s">
        <v>43</v>
      </c>
      <c r="T966" t="s">
        <v>30</v>
      </c>
      <c r="U966" t="s">
        <v>1160</v>
      </c>
      <c r="W966" t="s">
        <v>17920</v>
      </c>
    </row>
    <row r="967" spans="7:29" x14ac:dyDescent="0.2">
      <c r="G967" t="s">
        <v>14156</v>
      </c>
      <c r="H967" t="s">
        <v>414</v>
      </c>
      <c r="I967" t="s">
        <v>15336</v>
      </c>
      <c r="J967" t="s">
        <v>80</v>
      </c>
      <c r="L967" t="s">
        <v>62</v>
      </c>
      <c r="M967">
        <v>9</v>
      </c>
      <c r="N967" t="s">
        <v>80</v>
      </c>
      <c r="O967" s="12">
        <v>106258</v>
      </c>
      <c r="P967" t="s">
        <v>28</v>
      </c>
      <c r="Q967" s="1">
        <v>42125</v>
      </c>
      <c r="R967" t="s">
        <v>63</v>
      </c>
      <c r="S967" t="s">
        <v>43</v>
      </c>
      <c r="T967" t="s">
        <v>30</v>
      </c>
      <c r="U967" t="s">
        <v>941</v>
      </c>
      <c r="W967" t="s">
        <v>15341</v>
      </c>
    </row>
    <row r="968" spans="7:29" ht="136" x14ac:dyDescent="0.2">
      <c r="G968" t="s">
        <v>1197</v>
      </c>
      <c r="H968" t="s">
        <v>148</v>
      </c>
      <c r="I968" t="s">
        <v>2849</v>
      </c>
      <c r="J968" t="s">
        <v>422</v>
      </c>
      <c r="L968" t="s">
        <v>62</v>
      </c>
      <c r="M968">
        <v>9</v>
      </c>
      <c r="N968" t="s">
        <v>422</v>
      </c>
      <c r="O968" s="12">
        <v>106255</v>
      </c>
      <c r="P968" t="s">
        <v>28</v>
      </c>
      <c r="Q968" s="1">
        <v>42125</v>
      </c>
      <c r="R968" t="s">
        <v>29</v>
      </c>
      <c r="S968" t="s">
        <v>43</v>
      </c>
      <c r="T968" t="s">
        <v>30</v>
      </c>
      <c r="U968" t="s">
        <v>2850</v>
      </c>
      <c r="W968" t="s">
        <v>2851</v>
      </c>
      <c r="X968" t="s">
        <v>2852</v>
      </c>
      <c r="Y968" t="s">
        <v>2850</v>
      </c>
      <c r="Z968" t="s">
        <v>890</v>
      </c>
      <c r="AA968" t="s">
        <v>2853</v>
      </c>
      <c r="AB968" s="2" t="s">
        <v>2854</v>
      </c>
      <c r="AC968" t="s">
        <v>2855</v>
      </c>
    </row>
    <row r="969" spans="7:29" x14ac:dyDescent="0.2">
      <c r="G969" t="s">
        <v>14714</v>
      </c>
      <c r="H969" t="s">
        <v>274</v>
      </c>
      <c r="I969" t="s">
        <v>20971</v>
      </c>
      <c r="J969" t="s">
        <v>974</v>
      </c>
      <c r="L969" t="s">
        <v>62</v>
      </c>
      <c r="M969">
        <v>12</v>
      </c>
      <c r="N969" t="s">
        <v>974</v>
      </c>
      <c r="O969" s="12">
        <v>106238</v>
      </c>
      <c r="P969" t="s">
        <v>28</v>
      </c>
      <c r="Q969" s="1">
        <v>42401</v>
      </c>
      <c r="R969" t="s">
        <v>29</v>
      </c>
      <c r="S969" t="s">
        <v>43</v>
      </c>
      <c r="T969" t="s">
        <v>30</v>
      </c>
      <c r="U969" t="s">
        <v>4936</v>
      </c>
      <c r="W969" t="s">
        <v>20972</v>
      </c>
      <c r="X969" t="s">
        <v>116</v>
      </c>
    </row>
    <row r="970" spans="7:29" x14ac:dyDescent="0.2">
      <c r="G970" t="s">
        <v>1922</v>
      </c>
      <c r="H970" t="s">
        <v>53</v>
      </c>
      <c r="I970" t="s">
        <v>3466</v>
      </c>
      <c r="J970" t="s">
        <v>3467</v>
      </c>
      <c r="L970" t="s">
        <v>62</v>
      </c>
      <c r="M970">
        <v>9</v>
      </c>
      <c r="N970" t="s">
        <v>3467</v>
      </c>
      <c r="O970" s="12">
        <v>106223</v>
      </c>
      <c r="P970" t="s">
        <v>28</v>
      </c>
      <c r="Q970" s="1">
        <v>42125</v>
      </c>
      <c r="R970" t="s">
        <v>63</v>
      </c>
      <c r="S970" t="s">
        <v>43</v>
      </c>
      <c r="T970" t="s">
        <v>30</v>
      </c>
      <c r="U970" t="s">
        <v>3468</v>
      </c>
      <c r="W970" t="s">
        <v>3469</v>
      </c>
    </row>
    <row r="971" spans="7:29" ht="153" x14ac:dyDescent="0.2">
      <c r="G971" t="s">
        <v>9870</v>
      </c>
      <c r="H971" t="s">
        <v>183</v>
      </c>
      <c r="I971" t="s">
        <v>7199</v>
      </c>
      <c r="J971" t="s">
        <v>1994</v>
      </c>
      <c r="L971" t="s">
        <v>104</v>
      </c>
      <c r="M971">
        <v>12</v>
      </c>
      <c r="N971" t="s">
        <v>1431</v>
      </c>
      <c r="O971" s="12">
        <v>106211</v>
      </c>
      <c r="P971" t="s">
        <v>28</v>
      </c>
      <c r="Q971" s="1">
        <v>44774</v>
      </c>
      <c r="R971" t="s">
        <v>29</v>
      </c>
      <c r="S971" t="s">
        <v>43</v>
      </c>
      <c r="T971" t="s">
        <v>30</v>
      </c>
      <c r="U971" t="s">
        <v>9871</v>
      </c>
      <c r="V971" t="s">
        <v>267</v>
      </c>
      <c r="W971" t="s">
        <v>9872</v>
      </c>
      <c r="X971" t="s">
        <v>9873</v>
      </c>
      <c r="Y971" t="s">
        <v>9871</v>
      </c>
      <c r="Z971" t="s">
        <v>206</v>
      </c>
      <c r="AA971" t="s">
        <v>9874</v>
      </c>
      <c r="AB971" s="2" t="s">
        <v>9875</v>
      </c>
      <c r="AC971" t="s">
        <v>9876</v>
      </c>
    </row>
    <row r="972" spans="7:29" ht="170" x14ac:dyDescent="0.2">
      <c r="G972" t="s">
        <v>2180</v>
      </c>
      <c r="H972" t="s">
        <v>24</v>
      </c>
      <c r="I972" t="s">
        <v>2178</v>
      </c>
      <c r="J972" t="s">
        <v>2061</v>
      </c>
      <c r="L972" t="s">
        <v>104</v>
      </c>
      <c r="M972">
        <v>12</v>
      </c>
      <c r="N972" t="s">
        <v>2061</v>
      </c>
      <c r="O972" s="12">
        <v>106191</v>
      </c>
      <c r="P972" t="s">
        <v>28</v>
      </c>
      <c r="Q972" s="1">
        <v>37408</v>
      </c>
      <c r="R972" t="s">
        <v>29</v>
      </c>
      <c r="S972" t="s">
        <v>43</v>
      </c>
      <c r="T972" t="s">
        <v>30</v>
      </c>
      <c r="U972" t="s">
        <v>2181</v>
      </c>
      <c r="V972" t="s">
        <v>267</v>
      </c>
      <c r="W972" t="s">
        <v>2182</v>
      </c>
      <c r="X972" t="s">
        <v>2183</v>
      </c>
      <c r="Y972" t="s">
        <v>2181</v>
      </c>
      <c r="Z972" t="s">
        <v>2065</v>
      </c>
      <c r="AA972" t="s">
        <v>2184</v>
      </c>
      <c r="AB972" s="2" t="s">
        <v>2185</v>
      </c>
      <c r="AC972" t="s">
        <v>2186</v>
      </c>
    </row>
    <row r="973" spans="7:29" x14ac:dyDescent="0.2">
      <c r="G973" t="s">
        <v>1246</v>
      </c>
      <c r="H973" t="s">
        <v>314</v>
      </c>
      <c r="I973" t="s">
        <v>23568</v>
      </c>
      <c r="J973" t="s">
        <v>460</v>
      </c>
      <c r="K973" t="s">
        <v>23569</v>
      </c>
      <c r="L973" t="s">
        <v>1306</v>
      </c>
      <c r="M973">
        <v>12</v>
      </c>
      <c r="N973" t="s">
        <v>460</v>
      </c>
      <c r="O973" s="12">
        <v>106132</v>
      </c>
      <c r="P973" t="s">
        <v>70</v>
      </c>
      <c r="Q973" s="1">
        <v>40725</v>
      </c>
      <c r="R973" t="s">
        <v>29</v>
      </c>
      <c r="S973" t="s">
        <v>43</v>
      </c>
      <c r="T973" t="s">
        <v>71</v>
      </c>
      <c r="W973" t="s">
        <v>23570</v>
      </c>
      <c r="X973" t="s">
        <v>116</v>
      </c>
    </row>
    <row r="974" spans="7:29" ht="204" x14ac:dyDescent="0.2">
      <c r="G974" t="s">
        <v>7063</v>
      </c>
      <c r="H974" t="s">
        <v>53</v>
      </c>
      <c r="I974" t="s">
        <v>14960</v>
      </c>
      <c r="J974" t="s">
        <v>67</v>
      </c>
      <c r="K974" t="s">
        <v>7021</v>
      </c>
      <c r="L974" t="s">
        <v>14961</v>
      </c>
      <c r="M974">
        <v>12</v>
      </c>
      <c r="N974" t="s">
        <v>67</v>
      </c>
      <c r="O974" s="12">
        <v>106098</v>
      </c>
      <c r="P974" t="s">
        <v>70</v>
      </c>
      <c r="Q974" s="1">
        <v>36008</v>
      </c>
      <c r="R974" t="s">
        <v>29</v>
      </c>
      <c r="S974" t="s">
        <v>43</v>
      </c>
      <c r="T974" t="s">
        <v>71</v>
      </c>
      <c r="W974" t="s">
        <v>14962</v>
      </c>
      <c r="X974" t="s">
        <v>14963</v>
      </c>
      <c r="Y974" t="s">
        <v>7021</v>
      </c>
      <c r="Z974" t="s">
        <v>74</v>
      </c>
      <c r="AA974" t="s">
        <v>14964</v>
      </c>
      <c r="AB974" s="2" t="s">
        <v>189</v>
      </c>
      <c r="AC974" t="s">
        <v>8721</v>
      </c>
    </row>
    <row r="975" spans="7:29" x14ac:dyDescent="0.2">
      <c r="G975" t="s">
        <v>2563</v>
      </c>
      <c r="H975" t="s">
        <v>53</v>
      </c>
      <c r="I975" t="s">
        <v>3134</v>
      </c>
      <c r="J975" t="s">
        <v>460</v>
      </c>
      <c r="K975" t="s">
        <v>3135</v>
      </c>
      <c r="L975" t="s">
        <v>1306</v>
      </c>
      <c r="M975">
        <v>12</v>
      </c>
      <c r="N975" t="s">
        <v>460</v>
      </c>
      <c r="O975" s="12">
        <v>106020</v>
      </c>
      <c r="P975" t="s">
        <v>70</v>
      </c>
      <c r="Q975" s="1">
        <v>45022</v>
      </c>
      <c r="R975" t="s">
        <v>29</v>
      </c>
      <c r="S975" t="s">
        <v>43</v>
      </c>
      <c r="T975" t="s">
        <v>71</v>
      </c>
      <c r="W975" t="s">
        <v>3136</v>
      </c>
      <c r="X975" t="s">
        <v>3137</v>
      </c>
      <c r="Y975" t="s">
        <v>3135</v>
      </c>
      <c r="Z975" t="s">
        <v>460</v>
      </c>
      <c r="AA975" t="s">
        <v>3138</v>
      </c>
      <c r="AB975" t="s">
        <v>50</v>
      </c>
      <c r="AC975" t="s">
        <v>50</v>
      </c>
    </row>
    <row r="976" spans="7:29" x14ac:dyDescent="0.2">
      <c r="G976" t="s">
        <v>147</v>
      </c>
      <c r="H976" t="s">
        <v>314</v>
      </c>
      <c r="I976" t="s">
        <v>13332</v>
      </c>
      <c r="J976" t="s">
        <v>26</v>
      </c>
      <c r="L976" t="s">
        <v>62</v>
      </c>
      <c r="M976">
        <v>9</v>
      </c>
      <c r="N976" t="s">
        <v>26</v>
      </c>
      <c r="O976" s="12">
        <v>105969</v>
      </c>
      <c r="P976" t="s">
        <v>28</v>
      </c>
      <c r="Q976" s="1">
        <v>42125</v>
      </c>
      <c r="R976" t="s">
        <v>63</v>
      </c>
      <c r="S976" t="s">
        <v>43</v>
      </c>
      <c r="T976" t="s">
        <v>30</v>
      </c>
      <c r="U976" t="s">
        <v>13333</v>
      </c>
      <c r="W976" t="s">
        <v>13334</v>
      </c>
    </row>
    <row r="977" spans="7:29" x14ac:dyDescent="0.2">
      <c r="G977" t="s">
        <v>7400</v>
      </c>
      <c r="H977" t="s">
        <v>1327</v>
      </c>
      <c r="I977" t="s">
        <v>7401</v>
      </c>
      <c r="J977" t="s">
        <v>131</v>
      </c>
      <c r="L977" t="s">
        <v>62</v>
      </c>
      <c r="M977">
        <v>9</v>
      </c>
      <c r="N977" t="s">
        <v>131</v>
      </c>
      <c r="O977" s="12">
        <v>105955</v>
      </c>
      <c r="P977" t="s">
        <v>28</v>
      </c>
      <c r="Q977" s="1">
        <v>44820</v>
      </c>
      <c r="R977" t="s">
        <v>63</v>
      </c>
      <c r="S977" t="s">
        <v>43</v>
      </c>
      <c r="T977" t="s">
        <v>30</v>
      </c>
      <c r="U977" t="s">
        <v>7402</v>
      </c>
      <c r="W977" t="s">
        <v>7403</v>
      </c>
    </row>
    <row r="978" spans="7:29" ht="170" x14ac:dyDescent="0.2">
      <c r="G978" t="s">
        <v>13574</v>
      </c>
      <c r="H978" t="s">
        <v>53</v>
      </c>
      <c r="I978" t="s">
        <v>20381</v>
      </c>
      <c r="J978" t="s">
        <v>192</v>
      </c>
      <c r="L978" t="s">
        <v>27</v>
      </c>
      <c r="M978">
        <v>12</v>
      </c>
      <c r="N978" t="s">
        <v>192</v>
      </c>
      <c r="O978" s="12">
        <v>105951</v>
      </c>
      <c r="P978" t="s">
        <v>28</v>
      </c>
      <c r="Q978" s="1">
        <v>42947</v>
      </c>
      <c r="R978" t="s">
        <v>29</v>
      </c>
      <c r="S978" t="s">
        <v>43</v>
      </c>
      <c r="T978" t="s">
        <v>30</v>
      </c>
      <c r="U978" t="s">
        <v>20382</v>
      </c>
      <c r="V978" t="s">
        <v>267</v>
      </c>
      <c r="W978" t="s">
        <v>20383</v>
      </c>
      <c r="X978" t="s">
        <v>20384</v>
      </c>
      <c r="Y978" t="s">
        <v>20382</v>
      </c>
      <c r="Z978" t="s">
        <v>192</v>
      </c>
      <c r="AA978" t="s">
        <v>20385</v>
      </c>
      <c r="AB978" s="2" t="s">
        <v>3017</v>
      </c>
      <c r="AC978" t="s">
        <v>20386</v>
      </c>
    </row>
    <row r="979" spans="7:29" ht="136" x14ac:dyDescent="0.2">
      <c r="G979" t="s">
        <v>729</v>
      </c>
      <c r="H979" t="s">
        <v>302</v>
      </c>
      <c r="I979" t="s">
        <v>21824</v>
      </c>
      <c r="J979" t="s">
        <v>1195</v>
      </c>
      <c r="L979" t="s">
        <v>104</v>
      </c>
      <c r="M979">
        <v>12</v>
      </c>
      <c r="N979" t="s">
        <v>1195</v>
      </c>
      <c r="O979" s="12">
        <v>105920</v>
      </c>
      <c r="P979" t="s">
        <v>28</v>
      </c>
      <c r="Q979" s="1">
        <v>40784</v>
      </c>
      <c r="R979" t="s">
        <v>29</v>
      </c>
      <c r="S979" t="s">
        <v>43</v>
      </c>
      <c r="T979" t="s">
        <v>30</v>
      </c>
      <c r="U979" t="s">
        <v>21825</v>
      </c>
      <c r="V979" t="s">
        <v>933</v>
      </c>
      <c r="W979" t="s">
        <v>21826</v>
      </c>
      <c r="X979" t="s">
        <v>21827</v>
      </c>
      <c r="Y979" t="s">
        <v>21825</v>
      </c>
      <c r="Z979" t="s">
        <v>1352</v>
      </c>
      <c r="AA979" t="s">
        <v>21828</v>
      </c>
      <c r="AB979" s="2" t="s">
        <v>21829</v>
      </c>
      <c r="AC979" t="s">
        <v>21830</v>
      </c>
    </row>
    <row r="980" spans="7:29" x14ac:dyDescent="0.2">
      <c r="G980" t="s">
        <v>147</v>
      </c>
      <c r="H980" t="s">
        <v>369</v>
      </c>
      <c r="I980" t="s">
        <v>370</v>
      </c>
      <c r="J980" t="s">
        <v>371</v>
      </c>
      <c r="L980" t="s">
        <v>81</v>
      </c>
      <c r="M980">
        <v>9</v>
      </c>
      <c r="N980" t="s">
        <v>371</v>
      </c>
      <c r="O980" s="12">
        <v>105868</v>
      </c>
      <c r="P980" t="s">
        <v>28</v>
      </c>
      <c r="Q980" s="1">
        <v>38246</v>
      </c>
      <c r="R980" t="s">
        <v>63</v>
      </c>
      <c r="S980" t="s">
        <v>43</v>
      </c>
      <c r="T980" t="s">
        <v>30</v>
      </c>
      <c r="U980" t="s">
        <v>82</v>
      </c>
      <c r="W980" t="s">
        <v>372</v>
      </c>
    </row>
    <row r="981" spans="7:29" x14ac:dyDescent="0.2">
      <c r="G981" t="s">
        <v>1322</v>
      </c>
      <c r="H981" t="s">
        <v>183</v>
      </c>
      <c r="I981" t="s">
        <v>11169</v>
      </c>
      <c r="J981" t="s">
        <v>332</v>
      </c>
      <c r="L981" t="s">
        <v>104</v>
      </c>
      <c r="M981">
        <v>12</v>
      </c>
      <c r="N981" t="s">
        <v>332</v>
      </c>
      <c r="O981" s="12">
        <v>105828</v>
      </c>
      <c r="P981" t="s">
        <v>28</v>
      </c>
      <c r="Q981" s="1">
        <v>44774</v>
      </c>
      <c r="R981" t="s">
        <v>29</v>
      </c>
      <c r="S981" t="s">
        <v>43</v>
      </c>
      <c r="T981" t="s">
        <v>30</v>
      </c>
      <c r="U981" t="s">
        <v>11170</v>
      </c>
      <c r="V981" t="s">
        <v>267</v>
      </c>
      <c r="W981" t="s">
        <v>11171</v>
      </c>
      <c r="X981" t="s">
        <v>11172</v>
      </c>
      <c r="Y981" t="s">
        <v>11173</v>
      </c>
      <c r="Z981" t="s">
        <v>332</v>
      </c>
      <c r="AA981" t="s">
        <v>11174</v>
      </c>
      <c r="AB981" t="s">
        <v>50</v>
      </c>
      <c r="AC981" t="s">
        <v>11175</v>
      </c>
    </row>
    <row r="982" spans="7:29" ht="153" x14ac:dyDescent="0.2">
      <c r="G982" t="s">
        <v>1504</v>
      </c>
      <c r="H982" t="s">
        <v>53</v>
      </c>
      <c r="I982" t="s">
        <v>9965</v>
      </c>
      <c r="J982" t="s">
        <v>1263</v>
      </c>
      <c r="L982" t="s">
        <v>27</v>
      </c>
      <c r="M982">
        <v>12</v>
      </c>
      <c r="N982" t="s">
        <v>1263</v>
      </c>
      <c r="O982" s="12">
        <v>105795</v>
      </c>
      <c r="P982" t="s">
        <v>28</v>
      </c>
      <c r="Q982" s="1">
        <v>44907</v>
      </c>
      <c r="R982" t="s">
        <v>29</v>
      </c>
      <c r="S982" t="s">
        <v>43</v>
      </c>
      <c r="T982" t="s">
        <v>30</v>
      </c>
      <c r="U982" t="s">
        <v>9966</v>
      </c>
      <c r="V982" t="s">
        <v>998</v>
      </c>
      <c r="W982" t="s">
        <v>9967</v>
      </c>
      <c r="X982" t="s">
        <v>9968</v>
      </c>
      <c r="Y982" t="s">
        <v>9966</v>
      </c>
      <c r="Z982" t="s">
        <v>4167</v>
      </c>
      <c r="AA982" t="s">
        <v>9969</v>
      </c>
      <c r="AB982" s="2" t="s">
        <v>9970</v>
      </c>
      <c r="AC982" t="s">
        <v>9971</v>
      </c>
    </row>
    <row r="983" spans="7:29" x14ac:dyDescent="0.2">
      <c r="G983" t="s">
        <v>16000</v>
      </c>
      <c r="H983" t="s">
        <v>148</v>
      </c>
      <c r="I983" t="s">
        <v>23196</v>
      </c>
      <c r="J983" t="s">
        <v>1176</v>
      </c>
      <c r="L983" t="s">
        <v>81</v>
      </c>
      <c r="M983">
        <v>9</v>
      </c>
      <c r="N983" t="s">
        <v>1176</v>
      </c>
      <c r="O983" s="12">
        <v>105764</v>
      </c>
      <c r="P983" t="s">
        <v>28</v>
      </c>
      <c r="Q983" s="1">
        <v>43724</v>
      </c>
      <c r="R983" t="s">
        <v>63</v>
      </c>
      <c r="S983" t="s">
        <v>43</v>
      </c>
      <c r="T983" t="s">
        <v>30</v>
      </c>
      <c r="U983" t="s">
        <v>23197</v>
      </c>
      <c r="W983" t="s">
        <v>23198</v>
      </c>
    </row>
    <row r="984" spans="7:29" x14ac:dyDescent="0.2">
      <c r="G984" t="s">
        <v>9616</v>
      </c>
      <c r="H984" t="s">
        <v>314</v>
      </c>
      <c r="I984" t="s">
        <v>9617</v>
      </c>
      <c r="J984" t="s">
        <v>1452</v>
      </c>
      <c r="L984" t="s">
        <v>104</v>
      </c>
      <c r="M984">
        <v>12</v>
      </c>
      <c r="N984" t="s">
        <v>1452</v>
      </c>
      <c r="O984" s="12">
        <v>105753</v>
      </c>
      <c r="P984" t="s">
        <v>661</v>
      </c>
      <c r="Q984" s="1">
        <v>42263</v>
      </c>
      <c r="R984" t="s">
        <v>56</v>
      </c>
      <c r="S984" s="1">
        <v>44866</v>
      </c>
      <c r="T984" t="s">
        <v>30</v>
      </c>
      <c r="U984" t="s">
        <v>5082</v>
      </c>
      <c r="V984" t="s">
        <v>404</v>
      </c>
      <c r="W984" t="s">
        <v>9618</v>
      </c>
    </row>
    <row r="985" spans="7:29" x14ac:dyDescent="0.2">
      <c r="G985" t="s">
        <v>973</v>
      </c>
      <c r="H985" t="s">
        <v>1729</v>
      </c>
      <c r="I985" t="s">
        <v>6972</v>
      </c>
      <c r="J985" t="s">
        <v>2839</v>
      </c>
      <c r="L985" t="s">
        <v>81</v>
      </c>
      <c r="M985">
        <v>9</v>
      </c>
      <c r="N985" t="s">
        <v>2839</v>
      </c>
      <c r="O985" s="12">
        <v>105660</v>
      </c>
      <c r="P985" t="s">
        <v>28</v>
      </c>
      <c r="Q985" s="1">
        <v>43359</v>
      </c>
      <c r="R985" t="s">
        <v>63</v>
      </c>
      <c r="S985" t="s">
        <v>43</v>
      </c>
      <c r="T985" t="s">
        <v>30</v>
      </c>
      <c r="U985" t="s">
        <v>6973</v>
      </c>
      <c r="W985" t="s">
        <v>6974</v>
      </c>
    </row>
    <row r="986" spans="7:29" ht="187" x14ac:dyDescent="0.2">
      <c r="G986" t="s">
        <v>6884</v>
      </c>
      <c r="H986" t="s">
        <v>234</v>
      </c>
      <c r="I986" t="s">
        <v>8254</v>
      </c>
      <c r="J986" t="s">
        <v>80</v>
      </c>
      <c r="L986" t="s">
        <v>81</v>
      </c>
      <c r="M986">
        <v>9</v>
      </c>
      <c r="N986" t="s">
        <v>80</v>
      </c>
      <c r="O986" s="12">
        <v>105557</v>
      </c>
      <c r="P986" t="s">
        <v>28</v>
      </c>
      <c r="Q986" s="1">
        <v>43359</v>
      </c>
      <c r="R986" t="s">
        <v>29</v>
      </c>
      <c r="S986" t="s">
        <v>43</v>
      </c>
      <c r="T986" t="s">
        <v>30</v>
      </c>
      <c r="U986" t="s">
        <v>338</v>
      </c>
      <c r="W986" t="s">
        <v>8255</v>
      </c>
      <c r="X986" t="s">
        <v>8256</v>
      </c>
      <c r="Y986" t="s">
        <v>338</v>
      </c>
      <c r="Z986" t="s">
        <v>611</v>
      </c>
      <c r="AA986" t="s">
        <v>8257</v>
      </c>
      <c r="AB986" s="2" t="s">
        <v>8258</v>
      </c>
      <c r="AC986" t="s">
        <v>8259</v>
      </c>
    </row>
    <row r="987" spans="7:29" ht="187" x14ac:dyDescent="0.2">
      <c r="G987" t="s">
        <v>986</v>
      </c>
      <c r="H987" t="s">
        <v>234</v>
      </c>
      <c r="I987" t="s">
        <v>17751</v>
      </c>
      <c r="J987" t="s">
        <v>304</v>
      </c>
      <c r="L987" t="s">
        <v>17762</v>
      </c>
      <c r="M987">
        <v>12</v>
      </c>
      <c r="N987" t="s">
        <v>304</v>
      </c>
      <c r="O987" s="12">
        <v>105463</v>
      </c>
      <c r="P987" t="s">
        <v>28</v>
      </c>
      <c r="Q987" s="1">
        <v>44805</v>
      </c>
      <c r="R987" t="s">
        <v>29</v>
      </c>
      <c r="S987" t="s">
        <v>43</v>
      </c>
      <c r="T987" t="s">
        <v>30</v>
      </c>
      <c r="U987" t="s">
        <v>17763</v>
      </c>
      <c r="V987" t="s">
        <v>933</v>
      </c>
      <c r="W987" t="s">
        <v>17764</v>
      </c>
      <c r="X987" t="s">
        <v>17765</v>
      </c>
      <c r="Y987" t="s">
        <v>17763</v>
      </c>
      <c r="Z987" t="s">
        <v>309</v>
      </c>
      <c r="AA987" t="s">
        <v>17766</v>
      </c>
      <c r="AB987" s="2" t="s">
        <v>17767</v>
      </c>
      <c r="AC987" t="s">
        <v>17768</v>
      </c>
    </row>
    <row r="988" spans="7:29" x14ac:dyDescent="0.2">
      <c r="G988" t="s">
        <v>59</v>
      </c>
      <c r="H988" t="s">
        <v>369</v>
      </c>
      <c r="I988" t="s">
        <v>11176</v>
      </c>
      <c r="J988" t="s">
        <v>5248</v>
      </c>
      <c r="L988" t="s">
        <v>81</v>
      </c>
      <c r="M988">
        <v>9</v>
      </c>
      <c r="N988" t="s">
        <v>5248</v>
      </c>
      <c r="O988" s="12">
        <v>105396</v>
      </c>
      <c r="P988" t="s">
        <v>28</v>
      </c>
      <c r="Q988" s="1">
        <v>40437</v>
      </c>
      <c r="R988" t="s">
        <v>63</v>
      </c>
      <c r="S988" t="s">
        <v>43</v>
      </c>
      <c r="T988" t="s">
        <v>30</v>
      </c>
      <c r="U988" t="s">
        <v>11177</v>
      </c>
      <c r="W988" t="s">
        <v>11178</v>
      </c>
    </row>
    <row r="989" spans="7:29" x14ac:dyDescent="0.2">
      <c r="G989" t="s">
        <v>12823</v>
      </c>
      <c r="H989" t="s">
        <v>53</v>
      </c>
      <c r="I989" t="s">
        <v>24438</v>
      </c>
      <c r="J989" t="s">
        <v>332</v>
      </c>
      <c r="K989" t="s">
        <v>11250</v>
      </c>
      <c r="L989" t="s">
        <v>4689</v>
      </c>
      <c r="M989">
        <v>12</v>
      </c>
      <c r="N989" t="s">
        <v>332</v>
      </c>
      <c r="O989" s="12">
        <v>105318</v>
      </c>
      <c r="P989" t="s">
        <v>70</v>
      </c>
      <c r="Q989" s="1">
        <v>44044</v>
      </c>
      <c r="R989" t="s">
        <v>29</v>
      </c>
      <c r="S989" t="s">
        <v>43</v>
      </c>
      <c r="T989" t="s">
        <v>71</v>
      </c>
      <c r="W989" t="s">
        <v>24439</v>
      </c>
      <c r="X989" t="s">
        <v>116</v>
      </c>
    </row>
    <row r="990" spans="7:29" x14ac:dyDescent="0.2">
      <c r="G990" t="s">
        <v>2140</v>
      </c>
      <c r="H990" t="s">
        <v>148</v>
      </c>
      <c r="I990" t="s">
        <v>2141</v>
      </c>
      <c r="J990" t="s">
        <v>1924</v>
      </c>
      <c r="L990" t="s">
        <v>669</v>
      </c>
      <c r="M990">
        <v>9</v>
      </c>
      <c r="N990" t="s">
        <v>1924</v>
      </c>
      <c r="O990" s="12">
        <v>105315</v>
      </c>
      <c r="P990" t="s">
        <v>28</v>
      </c>
      <c r="Q990" s="1">
        <v>44789</v>
      </c>
      <c r="R990" t="s">
        <v>56</v>
      </c>
      <c r="S990" s="1">
        <v>44819</v>
      </c>
      <c r="T990" t="s">
        <v>30</v>
      </c>
      <c r="U990" t="s">
        <v>2142</v>
      </c>
      <c r="W990" t="s">
        <v>2143</v>
      </c>
    </row>
    <row r="991" spans="7:29" x14ac:dyDescent="0.2">
      <c r="G991" t="s">
        <v>5642</v>
      </c>
      <c r="H991" t="s">
        <v>24</v>
      </c>
      <c r="I991" t="s">
        <v>7397</v>
      </c>
      <c r="J991" t="s">
        <v>1431</v>
      </c>
      <c r="L991" t="s">
        <v>104</v>
      </c>
      <c r="M991">
        <v>12</v>
      </c>
      <c r="N991" t="s">
        <v>1431</v>
      </c>
      <c r="O991" s="12">
        <v>105285</v>
      </c>
      <c r="P991" t="s">
        <v>28</v>
      </c>
      <c r="Q991" s="1">
        <v>44774</v>
      </c>
      <c r="R991" t="s">
        <v>29</v>
      </c>
      <c r="S991" t="s">
        <v>43</v>
      </c>
      <c r="T991" t="s">
        <v>30</v>
      </c>
      <c r="U991" t="s">
        <v>7398</v>
      </c>
      <c r="V991" t="s">
        <v>267</v>
      </c>
      <c r="W991" t="s">
        <v>7399</v>
      </c>
    </row>
    <row r="992" spans="7:29" x14ac:dyDescent="0.2">
      <c r="G992" t="s">
        <v>2004</v>
      </c>
      <c r="H992" t="s">
        <v>24</v>
      </c>
      <c r="I992" t="s">
        <v>2005</v>
      </c>
      <c r="J992" t="s">
        <v>103</v>
      </c>
      <c r="L992" t="s">
        <v>27</v>
      </c>
      <c r="M992">
        <v>12</v>
      </c>
      <c r="N992" t="s">
        <v>103</v>
      </c>
      <c r="O992" s="12">
        <v>105250</v>
      </c>
      <c r="P992" t="s">
        <v>28</v>
      </c>
      <c r="Q992" s="1">
        <v>44573</v>
      </c>
      <c r="R992" t="s">
        <v>29</v>
      </c>
      <c r="S992" t="s">
        <v>43</v>
      </c>
      <c r="T992" t="s">
        <v>30</v>
      </c>
      <c r="U992" t="s">
        <v>2006</v>
      </c>
      <c r="V992" t="s">
        <v>1018</v>
      </c>
      <c r="W992" t="s">
        <v>2007</v>
      </c>
      <c r="X992" t="s">
        <v>116</v>
      </c>
    </row>
    <row r="993" spans="7:29" x14ac:dyDescent="0.2">
      <c r="G993" t="s">
        <v>21026</v>
      </c>
      <c r="H993" t="s">
        <v>53</v>
      </c>
      <c r="I993" t="s">
        <v>21027</v>
      </c>
      <c r="J993" t="s">
        <v>80</v>
      </c>
      <c r="L993" t="s">
        <v>104</v>
      </c>
      <c r="M993">
        <v>12</v>
      </c>
      <c r="N993" t="s">
        <v>80</v>
      </c>
      <c r="O993" s="12">
        <v>105234</v>
      </c>
      <c r="P993" t="s">
        <v>28</v>
      </c>
      <c r="Q993" s="1">
        <v>44834</v>
      </c>
      <c r="R993" t="s">
        <v>29</v>
      </c>
      <c r="S993" t="s">
        <v>43</v>
      </c>
      <c r="T993" t="s">
        <v>30</v>
      </c>
      <c r="U993" t="s">
        <v>21028</v>
      </c>
      <c r="V993" t="s">
        <v>267</v>
      </c>
      <c r="W993" t="s">
        <v>21029</v>
      </c>
      <c r="X993" t="s">
        <v>21030</v>
      </c>
      <c r="Y993" t="s">
        <v>21028</v>
      </c>
      <c r="Z993" t="s">
        <v>611</v>
      </c>
      <c r="AA993" t="s">
        <v>21031</v>
      </c>
      <c r="AB993" t="s">
        <v>50</v>
      </c>
      <c r="AC993" t="s">
        <v>21032</v>
      </c>
    </row>
    <row r="994" spans="7:29" ht="170" x14ac:dyDescent="0.2">
      <c r="G994" t="s">
        <v>66</v>
      </c>
      <c r="H994" t="s">
        <v>24</v>
      </c>
      <c r="I994" t="s">
        <v>5653</v>
      </c>
      <c r="J994" t="s">
        <v>2261</v>
      </c>
      <c r="L994" t="s">
        <v>104</v>
      </c>
      <c r="M994">
        <v>12</v>
      </c>
      <c r="N994" t="s">
        <v>2261</v>
      </c>
      <c r="O994" s="12">
        <v>105213</v>
      </c>
      <c r="P994" t="s">
        <v>28</v>
      </c>
      <c r="Q994" s="1">
        <v>43435</v>
      </c>
      <c r="R994" t="s">
        <v>29</v>
      </c>
      <c r="S994" t="s">
        <v>43</v>
      </c>
      <c r="T994" t="s">
        <v>30</v>
      </c>
      <c r="U994" t="s">
        <v>5654</v>
      </c>
      <c r="V994" t="s">
        <v>267</v>
      </c>
      <c r="W994" t="s">
        <v>5655</v>
      </c>
      <c r="X994" t="s">
        <v>5656</v>
      </c>
      <c r="Y994" t="s">
        <v>5654</v>
      </c>
      <c r="Z994" t="s">
        <v>2265</v>
      </c>
      <c r="AA994" t="s">
        <v>5657</v>
      </c>
      <c r="AB994" s="2" t="s">
        <v>5658</v>
      </c>
      <c r="AC994" t="s">
        <v>5659</v>
      </c>
    </row>
    <row r="995" spans="7:29" x14ac:dyDescent="0.2">
      <c r="G995" t="s">
        <v>1634</v>
      </c>
      <c r="H995" t="s">
        <v>53</v>
      </c>
      <c r="I995" t="s">
        <v>18555</v>
      </c>
      <c r="J995" t="s">
        <v>1176</v>
      </c>
      <c r="L995" t="s">
        <v>81</v>
      </c>
      <c r="M995">
        <v>9</v>
      </c>
      <c r="N995" t="s">
        <v>1176</v>
      </c>
      <c r="O995" s="12">
        <v>105180</v>
      </c>
      <c r="P995" t="s">
        <v>28</v>
      </c>
      <c r="Q995" s="1">
        <v>42629</v>
      </c>
      <c r="R995" t="s">
        <v>63</v>
      </c>
      <c r="S995" t="s">
        <v>43</v>
      </c>
      <c r="T995" t="s">
        <v>30</v>
      </c>
      <c r="U995" t="s">
        <v>82</v>
      </c>
      <c r="W995" t="s">
        <v>18556</v>
      </c>
    </row>
    <row r="996" spans="7:29" x14ac:dyDescent="0.2">
      <c r="G996" t="s">
        <v>5408</v>
      </c>
      <c r="H996" t="s">
        <v>314</v>
      </c>
      <c r="I996" t="s">
        <v>9702</v>
      </c>
      <c r="J996" t="s">
        <v>103</v>
      </c>
      <c r="L996" t="s">
        <v>104</v>
      </c>
      <c r="M996">
        <v>12</v>
      </c>
      <c r="N996" t="s">
        <v>103</v>
      </c>
      <c r="O996" s="12">
        <v>105123</v>
      </c>
      <c r="P996" t="s">
        <v>28</v>
      </c>
      <c r="Q996" s="1">
        <v>42247</v>
      </c>
      <c r="R996" t="s">
        <v>29</v>
      </c>
      <c r="S996" t="s">
        <v>43</v>
      </c>
      <c r="T996" t="s">
        <v>30</v>
      </c>
      <c r="U996" t="s">
        <v>9703</v>
      </c>
      <c r="V996" t="s">
        <v>933</v>
      </c>
      <c r="W996" t="s">
        <v>9704</v>
      </c>
      <c r="X996" t="s">
        <v>116</v>
      </c>
    </row>
    <row r="997" spans="7:29" x14ac:dyDescent="0.2">
      <c r="G997" t="s">
        <v>4071</v>
      </c>
      <c r="H997" t="s">
        <v>118</v>
      </c>
      <c r="I997" t="s">
        <v>4069</v>
      </c>
      <c r="J997" t="s">
        <v>54</v>
      </c>
      <c r="L997" t="s">
        <v>81</v>
      </c>
      <c r="M997">
        <v>9</v>
      </c>
      <c r="N997" t="s">
        <v>54</v>
      </c>
      <c r="O997" s="12">
        <v>104998</v>
      </c>
      <c r="P997" t="s">
        <v>28</v>
      </c>
      <c r="Q997" s="1">
        <v>42810</v>
      </c>
      <c r="R997" t="s">
        <v>63</v>
      </c>
      <c r="S997" t="s">
        <v>43</v>
      </c>
      <c r="T997" t="s">
        <v>30</v>
      </c>
      <c r="U997" t="s">
        <v>338</v>
      </c>
      <c r="W997" t="s">
        <v>4072</v>
      </c>
    </row>
    <row r="998" spans="7:29" x14ac:dyDescent="0.2">
      <c r="G998" t="s">
        <v>17055</v>
      </c>
      <c r="H998" t="s">
        <v>129</v>
      </c>
      <c r="I998" t="s">
        <v>23067</v>
      </c>
      <c r="J998" t="s">
        <v>2839</v>
      </c>
      <c r="L998" t="s">
        <v>81</v>
      </c>
      <c r="M998">
        <v>9</v>
      </c>
      <c r="N998" t="s">
        <v>2839</v>
      </c>
      <c r="O998" s="12">
        <v>104939</v>
      </c>
      <c r="P998" t="s">
        <v>28</v>
      </c>
      <c r="Q998" s="1">
        <v>40802</v>
      </c>
      <c r="R998" t="s">
        <v>63</v>
      </c>
      <c r="S998" t="s">
        <v>43</v>
      </c>
      <c r="T998" t="s">
        <v>30</v>
      </c>
      <c r="U998" t="s">
        <v>376</v>
      </c>
      <c r="W998" t="s">
        <v>23068</v>
      </c>
    </row>
    <row r="999" spans="7:29" x14ac:dyDescent="0.2">
      <c r="G999" t="s">
        <v>2450</v>
      </c>
      <c r="H999" t="s">
        <v>314</v>
      </c>
      <c r="I999" t="s">
        <v>8371</v>
      </c>
      <c r="J999" t="s">
        <v>1721</v>
      </c>
      <c r="K999" t="s">
        <v>3387</v>
      </c>
      <c r="L999" t="s">
        <v>1723</v>
      </c>
      <c r="M999">
        <v>12</v>
      </c>
      <c r="N999" t="s">
        <v>1721</v>
      </c>
      <c r="O999" s="12">
        <v>104931</v>
      </c>
      <c r="P999" t="s">
        <v>70</v>
      </c>
      <c r="Q999" s="1">
        <v>42784</v>
      </c>
      <c r="R999" t="s">
        <v>56</v>
      </c>
      <c r="S999" s="1">
        <v>44985</v>
      </c>
      <c r="T999" t="s">
        <v>71</v>
      </c>
      <c r="W999" t="s">
        <v>10356</v>
      </c>
    </row>
    <row r="1000" spans="7:29" x14ac:dyDescent="0.2">
      <c r="G1000" t="s">
        <v>467</v>
      </c>
      <c r="H1000" t="s">
        <v>1394</v>
      </c>
      <c r="I1000" t="s">
        <v>3676</v>
      </c>
      <c r="J1000" t="s">
        <v>1775</v>
      </c>
      <c r="L1000" t="s">
        <v>81</v>
      </c>
      <c r="M1000">
        <v>9</v>
      </c>
      <c r="N1000" t="s">
        <v>1775</v>
      </c>
      <c r="O1000" s="12">
        <v>104847</v>
      </c>
      <c r="P1000" t="s">
        <v>28</v>
      </c>
      <c r="Q1000" s="1">
        <v>39707</v>
      </c>
      <c r="R1000" t="s">
        <v>63</v>
      </c>
      <c r="S1000" t="s">
        <v>43</v>
      </c>
      <c r="T1000" t="s">
        <v>30</v>
      </c>
      <c r="U1000" t="s">
        <v>82</v>
      </c>
      <c r="W1000" t="s">
        <v>3677</v>
      </c>
    </row>
    <row r="1001" spans="7:29" x14ac:dyDescent="0.2">
      <c r="G1001" t="s">
        <v>894</v>
      </c>
      <c r="H1001" t="s">
        <v>53</v>
      </c>
      <c r="I1001" t="s">
        <v>7063</v>
      </c>
      <c r="J1001" t="s">
        <v>276</v>
      </c>
      <c r="L1001" t="s">
        <v>436</v>
      </c>
      <c r="M1001">
        <v>9</v>
      </c>
      <c r="N1001" t="s">
        <v>276</v>
      </c>
      <c r="O1001" s="12">
        <v>104842</v>
      </c>
      <c r="P1001" t="s">
        <v>28</v>
      </c>
      <c r="Q1001" s="1">
        <v>43967</v>
      </c>
      <c r="R1001" t="s">
        <v>63</v>
      </c>
      <c r="S1001" t="s">
        <v>43</v>
      </c>
      <c r="T1001" t="s">
        <v>30</v>
      </c>
      <c r="U1001" t="s">
        <v>376</v>
      </c>
      <c r="W1001" t="s">
        <v>8752</v>
      </c>
    </row>
    <row r="1002" spans="7:29" ht="153" x14ac:dyDescent="0.2">
      <c r="G1002" t="s">
        <v>643</v>
      </c>
      <c r="H1002" t="s">
        <v>53</v>
      </c>
      <c r="I1002" t="s">
        <v>95</v>
      </c>
      <c r="J1002" t="s">
        <v>192</v>
      </c>
      <c r="L1002" t="s">
        <v>27</v>
      </c>
      <c r="M1002">
        <v>12</v>
      </c>
      <c r="N1002" t="s">
        <v>192</v>
      </c>
      <c r="O1002" s="12">
        <v>104762</v>
      </c>
      <c r="P1002" t="s">
        <v>28</v>
      </c>
      <c r="Q1002" s="1">
        <v>43466</v>
      </c>
      <c r="R1002" t="s">
        <v>29</v>
      </c>
      <c r="S1002" t="s">
        <v>43</v>
      </c>
      <c r="T1002" t="s">
        <v>30</v>
      </c>
      <c r="U1002" t="s">
        <v>7404</v>
      </c>
      <c r="V1002" t="s">
        <v>933</v>
      </c>
      <c r="W1002" t="s">
        <v>7405</v>
      </c>
      <c r="X1002" t="s">
        <v>7406</v>
      </c>
      <c r="Y1002" t="s">
        <v>7407</v>
      </c>
      <c r="Z1002" t="s">
        <v>192</v>
      </c>
      <c r="AA1002" t="s">
        <v>7408</v>
      </c>
      <c r="AB1002" s="2" t="s">
        <v>5997</v>
      </c>
      <c r="AC1002" t="s">
        <v>7409</v>
      </c>
    </row>
    <row r="1003" spans="7:29" ht="153" x14ac:dyDescent="0.2">
      <c r="G1003" t="s">
        <v>11203</v>
      </c>
      <c r="H1003" t="s">
        <v>183</v>
      </c>
      <c r="I1003" t="s">
        <v>17751</v>
      </c>
      <c r="J1003" t="s">
        <v>460</v>
      </c>
      <c r="K1003" t="s">
        <v>17752</v>
      </c>
      <c r="L1003" t="s">
        <v>1363</v>
      </c>
      <c r="M1003">
        <v>12</v>
      </c>
      <c r="N1003" t="s">
        <v>460</v>
      </c>
      <c r="O1003" s="12">
        <v>104762</v>
      </c>
      <c r="P1003" t="s">
        <v>70</v>
      </c>
      <c r="Q1003" s="1">
        <v>43214</v>
      </c>
      <c r="R1003" t="s">
        <v>29</v>
      </c>
      <c r="S1003" t="s">
        <v>43</v>
      </c>
      <c r="T1003" t="s">
        <v>71</v>
      </c>
      <c r="W1003" t="s">
        <v>17753</v>
      </c>
      <c r="X1003" t="s">
        <v>17754</v>
      </c>
      <c r="Y1003" t="s">
        <v>17752</v>
      </c>
      <c r="Z1003" t="s">
        <v>460</v>
      </c>
      <c r="AA1003" t="s">
        <v>17755</v>
      </c>
      <c r="AB1003" s="2" t="s">
        <v>17756</v>
      </c>
      <c r="AC1003" t="s">
        <v>17757</v>
      </c>
    </row>
    <row r="1004" spans="7:29" x14ac:dyDescent="0.2">
      <c r="G1004" t="s">
        <v>21374</v>
      </c>
      <c r="H1004" t="s">
        <v>53</v>
      </c>
      <c r="I1004" t="s">
        <v>21375</v>
      </c>
      <c r="J1004" t="s">
        <v>1956</v>
      </c>
      <c r="L1004" t="s">
        <v>81</v>
      </c>
      <c r="M1004">
        <v>9</v>
      </c>
      <c r="N1004" t="s">
        <v>1956</v>
      </c>
      <c r="O1004" s="12">
        <v>104719</v>
      </c>
      <c r="P1004" t="s">
        <v>28</v>
      </c>
      <c r="Q1004" s="1">
        <v>36054</v>
      </c>
      <c r="R1004" t="s">
        <v>63</v>
      </c>
      <c r="S1004" t="s">
        <v>43</v>
      </c>
      <c r="T1004" t="s">
        <v>30</v>
      </c>
      <c r="U1004" t="s">
        <v>82</v>
      </c>
      <c r="W1004" t="s">
        <v>21376</v>
      </c>
    </row>
    <row r="1005" spans="7:29" ht="153" x14ac:dyDescent="0.2">
      <c r="G1005" t="s">
        <v>157</v>
      </c>
      <c r="H1005" t="s">
        <v>112</v>
      </c>
      <c r="I1005" t="s">
        <v>11999</v>
      </c>
      <c r="J1005" t="s">
        <v>597</v>
      </c>
      <c r="L1005" t="s">
        <v>27</v>
      </c>
      <c r="M1005">
        <v>12</v>
      </c>
      <c r="N1005" t="s">
        <v>597</v>
      </c>
      <c r="O1005" s="12">
        <v>104647</v>
      </c>
      <c r="P1005" t="s">
        <v>28</v>
      </c>
      <c r="Q1005" s="1">
        <v>41000</v>
      </c>
      <c r="R1005" t="s">
        <v>29</v>
      </c>
      <c r="S1005" t="s">
        <v>43</v>
      </c>
      <c r="T1005" t="s">
        <v>30</v>
      </c>
      <c r="U1005" t="s">
        <v>6855</v>
      </c>
      <c r="V1005" t="s">
        <v>122</v>
      </c>
      <c r="W1005" t="s">
        <v>12000</v>
      </c>
      <c r="X1005" t="s">
        <v>12001</v>
      </c>
      <c r="Y1005" t="s">
        <v>6855</v>
      </c>
      <c r="Z1005" t="s">
        <v>601</v>
      </c>
      <c r="AA1005" t="s">
        <v>12002</v>
      </c>
      <c r="AB1005" s="2" t="s">
        <v>12003</v>
      </c>
      <c r="AC1005" t="s">
        <v>12004</v>
      </c>
    </row>
    <row r="1006" spans="7:29" ht="153" x14ac:dyDescent="0.2">
      <c r="G1006" t="s">
        <v>1144</v>
      </c>
      <c r="H1006" t="s">
        <v>53</v>
      </c>
      <c r="I1006" t="s">
        <v>1145</v>
      </c>
      <c r="J1006" t="s">
        <v>1146</v>
      </c>
      <c r="L1006" t="s">
        <v>81</v>
      </c>
      <c r="M1006">
        <v>9</v>
      </c>
      <c r="N1006" t="s">
        <v>1146</v>
      </c>
      <c r="O1006" s="12">
        <v>104595</v>
      </c>
      <c r="P1006" t="s">
        <v>28</v>
      </c>
      <c r="Q1006" s="1">
        <v>41533</v>
      </c>
      <c r="R1006" t="s">
        <v>29</v>
      </c>
      <c r="S1006" t="s">
        <v>43</v>
      </c>
      <c r="T1006" t="s">
        <v>30</v>
      </c>
      <c r="U1006" t="s">
        <v>82</v>
      </c>
      <c r="W1006" t="s">
        <v>1147</v>
      </c>
      <c r="X1006" t="s">
        <v>1148</v>
      </c>
      <c r="Y1006" t="s">
        <v>82</v>
      </c>
      <c r="Z1006" t="s">
        <v>1149</v>
      </c>
      <c r="AA1006" t="s">
        <v>1150</v>
      </c>
      <c r="AB1006" s="2" t="s">
        <v>1151</v>
      </c>
      <c r="AC1006" t="s">
        <v>1152</v>
      </c>
    </row>
    <row r="1007" spans="7:29" x14ac:dyDescent="0.2">
      <c r="G1007" t="s">
        <v>594</v>
      </c>
      <c r="H1007" t="s">
        <v>1250</v>
      </c>
      <c r="I1007" t="s">
        <v>4992</v>
      </c>
      <c r="J1007" t="s">
        <v>460</v>
      </c>
      <c r="K1007" t="s">
        <v>5301</v>
      </c>
      <c r="L1007" t="s">
        <v>1306</v>
      </c>
      <c r="M1007">
        <v>12</v>
      </c>
      <c r="N1007" t="s">
        <v>460</v>
      </c>
      <c r="O1007" s="12">
        <v>104589</v>
      </c>
      <c r="P1007" t="s">
        <v>70</v>
      </c>
      <c r="Q1007" s="1">
        <v>40469</v>
      </c>
      <c r="R1007" t="s">
        <v>29</v>
      </c>
      <c r="S1007" t="s">
        <v>43</v>
      </c>
      <c r="T1007" t="s">
        <v>71</v>
      </c>
      <c r="W1007" t="s">
        <v>19092</v>
      </c>
      <c r="X1007" t="s">
        <v>116</v>
      </c>
    </row>
    <row r="1008" spans="7:29" ht="153" x14ac:dyDescent="0.2">
      <c r="G1008" t="s">
        <v>1504</v>
      </c>
      <c r="H1008" t="s">
        <v>53</v>
      </c>
      <c r="I1008" t="s">
        <v>8124</v>
      </c>
      <c r="J1008" t="s">
        <v>97</v>
      </c>
      <c r="L1008" t="s">
        <v>62</v>
      </c>
      <c r="M1008">
        <v>12</v>
      </c>
      <c r="N1008" t="s">
        <v>97</v>
      </c>
      <c r="O1008" s="12">
        <v>104497</v>
      </c>
      <c r="P1008" t="s">
        <v>28</v>
      </c>
      <c r="Q1008" s="1">
        <v>42125</v>
      </c>
      <c r="R1008" t="s">
        <v>29</v>
      </c>
      <c r="S1008" t="s">
        <v>43</v>
      </c>
      <c r="T1008" t="s">
        <v>30</v>
      </c>
      <c r="U1008" t="s">
        <v>15205</v>
      </c>
      <c r="W1008" t="s">
        <v>15206</v>
      </c>
      <c r="X1008" t="s">
        <v>15207</v>
      </c>
      <c r="Y1008" t="s">
        <v>15205</v>
      </c>
      <c r="Z1008" t="s">
        <v>810</v>
      </c>
      <c r="AA1008" t="s">
        <v>15208</v>
      </c>
      <c r="AB1008" s="2" t="s">
        <v>15209</v>
      </c>
      <c r="AC1008" t="s">
        <v>50</v>
      </c>
    </row>
    <row r="1009" spans="7:29" x14ac:dyDescent="0.2">
      <c r="G1009" t="s">
        <v>22950</v>
      </c>
      <c r="H1009" t="s">
        <v>53</v>
      </c>
      <c r="I1009" t="s">
        <v>22926</v>
      </c>
      <c r="J1009" t="s">
        <v>332</v>
      </c>
      <c r="L1009" t="s">
        <v>104</v>
      </c>
      <c r="M1009">
        <v>12</v>
      </c>
      <c r="N1009" t="s">
        <v>332</v>
      </c>
      <c r="O1009" s="12">
        <v>104447</v>
      </c>
      <c r="P1009" t="s">
        <v>28</v>
      </c>
      <c r="Q1009" s="1">
        <v>42604</v>
      </c>
      <c r="R1009" t="s">
        <v>29</v>
      </c>
      <c r="S1009" t="s">
        <v>43</v>
      </c>
      <c r="T1009" t="s">
        <v>30</v>
      </c>
      <c r="U1009" t="s">
        <v>22951</v>
      </c>
      <c r="V1009" t="s">
        <v>122</v>
      </c>
      <c r="W1009" t="s">
        <v>22952</v>
      </c>
      <c r="X1009" t="s">
        <v>22953</v>
      </c>
      <c r="Y1009" t="s">
        <v>22954</v>
      </c>
      <c r="Z1009" t="s">
        <v>332</v>
      </c>
      <c r="AA1009" t="s">
        <v>22955</v>
      </c>
      <c r="AB1009" t="s">
        <v>50</v>
      </c>
      <c r="AC1009" t="s">
        <v>22956</v>
      </c>
    </row>
    <row r="1010" spans="7:29" x14ac:dyDescent="0.2">
      <c r="G1010" t="s">
        <v>13985</v>
      </c>
      <c r="H1010" t="s">
        <v>53</v>
      </c>
      <c r="I1010" t="s">
        <v>13953</v>
      </c>
      <c r="J1010" t="s">
        <v>2839</v>
      </c>
      <c r="L1010" t="s">
        <v>81</v>
      </c>
      <c r="M1010">
        <v>9</v>
      </c>
      <c r="N1010" t="s">
        <v>2839</v>
      </c>
      <c r="O1010" s="12">
        <v>104282</v>
      </c>
      <c r="P1010" t="s">
        <v>28</v>
      </c>
      <c r="Q1010" s="1">
        <v>39341</v>
      </c>
      <c r="R1010" t="s">
        <v>63</v>
      </c>
      <c r="S1010" t="s">
        <v>43</v>
      </c>
      <c r="T1010" t="s">
        <v>30</v>
      </c>
      <c r="U1010" t="s">
        <v>376</v>
      </c>
      <c r="W1010" t="s">
        <v>13986</v>
      </c>
    </row>
    <row r="1011" spans="7:29" x14ac:dyDescent="0.2">
      <c r="G1011" t="s">
        <v>2074</v>
      </c>
      <c r="H1011" t="s">
        <v>112</v>
      </c>
      <c r="I1011" t="s">
        <v>12242</v>
      </c>
      <c r="J1011" t="s">
        <v>3411</v>
      </c>
      <c r="L1011" t="s">
        <v>104</v>
      </c>
      <c r="M1011">
        <v>12</v>
      </c>
      <c r="N1011" t="s">
        <v>3411</v>
      </c>
      <c r="O1011" s="12">
        <v>104276</v>
      </c>
      <c r="P1011" t="s">
        <v>28</v>
      </c>
      <c r="Q1011" s="1">
        <v>42506</v>
      </c>
      <c r="R1011" t="s">
        <v>29</v>
      </c>
      <c r="S1011" t="s">
        <v>43</v>
      </c>
      <c r="T1011" t="s">
        <v>30</v>
      </c>
      <c r="U1011" t="s">
        <v>12252</v>
      </c>
      <c r="V1011" t="s">
        <v>122</v>
      </c>
      <c r="W1011" t="s">
        <v>12253</v>
      </c>
      <c r="X1011" t="s">
        <v>12254</v>
      </c>
      <c r="Y1011" t="s">
        <v>12252</v>
      </c>
      <c r="Z1011" t="s">
        <v>3416</v>
      </c>
      <c r="AA1011" t="s">
        <v>12255</v>
      </c>
      <c r="AB1011" t="s">
        <v>50</v>
      </c>
      <c r="AC1011" t="s">
        <v>12256</v>
      </c>
    </row>
    <row r="1012" spans="7:29" x14ac:dyDescent="0.2">
      <c r="G1012" t="s">
        <v>14220</v>
      </c>
      <c r="H1012" t="s">
        <v>112</v>
      </c>
      <c r="I1012" t="s">
        <v>14221</v>
      </c>
      <c r="J1012" t="s">
        <v>371</v>
      </c>
      <c r="L1012" t="s">
        <v>81</v>
      </c>
      <c r="M1012">
        <v>9</v>
      </c>
      <c r="N1012" t="s">
        <v>371</v>
      </c>
      <c r="O1012" s="12">
        <v>104252</v>
      </c>
      <c r="P1012" t="s">
        <v>28</v>
      </c>
      <c r="Q1012" s="1">
        <v>42629</v>
      </c>
      <c r="R1012" t="s">
        <v>63</v>
      </c>
      <c r="S1012" t="s">
        <v>43</v>
      </c>
      <c r="T1012" t="s">
        <v>30</v>
      </c>
      <c r="U1012" t="s">
        <v>82</v>
      </c>
      <c r="W1012" t="s">
        <v>14222</v>
      </c>
    </row>
    <row r="1013" spans="7:29" ht="221" x14ac:dyDescent="0.2">
      <c r="G1013" t="s">
        <v>59</v>
      </c>
      <c r="H1013" t="s">
        <v>369</v>
      </c>
      <c r="I1013" t="s">
        <v>4479</v>
      </c>
      <c r="J1013" t="s">
        <v>67</v>
      </c>
      <c r="L1013" t="s">
        <v>104</v>
      </c>
      <c r="M1013">
        <v>12</v>
      </c>
      <c r="N1013" t="s">
        <v>67</v>
      </c>
      <c r="O1013" s="12">
        <v>104214</v>
      </c>
      <c r="P1013" t="s">
        <v>28</v>
      </c>
      <c r="Q1013" s="1">
        <v>43360</v>
      </c>
      <c r="R1013" t="s">
        <v>29</v>
      </c>
      <c r="S1013" t="s">
        <v>43</v>
      </c>
      <c r="T1013" t="s">
        <v>30</v>
      </c>
      <c r="U1013" t="s">
        <v>4480</v>
      </c>
      <c r="V1013" t="s">
        <v>32</v>
      </c>
      <c r="W1013" t="s">
        <v>4481</v>
      </c>
      <c r="X1013" t="s">
        <v>4482</v>
      </c>
      <c r="Y1013" t="s">
        <v>4480</v>
      </c>
      <c r="Z1013" t="s">
        <v>74</v>
      </c>
      <c r="AA1013" t="s">
        <v>4483</v>
      </c>
      <c r="AB1013" s="2" t="s">
        <v>4484</v>
      </c>
      <c r="AC1013" t="s">
        <v>4485</v>
      </c>
    </row>
    <row r="1014" spans="7:29" x14ac:dyDescent="0.2">
      <c r="G1014" t="s">
        <v>1406</v>
      </c>
      <c r="H1014" t="s">
        <v>262</v>
      </c>
      <c r="I1014" t="s">
        <v>10097</v>
      </c>
      <c r="J1014" t="s">
        <v>67</v>
      </c>
      <c r="K1014" t="s">
        <v>10098</v>
      </c>
      <c r="L1014" t="s">
        <v>4985</v>
      </c>
      <c r="M1014">
        <v>12</v>
      </c>
      <c r="N1014" t="s">
        <v>67</v>
      </c>
      <c r="O1014" s="12">
        <v>104197</v>
      </c>
      <c r="P1014" t="s">
        <v>70</v>
      </c>
      <c r="Q1014" s="1">
        <v>44579</v>
      </c>
      <c r="R1014" t="s">
        <v>29</v>
      </c>
      <c r="S1014" t="s">
        <v>43</v>
      </c>
      <c r="T1014" t="s">
        <v>71</v>
      </c>
      <c r="W1014" t="s">
        <v>10099</v>
      </c>
      <c r="X1014" t="s">
        <v>116</v>
      </c>
    </row>
    <row r="1015" spans="7:29" x14ac:dyDescent="0.2">
      <c r="G1015" t="s">
        <v>17011</v>
      </c>
      <c r="H1015" t="s">
        <v>53</v>
      </c>
      <c r="I1015" t="s">
        <v>17012</v>
      </c>
      <c r="J1015" t="s">
        <v>26</v>
      </c>
      <c r="L1015" t="s">
        <v>81</v>
      </c>
      <c r="M1015">
        <v>9</v>
      </c>
      <c r="N1015" t="s">
        <v>26</v>
      </c>
      <c r="O1015" s="12">
        <v>104149</v>
      </c>
      <c r="P1015" t="s">
        <v>28</v>
      </c>
      <c r="Q1015" s="1">
        <v>40437</v>
      </c>
      <c r="R1015" t="s">
        <v>63</v>
      </c>
      <c r="S1015" t="s">
        <v>43</v>
      </c>
      <c r="T1015" t="s">
        <v>30</v>
      </c>
      <c r="U1015" t="s">
        <v>82</v>
      </c>
      <c r="W1015" t="s">
        <v>17013</v>
      </c>
    </row>
    <row r="1016" spans="7:29" x14ac:dyDescent="0.2">
      <c r="G1016" t="s">
        <v>1406</v>
      </c>
      <c r="H1016" t="s">
        <v>112</v>
      </c>
      <c r="I1016" t="s">
        <v>9054</v>
      </c>
      <c r="J1016" t="s">
        <v>554</v>
      </c>
      <c r="L1016" t="s">
        <v>81</v>
      </c>
      <c r="M1016">
        <v>9</v>
      </c>
      <c r="N1016" t="s">
        <v>554</v>
      </c>
      <c r="O1016" s="12">
        <v>104137</v>
      </c>
      <c r="P1016" t="s">
        <v>28</v>
      </c>
      <c r="Q1016" s="1">
        <v>39707</v>
      </c>
      <c r="R1016" t="s">
        <v>63</v>
      </c>
      <c r="S1016" t="s">
        <v>43</v>
      </c>
      <c r="T1016" t="s">
        <v>30</v>
      </c>
      <c r="U1016" t="s">
        <v>376</v>
      </c>
      <c r="W1016" t="s">
        <v>9059</v>
      </c>
    </row>
    <row r="1017" spans="7:29" x14ac:dyDescent="0.2">
      <c r="G1017" t="s">
        <v>59</v>
      </c>
      <c r="H1017" t="s">
        <v>314</v>
      </c>
      <c r="I1017" t="s">
        <v>13318</v>
      </c>
      <c r="J1017" t="s">
        <v>80</v>
      </c>
      <c r="L1017" t="s">
        <v>896</v>
      </c>
      <c r="M1017">
        <v>9</v>
      </c>
      <c r="N1017" t="s">
        <v>80</v>
      </c>
      <c r="O1017" s="12">
        <v>104116</v>
      </c>
      <c r="P1017" t="s">
        <v>28</v>
      </c>
      <c r="Q1017" s="1">
        <v>44820</v>
      </c>
      <c r="R1017" t="s">
        <v>56</v>
      </c>
      <c r="S1017" s="1">
        <v>45092</v>
      </c>
      <c r="T1017" t="s">
        <v>30</v>
      </c>
      <c r="U1017" t="s">
        <v>1160</v>
      </c>
      <c r="W1017" t="s">
        <v>13319</v>
      </c>
    </row>
    <row r="1018" spans="7:29" x14ac:dyDescent="0.2">
      <c r="G1018" t="s">
        <v>1935</v>
      </c>
      <c r="H1018" t="s">
        <v>262</v>
      </c>
      <c r="I1018" t="s">
        <v>10614</v>
      </c>
      <c r="J1018" t="s">
        <v>103</v>
      </c>
      <c r="L1018" t="s">
        <v>27</v>
      </c>
      <c r="M1018">
        <v>12</v>
      </c>
      <c r="N1018" t="s">
        <v>103</v>
      </c>
      <c r="O1018" s="12">
        <v>104053</v>
      </c>
      <c r="P1018" t="s">
        <v>28</v>
      </c>
      <c r="Q1018" s="1">
        <v>43178</v>
      </c>
      <c r="R1018" t="s">
        <v>29</v>
      </c>
      <c r="S1018" t="s">
        <v>43</v>
      </c>
      <c r="T1018" t="s">
        <v>30</v>
      </c>
      <c r="U1018" t="s">
        <v>10615</v>
      </c>
      <c r="V1018" t="s">
        <v>122</v>
      </c>
      <c r="W1018" t="s">
        <v>10616</v>
      </c>
      <c r="X1018" t="s">
        <v>116</v>
      </c>
    </row>
    <row r="1019" spans="7:29" x14ac:dyDescent="0.2">
      <c r="G1019" t="s">
        <v>4730</v>
      </c>
      <c r="H1019" t="s">
        <v>53</v>
      </c>
      <c r="I1019" t="s">
        <v>4723</v>
      </c>
      <c r="J1019" t="s">
        <v>569</v>
      </c>
      <c r="L1019" t="s">
        <v>81</v>
      </c>
      <c r="M1019">
        <v>9</v>
      </c>
      <c r="N1019" t="s">
        <v>569</v>
      </c>
      <c r="O1019" s="12">
        <v>104029</v>
      </c>
      <c r="P1019" t="s">
        <v>28</v>
      </c>
      <c r="Q1019" s="1">
        <v>36054</v>
      </c>
      <c r="R1019" t="s">
        <v>63</v>
      </c>
      <c r="S1019" t="s">
        <v>43</v>
      </c>
      <c r="T1019" t="s">
        <v>30</v>
      </c>
      <c r="U1019" t="s">
        <v>4731</v>
      </c>
      <c r="W1019" t="s">
        <v>4732</v>
      </c>
    </row>
    <row r="1020" spans="7:29" x14ac:dyDescent="0.2">
      <c r="G1020" t="s">
        <v>324</v>
      </c>
      <c r="H1020" t="s">
        <v>53</v>
      </c>
      <c r="I1020" t="s">
        <v>15366</v>
      </c>
      <c r="J1020" t="s">
        <v>131</v>
      </c>
      <c r="L1020" t="s">
        <v>81</v>
      </c>
      <c r="M1020">
        <v>9</v>
      </c>
      <c r="N1020" t="s">
        <v>131</v>
      </c>
      <c r="O1020" s="12">
        <v>104001</v>
      </c>
      <c r="P1020" t="s">
        <v>28</v>
      </c>
      <c r="Q1020" s="1">
        <v>36054</v>
      </c>
      <c r="R1020" t="s">
        <v>63</v>
      </c>
      <c r="S1020" t="s">
        <v>43</v>
      </c>
      <c r="T1020" t="s">
        <v>30</v>
      </c>
      <c r="U1020" t="s">
        <v>82</v>
      </c>
      <c r="W1020" t="s">
        <v>15367</v>
      </c>
    </row>
    <row r="1021" spans="7:29" x14ac:dyDescent="0.2">
      <c r="G1021" t="s">
        <v>594</v>
      </c>
      <c r="H1021" t="s">
        <v>118</v>
      </c>
      <c r="I1021" t="s">
        <v>25258</v>
      </c>
      <c r="J1021" t="s">
        <v>1542</v>
      </c>
      <c r="L1021" t="s">
        <v>104</v>
      </c>
      <c r="M1021">
        <v>12</v>
      </c>
      <c r="N1021" t="s">
        <v>1542</v>
      </c>
      <c r="O1021" s="12">
        <v>103903</v>
      </c>
      <c r="P1021" t="s">
        <v>28</v>
      </c>
      <c r="Q1021" s="1">
        <v>42583</v>
      </c>
      <c r="R1021" t="s">
        <v>29</v>
      </c>
      <c r="S1021" t="s">
        <v>43</v>
      </c>
      <c r="T1021" t="s">
        <v>30</v>
      </c>
      <c r="U1021" t="s">
        <v>25268</v>
      </c>
      <c r="V1021" t="s">
        <v>122</v>
      </c>
      <c r="W1021" t="s">
        <v>25269</v>
      </c>
      <c r="X1021" t="s">
        <v>116</v>
      </c>
    </row>
    <row r="1022" spans="7:29" x14ac:dyDescent="0.2">
      <c r="G1022" t="s">
        <v>3103</v>
      </c>
      <c r="H1022" t="s">
        <v>60</v>
      </c>
      <c r="I1022" t="s">
        <v>21452</v>
      </c>
      <c r="J1022" t="s">
        <v>159</v>
      </c>
      <c r="L1022" t="s">
        <v>62</v>
      </c>
      <c r="M1022">
        <v>12</v>
      </c>
      <c r="N1022" t="s">
        <v>159</v>
      </c>
      <c r="O1022" s="12">
        <v>103895</v>
      </c>
      <c r="P1022" t="s">
        <v>28</v>
      </c>
      <c r="Q1022" s="1">
        <v>44682</v>
      </c>
      <c r="R1022" t="s">
        <v>29</v>
      </c>
      <c r="S1022" t="s">
        <v>43</v>
      </c>
      <c r="T1022" t="s">
        <v>30</v>
      </c>
      <c r="U1022" t="s">
        <v>21456</v>
      </c>
      <c r="W1022" t="s">
        <v>21457</v>
      </c>
      <c r="X1022" t="s">
        <v>21458</v>
      </c>
      <c r="Y1022" t="s">
        <v>21456</v>
      </c>
      <c r="Z1022" t="s">
        <v>163</v>
      </c>
      <c r="AA1022" t="s">
        <v>21459</v>
      </c>
      <c r="AB1022" t="s">
        <v>50</v>
      </c>
      <c r="AC1022" t="s">
        <v>50</v>
      </c>
    </row>
    <row r="1023" spans="7:29" ht="136" x14ac:dyDescent="0.2">
      <c r="G1023" t="s">
        <v>496</v>
      </c>
      <c r="H1023" t="s">
        <v>53</v>
      </c>
      <c r="I1023" t="s">
        <v>12622</v>
      </c>
      <c r="J1023" t="s">
        <v>1956</v>
      </c>
      <c r="L1023" t="s">
        <v>81</v>
      </c>
      <c r="M1023">
        <v>9</v>
      </c>
      <c r="N1023" t="s">
        <v>1956</v>
      </c>
      <c r="O1023" s="12">
        <v>103850</v>
      </c>
      <c r="P1023" t="s">
        <v>28</v>
      </c>
      <c r="Q1023" s="1">
        <v>41168</v>
      </c>
      <c r="R1023" t="s">
        <v>29</v>
      </c>
      <c r="S1023" t="s">
        <v>43</v>
      </c>
      <c r="T1023" t="s">
        <v>30</v>
      </c>
      <c r="U1023" t="s">
        <v>82</v>
      </c>
      <c r="W1023" t="s">
        <v>12623</v>
      </c>
      <c r="X1023" t="s">
        <v>12624</v>
      </c>
      <c r="Y1023" t="s">
        <v>82</v>
      </c>
      <c r="Z1023" t="s">
        <v>1959</v>
      </c>
      <c r="AA1023" t="s">
        <v>12625</v>
      </c>
      <c r="AB1023" s="2" t="s">
        <v>12626</v>
      </c>
      <c r="AC1023" t="s">
        <v>12627</v>
      </c>
    </row>
    <row r="1024" spans="7:29" x14ac:dyDescent="0.2">
      <c r="G1024" t="s">
        <v>986</v>
      </c>
      <c r="H1024" t="s">
        <v>262</v>
      </c>
      <c r="I1024" t="s">
        <v>8634</v>
      </c>
      <c r="J1024" t="s">
        <v>1665</v>
      </c>
      <c r="L1024" t="s">
        <v>27</v>
      </c>
      <c r="M1024">
        <v>12</v>
      </c>
      <c r="N1024" t="s">
        <v>1665</v>
      </c>
      <c r="O1024" s="12">
        <v>103841</v>
      </c>
      <c r="P1024" t="s">
        <v>28</v>
      </c>
      <c r="Q1024" s="1">
        <v>44621</v>
      </c>
      <c r="R1024" t="s">
        <v>29</v>
      </c>
      <c r="S1024" t="s">
        <v>43</v>
      </c>
      <c r="T1024" t="s">
        <v>30</v>
      </c>
      <c r="U1024" t="s">
        <v>8646</v>
      </c>
      <c r="V1024" t="s">
        <v>933</v>
      </c>
      <c r="W1024" t="s">
        <v>8647</v>
      </c>
      <c r="X1024" t="s">
        <v>8648</v>
      </c>
      <c r="Y1024" t="s">
        <v>8646</v>
      </c>
      <c r="Z1024" t="s">
        <v>8534</v>
      </c>
      <c r="AA1024" t="s">
        <v>8649</v>
      </c>
      <c r="AB1024" t="s">
        <v>50</v>
      </c>
      <c r="AC1024" t="s">
        <v>8536</v>
      </c>
    </row>
    <row r="1025" spans="7:29" ht="119" x14ac:dyDescent="0.2">
      <c r="G1025" t="s">
        <v>586</v>
      </c>
      <c r="H1025" t="s">
        <v>129</v>
      </c>
      <c r="I1025" t="s">
        <v>12106</v>
      </c>
      <c r="J1025" t="s">
        <v>1463</v>
      </c>
      <c r="L1025" t="s">
        <v>104</v>
      </c>
      <c r="M1025">
        <v>12</v>
      </c>
      <c r="N1025" t="s">
        <v>1463</v>
      </c>
      <c r="O1025" s="12">
        <v>103837</v>
      </c>
      <c r="P1025" t="s">
        <v>28</v>
      </c>
      <c r="Q1025" s="1">
        <v>41744</v>
      </c>
      <c r="R1025" t="s">
        <v>29</v>
      </c>
      <c r="S1025" t="s">
        <v>43</v>
      </c>
      <c r="T1025" t="s">
        <v>30</v>
      </c>
      <c r="U1025" t="s">
        <v>12152</v>
      </c>
      <c r="V1025" t="s">
        <v>933</v>
      </c>
      <c r="W1025" t="s">
        <v>12153</v>
      </c>
      <c r="X1025" t="s">
        <v>12154</v>
      </c>
      <c r="Y1025" t="s">
        <v>12152</v>
      </c>
      <c r="Z1025" t="s">
        <v>1989</v>
      </c>
      <c r="AA1025" t="s">
        <v>12155</v>
      </c>
      <c r="AB1025" s="2" t="s">
        <v>12126</v>
      </c>
      <c r="AC1025" t="s">
        <v>12156</v>
      </c>
    </row>
    <row r="1026" spans="7:29" x14ac:dyDescent="0.2">
      <c r="G1026" t="s">
        <v>117</v>
      </c>
      <c r="H1026" t="s">
        <v>118</v>
      </c>
      <c r="I1026" t="s">
        <v>119</v>
      </c>
      <c r="J1026" t="s">
        <v>120</v>
      </c>
      <c r="L1026" t="s">
        <v>104</v>
      </c>
      <c r="M1026">
        <v>12</v>
      </c>
      <c r="N1026" t="s">
        <v>120</v>
      </c>
      <c r="O1026" s="12">
        <v>103817</v>
      </c>
      <c r="P1026" t="s">
        <v>28</v>
      </c>
      <c r="Q1026" s="1">
        <v>36008</v>
      </c>
      <c r="R1026" t="s">
        <v>29</v>
      </c>
      <c r="S1026" t="s">
        <v>43</v>
      </c>
      <c r="T1026" t="s">
        <v>30</v>
      </c>
      <c r="U1026" t="s">
        <v>121</v>
      </c>
      <c r="V1026" t="s">
        <v>122</v>
      </c>
      <c r="W1026" t="s">
        <v>123</v>
      </c>
      <c r="X1026" t="s">
        <v>124</v>
      </c>
      <c r="Y1026" t="s">
        <v>121</v>
      </c>
      <c r="Z1026" t="s">
        <v>125</v>
      </c>
      <c r="AA1026" t="s">
        <v>126</v>
      </c>
      <c r="AB1026" t="s">
        <v>50</v>
      </c>
      <c r="AC1026" t="s">
        <v>127</v>
      </c>
    </row>
    <row r="1027" spans="7:29" x14ac:dyDescent="0.2">
      <c r="G1027" t="s">
        <v>2834</v>
      </c>
      <c r="H1027" t="s">
        <v>118</v>
      </c>
      <c r="I1027" t="s">
        <v>15363</v>
      </c>
      <c r="J1027" t="s">
        <v>770</v>
      </c>
      <c r="L1027" t="s">
        <v>62</v>
      </c>
      <c r="M1027">
        <v>12</v>
      </c>
      <c r="N1027" t="s">
        <v>770</v>
      </c>
      <c r="O1027" s="12">
        <v>103746</v>
      </c>
      <c r="P1027" t="s">
        <v>28</v>
      </c>
      <c r="Q1027" s="1">
        <v>44058</v>
      </c>
      <c r="R1027" t="s">
        <v>29</v>
      </c>
      <c r="S1027" t="s">
        <v>43</v>
      </c>
      <c r="T1027" t="s">
        <v>30</v>
      </c>
      <c r="U1027" t="s">
        <v>15364</v>
      </c>
      <c r="W1027" t="s">
        <v>15365</v>
      </c>
    </row>
    <row r="1028" spans="7:29" x14ac:dyDescent="0.2">
      <c r="G1028" t="s">
        <v>1504</v>
      </c>
      <c r="H1028" t="s">
        <v>53</v>
      </c>
      <c r="I1028" t="s">
        <v>14223</v>
      </c>
      <c r="J1028" t="s">
        <v>371</v>
      </c>
      <c r="L1028" t="s">
        <v>81</v>
      </c>
      <c r="M1028">
        <v>9</v>
      </c>
      <c r="N1028" t="s">
        <v>371</v>
      </c>
      <c r="O1028" s="12">
        <v>103710</v>
      </c>
      <c r="P1028" t="s">
        <v>28</v>
      </c>
      <c r="Q1028" s="1">
        <v>40072</v>
      </c>
      <c r="R1028" t="s">
        <v>63</v>
      </c>
      <c r="S1028" t="s">
        <v>43</v>
      </c>
      <c r="T1028" t="s">
        <v>30</v>
      </c>
      <c r="U1028" t="s">
        <v>82</v>
      </c>
      <c r="W1028" t="s">
        <v>14224</v>
      </c>
    </row>
    <row r="1029" spans="7:29" ht="170" x14ac:dyDescent="0.2">
      <c r="G1029" t="s">
        <v>3106</v>
      </c>
      <c r="H1029" t="s">
        <v>118</v>
      </c>
      <c r="I1029" t="s">
        <v>3104</v>
      </c>
      <c r="J1029" t="s">
        <v>3107</v>
      </c>
      <c r="L1029" t="s">
        <v>62</v>
      </c>
      <c r="M1029">
        <v>12</v>
      </c>
      <c r="N1029" t="s">
        <v>97</v>
      </c>
      <c r="O1029" s="12">
        <v>103634</v>
      </c>
      <c r="P1029" t="s">
        <v>28</v>
      </c>
      <c r="Q1029" s="1">
        <v>42125</v>
      </c>
      <c r="R1029" t="s">
        <v>29</v>
      </c>
      <c r="S1029" t="s">
        <v>43</v>
      </c>
      <c r="T1029" t="s">
        <v>30</v>
      </c>
      <c r="U1029" t="s">
        <v>1810</v>
      </c>
      <c r="W1029" t="s">
        <v>3108</v>
      </c>
      <c r="X1029" t="s">
        <v>3109</v>
      </c>
      <c r="Y1029" t="s">
        <v>1810</v>
      </c>
      <c r="Z1029" t="s">
        <v>810</v>
      </c>
      <c r="AA1029" t="s">
        <v>3110</v>
      </c>
      <c r="AB1029" s="2" t="s">
        <v>3111</v>
      </c>
      <c r="AC1029" t="s">
        <v>50</v>
      </c>
    </row>
    <row r="1030" spans="7:29" ht="170" x14ac:dyDescent="0.2">
      <c r="G1030" t="s">
        <v>2209</v>
      </c>
      <c r="H1030" t="s">
        <v>118</v>
      </c>
      <c r="I1030" t="s">
        <v>15506</v>
      </c>
      <c r="J1030" t="s">
        <v>1047</v>
      </c>
      <c r="L1030" t="s">
        <v>104</v>
      </c>
      <c r="M1030">
        <v>12</v>
      </c>
      <c r="N1030" t="s">
        <v>1431</v>
      </c>
      <c r="O1030" s="12">
        <v>103613</v>
      </c>
      <c r="P1030" t="s">
        <v>28</v>
      </c>
      <c r="Q1030" s="1">
        <v>44758</v>
      </c>
      <c r="R1030" t="s">
        <v>29</v>
      </c>
      <c r="S1030" t="s">
        <v>43</v>
      </c>
      <c r="T1030" t="s">
        <v>30</v>
      </c>
      <c r="U1030" t="s">
        <v>2999</v>
      </c>
      <c r="V1030" t="s">
        <v>267</v>
      </c>
      <c r="W1030" t="s">
        <v>15507</v>
      </c>
      <c r="X1030" t="s">
        <v>15508</v>
      </c>
      <c r="Y1030" t="s">
        <v>15509</v>
      </c>
      <c r="Z1030" t="s">
        <v>206</v>
      </c>
      <c r="AA1030" t="s">
        <v>15510</v>
      </c>
      <c r="AB1030" s="2" t="s">
        <v>15511</v>
      </c>
      <c r="AC1030" t="s">
        <v>15512</v>
      </c>
    </row>
    <row r="1031" spans="7:29" x14ac:dyDescent="0.2">
      <c r="G1031" t="s">
        <v>3144</v>
      </c>
      <c r="H1031" t="s">
        <v>262</v>
      </c>
      <c r="I1031" t="s">
        <v>10862</v>
      </c>
      <c r="J1031" t="s">
        <v>554</v>
      </c>
      <c r="L1031" t="s">
        <v>81</v>
      </c>
      <c r="M1031">
        <v>9</v>
      </c>
      <c r="N1031" t="s">
        <v>554</v>
      </c>
      <c r="O1031" s="12">
        <v>103548</v>
      </c>
      <c r="P1031" t="s">
        <v>28</v>
      </c>
      <c r="Q1031" s="1">
        <v>42263</v>
      </c>
      <c r="R1031" t="s">
        <v>29</v>
      </c>
      <c r="S1031" t="s">
        <v>43</v>
      </c>
      <c r="T1031" t="s">
        <v>30</v>
      </c>
      <c r="U1031" t="s">
        <v>376</v>
      </c>
      <c r="W1031" t="s">
        <v>12367</v>
      </c>
      <c r="X1031" t="s">
        <v>116</v>
      </c>
    </row>
    <row r="1032" spans="7:29" ht="119" x14ac:dyDescent="0.2">
      <c r="G1032" t="s">
        <v>1672</v>
      </c>
      <c r="H1032" t="s">
        <v>118</v>
      </c>
      <c r="I1032" t="s">
        <v>16758</v>
      </c>
      <c r="J1032" t="s">
        <v>1802</v>
      </c>
      <c r="K1032" t="s">
        <v>16706</v>
      </c>
      <c r="L1032" t="s">
        <v>16759</v>
      </c>
      <c r="M1032">
        <v>12</v>
      </c>
      <c r="N1032" t="s">
        <v>1802</v>
      </c>
      <c r="O1032" s="12">
        <v>103548</v>
      </c>
      <c r="P1032" t="s">
        <v>70</v>
      </c>
      <c r="Q1032" s="1">
        <v>40861</v>
      </c>
      <c r="R1032" t="s">
        <v>29</v>
      </c>
      <c r="S1032" t="s">
        <v>43</v>
      </c>
      <c r="T1032" t="s">
        <v>71</v>
      </c>
      <c r="W1032" t="s">
        <v>16760</v>
      </c>
      <c r="X1032" t="s">
        <v>16761</v>
      </c>
      <c r="Y1032" t="s">
        <v>16706</v>
      </c>
      <c r="Z1032" t="s">
        <v>1802</v>
      </c>
      <c r="AA1032" t="s">
        <v>16762</v>
      </c>
      <c r="AB1032" s="2" t="s">
        <v>5006</v>
      </c>
      <c r="AC1032" t="s">
        <v>16763</v>
      </c>
    </row>
    <row r="1033" spans="7:29" ht="153" x14ac:dyDescent="0.2">
      <c r="G1033" t="s">
        <v>6905</v>
      </c>
      <c r="H1033" t="s">
        <v>129</v>
      </c>
      <c r="I1033" t="s">
        <v>6906</v>
      </c>
      <c r="J1033" t="s">
        <v>54</v>
      </c>
      <c r="L1033" t="s">
        <v>81</v>
      </c>
      <c r="M1033">
        <v>9</v>
      </c>
      <c r="N1033" t="s">
        <v>54</v>
      </c>
      <c r="O1033" s="12">
        <v>103534</v>
      </c>
      <c r="P1033" t="s">
        <v>28</v>
      </c>
      <c r="Q1033" s="1">
        <v>40072</v>
      </c>
      <c r="R1033" t="s">
        <v>29</v>
      </c>
      <c r="S1033" t="s">
        <v>43</v>
      </c>
      <c r="T1033" t="s">
        <v>30</v>
      </c>
      <c r="U1033" t="s">
        <v>82</v>
      </c>
      <c r="W1033" t="s">
        <v>6907</v>
      </c>
      <c r="X1033" t="s">
        <v>6908</v>
      </c>
      <c r="Y1033" t="s">
        <v>82</v>
      </c>
      <c r="Z1033" t="s">
        <v>6909</v>
      </c>
      <c r="AA1033" t="s">
        <v>6910</v>
      </c>
      <c r="AB1033" s="2" t="s">
        <v>6911</v>
      </c>
      <c r="AC1033" t="s">
        <v>6912</v>
      </c>
    </row>
    <row r="1034" spans="7:29" x14ac:dyDescent="0.2">
      <c r="G1034" t="s">
        <v>1322</v>
      </c>
      <c r="H1034" t="s">
        <v>280</v>
      </c>
      <c r="I1034" t="s">
        <v>14871</v>
      </c>
      <c r="J1034" t="s">
        <v>1176</v>
      </c>
      <c r="L1034" t="s">
        <v>62</v>
      </c>
      <c r="M1034">
        <v>12</v>
      </c>
      <c r="N1034" t="s">
        <v>1176</v>
      </c>
      <c r="O1034" s="12">
        <v>103530</v>
      </c>
      <c r="P1034" t="s">
        <v>28</v>
      </c>
      <c r="Q1034" s="1">
        <v>44682</v>
      </c>
      <c r="R1034" t="s">
        <v>29</v>
      </c>
      <c r="S1034" t="s">
        <v>43</v>
      </c>
      <c r="T1034" t="s">
        <v>30</v>
      </c>
      <c r="U1034" t="s">
        <v>14872</v>
      </c>
      <c r="W1034" t="s">
        <v>14873</v>
      </c>
      <c r="X1034" t="s">
        <v>116</v>
      </c>
    </row>
    <row r="1035" spans="7:29" x14ac:dyDescent="0.2">
      <c r="G1035" t="s">
        <v>5259</v>
      </c>
      <c r="H1035" t="s">
        <v>262</v>
      </c>
      <c r="I1035" t="s">
        <v>8371</v>
      </c>
      <c r="J1035" t="s">
        <v>371</v>
      </c>
      <c r="L1035" t="s">
        <v>81</v>
      </c>
      <c r="M1035">
        <v>9</v>
      </c>
      <c r="N1035" t="s">
        <v>371</v>
      </c>
      <c r="O1035" s="12">
        <v>103496</v>
      </c>
      <c r="P1035" t="s">
        <v>28</v>
      </c>
      <c r="Q1035" s="1">
        <v>40072</v>
      </c>
      <c r="R1035" t="s">
        <v>63</v>
      </c>
      <c r="S1035" t="s">
        <v>43</v>
      </c>
      <c r="T1035" t="s">
        <v>30</v>
      </c>
      <c r="U1035" t="s">
        <v>82</v>
      </c>
      <c r="W1035" t="s">
        <v>10361</v>
      </c>
    </row>
    <row r="1036" spans="7:29" x14ac:dyDescent="0.2">
      <c r="G1036" t="s">
        <v>10953</v>
      </c>
      <c r="H1036" t="s">
        <v>553</v>
      </c>
      <c r="I1036" t="s">
        <v>22082</v>
      </c>
      <c r="J1036" t="s">
        <v>2839</v>
      </c>
      <c r="L1036" t="s">
        <v>81</v>
      </c>
      <c r="M1036">
        <v>9</v>
      </c>
      <c r="N1036" t="s">
        <v>2839</v>
      </c>
      <c r="O1036" s="12">
        <v>103470</v>
      </c>
      <c r="P1036" t="s">
        <v>28</v>
      </c>
      <c r="Q1036" s="1">
        <v>40802</v>
      </c>
      <c r="R1036" t="s">
        <v>63</v>
      </c>
      <c r="S1036" t="s">
        <v>43</v>
      </c>
      <c r="T1036" t="s">
        <v>30</v>
      </c>
      <c r="U1036" t="s">
        <v>82</v>
      </c>
      <c r="W1036" t="s">
        <v>22088</v>
      </c>
    </row>
    <row r="1037" spans="7:29" x14ac:dyDescent="0.2">
      <c r="G1037" t="s">
        <v>2092</v>
      </c>
      <c r="H1037" t="s">
        <v>280</v>
      </c>
      <c r="I1037" t="s">
        <v>21309</v>
      </c>
      <c r="J1037" t="s">
        <v>295</v>
      </c>
      <c r="L1037" t="s">
        <v>81</v>
      </c>
      <c r="M1037">
        <v>9</v>
      </c>
      <c r="N1037" t="s">
        <v>295</v>
      </c>
      <c r="O1037" s="12">
        <v>103459</v>
      </c>
      <c r="P1037" t="s">
        <v>28</v>
      </c>
      <c r="Q1037" s="1">
        <v>40072</v>
      </c>
      <c r="R1037" t="s">
        <v>63</v>
      </c>
      <c r="S1037" t="s">
        <v>43</v>
      </c>
      <c r="T1037" t="s">
        <v>30</v>
      </c>
      <c r="U1037" t="s">
        <v>82</v>
      </c>
      <c r="W1037" t="s">
        <v>21314</v>
      </c>
    </row>
    <row r="1038" spans="7:29" x14ac:dyDescent="0.2">
      <c r="G1038" t="s">
        <v>13874</v>
      </c>
      <c r="H1038" t="s">
        <v>148</v>
      </c>
      <c r="I1038" t="s">
        <v>23402</v>
      </c>
      <c r="J1038" t="s">
        <v>2839</v>
      </c>
      <c r="L1038" t="s">
        <v>62</v>
      </c>
      <c r="M1038">
        <v>9</v>
      </c>
      <c r="N1038" t="s">
        <v>2839</v>
      </c>
      <c r="O1038" s="12">
        <v>103454</v>
      </c>
      <c r="P1038" t="s">
        <v>28</v>
      </c>
      <c r="Q1038" s="1">
        <v>42994</v>
      </c>
      <c r="R1038" t="s">
        <v>63</v>
      </c>
      <c r="S1038" t="s">
        <v>43</v>
      </c>
      <c r="T1038" t="s">
        <v>30</v>
      </c>
      <c r="U1038" t="s">
        <v>941</v>
      </c>
      <c r="W1038" t="s">
        <v>23403</v>
      </c>
    </row>
    <row r="1039" spans="7:29" x14ac:dyDescent="0.2">
      <c r="G1039" t="s">
        <v>24447</v>
      </c>
      <c r="H1039" t="s">
        <v>183</v>
      </c>
      <c r="I1039" t="s">
        <v>24448</v>
      </c>
      <c r="J1039" t="s">
        <v>1176</v>
      </c>
      <c r="L1039" t="s">
        <v>62</v>
      </c>
      <c r="M1039">
        <v>12</v>
      </c>
      <c r="N1039" t="s">
        <v>1176</v>
      </c>
      <c r="O1039" s="12">
        <v>103409</v>
      </c>
      <c r="P1039" t="s">
        <v>28</v>
      </c>
      <c r="Q1039" s="1">
        <v>44896</v>
      </c>
      <c r="R1039" t="s">
        <v>29</v>
      </c>
      <c r="S1039" t="s">
        <v>43</v>
      </c>
      <c r="T1039" t="s">
        <v>30</v>
      </c>
      <c r="U1039" t="s">
        <v>24449</v>
      </c>
      <c r="W1039" t="s">
        <v>24450</v>
      </c>
      <c r="X1039" t="s">
        <v>24451</v>
      </c>
      <c r="Y1039" t="s">
        <v>24452</v>
      </c>
      <c r="Z1039" t="s">
        <v>1180</v>
      </c>
      <c r="AA1039" t="s">
        <v>24453</v>
      </c>
      <c r="AB1039" t="s">
        <v>50</v>
      </c>
      <c r="AC1039" t="s">
        <v>50</v>
      </c>
    </row>
    <row r="1040" spans="7:29" ht="153" x14ac:dyDescent="0.2">
      <c r="G1040" t="s">
        <v>1333</v>
      </c>
      <c r="H1040" t="s">
        <v>280</v>
      </c>
      <c r="I1040" t="s">
        <v>11075</v>
      </c>
      <c r="J1040" t="s">
        <v>597</v>
      </c>
      <c r="L1040" t="s">
        <v>511</v>
      </c>
      <c r="M1040">
        <v>12</v>
      </c>
      <c r="N1040" t="s">
        <v>597</v>
      </c>
      <c r="O1040" s="12">
        <v>103400</v>
      </c>
      <c r="P1040" t="s">
        <v>28</v>
      </c>
      <c r="Q1040" s="1">
        <v>43717</v>
      </c>
      <c r="R1040" t="s">
        <v>29</v>
      </c>
      <c r="S1040" t="s">
        <v>43</v>
      </c>
      <c r="T1040" t="s">
        <v>30</v>
      </c>
      <c r="U1040" t="s">
        <v>11076</v>
      </c>
      <c r="V1040" t="s">
        <v>929</v>
      </c>
      <c r="W1040" t="s">
        <v>11077</v>
      </c>
      <c r="X1040" t="s">
        <v>11078</v>
      </c>
      <c r="Y1040" t="s">
        <v>11076</v>
      </c>
      <c r="Z1040" t="s">
        <v>601</v>
      </c>
      <c r="AA1040" t="s">
        <v>11079</v>
      </c>
      <c r="AB1040" s="2" t="s">
        <v>11080</v>
      </c>
      <c r="AC1040" t="s">
        <v>11081</v>
      </c>
    </row>
    <row r="1041" spans="7:29" x14ac:dyDescent="0.2">
      <c r="G1041" t="s">
        <v>7838</v>
      </c>
      <c r="H1041" t="s">
        <v>53</v>
      </c>
      <c r="I1041" t="s">
        <v>7839</v>
      </c>
      <c r="J1041" t="s">
        <v>1146</v>
      </c>
      <c r="L1041" t="s">
        <v>81</v>
      </c>
      <c r="M1041">
        <v>9</v>
      </c>
      <c r="N1041" t="s">
        <v>1146</v>
      </c>
      <c r="O1041" s="12">
        <v>103372</v>
      </c>
      <c r="P1041" t="s">
        <v>28</v>
      </c>
      <c r="Q1041" s="1">
        <v>40437</v>
      </c>
      <c r="R1041" t="s">
        <v>63</v>
      </c>
      <c r="S1041" t="s">
        <v>43</v>
      </c>
      <c r="T1041" t="s">
        <v>30</v>
      </c>
      <c r="U1041" t="s">
        <v>82</v>
      </c>
      <c r="W1041" t="s">
        <v>7840</v>
      </c>
    </row>
    <row r="1042" spans="7:29" ht="153" x14ac:dyDescent="0.2">
      <c r="G1042" t="s">
        <v>14269</v>
      </c>
      <c r="H1042" t="s">
        <v>53</v>
      </c>
      <c r="I1042" t="s">
        <v>14262</v>
      </c>
      <c r="J1042" t="s">
        <v>4713</v>
      </c>
      <c r="L1042" t="s">
        <v>62</v>
      </c>
      <c r="M1042">
        <v>12</v>
      </c>
      <c r="N1042" t="s">
        <v>4713</v>
      </c>
      <c r="O1042" s="12">
        <v>103361</v>
      </c>
      <c r="P1042" t="s">
        <v>28</v>
      </c>
      <c r="Q1042" s="1">
        <v>43344</v>
      </c>
      <c r="R1042" t="s">
        <v>29</v>
      </c>
      <c r="S1042" t="s">
        <v>43</v>
      </c>
      <c r="T1042" t="s">
        <v>30</v>
      </c>
      <c r="U1042" t="s">
        <v>14270</v>
      </c>
      <c r="W1042" t="s">
        <v>14271</v>
      </c>
      <c r="X1042" t="s">
        <v>14272</v>
      </c>
      <c r="Y1042" t="s">
        <v>14270</v>
      </c>
      <c r="Z1042" t="s">
        <v>3142</v>
      </c>
      <c r="AA1042" t="s">
        <v>14273</v>
      </c>
      <c r="AB1042" s="2" t="s">
        <v>14274</v>
      </c>
      <c r="AC1042" t="s">
        <v>14275</v>
      </c>
    </row>
    <row r="1043" spans="7:29" x14ac:dyDescent="0.2">
      <c r="G1043" t="s">
        <v>3353</v>
      </c>
      <c r="H1043" t="s">
        <v>314</v>
      </c>
      <c r="I1043" t="s">
        <v>10420</v>
      </c>
      <c r="J1043" t="s">
        <v>770</v>
      </c>
      <c r="L1043" t="s">
        <v>104</v>
      </c>
      <c r="M1043">
        <v>12</v>
      </c>
      <c r="N1043" t="s">
        <v>304</v>
      </c>
      <c r="O1043" s="12">
        <v>103354</v>
      </c>
      <c r="P1043" t="s">
        <v>28</v>
      </c>
      <c r="Q1043" s="1">
        <v>44459</v>
      </c>
      <c r="R1043" t="s">
        <v>29</v>
      </c>
      <c r="S1043" t="s">
        <v>43</v>
      </c>
      <c r="T1043" t="s">
        <v>30</v>
      </c>
      <c r="U1043" t="s">
        <v>10424</v>
      </c>
      <c r="V1043" t="s">
        <v>122</v>
      </c>
      <c r="W1043" t="s">
        <v>10425</v>
      </c>
      <c r="X1043" t="s">
        <v>116</v>
      </c>
    </row>
    <row r="1044" spans="7:29" x14ac:dyDescent="0.2">
      <c r="G1044" t="s">
        <v>147</v>
      </c>
      <c r="H1044" t="s">
        <v>1327</v>
      </c>
      <c r="I1044" t="s">
        <v>5764</v>
      </c>
      <c r="J1044" t="s">
        <v>481</v>
      </c>
      <c r="L1044" t="s">
        <v>775</v>
      </c>
      <c r="M1044">
        <v>9</v>
      </c>
      <c r="N1044" t="s">
        <v>481</v>
      </c>
      <c r="O1044" s="12">
        <v>103323</v>
      </c>
      <c r="P1044" t="s">
        <v>28</v>
      </c>
      <c r="Q1044" s="1">
        <v>42263</v>
      </c>
      <c r="R1044" t="s">
        <v>63</v>
      </c>
      <c r="S1044" t="s">
        <v>43</v>
      </c>
      <c r="T1044" t="s">
        <v>30</v>
      </c>
      <c r="U1044" t="s">
        <v>5765</v>
      </c>
      <c r="W1044" t="s">
        <v>5766</v>
      </c>
    </row>
    <row r="1045" spans="7:29" x14ac:dyDescent="0.2">
      <c r="G1045" t="s">
        <v>8473</v>
      </c>
      <c r="H1045" t="s">
        <v>53</v>
      </c>
      <c r="I1045" t="s">
        <v>8474</v>
      </c>
      <c r="J1045" t="s">
        <v>332</v>
      </c>
      <c r="K1045" t="s">
        <v>8475</v>
      </c>
      <c r="L1045" t="s">
        <v>4689</v>
      </c>
      <c r="M1045">
        <v>9</v>
      </c>
      <c r="N1045" t="s">
        <v>332</v>
      </c>
      <c r="O1045" s="12">
        <v>103321</v>
      </c>
      <c r="P1045" t="s">
        <v>70</v>
      </c>
      <c r="Q1045" s="1">
        <v>36008</v>
      </c>
      <c r="R1045" t="s">
        <v>29</v>
      </c>
      <c r="S1045" t="s">
        <v>43</v>
      </c>
      <c r="T1045" t="s">
        <v>71</v>
      </c>
      <c r="W1045" t="s">
        <v>8476</v>
      </c>
      <c r="X1045" t="s">
        <v>8477</v>
      </c>
      <c r="Y1045" t="s">
        <v>8475</v>
      </c>
      <c r="Z1045" t="s">
        <v>332</v>
      </c>
      <c r="AA1045" t="s">
        <v>8478</v>
      </c>
      <c r="AB1045" t="s">
        <v>50</v>
      </c>
      <c r="AC1045" t="s">
        <v>4652</v>
      </c>
    </row>
    <row r="1046" spans="7:29" ht="136" x14ac:dyDescent="0.2">
      <c r="G1046" t="s">
        <v>21501</v>
      </c>
      <c r="H1046" t="s">
        <v>129</v>
      </c>
      <c r="I1046" t="s">
        <v>21467</v>
      </c>
      <c r="J1046" t="s">
        <v>487</v>
      </c>
      <c r="L1046" t="s">
        <v>62</v>
      </c>
      <c r="M1046">
        <v>12</v>
      </c>
      <c r="N1046" t="s">
        <v>487</v>
      </c>
      <c r="O1046" s="12">
        <v>103278</v>
      </c>
      <c r="P1046" t="s">
        <v>28</v>
      </c>
      <c r="Q1046" s="1">
        <v>42125</v>
      </c>
      <c r="R1046" t="s">
        <v>29</v>
      </c>
      <c r="S1046" t="s">
        <v>43</v>
      </c>
      <c r="T1046" t="s">
        <v>30</v>
      </c>
      <c r="U1046" t="s">
        <v>21502</v>
      </c>
      <c r="W1046" t="s">
        <v>21503</v>
      </c>
      <c r="X1046" t="s">
        <v>21504</v>
      </c>
      <c r="Y1046" t="s">
        <v>21502</v>
      </c>
      <c r="Z1046" t="s">
        <v>492</v>
      </c>
      <c r="AA1046" t="s">
        <v>21505</v>
      </c>
      <c r="AB1046" s="2" t="s">
        <v>21506</v>
      </c>
      <c r="AC1046" t="s">
        <v>21507</v>
      </c>
    </row>
    <row r="1047" spans="7:29" ht="136" x14ac:dyDescent="0.2">
      <c r="G1047" t="s">
        <v>21501</v>
      </c>
      <c r="H1047" t="s">
        <v>129</v>
      </c>
      <c r="I1047" t="s">
        <v>21467</v>
      </c>
      <c r="J1047" t="s">
        <v>487</v>
      </c>
      <c r="L1047" t="s">
        <v>62</v>
      </c>
      <c r="M1047">
        <v>12</v>
      </c>
      <c r="N1047" t="s">
        <v>487</v>
      </c>
      <c r="O1047" s="12">
        <v>103278</v>
      </c>
      <c r="P1047" t="s">
        <v>28</v>
      </c>
      <c r="Q1047" s="1">
        <v>42125</v>
      </c>
      <c r="R1047" t="s">
        <v>29</v>
      </c>
      <c r="S1047" t="s">
        <v>43</v>
      </c>
      <c r="T1047" t="s">
        <v>30</v>
      </c>
      <c r="U1047" t="s">
        <v>21502</v>
      </c>
      <c r="W1047" t="s">
        <v>21503</v>
      </c>
      <c r="X1047" t="s">
        <v>21504</v>
      </c>
      <c r="Y1047" t="s">
        <v>21502</v>
      </c>
      <c r="Z1047" t="s">
        <v>492</v>
      </c>
      <c r="AA1047" t="s">
        <v>21505</v>
      </c>
      <c r="AB1047" s="2" t="s">
        <v>21506</v>
      </c>
      <c r="AC1047" t="s">
        <v>21507</v>
      </c>
    </row>
    <row r="1048" spans="7:29" ht="153" x14ac:dyDescent="0.2">
      <c r="G1048" t="s">
        <v>920</v>
      </c>
      <c r="H1048" t="s">
        <v>369</v>
      </c>
      <c r="I1048" t="s">
        <v>20503</v>
      </c>
      <c r="J1048" t="s">
        <v>1452</v>
      </c>
      <c r="L1048" t="s">
        <v>81</v>
      </c>
      <c r="M1048">
        <v>9</v>
      </c>
      <c r="N1048" t="s">
        <v>1452</v>
      </c>
      <c r="O1048" s="12">
        <v>103226</v>
      </c>
      <c r="P1048" t="s">
        <v>28</v>
      </c>
      <c r="Q1048" s="1">
        <v>36419</v>
      </c>
      <c r="R1048" t="s">
        <v>29</v>
      </c>
      <c r="S1048" t="s">
        <v>43</v>
      </c>
      <c r="T1048" t="s">
        <v>30</v>
      </c>
      <c r="U1048" t="s">
        <v>82</v>
      </c>
      <c r="W1048" t="s">
        <v>20504</v>
      </c>
      <c r="X1048" t="s">
        <v>20505</v>
      </c>
      <c r="Y1048" t="s">
        <v>82</v>
      </c>
      <c r="Z1048" t="s">
        <v>3152</v>
      </c>
      <c r="AA1048" t="s">
        <v>20506</v>
      </c>
      <c r="AB1048" s="2" t="s">
        <v>20507</v>
      </c>
      <c r="AC1048" t="s">
        <v>20508</v>
      </c>
    </row>
    <row r="1049" spans="7:29" ht="170" x14ac:dyDescent="0.2">
      <c r="G1049" t="s">
        <v>14346</v>
      </c>
      <c r="H1049" t="s">
        <v>129</v>
      </c>
      <c r="I1049" t="s">
        <v>14342</v>
      </c>
      <c r="J1049" t="s">
        <v>554</v>
      </c>
      <c r="L1049" t="s">
        <v>81</v>
      </c>
      <c r="M1049">
        <v>9</v>
      </c>
      <c r="N1049" t="s">
        <v>554</v>
      </c>
      <c r="O1049" s="12">
        <v>103222</v>
      </c>
      <c r="P1049" t="s">
        <v>28</v>
      </c>
      <c r="Q1049" s="1">
        <v>39341</v>
      </c>
      <c r="R1049" t="s">
        <v>29</v>
      </c>
      <c r="S1049" t="s">
        <v>43</v>
      </c>
      <c r="T1049" t="s">
        <v>30</v>
      </c>
      <c r="U1049" t="s">
        <v>376</v>
      </c>
      <c r="W1049" t="s">
        <v>14347</v>
      </c>
      <c r="X1049" t="s">
        <v>14348</v>
      </c>
      <c r="Y1049" t="s">
        <v>376</v>
      </c>
      <c r="Z1049" t="s">
        <v>557</v>
      </c>
      <c r="AA1049" t="s">
        <v>14349</v>
      </c>
      <c r="AB1049" s="2" t="s">
        <v>14350</v>
      </c>
      <c r="AC1049" t="s">
        <v>50</v>
      </c>
    </row>
    <row r="1050" spans="7:29" ht="136" x14ac:dyDescent="0.2">
      <c r="G1050" t="s">
        <v>559</v>
      </c>
      <c r="H1050" t="s">
        <v>302</v>
      </c>
      <c r="I1050" t="s">
        <v>560</v>
      </c>
      <c r="J1050" t="s">
        <v>561</v>
      </c>
      <c r="L1050" t="s">
        <v>81</v>
      </c>
      <c r="M1050">
        <v>9</v>
      </c>
      <c r="N1050" t="s">
        <v>561</v>
      </c>
      <c r="O1050" s="12">
        <v>103180</v>
      </c>
      <c r="P1050" t="s">
        <v>28</v>
      </c>
      <c r="Q1050" s="1">
        <v>41898</v>
      </c>
      <c r="R1050" t="s">
        <v>29</v>
      </c>
      <c r="S1050" t="s">
        <v>43</v>
      </c>
      <c r="T1050" t="s">
        <v>30</v>
      </c>
      <c r="U1050" t="s">
        <v>82</v>
      </c>
      <c r="W1050" t="s">
        <v>562</v>
      </c>
      <c r="X1050" t="s">
        <v>563</v>
      </c>
      <c r="Y1050" t="s">
        <v>82</v>
      </c>
      <c r="Z1050" t="s">
        <v>564</v>
      </c>
      <c r="AA1050" t="s">
        <v>565</v>
      </c>
      <c r="AB1050" s="2" t="s">
        <v>566</v>
      </c>
      <c r="AC1050" t="s">
        <v>50</v>
      </c>
    </row>
    <row r="1051" spans="7:29" x14ac:dyDescent="0.2">
      <c r="G1051" t="s">
        <v>643</v>
      </c>
      <c r="H1051" t="s">
        <v>53</v>
      </c>
      <c r="I1051" t="s">
        <v>25223</v>
      </c>
      <c r="J1051" t="s">
        <v>926</v>
      </c>
      <c r="L1051" t="s">
        <v>62</v>
      </c>
      <c r="M1051">
        <v>9</v>
      </c>
      <c r="N1051" t="s">
        <v>926</v>
      </c>
      <c r="O1051" s="12">
        <v>103156</v>
      </c>
      <c r="P1051" t="s">
        <v>28</v>
      </c>
      <c r="Q1051" s="1">
        <v>42125</v>
      </c>
      <c r="R1051" t="s">
        <v>63</v>
      </c>
      <c r="S1051" t="s">
        <v>43</v>
      </c>
      <c r="T1051" t="s">
        <v>30</v>
      </c>
      <c r="U1051" t="s">
        <v>688</v>
      </c>
      <c r="W1051" t="s">
        <v>25224</v>
      </c>
    </row>
    <row r="1052" spans="7:29" ht="170" x14ac:dyDescent="0.2">
      <c r="G1052" t="s">
        <v>559</v>
      </c>
      <c r="H1052" t="s">
        <v>234</v>
      </c>
      <c r="I1052" t="s">
        <v>7865</v>
      </c>
      <c r="J1052" t="s">
        <v>936</v>
      </c>
      <c r="L1052" t="s">
        <v>27</v>
      </c>
      <c r="M1052">
        <v>12</v>
      </c>
      <c r="N1052" t="s">
        <v>5856</v>
      </c>
      <c r="O1052" s="12">
        <v>103138</v>
      </c>
      <c r="P1052" t="s">
        <v>28</v>
      </c>
      <c r="Q1052" s="1">
        <v>42086</v>
      </c>
      <c r="R1052" t="s">
        <v>29</v>
      </c>
      <c r="S1052" t="s">
        <v>43</v>
      </c>
      <c r="T1052" t="s">
        <v>30</v>
      </c>
      <c r="U1052" t="s">
        <v>7866</v>
      </c>
      <c r="V1052" t="s">
        <v>122</v>
      </c>
      <c r="W1052" t="s">
        <v>7867</v>
      </c>
      <c r="X1052" t="s">
        <v>7868</v>
      </c>
      <c r="Y1052" t="s">
        <v>7866</v>
      </c>
      <c r="Z1052" t="s">
        <v>936</v>
      </c>
      <c r="AA1052" t="s">
        <v>7869</v>
      </c>
      <c r="AB1052" s="2" t="s">
        <v>7870</v>
      </c>
      <c r="AC1052" t="s">
        <v>7871</v>
      </c>
    </row>
    <row r="1053" spans="7:29" ht="170" x14ac:dyDescent="0.2">
      <c r="G1053" t="s">
        <v>920</v>
      </c>
      <c r="H1053" t="s">
        <v>148</v>
      </c>
      <c r="I1053" t="s">
        <v>14288</v>
      </c>
      <c r="J1053" t="s">
        <v>1035</v>
      </c>
      <c r="L1053" t="s">
        <v>62</v>
      </c>
      <c r="M1053">
        <v>12</v>
      </c>
      <c r="N1053" t="s">
        <v>1035</v>
      </c>
      <c r="O1053" s="12">
        <v>103066</v>
      </c>
      <c r="P1053" t="s">
        <v>28</v>
      </c>
      <c r="Q1053" s="1">
        <v>42125</v>
      </c>
      <c r="R1053" t="s">
        <v>29</v>
      </c>
      <c r="S1053" t="s">
        <v>43</v>
      </c>
      <c r="T1053" t="s">
        <v>30</v>
      </c>
      <c r="U1053" t="s">
        <v>1810</v>
      </c>
      <c r="W1053" t="s">
        <v>14289</v>
      </c>
      <c r="X1053" t="s">
        <v>14290</v>
      </c>
      <c r="Y1053" t="s">
        <v>1810</v>
      </c>
      <c r="Z1053" t="s">
        <v>1039</v>
      </c>
      <c r="AA1053" t="s">
        <v>14291</v>
      </c>
      <c r="AB1053" s="2" t="s">
        <v>14292</v>
      </c>
      <c r="AC1053" t="s">
        <v>14293</v>
      </c>
    </row>
    <row r="1054" spans="7:29" x14ac:dyDescent="0.2">
      <c r="G1054" t="s">
        <v>467</v>
      </c>
      <c r="H1054" t="s">
        <v>262</v>
      </c>
      <c r="I1054" t="s">
        <v>21965</v>
      </c>
      <c r="J1054" t="s">
        <v>505</v>
      </c>
      <c r="L1054" t="s">
        <v>81</v>
      </c>
      <c r="M1054">
        <v>9</v>
      </c>
      <c r="N1054" t="s">
        <v>505</v>
      </c>
      <c r="O1054" s="12">
        <v>103049</v>
      </c>
      <c r="P1054" t="s">
        <v>28</v>
      </c>
      <c r="Q1054" s="1">
        <v>38246</v>
      </c>
      <c r="R1054" t="s">
        <v>63</v>
      </c>
      <c r="S1054" t="s">
        <v>43</v>
      </c>
      <c r="T1054" t="s">
        <v>30</v>
      </c>
      <c r="U1054" t="s">
        <v>82</v>
      </c>
      <c r="W1054" t="s">
        <v>21966</v>
      </c>
    </row>
    <row r="1055" spans="7:29" x14ac:dyDescent="0.2">
      <c r="G1055" t="s">
        <v>2557</v>
      </c>
      <c r="H1055" t="s">
        <v>53</v>
      </c>
      <c r="I1055" t="s">
        <v>10641</v>
      </c>
      <c r="J1055" t="s">
        <v>9607</v>
      </c>
      <c r="L1055" t="s">
        <v>27</v>
      </c>
      <c r="M1055">
        <v>12</v>
      </c>
      <c r="N1055" t="s">
        <v>9607</v>
      </c>
      <c r="O1055" s="12">
        <v>103043</v>
      </c>
      <c r="P1055" t="s">
        <v>28</v>
      </c>
      <c r="Q1055" s="1">
        <v>44096</v>
      </c>
      <c r="R1055" t="s">
        <v>29</v>
      </c>
      <c r="S1055" t="s">
        <v>43</v>
      </c>
      <c r="T1055" t="s">
        <v>30</v>
      </c>
      <c r="U1055" t="s">
        <v>10642</v>
      </c>
      <c r="V1055" t="s">
        <v>32</v>
      </c>
      <c r="W1055" t="s">
        <v>10643</v>
      </c>
    </row>
    <row r="1056" spans="7:29" ht="170" x14ac:dyDescent="0.2">
      <c r="G1056" t="s">
        <v>13829</v>
      </c>
      <c r="H1056" t="s">
        <v>262</v>
      </c>
      <c r="I1056" t="s">
        <v>13818</v>
      </c>
      <c r="J1056" t="s">
        <v>1087</v>
      </c>
      <c r="L1056" t="s">
        <v>104</v>
      </c>
      <c r="M1056">
        <v>12</v>
      </c>
      <c r="N1056" t="s">
        <v>1087</v>
      </c>
      <c r="O1056" s="12">
        <v>103038</v>
      </c>
      <c r="P1056" t="s">
        <v>28</v>
      </c>
      <c r="Q1056" s="1">
        <v>36342</v>
      </c>
      <c r="R1056" t="s">
        <v>29</v>
      </c>
      <c r="S1056" t="s">
        <v>43</v>
      </c>
      <c r="T1056" t="s">
        <v>30</v>
      </c>
      <c r="U1056" t="s">
        <v>13830</v>
      </c>
      <c r="V1056" t="s">
        <v>933</v>
      </c>
      <c r="W1056" t="s">
        <v>13831</v>
      </c>
      <c r="X1056" t="s">
        <v>13832</v>
      </c>
      <c r="Y1056" t="s">
        <v>13830</v>
      </c>
      <c r="Z1056" t="s">
        <v>1087</v>
      </c>
      <c r="AA1056" t="s">
        <v>13833</v>
      </c>
      <c r="AB1056" s="2" t="s">
        <v>7612</v>
      </c>
      <c r="AC1056" t="s">
        <v>13834</v>
      </c>
    </row>
    <row r="1057" spans="7:29" ht="153" x14ac:dyDescent="0.2">
      <c r="G1057" t="s">
        <v>615</v>
      </c>
      <c r="H1057" t="s">
        <v>53</v>
      </c>
      <c r="I1057" t="s">
        <v>22196</v>
      </c>
      <c r="J1057" t="s">
        <v>481</v>
      </c>
      <c r="L1057" t="s">
        <v>62</v>
      </c>
      <c r="M1057">
        <v>9</v>
      </c>
      <c r="N1057" t="s">
        <v>481</v>
      </c>
      <c r="O1057" s="12">
        <v>102995</v>
      </c>
      <c r="P1057" t="s">
        <v>28</v>
      </c>
      <c r="Q1057" s="1">
        <v>42125</v>
      </c>
      <c r="R1057" t="s">
        <v>29</v>
      </c>
      <c r="S1057" t="s">
        <v>43</v>
      </c>
      <c r="T1057" t="s">
        <v>30</v>
      </c>
      <c r="U1057" t="s">
        <v>22197</v>
      </c>
      <c r="W1057" t="s">
        <v>22198</v>
      </c>
      <c r="X1057" t="s">
        <v>22199</v>
      </c>
      <c r="Y1057" t="s">
        <v>22197</v>
      </c>
      <c r="Z1057" t="s">
        <v>843</v>
      </c>
      <c r="AA1057" t="s">
        <v>22200</v>
      </c>
      <c r="AB1057" s="2" t="s">
        <v>22201</v>
      </c>
      <c r="AC1057" t="s">
        <v>22202</v>
      </c>
    </row>
    <row r="1058" spans="7:29" x14ac:dyDescent="0.2">
      <c r="G1058" t="s">
        <v>15650</v>
      </c>
      <c r="H1058" t="s">
        <v>262</v>
      </c>
      <c r="I1058" t="s">
        <v>15651</v>
      </c>
      <c r="J1058" t="s">
        <v>371</v>
      </c>
      <c r="L1058" t="s">
        <v>81</v>
      </c>
      <c r="M1058">
        <v>9</v>
      </c>
      <c r="N1058" t="s">
        <v>371</v>
      </c>
      <c r="O1058" s="12">
        <v>102936</v>
      </c>
      <c r="P1058" t="s">
        <v>28</v>
      </c>
      <c r="Q1058" s="1">
        <v>44455</v>
      </c>
      <c r="R1058" t="s">
        <v>63</v>
      </c>
      <c r="S1058" t="s">
        <v>43</v>
      </c>
      <c r="T1058" t="s">
        <v>30</v>
      </c>
      <c r="U1058" t="s">
        <v>338</v>
      </c>
      <c r="W1058" t="s">
        <v>15652</v>
      </c>
    </row>
    <row r="1059" spans="7:29" ht="153" x14ac:dyDescent="0.2">
      <c r="G1059" t="s">
        <v>6179</v>
      </c>
      <c r="H1059" t="s">
        <v>280</v>
      </c>
      <c r="I1059" t="s">
        <v>24054</v>
      </c>
      <c r="J1059" t="s">
        <v>80</v>
      </c>
      <c r="L1059" t="s">
        <v>81</v>
      </c>
      <c r="M1059">
        <v>9</v>
      </c>
      <c r="N1059" t="s">
        <v>80</v>
      </c>
      <c r="O1059" s="12">
        <v>102891</v>
      </c>
      <c r="P1059" t="s">
        <v>28</v>
      </c>
      <c r="Q1059" s="1">
        <v>42263</v>
      </c>
      <c r="R1059" t="s">
        <v>29</v>
      </c>
      <c r="S1059" t="s">
        <v>43</v>
      </c>
      <c r="T1059" t="s">
        <v>30</v>
      </c>
      <c r="U1059" t="s">
        <v>338</v>
      </c>
      <c r="W1059" t="s">
        <v>24055</v>
      </c>
      <c r="X1059" t="s">
        <v>24056</v>
      </c>
      <c r="Y1059" t="s">
        <v>82</v>
      </c>
      <c r="Z1059" t="s">
        <v>611</v>
      </c>
      <c r="AA1059" t="s">
        <v>24057</v>
      </c>
      <c r="AB1059" s="2" t="s">
        <v>24058</v>
      </c>
      <c r="AC1059" t="s">
        <v>24059</v>
      </c>
    </row>
    <row r="1060" spans="7:29" x14ac:dyDescent="0.2">
      <c r="G1060" t="s">
        <v>787</v>
      </c>
      <c r="H1060" t="s">
        <v>369</v>
      </c>
      <c r="I1060" t="s">
        <v>18618</v>
      </c>
      <c r="J1060" t="s">
        <v>326</v>
      </c>
      <c r="L1060" t="s">
        <v>27</v>
      </c>
      <c r="M1060">
        <v>12</v>
      </c>
      <c r="N1060" t="s">
        <v>326</v>
      </c>
      <c r="O1060" s="12">
        <v>102834</v>
      </c>
      <c r="P1060" t="s">
        <v>661</v>
      </c>
      <c r="Q1060" s="1">
        <v>42940</v>
      </c>
      <c r="R1060" t="s">
        <v>56</v>
      </c>
      <c r="S1060" s="1">
        <v>45107</v>
      </c>
      <c r="T1060" t="s">
        <v>30</v>
      </c>
      <c r="U1060" t="s">
        <v>18624</v>
      </c>
      <c r="V1060" t="s">
        <v>32</v>
      </c>
      <c r="W1060" t="s">
        <v>18625</v>
      </c>
    </row>
    <row r="1061" spans="7:29" x14ac:dyDescent="0.2">
      <c r="G1061" t="s">
        <v>1246</v>
      </c>
      <c r="H1061" t="s">
        <v>262</v>
      </c>
      <c r="I1061" t="s">
        <v>18532</v>
      </c>
      <c r="J1061" t="s">
        <v>103</v>
      </c>
      <c r="L1061" t="s">
        <v>27</v>
      </c>
      <c r="M1061">
        <v>12</v>
      </c>
      <c r="N1061" t="s">
        <v>103</v>
      </c>
      <c r="O1061" s="12">
        <v>102765</v>
      </c>
      <c r="P1061" t="s">
        <v>28</v>
      </c>
      <c r="Q1061" s="1">
        <v>36008</v>
      </c>
      <c r="R1061" t="s">
        <v>29</v>
      </c>
      <c r="S1061" t="s">
        <v>43</v>
      </c>
      <c r="T1061" t="s">
        <v>30</v>
      </c>
      <c r="U1061" t="s">
        <v>18536</v>
      </c>
      <c r="V1061" t="s">
        <v>122</v>
      </c>
      <c r="W1061" t="s">
        <v>18537</v>
      </c>
      <c r="X1061" t="s">
        <v>116</v>
      </c>
    </row>
    <row r="1062" spans="7:29" x14ac:dyDescent="0.2">
      <c r="G1062" t="s">
        <v>219</v>
      </c>
      <c r="H1062" t="s">
        <v>280</v>
      </c>
      <c r="I1062" t="s">
        <v>3260</v>
      </c>
      <c r="J1062" t="s">
        <v>3261</v>
      </c>
      <c r="L1062" t="s">
        <v>62</v>
      </c>
      <c r="M1062">
        <v>12</v>
      </c>
      <c r="N1062" t="s">
        <v>3261</v>
      </c>
      <c r="O1062" s="12">
        <v>102661</v>
      </c>
      <c r="P1062" t="s">
        <v>28</v>
      </c>
      <c r="Q1062" s="1">
        <v>43344</v>
      </c>
      <c r="R1062" t="s">
        <v>29</v>
      </c>
      <c r="S1062" t="s">
        <v>43</v>
      </c>
      <c r="T1062" t="s">
        <v>30</v>
      </c>
      <c r="U1062" t="s">
        <v>1324</v>
      </c>
      <c r="W1062" t="s">
        <v>3262</v>
      </c>
      <c r="X1062" t="s">
        <v>3263</v>
      </c>
      <c r="Y1062" t="s">
        <v>1324</v>
      </c>
      <c r="Z1062" t="s">
        <v>3264</v>
      </c>
      <c r="AA1062" t="s">
        <v>3265</v>
      </c>
      <c r="AB1062" t="s">
        <v>50</v>
      </c>
      <c r="AC1062" t="s">
        <v>3266</v>
      </c>
    </row>
    <row r="1063" spans="7:29" x14ac:dyDescent="0.2">
      <c r="G1063" t="s">
        <v>496</v>
      </c>
      <c r="H1063" t="s">
        <v>53</v>
      </c>
      <c r="I1063" t="s">
        <v>14061</v>
      </c>
      <c r="J1063" t="s">
        <v>481</v>
      </c>
      <c r="L1063" t="s">
        <v>62</v>
      </c>
      <c r="M1063">
        <v>9</v>
      </c>
      <c r="N1063" t="s">
        <v>481</v>
      </c>
      <c r="O1063" s="12">
        <v>102634</v>
      </c>
      <c r="P1063" t="s">
        <v>28</v>
      </c>
      <c r="Q1063" s="1">
        <v>42263</v>
      </c>
      <c r="R1063" t="s">
        <v>63</v>
      </c>
      <c r="S1063" t="s">
        <v>43</v>
      </c>
      <c r="T1063" t="s">
        <v>30</v>
      </c>
      <c r="U1063" t="s">
        <v>14062</v>
      </c>
      <c r="W1063" t="s">
        <v>14063</v>
      </c>
    </row>
    <row r="1064" spans="7:29" x14ac:dyDescent="0.2">
      <c r="G1064" t="s">
        <v>1818</v>
      </c>
      <c r="H1064" t="s">
        <v>53</v>
      </c>
      <c r="I1064" t="s">
        <v>15635</v>
      </c>
      <c r="J1064" t="s">
        <v>1159</v>
      </c>
      <c r="L1064" t="s">
        <v>7314</v>
      </c>
      <c r="M1064">
        <v>9</v>
      </c>
      <c r="N1064" t="s">
        <v>276</v>
      </c>
      <c r="O1064" s="12">
        <v>102564</v>
      </c>
      <c r="P1064" t="s">
        <v>28</v>
      </c>
      <c r="Q1064" s="1">
        <v>44758</v>
      </c>
      <c r="R1064" t="s">
        <v>29</v>
      </c>
      <c r="S1064" s="1">
        <v>45138</v>
      </c>
      <c r="T1064" t="s">
        <v>30</v>
      </c>
      <c r="U1064" t="s">
        <v>2821</v>
      </c>
      <c r="W1064" t="s">
        <v>15636</v>
      </c>
      <c r="X1064" t="s">
        <v>15637</v>
      </c>
      <c r="Y1064" t="s">
        <v>570</v>
      </c>
      <c r="Z1064" t="s">
        <v>290</v>
      </c>
      <c r="AA1064" t="s">
        <v>15638</v>
      </c>
      <c r="AB1064" t="s">
        <v>50</v>
      </c>
      <c r="AC1064" t="s">
        <v>50</v>
      </c>
    </row>
    <row r="1065" spans="7:29" x14ac:dyDescent="0.2">
      <c r="G1065" t="s">
        <v>23487</v>
      </c>
      <c r="H1065" t="s">
        <v>262</v>
      </c>
      <c r="I1065" t="s">
        <v>23488</v>
      </c>
      <c r="J1065" t="s">
        <v>375</v>
      </c>
      <c r="L1065" t="s">
        <v>81</v>
      </c>
      <c r="M1065">
        <v>9</v>
      </c>
      <c r="N1065" t="s">
        <v>375</v>
      </c>
      <c r="O1065" s="12">
        <v>102523</v>
      </c>
      <c r="P1065" t="s">
        <v>28</v>
      </c>
      <c r="Q1065" s="1">
        <v>41168</v>
      </c>
      <c r="R1065" t="s">
        <v>63</v>
      </c>
      <c r="S1065" t="s">
        <v>43</v>
      </c>
      <c r="T1065" t="s">
        <v>30</v>
      </c>
      <c r="U1065" t="s">
        <v>82</v>
      </c>
      <c r="W1065" t="s">
        <v>23489</v>
      </c>
    </row>
    <row r="1066" spans="7:29" x14ac:dyDescent="0.2">
      <c r="G1066" t="s">
        <v>7199</v>
      </c>
      <c r="H1066" t="s">
        <v>53</v>
      </c>
      <c r="I1066" t="s">
        <v>7200</v>
      </c>
      <c r="J1066" t="s">
        <v>460</v>
      </c>
      <c r="L1066" t="s">
        <v>27</v>
      </c>
      <c r="M1066">
        <v>12</v>
      </c>
      <c r="N1066" t="s">
        <v>460</v>
      </c>
      <c r="O1066" s="12">
        <v>102455</v>
      </c>
      <c r="P1066" t="s">
        <v>28</v>
      </c>
      <c r="Q1066" s="1">
        <v>44013</v>
      </c>
      <c r="R1066" t="s">
        <v>29</v>
      </c>
      <c r="S1066" t="s">
        <v>43</v>
      </c>
      <c r="T1066" t="s">
        <v>30</v>
      </c>
      <c r="U1066" t="s">
        <v>7201</v>
      </c>
      <c r="V1066" t="s">
        <v>933</v>
      </c>
      <c r="W1066" t="s">
        <v>7202</v>
      </c>
      <c r="X1066" t="s">
        <v>116</v>
      </c>
    </row>
    <row r="1067" spans="7:29" ht="187" x14ac:dyDescent="0.2">
      <c r="G1067" t="s">
        <v>5292</v>
      </c>
      <c r="H1067" t="s">
        <v>280</v>
      </c>
      <c r="I1067" t="s">
        <v>13818</v>
      </c>
      <c r="J1067" t="s">
        <v>9607</v>
      </c>
      <c r="L1067" t="s">
        <v>104</v>
      </c>
      <c r="M1067">
        <v>12</v>
      </c>
      <c r="N1067" t="s">
        <v>9607</v>
      </c>
      <c r="O1067" s="12">
        <v>102451</v>
      </c>
      <c r="P1067" t="s">
        <v>28</v>
      </c>
      <c r="Q1067" s="1">
        <v>39736</v>
      </c>
      <c r="R1067" t="s">
        <v>29</v>
      </c>
      <c r="S1067" t="s">
        <v>43</v>
      </c>
      <c r="T1067" t="s">
        <v>30</v>
      </c>
      <c r="U1067" t="s">
        <v>5646</v>
      </c>
      <c r="V1067" t="s">
        <v>933</v>
      </c>
      <c r="W1067" t="s">
        <v>13820</v>
      </c>
      <c r="X1067" t="s">
        <v>13821</v>
      </c>
      <c r="Y1067" t="s">
        <v>5646</v>
      </c>
      <c r="Z1067" t="s">
        <v>9611</v>
      </c>
      <c r="AA1067" t="s">
        <v>13822</v>
      </c>
      <c r="AB1067" s="2" t="s">
        <v>13823</v>
      </c>
      <c r="AC1067" t="s">
        <v>13824</v>
      </c>
    </row>
    <row r="1068" spans="7:29" x14ac:dyDescent="0.2">
      <c r="G1068" t="s">
        <v>2721</v>
      </c>
      <c r="H1068" t="s">
        <v>53</v>
      </c>
      <c r="I1068" t="s">
        <v>10738</v>
      </c>
      <c r="J1068" t="s">
        <v>481</v>
      </c>
      <c r="L1068" t="s">
        <v>62</v>
      </c>
      <c r="M1068">
        <v>9</v>
      </c>
      <c r="N1068" t="s">
        <v>481</v>
      </c>
      <c r="O1068" s="12">
        <v>102332</v>
      </c>
      <c r="P1068" t="s">
        <v>28</v>
      </c>
      <c r="Q1068" s="1">
        <v>44455</v>
      </c>
      <c r="R1068" t="s">
        <v>63</v>
      </c>
      <c r="S1068" t="s">
        <v>43</v>
      </c>
      <c r="T1068" t="s">
        <v>30</v>
      </c>
      <c r="U1068" t="s">
        <v>4923</v>
      </c>
      <c r="W1068" t="s">
        <v>10740</v>
      </c>
    </row>
    <row r="1069" spans="7:29" x14ac:dyDescent="0.2">
      <c r="G1069" t="s">
        <v>1015</v>
      </c>
      <c r="H1069" t="s">
        <v>262</v>
      </c>
      <c r="I1069" t="s">
        <v>20788</v>
      </c>
      <c r="J1069" t="s">
        <v>597</v>
      </c>
      <c r="L1069" t="s">
        <v>62</v>
      </c>
      <c r="M1069">
        <v>12</v>
      </c>
      <c r="N1069" t="s">
        <v>1048</v>
      </c>
      <c r="O1069" s="12">
        <v>102312</v>
      </c>
      <c r="P1069" t="s">
        <v>28</v>
      </c>
      <c r="Q1069" s="1">
        <v>44378</v>
      </c>
      <c r="R1069" t="s">
        <v>29</v>
      </c>
      <c r="S1069" t="s">
        <v>43</v>
      </c>
      <c r="T1069" t="s">
        <v>30</v>
      </c>
      <c r="U1069" t="s">
        <v>20789</v>
      </c>
      <c r="W1069" t="s">
        <v>20790</v>
      </c>
      <c r="X1069" t="s">
        <v>116</v>
      </c>
    </row>
    <row r="1070" spans="7:29" x14ac:dyDescent="0.2">
      <c r="G1070" t="s">
        <v>2658</v>
      </c>
      <c r="H1070" t="s">
        <v>274</v>
      </c>
      <c r="I1070" t="s">
        <v>21323</v>
      </c>
      <c r="J1070" t="s">
        <v>103</v>
      </c>
      <c r="K1070" t="s">
        <v>4984</v>
      </c>
      <c r="L1070" t="s">
        <v>4985</v>
      </c>
      <c r="M1070">
        <v>12</v>
      </c>
      <c r="N1070" t="s">
        <v>103</v>
      </c>
      <c r="O1070" s="12">
        <v>102259</v>
      </c>
      <c r="P1070" t="s">
        <v>70</v>
      </c>
      <c r="Q1070" s="1">
        <v>44522</v>
      </c>
      <c r="R1070" t="s">
        <v>29</v>
      </c>
      <c r="S1070" t="s">
        <v>43</v>
      </c>
      <c r="T1070" t="s">
        <v>71</v>
      </c>
      <c r="W1070" t="s">
        <v>21342</v>
      </c>
      <c r="X1070" t="s">
        <v>21343</v>
      </c>
      <c r="Y1070" t="s">
        <v>4984</v>
      </c>
      <c r="Z1070" t="s">
        <v>109</v>
      </c>
      <c r="AA1070" t="s">
        <v>21344</v>
      </c>
      <c r="AB1070" t="s">
        <v>50</v>
      </c>
      <c r="AC1070" t="s">
        <v>50</v>
      </c>
    </row>
    <row r="1071" spans="7:29" ht="170" x14ac:dyDescent="0.2">
      <c r="G1071" t="s">
        <v>690</v>
      </c>
      <c r="H1071" t="s">
        <v>118</v>
      </c>
      <c r="I1071" t="s">
        <v>691</v>
      </c>
      <c r="J1071" t="s">
        <v>304</v>
      </c>
      <c r="L1071" t="s">
        <v>104</v>
      </c>
      <c r="M1071">
        <v>12</v>
      </c>
      <c r="N1071" t="s">
        <v>304</v>
      </c>
      <c r="O1071" s="12">
        <v>102250</v>
      </c>
      <c r="P1071" t="s">
        <v>28</v>
      </c>
      <c r="Q1071" s="1">
        <v>44682</v>
      </c>
      <c r="R1071" t="s">
        <v>29</v>
      </c>
      <c r="S1071" t="s">
        <v>43</v>
      </c>
      <c r="T1071" t="s">
        <v>30</v>
      </c>
      <c r="U1071" t="s">
        <v>692</v>
      </c>
      <c r="V1071" t="s">
        <v>267</v>
      </c>
      <c r="W1071" t="s">
        <v>693</v>
      </c>
      <c r="X1071" t="s">
        <v>694</v>
      </c>
      <c r="Y1071" t="s">
        <v>695</v>
      </c>
      <c r="Z1071" t="s">
        <v>309</v>
      </c>
      <c r="AA1071" t="s">
        <v>696</v>
      </c>
      <c r="AB1071" s="2" t="s">
        <v>697</v>
      </c>
      <c r="AC1071" t="s">
        <v>698</v>
      </c>
    </row>
    <row r="1072" spans="7:29" ht="170" x14ac:dyDescent="0.2">
      <c r="G1072" t="s">
        <v>518</v>
      </c>
      <c r="H1072" t="s">
        <v>24</v>
      </c>
      <c r="I1072" t="s">
        <v>12355</v>
      </c>
      <c r="J1072" t="s">
        <v>192</v>
      </c>
      <c r="L1072" t="s">
        <v>104</v>
      </c>
      <c r="M1072">
        <v>12</v>
      </c>
      <c r="N1072" t="s">
        <v>192</v>
      </c>
      <c r="O1072" s="12">
        <v>102250</v>
      </c>
      <c r="P1072" t="s">
        <v>28</v>
      </c>
      <c r="Q1072" s="1">
        <v>43381</v>
      </c>
      <c r="R1072" t="s">
        <v>29</v>
      </c>
      <c r="S1072" t="s">
        <v>43</v>
      </c>
      <c r="T1072" t="s">
        <v>30</v>
      </c>
      <c r="U1072" t="s">
        <v>12356</v>
      </c>
      <c r="V1072" t="s">
        <v>267</v>
      </c>
      <c r="W1072" t="s">
        <v>12357</v>
      </c>
      <c r="X1072" t="s">
        <v>12358</v>
      </c>
      <c r="Y1072" t="s">
        <v>12356</v>
      </c>
      <c r="Z1072" t="s">
        <v>192</v>
      </c>
      <c r="AA1072" t="s">
        <v>12359</v>
      </c>
      <c r="AB1072" s="2" t="s">
        <v>272</v>
      </c>
      <c r="AC1072" t="s">
        <v>12360</v>
      </c>
    </row>
    <row r="1073" spans="7:29" x14ac:dyDescent="0.2">
      <c r="G1073" t="s">
        <v>3103</v>
      </c>
      <c r="H1073" t="s">
        <v>369</v>
      </c>
      <c r="I1073" t="s">
        <v>13571</v>
      </c>
      <c r="J1073" t="s">
        <v>103</v>
      </c>
      <c r="L1073" t="s">
        <v>27</v>
      </c>
      <c r="M1073">
        <v>12</v>
      </c>
      <c r="N1073" t="s">
        <v>103</v>
      </c>
      <c r="O1073" s="12">
        <v>102250</v>
      </c>
      <c r="P1073" t="s">
        <v>28</v>
      </c>
      <c r="Q1073" s="1">
        <v>41487</v>
      </c>
      <c r="R1073" t="s">
        <v>29</v>
      </c>
      <c r="S1073" t="s">
        <v>43</v>
      </c>
      <c r="T1073" t="s">
        <v>30</v>
      </c>
      <c r="U1073" t="s">
        <v>13572</v>
      </c>
      <c r="V1073" t="s">
        <v>933</v>
      </c>
      <c r="W1073" t="s">
        <v>13573</v>
      </c>
    </row>
    <row r="1074" spans="7:29" x14ac:dyDescent="0.2">
      <c r="G1074" t="s">
        <v>652</v>
      </c>
      <c r="H1074" t="s">
        <v>53</v>
      </c>
      <c r="I1074" t="s">
        <v>13932</v>
      </c>
      <c r="J1074" t="s">
        <v>2651</v>
      </c>
      <c r="L1074" t="s">
        <v>104</v>
      </c>
      <c r="M1074">
        <v>12</v>
      </c>
      <c r="N1074" t="s">
        <v>2651</v>
      </c>
      <c r="O1074" s="12">
        <v>102250</v>
      </c>
      <c r="P1074" t="s">
        <v>28</v>
      </c>
      <c r="Q1074" s="1">
        <v>39934</v>
      </c>
      <c r="R1074" t="s">
        <v>29</v>
      </c>
      <c r="S1074" t="s">
        <v>43</v>
      </c>
      <c r="T1074" t="s">
        <v>30</v>
      </c>
      <c r="U1074" t="s">
        <v>15297</v>
      </c>
      <c r="V1074" t="s">
        <v>933</v>
      </c>
      <c r="W1074" t="s">
        <v>15298</v>
      </c>
      <c r="X1074" t="s">
        <v>116</v>
      </c>
    </row>
    <row r="1075" spans="7:29" x14ac:dyDescent="0.2">
      <c r="G1075" t="s">
        <v>4352</v>
      </c>
      <c r="H1075" t="s">
        <v>302</v>
      </c>
      <c r="I1075" t="s">
        <v>20516</v>
      </c>
      <c r="J1075" t="s">
        <v>1129</v>
      </c>
      <c r="L1075" t="s">
        <v>104</v>
      </c>
      <c r="M1075">
        <v>12</v>
      </c>
      <c r="N1075" t="s">
        <v>1129</v>
      </c>
      <c r="O1075" s="12">
        <v>102250</v>
      </c>
      <c r="P1075" t="s">
        <v>28</v>
      </c>
      <c r="Q1075" s="1">
        <v>43668</v>
      </c>
      <c r="R1075" t="s">
        <v>29</v>
      </c>
      <c r="S1075" t="s">
        <v>43</v>
      </c>
      <c r="T1075" t="s">
        <v>30</v>
      </c>
      <c r="U1075" t="s">
        <v>20528</v>
      </c>
      <c r="V1075" t="s">
        <v>267</v>
      </c>
      <c r="W1075" t="s">
        <v>20529</v>
      </c>
      <c r="X1075" t="s">
        <v>116</v>
      </c>
    </row>
    <row r="1076" spans="7:29" ht="221" x14ac:dyDescent="0.2">
      <c r="G1076" t="s">
        <v>319</v>
      </c>
      <c r="H1076" t="s">
        <v>53</v>
      </c>
      <c r="I1076" t="s">
        <v>7514</v>
      </c>
      <c r="J1076" t="s">
        <v>67</v>
      </c>
      <c r="L1076" t="s">
        <v>104</v>
      </c>
      <c r="M1076">
        <v>12</v>
      </c>
      <c r="N1076" t="s">
        <v>67</v>
      </c>
      <c r="O1076" s="12">
        <v>102209</v>
      </c>
      <c r="P1076" t="s">
        <v>28</v>
      </c>
      <c r="Q1076" s="1">
        <v>44958</v>
      </c>
      <c r="R1076" t="s">
        <v>29</v>
      </c>
      <c r="S1076" t="s">
        <v>43</v>
      </c>
      <c r="T1076" t="s">
        <v>30</v>
      </c>
      <c r="U1076" t="s">
        <v>7515</v>
      </c>
      <c r="V1076" t="s">
        <v>929</v>
      </c>
      <c r="W1076" t="s">
        <v>7516</v>
      </c>
      <c r="X1076" t="s">
        <v>7517</v>
      </c>
      <c r="Y1076" t="s">
        <v>7515</v>
      </c>
      <c r="Z1076" t="s">
        <v>74</v>
      </c>
      <c r="AA1076" t="s">
        <v>7518</v>
      </c>
      <c r="AB1076" s="2" t="s">
        <v>7519</v>
      </c>
      <c r="AC1076" t="s">
        <v>7520</v>
      </c>
    </row>
    <row r="1077" spans="7:29" x14ac:dyDescent="0.2">
      <c r="G1077" t="s">
        <v>4287</v>
      </c>
      <c r="H1077" t="s">
        <v>1327</v>
      </c>
      <c r="I1077" t="s">
        <v>15921</v>
      </c>
      <c r="J1077" t="s">
        <v>1213</v>
      </c>
      <c r="L1077" t="s">
        <v>81</v>
      </c>
      <c r="M1077">
        <v>9</v>
      </c>
      <c r="N1077" t="s">
        <v>1213</v>
      </c>
      <c r="O1077" s="12">
        <v>102204</v>
      </c>
      <c r="P1077" t="s">
        <v>28</v>
      </c>
      <c r="Q1077" s="1">
        <v>43359</v>
      </c>
      <c r="R1077" t="s">
        <v>63</v>
      </c>
      <c r="S1077" t="s">
        <v>43</v>
      </c>
      <c r="T1077" t="s">
        <v>30</v>
      </c>
      <c r="U1077" t="s">
        <v>338</v>
      </c>
      <c r="W1077" t="s">
        <v>15924</v>
      </c>
    </row>
    <row r="1078" spans="7:29" x14ac:dyDescent="0.2">
      <c r="G1078" t="s">
        <v>11010</v>
      </c>
      <c r="H1078" t="s">
        <v>24</v>
      </c>
      <c r="I1078" t="s">
        <v>11011</v>
      </c>
      <c r="J1078" t="s">
        <v>3209</v>
      </c>
      <c r="L1078" t="s">
        <v>81</v>
      </c>
      <c r="M1078">
        <v>9</v>
      </c>
      <c r="N1078" t="s">
        <v>3209</v>
      </c>
      <c r="O1078" s="12">
        <v>102179</v>
      </c>
      <c r="P1078" t="s">
        <v>28</v>
      </c>
      <c r="Q1078" s="1">
        <v>39341</v>
      </c>
      <c r="R1078" t="s">
        <v>29</v>
      </c>
      <c r="S1078" t="s">
        <v>43</v>
      </c>
      <c r="T1078" t="s">
        <v>30</v>
      </c>
      <c r="U1078" t="s">
        <v>82</v>
      </c>
      <c r="W1078" t="s">
        <v>11012</v>
      </c>
    </row>
    <row r="1079" spans="7:29" x14ac:dyDescent="0.2">
      <c r="G1079" t="s">
        <v>15237</v>
      </c>
      <c r="H1079" t="s">
        <v>53</v>
      </c>
      <c r="I1079" t="s">
        <v>18208</v>
      </c>
      <c r="J1079" t="s">
        <v>926</v>
      </c>
      <c r="L1079" t="s">
        <v>81</v>
      </c>
      <c r="M1079">
        <v>9</v>
      </c>
      <c r="N1079" t="s">
        <v>926</v>
      </c>
      <c r="O1079" s="12">
        <v>102168</v>
      </c>
      <c r="P1079" t="s">
        <v>28</v>
      </c>
      <c r="Q1079" s="1">
        <v>43359</v>
      </c>
      <c r="R1079" t="s">
        <v>63</v>
      </c>
      <c r="S1079" t="s">
        <v>43</v>
      </c>
      <c r="T1079" t="s">
        <v>30</v>
      </c>
      <c r="U1079" t="s">
        <v>82</v>
      </c>
      <c r="W1079" t="s">
        <v>18209</v>
      </c>
    </row>
    <row r="1080" spans="7:29" ht="170" x14ac:dyDescent="0.2">
      <c r="G1080" t="s">
        <v>5946</v>
      </c>
      <c r="H1080" t="s">
        <v>53</v>
      </c>
      <c r="I1080" t="s">
        <v>23493</v>
      </c>
      <c r="J1080" t="s">
        <v>715</v>
      </c>
      <c r="L1080" t="s">
        <v>81</v>
      </c>
      <c r="M1080">
        <v>9</v>
      </c>
      <c r="N1080" t="s">
        <v>715</v>
      </c>
      <c r="O1080" s="12">
        <v>101947</v>
      </c>
      <c r="P1080" t="s">
        <v>28</v>
      </c>
      <c r="Q1080" s="1">
        <v>40437</v>
      </c>
      <c r="R1080" t="s">
        <v>29</v>
      </c>
      <c r="S1080" t="s">
        <v>43</v>
      </c>
      <c r="T1080" t="s">
        <v>30</v>
      </c>
      <c r="U1080" t="s">
        <v>376</v>
      </c>
      <c r="W1080" t="s">
        <v>23494</v>
      </c>
      <c r="X1080" t="s">
        <v>23495</v>
      </c>
      <c r="Y1080" t="s">
        <v>376</v>
      </c>
      <c r="Z1080" t="s">
        <v>3884</v>
      </c>
      <c r="AA1080" t="s">
        <v>23496</v>
      </c>
      <c r="AB1080" s="2" t="s">
        <v>23497</v>
      </c>
      <c r="AC1080" t="s">
        <v>50</v>
      </c>
    </row>
    <row r="1081" spans="7:29" ht="153" x14ac:dyDescent="0.2">
      <c r="G1081" t="s">
        <v>6161</v>
      </c>
      <c r="H1081" t="s">
        <v>53</v>
      </c>
      <c r="I1081" t="s">
        <v>6162</v>
      </c>
      <c r="J1081" t="s">
        <v>2083</v>
      </c>
      <c r="K1081" t="s">
        <v>6163</v>
      </c>
      <c r="L1081" t="s">
        <v>1306</v>
      </c>
      <c r="M1081">
        <v>12</v>
      </c>
      <c r="N1081" t="s">
        <v>2083</v>
      </c>
      <c r="O1081" s="12">
        <v>101882</v>
      </c>
      <c r="P1081" t="s">
        <v>70</v>
      </c>
      <c r="Q1081" s="1">
        <v>36543</v>
      </c>
      <c r="R1081" t="s">
        <v>29</v>
      </c>
      <c r="S1081" t="s">
        <v>43</v>
      </c>
      <c r="T1081" t="s">
        <v>71</v>
      </c>
      <c r="W1081" t="s">
        <v>6164</v>
      </c>
      <c r="X1081" t="s">
        <v>6165</v>
      </c>
      <c r="Y1081" t="s">
        <v>6163</v>
      </c>
      <c r="Z1081" t="s">
        <v>6166</v>
      </c>
      <c r="AA1081" t="s">
        <v>6167</v>
      </c>
      <c r="AB1081" s="2" t="s">
        <v>6168</v>
      </c>
      <c r="AC1081" t="s">
        <v>6169</v>
      </c>
    </row>
    <row r="1082" spans="7:29" ht="153" x14ac:dyDescent="0.2">
      <c r="G1082" t="s">
        <v>1197</v>
      </c>
      <c r="H1082" t="s">
        <v>24</v>
      </c>
      <c r="I1082" t="s">
        <v>21935</v>
      </c>
      <c r="J1082" t="s">
        <v>481</v>
      </c>
      <c r="L1082" t="s">
        <v>62</v>
      </c>
      <c r="M1082">
        <v>9</v>
      </c>
      <c r="N1082" t="s">
        <v>481</v>
      </c>
      <c r="O1082" s="12">
        <v>101865</v>
      </c>
      <c r="P1082" t="s">
        <v>28</v>
      </c>
      <c r="Q1082" s="1">
        <v>42125</v>
      </c>
      <c r="R1082" t="s">
        <v>29</v>
      </c>
      <c r="S1082" t="s">
        <v>43</v>
      </c>
      <c r="T1082" t="s">
        <v>30</v>
      </c>
      <c r="U1082" t="s">
        <v>21936</v>
      </c>
      <c r="W1082" t="s">
        <v>21937</v>
      </c>
      <c r="X1082" t="s">
        <v>21938</v>
      </c>
      <c r="Y1082" t="s">
        <v>21936</v>
      </c>
      <c r="Z1082" t="s">
        <v>843</v>
      </c>
      <c r="AA1082" t="s">
        <v>21939</v>
      </c>
      <c r="AB1082" s="2" t="s">
        <v>21940</v>
      </c>
      <c r="AC1082" t="s">
        <v>21941</v>
      </c>
    </row>
    <row r="1083" spans="7:29" x14ac:dyDescent="0.2">
      <c r="G1083" t="s">
        <v>8700</v>
      </c>
      <c r="H1083" t="s">
        <v>112</v>
      </c>
      <c r="I1083" t="s">
        <v>8692</v>
      </c>
      <c r="J1083" t="s">
        <v>80</v>
      </c>
      <c r="L1083" t="s">
        <v>104</v>
      </c>
      <c r="M1083">
        <v>12</v>
      </c>
      <c r="N1083" t="s">
        <v>80</v>
      </c>
      <c r="O1083" s="12">
        <v>101846</v>
      </c>
      <c r="P1083" t="s">
        <v>28</v>
      </c>
      <c r="Q1083" s="1">
        <v>40725</v>
      </c>
      <c r="R1083" t="s">
        <v>29</v>
      </c>
      <c r="S1083" t="s">
        <v>43</v>
      </c>
      <c r="T1083" t="s">
        <v>30</v>
      </c>
      <c r="U1083" t="s">
        <v>8701</v>
      </c>
      <c r="V1083" t="s">
        <v>933</v>
      </c>
      <c r="W1083" t="s">
        <v>8702</v>
      </c>
      <c r="X1083" t="s">
        <v>116</v>
      </c>
    </row>
    <row r="1084" spans="7:29" x14ac:dyDescent="0.2">
      <c r="G1084" t="s">
        <v>1500</v>
      </c>
      <c r="H1084" t="s">
        <v>129</v>
      </c>
      <c r="I1084" t="s">
        <v>12813</v>
      </c>
      <c r="J1084" t="s">
        <v>974</v>
      </c>
      <c r="L1084" t="s">
        <v>62</v>
      </c>
      <c r="M1084">
        <v>12</v>
      </c>
      <c r="N1084" t="s">
        <v>974</v>
      </c>
      <c r="O1084" s="12">
        <v>101805</v>
      </c>
      <c r="P1084" t="s">
        <v>28</v>
      </c>
      <c r="Q1084" s="1">
        <v>42125</v>
      </c>
      <c r="R1084" t="s">
        <v>29</v>
      </c>
      <c r="S1084" t="s">
        <v>43</v>
      </c>
      <c r="T1084" t="s">
        <v>30</v>
      </c>
      <c r="U1084" t="s">
        <v>12825</v>
      </c>
      <c r="W1084" t="s">
        <v>12826</v>
      </c>
    </row>
    <row r="1085" spans="7:29" x14ac:dyDescent="0.2">
      <c r="G1085" t="s">
        <v>604</v>
      </c>
      <c r="H1085" t="s">
        <v>314</v>
      </c>
      <c r="I1085" t="s">
        <v>21202</v>
      </c>
      <c r="J1085" t="s">
        <v>321</v>
      </c>
      <c r="L1085" t="s">
        <v>81</v>
      </c>
      <c r="M1085">
        <v>9</v>
      </c>
      <c r="N1085" t="s">
        <v>321</v>
      </c>
      <c r="O1085" s="12">
        <v>101790</v>
      </c>
      <c r="P1085" t="s">
        <v>28</v>
      </c>
      <c r="Q1085" s="1">
        <v>41898</v>
      </c>
      <c r="R1085" t="s">
        <v>63</v>
      </c>
      <c r="S1085" t="s">
        <v>43</v>
      </c>
      <c r="T1085" t="s">
        <v>30</v>
      </c>
      <c r="U1085" t="s">
        <v>82</v>
      </c>
      <c r="W1085" t="s">
        <v>21203</v>
      </c>
    </row>
    <row r="1086" spans="7:29" x14ac:dyDescent="0.2">
      <c r="G1086" t="s">
        <v>8965</v>
      </c>
      <c r="H1086" t="s">
        <v>24</v>
      </c>
      <c r="I1086" t="s">
        <v>8966</v>
      </c>
      <c r="J1086" t="s">
        <v>276</v>
      </c>
      <c r="L1086" t="s">
        <v>62</v>
      </c>
      <c r="M1086">
        <v>9</v>
      </c>
      <c r="N1086" t="s">
        <v>276</v>
      </c>
      <c r="O1086" s="12">
        <v>101711</v>
      </c>
      <c r="P1086" t="s">
        <v>28</v>
      </c>
      <c r="Q1086" s="1">
        <v>43381</v>
      </c>
      <c r="R1086" t="s">
        <v>63</v>
      </c>
      <c r="S1086" t="s">
        <v>43</v>
      </c>
      <c r="T1086" t="s">
        <v>30</v>
      </c>
      <c r="U1086" t="s">
        <v>8967</v>
      </c>
      <c r="W1086" t="s">
        <v>8968</v>
      </c>
    </row>
    <row r="1087" spans="7:29" x14ac:dyDescent="0.2">
      <c r="G1087" t="s">
        <v>129</v>
      </c>
      <c r="H1087" t="s">
        <v>369</v>
      </c>
      <c r="I1087" t="s">
        <v>10369</v>
      </c>
      <c r="J1087" t="s">
        <v>103</v>
      </c>
      <c r="K1087" t="s">
        <v>4984</v>
      </c>
      <c r="L1087" t="s">
        <v>4985</v>
      </c>
      <c r="M1087">
        <v>12</v>
      </c>
      <c r="N1087" t="s">
        <v>103</v>
      </c>
      <c r="O1087" s="12">
        <v>101607</v>
      </c>
      <c r="P1087" t="s">
        <v>70</v>
      </c>
      <c r="Q1087" s="1">
        <v>40521</v>
      </c>
      <c r="R1087" t="s">
        <v>29</v>
      </c>
      <c r="S1087" t="s">
        <v>43</v>
      </c>
      <c r="T1087" t="s">
        <v>71</v>
      </c>
      <c r="W1087" t="s">
        <v>10370</v>
      </c>
      <c r="X1087" t="s">
        <v>116</v>
      </c>
    </row>
    <row r="1088" spans="7:29" x14ac:dyDescent="0.2">
      <c r="G1088" t="s">
        <v>12550</v>
      </c>
      <c r="H1088" t="s">
        <v>262</v>
      </c>
      <c r="I1088" t="s">
        <v>12551</v>
      </c>
      <c r="J1088" t="s">
        <v>1176</v>
      </c>
      <c r="L1088" t="s">
        <v>81</v>
      </c>
      <c r="M1088">
        <v>9</v>
      </c>
      <c r="N1088" t="s">
        <v>1176</v>
      </c>
      <c r="O1088" s="12">
        <v>101594</v>
      </c>
      <c r="P1088" t="s">
        <v>28</v>
      </c>
      <c r="Q1088" s="1">
        <v>41533</v>
      </c>
      <c r="R1088" t="s">
        <v>63</v>
      </c>
      <c r="S1088" t="s">
        <v>43</v>
      </c>
      <c r="T1088" t="s">
        <v>30</v>
      </c>
      <c r="U1088" t="s">
        <v>82</v>
      </c>
      <c r="W1088" t="s">
        <v>12552</v>
      </c>
    </row>
    <row r="1089" spans="7:29" ht="170" x14ac:dyDescent="0.2">
      <c r="G1089" t="s">
        <v>1572</v>
      </c>
      <c r="H1089" t="s">
        <v>369</v>
      </c>
      <c r="I1089" t="s">
        <v>1766</v>
      </c>
      <c r="J1089" t="s">
        <v>201</v>
      </c>
      <c r="L1089" t="s">
        <v>104</v>
      </c>
      <c r="M1089">
        <v>12</v>
      </c>
      <c r="N1089" t="s">
        <v>201</v>
      </c>
      <c r="O1089" s="12">
        <v>101531</v>
      </c>
      <c r="P1089" t="s">
        <v>28</v>
      </c>
      <c r="Q1089" s="1">
        <v>44774</v>
      </c>
      <c r="R1089" t="s">
        <v>29</v>
      </c>
      <c r="S1089" t="s">
        <v>43</v>
      </c>
      <c r="T1089" t="s">
        <v>30</v>
      </c>
      <c r="U1089" t="s">
        <v>7052</v>
      </c>
      <c r="V1089" t="s">
        <v>267</v>
      </c>
      <c r="W1089" t="s">
        <v>7053</v>
      </c>
      <c r="X1089" t="s">
        <v>7054</v>
      </c>
      <c r="Y1089" t="s">
        <v>7055</v>
      </c>
      <c r="Z1089" t="s">
        <v>936</v>
      </c>
      <c r="AA1089" t="s">
        <v>7056</v>
      </c>
      <c r="AB1089" s="2" t="s">
        <v>7057</v>
      </c>
      <c r="AC1089" t="s">
        <v>7058</v>
      </c>
    </row>
    <row r="1090" spans="7:29" ht="170" x14ac:dyDescent="0.2">
      <c r="G1090" t="s">
        <v>2371</v>
      </c>
      <c r="H1090" t="s">
        <v>262</v>
      </c>
      <c r="I1090" t="s">
        <v>10848</v>
      </c>
      <c r="J1090" t="s">
        <v>435</v>
      </c>
      <c r="L1090" t="s">
        <v>81</v>
      </c>
      <c r="M1090">
        <v>9</v>
      </c>
      <c r="N1090" t="s">
        <v>435</v>
      </c>
      <c r="O1090" s="12">
        <v>101526</v>
      </c>
      <c r="P1090" t="s">
        <v>28</v>
      </c>
      <c r="Q1090" s="1">
        <v>37515</v>
      </c>
      <c r="R1090" t="s">
        <v>29</v>
      </c>
      <c r="S1090" t="s">
        <v>43</v>
      </c>
      <c r="T1090" t="s">
        <v>30</v>
      </c>
      <c r="U1090" t="s">
        <v>6129</v>
      </c>
      <c r="W1090" t="s">
        <v>10849</v>
      </c>
      <c r="X1090" t="s">
        <v>10850</v>
      </c>
      <c r="Y1090" t="s">
        <v>6129</v>
      </c>
      <c r="Z1090" t="s">
        <v>6647</v>
      </c>
      <c r="AA1090" t="s">
        <v>10851</v>
      </c>
      <c r="AB1090" s="2" t="s">
        <v>10852</v>
      </c>
      <c r="AC1090" t="s">
        <v>10853</v>
      </c>
    </row>
    <row r="1091" spans="7:29" x14ac:dyDescent="0.2">
      <c r="G1091" t="s">
        <v>4056</v>
      </c>
      <c r="H1091" t="s">
        <v>53</v>
      </c>
      <c r="I1091" t="s">
        <v>16365</v>
      </c>
      <c r="J1091" t="s">
        <v>276</v>
      </c>
      <c r="L1091" t="s">
        <v>62</v>
      </c>
      <c r="M1091">
        <v>12</v>
      </c>
      <c r="N1091" t="s">
        <v>276</v>
      </c>
      <c r="O1091" s="12">
        <v>101520</v>
      </c>
      <c r="P1091" t="s">
        <v>28</v>
      </c>
      <c r="Q1091" s="1">
        <v>45047</v>
      </c>
      <c r="R1091" t="s">
        <v>29</v>
      </c>
      <c r="S1091" s="1">
        <v>45473</v>
      </c>
      <c r="T1091" t="s">
        <v>30</v>
      </c>
      <c r="U1091" t="s">
        <v>16366</v>
      </c>
      <c r="W1091" t="s">
        <v>16367</v>
      </c>
    </row>
    <row r="1092" spans="7:29" ht="170" x14ac:dyDescent="0.2">
      <c r="G1092" t="s">
        <v>1174</v>
      </c>
      <c r="H1092" t="s">
        <v>118</v>
      </c>
      <c r="I1092" t="s">
        <v>1175</v>
      </c>
      <c r="J1092" t="s">
        <v>1176</v>
      </c>
      <c r="L1092" t="s">
        <v>62</v>
      </c>
      <c r="M1092">
        <v>12</v>
      </c>
      <c r="N1092" t="s">
        <v>1176</v>
      </c>
      <c r="O1092" s="12">
        <v>101500</v>
      </c>
      <c r="P1092" t="s">
        <v>28</v>
      </c>
      <c r="Q1092" s="1">
        <v>44682</v>
      </c>
      <c r="R1092" t="s">
        <v>29</v>
      </c>
      <c r="S1092" t="s">
        <v>43</v>
      </c>
      <c r="T1092" t="s">
        <v>30</v>
      </c>
      <c r="U1092" t="s">
        <v>1177</v>
      </c>
      <c r="W1092" t="s">
        <v>1178</v>
      </c>
      <c r="X1092" t="s">
        <v>1179</v>
      </c>
      <c r="Y1092" t="s">
        <v>1177</v>
      </c>
      <c r="Z1092" t="s">
        <v>1180</v>
      </c>
      <c r="AA1092" t="s">
        <v>1181</v>
      </c>
      <c r="AB1092" s="2" t="s">
        <v>1182</v>
      </c>
      <c r="AC1092" t="s">
        <v>50</v>
      </c>
    </row>
    <row r="1093" spans="7:29" x14ac:dyDescent="0.2">
      <c r="G1093" t="s">
        <v>11740</v>
      </c>
      <c r="H1093" t="s">
        <v>112</v>
      </c>
      <c r="I1093" t="s">
        <v>11737</v>
      </c>
      <c r="J1093" t="s">
        <v>6426</v>
      </c>
      <c r="L1093" t="s">
        <v>62</v>
      </c>
      <c r="M1093">
        <v>12</v>
      </c>
      <c r="N1093" t="s">
        <v>6426</v>
      </c>
      <c r="O1093" s="12">
        <v>101500</v>
      </c>
      <c r="P1093" t="s">
        <v>28</v>
      </c>
      <c r="Q1093" s="1">
        <v>42675</v>
      </c>
      <c r="R1093" t="s">
        <v>29</v>
      </c>
      <c r="S1093" t="s">
        <v>43</v>
      </c>
      <c r="T1093" t="s">
        <v>30</v>
      </c>
      <c r="U1093" t="s">
        <v>4936</v>
      </c>
      <c r="W1093" t="s">
        <v>11741</v>
      </c>
      <c r="X1093" t="s">
        <v>116</v>
      </c>
    </row>
    <row r="1094" spans="7:29" ht="153" x14ac:dyDescent="0.2">
      <c r="G1094" t="s">
        <v>219</v>
      </c>
      <c r="H1094" t="s">
        <v>314</v>
      </c>
      <c r="I1094" t="s">
        <v>19927</v>
      </c>
      <c r="J1094" t="s">
        <v>103</v>
      </c>
      <c r="L1094" t="s">
        <v>104</v>
      </c>
      <c r="M1094">
        <v>12</v>
      </c>
      <c r="N1094" t="s">
        <v>103</v>
      </c>
      <c r="O1094" s="12">
        <v>101487</v>
      </c>
      <c r="P1094" t="s">
        <v>28</v>
      </c>
      <c r="Q1094" s="1">
        <v>37809</v>
      </c>
      <c r="R1094" t="s">
        <v>29</v>
      </c>
      <c r="S1094" t="s">
        <v>43</v>
      </c>
      <c r="T1094" t="s">
        <v>30</v>
      </c>
      <c r="U1094" t="s">
        <v>19928</v>
      </c>
      <c r="V1094" t="s">
        <v>122</v>
      </c>
      <c r="W1094" t="s">
        <v>19929</v>
      </c>
      <c r="X1094" t="s">
        <v>19930</v>
      </c>
      <c r="Y1094" t="s">
        <v>19928</v>
      </c>
      <c r="Z1094" t="s">
        <v>109</v>
      </c>
      <c r="AA1094" t="s">
        <v>19931</v>
      </c>
      <c r="AB1094" s="2" t="s">
        <v>3426</v>
      </c>
      <c r="AC1094" t="s">
        <v>19932</v>
      </c>
    </row>
    <row r="1095" spans="7:29" ht="170" x14ac:dyDescent="0.2">
      <c r="G1095" t="s">
        <v>869</v>
      </c>
      <c r="H1095" t="s">
        <v>314</v>
      </c>
      <c r="I1095" t="s">
        <v>20868</v>
      </c>
      <c r="J1095" t="s">
        <v>460</v>
      </c>
      <c r="K1095" t="s">
        <v>5301</v>
      </c>
      <c r="L1095" t="s">
        <v>1306</v>
      </c>
      <c r="M1095">
        <v>12</v>
      </c>
      <c r="N1095" t="s">
        <v>460</v>
      </c>
      <c r="O1095" s="12">
        <v>101481</v>
      </c>
      <c r="P1095" t="s">
        <v>70</v>
      </c>
      <c r="Q1095" s="1">
        <v>41375</v>
      </c>
      <c r="R1095" t="s">
        <v>29</v>
      </c>
      <c r="S1095" t="s">
        <v>43</v>
      </c>
      <c r="T1095" t="s">
        <v>71</v>
      </c>
      <c r="W1095" t="s">
        <v>20869</v>
      </c>
      <c r="X1095" t="s">
        <v>20870</v>
      </c>
      <c r="Y1095" t="s">
        <v>5301</v>
      </c>
      <c r="Z1095" t="s">
        <v>460</v>
      </c>
      <c r="AA1095" t="s">
        <v>20871</v>
      </c>
      <c r="AB1095" s="2" t="s">
        <v>20872</v>
      </c>
      <c r="AC1095" t="s">
        <v>20873</v>
      </c>
    </row>
    <row r="1096" spans="7:29" ht="153" x14ac:dyDescent="0.2">
      <c r="G1096" t="s">
        <v>6508</v>
      </c>
      <c r="H1096" t="s">
        <v>274</v>
      </c>
      <c r="I1096" t="s">
        <v>14232</v>
      </c>
      <c r="J1096" t="s">
        <v>481</v>
      </c>
      <c r="L1096" t="s">
        <v>62</v>
      </c>
      <c r="M1096">
        <v>9</v>
      </c>
      <c r="N1096" t="s">
        <v>481</v>
      </c>
      <c r="O1096" s="12">
        <v>101476</v>
      </c>
      <c r="P1096" t="s">
        <v>28</v>
      </c>
      <c r="Q1096" s="1">
        <v>42125</v>
      </c>
      <c r="R1096" t="s">
        <v>29</v>
      </c>
      <c r="S1096" t="s">
        <v>43</v>
      </c>
      <c r="T1096" t="s">
        <v>30</v>
      </c>
      <c r="U1096" t="s">
        <v>14233</v>
      </c>
      <c r="W1096" t="s">
        <v>14234</v>
      </c>
      <c r="X1096" t="s">
        <v>14235</v>
      </c>
      <c r="Y1096" t="s">
        <v>14236</v>
      </c>
      <c r="Z1096" t="s">
        <v>843</v>
      </c>
      <c r="AA1096" t="s">
        <v>14237</v>
      </c>
      <c r="AB1096" s="2" t="s">
        <v>14238</v>
      </c>
      <c r="AC1096" t="s">
        <v>14239</v>
      </c>
    </row>
    <row r="1097" spans="7:29" ht="170" x14ac:dyDescent="0.2">
      <c r="G1097" t="s">
        <v>21145</v>
      </c>
      <c r="H1097" t="s">
        <v>53</v>
      </c>
      <c r="I1097" t="s">
        <v>21146</v>
      </c>
      <c r="J1097" t="s">
        <v>61</v>
      </c>
      <c r="L1097" t="s">
        <v>81</v>
      </c>
      <c r="M1097">
        <v>9</v>
      </c>
      <c r="N1097" t="s">
        <v>61</v>
      </c>
      <c r="O1097" s="12">
        <v>101429</v>
      </c>
      <c r="P1097" t="s">
        <v>28</v>
      </c>
      <c r="Q1097" s="1">
        <v>40072</v>
      </c>
      <c r="R1097" t="s">
        <v>29</v>
      </c>
      <c r="S1097" t="s">
        <v>43</v>
      </c>
      <c r="T1097" t="s">
        <v>30</v>
      </c>
      <c r="U1097" t="s">
        <v>21147</v>
      </c>
      <c r="W1097" t="s">
        <v>21148</v>
      </c>
      <c r="X1097" t="s">
        <v>21149</v>
      </c>
      <c r="Y1097" t="s">
        <v>21147</v>
      </c>
      <c r="Z1097" t="s">
        <v>1838</v>
      </c>
      <c r="AA1097" t="s">
        <v>21150</v>
      </c>
      <c r="AB1097" s="2" t="s">
        <v>21151</v>
      </c>
      <c r="AC1097" t="s">
        <v>21152</v>
      </c>
    </row>
    <row r="1098" spans="7:29" ht="153" x14ac:dyDescent="0.2">
      <c r="G1098" t="s">
        <v>1393</v>
      </c>
      <c r="H1098" t="s">
        <v>369</v>
      </c>
      <c r="I1098" t="s">
        <v>3466</v>
      </c>
      <c r="J1098" t="s">
        <v>861</v>
      </c>
      <c r="L1098" t="s">
        <v>81</v>
      </c>
      <c r="M1098">
        <v>9</v>
      </c>
      <c r="N1098" t="s">
        <v>861</v>
      </c>
      <c r="O1098" s="12">
        <v>101159</v>
      </c>
      <c r="P1098" t="s">
        <v>28</v>
      </c>
      <c r="Q1098" s="1">
        <v>40893</v>
      </c>
      <c r="R1098" t="s">
        <v>29</v>
      </c>
      <c r="S1098" t="s">
        <v>43</v>
      </c>
      <c r="T1098" t="s">
        <v>30</v>
      </c>
      <c r="U1098" t="s">
        <v>82</v>
      </c>
      <c r="W1098" t="s">
        <v>3514</v>
      </c>
      <c r="X1098" t="s">
        <v>3515</v>
      </c>
      <c r="Y1098" t="s">
        <v>82</v>
      </c>
      <c r="Z1098" t="s">
        <v>1427</v>
      </c>
      <c r="AA1098" t="s">
        <v>3516</v>
      </c>
      <c r="AB1098" s="2" t="s">
        <v>3517</v>
      </c>
      <c r="AC1098" t="s">
        <v>3518</v>
      </c>
    </row>
    <row r="1099" spans="7:29" ht="170" x14ac:dyDescent="0.2">
      <c r="G1099" t="s">
        <v>5217</v>
      </c>
      <c r="H1099" t="s">
        <v>53</v>
      </c>
      <c r="I1099" t="s">
        <v>5215</v>
      </c>
      <c r="J1099" t="s">
        <v>1775</v>
      </c>
      <c r="L1099" t="s">
        <v>81</v>
      </c>
      <c r="M1099">
        <v>9</v>
      </c>
      <c r="N1099" t="s">
        <v>1775</v>
      </c>
      <c r="O1099" s="12">
        <v>101108</v>
      </c>
      <c r="P1099" t="s">
        <v>28</v>
      </c>
      <c r="Q1099" s="1">
        <v>36069</v>
      </c>
      <c r="R1099" t="s">
        <v>29</v>
      </c>
      <c r="S1099" t="s">
        <v>43</v>
      </c>
      <c r="T1099" t="s">
        <v>30</v>
      </c>
      <c r="U1099" t="s">
        <v>82</v>
      </c>
      <c r="W1099" t="s">
        <v>5218</v>
      </c>
      <c r="X1099" t="s">
        <v>5219</v>
      </c>
      <c r="Y1099" t="s">
        <v>82</v>
      </c>
      <c r="Z1099" t="s">
        <v>5220</v>
      </c>
      <c r="AA1099" t="s">
        <v>5221</v>
      </c>
      <c r="AB1099" s="2" t="s">
        <v>5222</v>
      </c>
      <c r="AC1099" t="s">
        <v>5223</v>
      </c>
    </row>
    <row r="1100" spans="7:29" x14ac:dyDescent="0.2">
      <c r="G1100" t="s">
        <v>1519</v>
      </c>
      <c r="H1100" t="s">
        <v>1394</v>
      </c>
      <c r="I1100" t="s">
        <v>5998</v>
      </c>
      <c r="J1100" t="s">
        <v>192</v>
      </c>
      <c r="L1100" t="s">
        <v>27</v>
      </c>
      <c r="M1100">
        <v>12</v>
      </c>
      <c r="N1100" t="s">
        <v>192</v>
      </c>
      <c r="O1100" s="12">
        <v>101023</v>
      </c>
      <c r="P1100" t="s">
        <v>28</v>
      </c>
      <c r="Q1100" s="1">
        <v>43934</v>
      </c>
      <c r="R1100" t="s">
        <v>29</v>
      </c>
      <c r="S1100" t="s">
        <v>43</v>
      </c>
      <c r="T1100" t="s">
        <v>30</v>
      </c>
      <c r="U1100" t="s">
        <v>5999</v>
      </c>
      <c r="V1100" t="s">
        <v>122</v>
      </c>
      <c r="W1100" t="s">
        <v>6000</v>
      </c>
      <c r="X1100" t="s">
        <v>116</v>
      </c>
    </row>
    <row r="1101" spans="7:29" x14ac:dyDescent="0.2">
      <c r="G1101" t="s">
        <v>5642</v>
      </c>
      <c r="H1101" t="s">
        <v>129</v>
      </c>
      <c r="I1101" t="s">
        <v>7986</v>
      </c>
      <c r="J1101" t="s">
        <v>398</v>
      </c>
      <c r="L1101" t="s">
        <v>27</v>
      </c>
      <c r="M1101">
        <v>12</v>
      </c>
      <c r="N1101" t="s">
        <v>398</v>
      </c>
      <c r="O1101" s="12">
        <v>101023</v>
      </c>
      <c r="P1101" t="s">
        <v>28</v>
      </c>
      <c r="Q1101" s="1">
        <v>44116</v>
      </c>
      <c r="R1101" t="s">
        <v>29</v>
      </c>
      <c r="S1101" t="s">
        <v>43</v>
      </c>
      <c r="T1101" t="s">
        <v>30</v>
      </c>
      <c r="U1101" t="s">
        <v>7987</v>
      </c>
      <c r="V1101" t="s">
        <v>267</v>
      </c>
      <c r="W1101" t="s">
        <v>7988</v>
      </c>
      <c r="X1101" t="s">
        <v>7989</v>
      </c>
      <c r="Y1101" t="s">
        <v>7987</v>
      </c>
      <c r="Z1101" t="s">
        <v>7990</v>
      </c>
      <c r="AA1101" t="s">
        <v>7991</v>
      </c>
      <c r="AB1101" t="s">
        <v>50</v>
      </c>
      <c r="AC1101" t="s">
        <v>50</v>
      </c>
    </row>
    <row r="1102" spans="7:29" x14ac:dyDescent="0.2">
      <c r="G1102" t="s">
        <v>8920</v>
      </c>
      <c r="H1102" t="s">
        <v>53</v>
      </c>
      <c r="I1102" t="s">
        <v>8921</v>
      </c>
      <c r="J1102" t="s">
        <v>8922</v>
      </c>
      <c r="L1102" t="s">
        <v>27</v>
      </c>
      <c r="M1102">
        <v>12</v>
      </c>
      <c r="N1102" t="s">
        <v>8922</v>
      </c>
      <c r="O1102" s="12">
        <v>101023</v>
      </c>
      <c r="P1102" t="s">
        <v>28</v>
      </c>
      <c r="Q1102" s="1">
        <v>42788</v>
      </c>
      <c r="R1102" t="s">
        <v>29</v>
      </c>
      <c r="S1102" t="s">
        <v>43</v>
      </c>
      <c r="T1102" t="s">
        <v>30</v>
      </c>
      <c r="U1102" t="s">
        <v>8923</v>
      </c>
      <c r="V1102" t="s">
        <v>404</v>
      </c>
      <c r="W1102" t="s">
        <v>8924</v>
      </c>
      <c r="X1102" t="s">
        <v>8925</v>
      </c>
      <c r="Y1102" t="s">
        <v>8923</v>
      </c>
      <c r="Z1102" t="s">
        <v>8926</v>
      </c>
      <c r="AA1102" t="s">
        <v>8927</v>
      </c>
      <c r="AB1102" t="s">
        <v>50</v>
      </c>
      <c r="AC1102" t="s">
        <v>50</v>
      </c>
    </row>
    <row r="1103" spans="7:29" ht="153" x14ac:dyDescent="0.2">
      <c r="G1103" t="s">
        <v>11281</v>
      </c>
      <c r="H1103" t="s">
        <v>53</v>
      </c>
      <c r="I1103" t="s">
        <v>1157</v>
      </c>
      <c r="J1103" t="s">
        <v>1793</v>
      </c>
      <c r="L1103" t="s">
        <v>511</v>
      </c>
      <c r="M1103">
        <v>12</v>
      </c>
      <c r="N1103" t="s">
        <v>1793</v>
      </c>
      <c r="O1103" s="12">
        <v>101023</v>
      </c>
      <c r="P1103" t="s">
        <v>28</v>
      </c>
      <c r="Q1103" s="1">
        <v>43374</v>
      </c>
      <c r="R1103" t="s">
        <v>29</v>
      </c>
      <c r="S1103" t="s">
        <v>43</v>
      </c>
      <c r="T1103" t="s">
        <v>30</v>
      </c>
      <c r="U1103" t="s">
        <v>11357</v>
      </c>
      <c r="V1103" t="s">
        <v>122</v>
      </c>
      <c r="W1103" t="s">
        <v>11358</v>
      </c>
      <c r="X1103" t="s">
        <v>11359</v>
      </c>
      <c r="Y1103" t="s">
        <v>11357</v>
      </c>
      <c r="Z1103" t="s">
        <v>1797</v>
      </c>
      <c r="AA1103" t="s">
        <v>11360</v>
      </c>
      <c r="AB1103" s="2" t="s">
        <v>1799</v>
      </c>
      <c r="AC1103" t="s">
        <v>11361</v>
      </c>
    </row>
    <row r="1104" spans="7:29" ht="170" x14ac:dyDescent="0.2">
      <c r="G1104" t="s">
        <v>2150</v>
      </c>
      <c r="H1104" t="s">
        <v>280</v>
      </c>
      <c r="I1104" t="s">
        <v>16916</v>
      </c>
      <c r="J1104" t="s">
        <v>4896</v>
      </c>
      <c r="L1104" t="s">
        <v>511</v>
      </c>
      <c r="M1104">
        <v>12</v>
      </c>
      <c r="N1104" t="s">
        <v>4896</v>
      </c>
      <c r="O1104" s="12">
        <v>101023</v>
      </c>
      <c r="P1104" t="s">
        <v>28</v>
      </c>
      <c r="Q1104" s="1">
        <v>40755</v>
      </c>
      <c r="R1104" t="s">
        <v>29</v>
      </c>
      <c r="S1104" t="s">
        <v>43</v>
      </c>
      <c r="T1104" t="s">
        <v>30</v>
      </c>
      <c r="U1104" t="s">
        <v>16922</v>
      </c>
      <c r="V1104" t="s">
        <v>267</v>
      </c>
      <c r="W1104" t="s">
        <v>16923</v>
      </c>
      <c r="X1104" t="s">
        <v>16924</v>
      </c>
      <c r="Y1104" t="s">
        <v>16922</v>
      </c>
      <c r="Z1104" t="s">
        <v>4896</v>
      </c>
      <c r="AA1104" t="s">
        <v>16925</v>
      </c>
      <c r="AB1104" s="2" t="s">
        <v>16926</v>
      </c>
      <c r="AC1104" t="s">
        <v>16927</v>
      </c>
    </row>
    <row r="1105" spans="7:29" x14ac:dyDescent="0.2">
      <c r="G1105" t="s">
        <v>3854</v>
      </c>
      <c r="H1105" t="s">
        <v>53</v>
      </c>
      <c r="I1105" t="s">
        <v>23628</v>
      </c>
      <c r="J1105" t="s">
        <v>2119</v>
      </c>
      <c r="L1105" t="s">
        <v>511</v>
      </c>
      <c r="M1105">
        <v>12</v>
      </c>
      <c r="N1105" t="s">
        <v>2119</v>
      </c>
      <c r="O1105" s="12">
        <v>101023</v>
      </c>
      <c r="P1105" t="s">
        <v>28</v>
      </c>
      <c r="Q1105" s="1">
        <v>44438</v>
      </c>
      <c r="R1105" t="s">
        <v>29</v>
      </c>
      <c r="S1105" t="s">
        <v>43</v>
      </c>
      <c r="T1105" t="s">
        <v>30</v>
      </c>
      <c r="U1105" t="s">
        <v>23629</v>
      </c>
      <c r="V1105" t="s">
        <v>933</v>
      </c>
      <c r="W1105" t="s">
        <v>23630</v>
      </c>
      <c r="X1105" t="s">
        <v>23631</v>
      </c>
      <c r="Y1105" t="s">
        <v>23629</v>
      </c>
      <c r="Z1105" t="s">
        <v>2123</v>
      </c>
      <c r="AA1105" t="s">
        <v>23632</v>
      </c>
      <c r="AB1105" t="s">
        <v>50</v>
      </c>
      <c r="AC1105" t="s">
        <v>50</v>
      </c>
    </row>
    <row r="1106" spans="7:29" ht="136" x14ac:dyDescent="0.2">
      <c r="G1106" t="s">
        <v>1634</v>
      </c>
      <c r="H1106" t="s">
        <v>262</v>
      </c>
      <c r="I1106" t="s">
        <v>17394</v>
      </c>
      <c r="J1106" t="s">
        <v>371</v>
      </c>
      <c r="L1106" t="s">
        <v>81</v>
      </c>
      <c r="M1106">
        <v>9</v>
      </c>
      <c r="N1106" t="s">
        <v>371</v>
      </c>
      <c r="O1106" s="12">
        <v>100996</v>
      </c>
      <c r="P1106" t="s">
        <v>28</v>
      </c>
      <c r="Q1106" s="1">
        <v>41168</v>
      </c>
      <c r="R1106" t="s">
        <v>29</v>
      </c>
      <c r="S1106" t="s">
        <v>43</v>
      </c>
      <c r="T1106" t="s">
        <v>30</v>
      </c>
      <c r="U1106" t="s">
        <v>82</v>
      </c>
      <c r="W1106" t="s">
        <v>17399</v>
      </c>
      <c r="X1106" t="s">
        <v>17400</v>
      </c>
      <c r="Y1106" t="s">
        <v>82</v>
      </c>
      <c r="Z1106" t="s">
        <v>9807</v>
      </c>
      <c r="AA1106" t="s">
        <v>17401</v>
      </c>
      <c r="AB1106" s="2" t="s">
        <v>17402</v>
      </c>
      <c r="AC1106" t="s">
        <v>50</v>
      </c>
    </row>
    <row r="1107" spans="7:29" ht="170" x14ac:dyDescent="0.2">
      <c r="G1107" t="s">
        <v>628</v>
      </c>
      <c r="H1107" t="s">
        <v>262</v>
      </c>
      <c r="I1107" t="s">
        <v>13372</v>
      </c>
      <c r="J1107" t="s">
        <v>1087</v>
      </c>
      <c r="K1107" t="s">
        <v>5301</v>
      </c>
      <c r="L1107" t="s">
        <v>1306</v>
      </c>
      <c r="M1107">
        <v>12</v>
      </c>
      <c r="N1107" t="s">
        <v>1087</v>
      </c>
      <c r="O1107" s="12">
        <v>100916</v>
      </c>
      <c r="P1107" t="s">
        <v>70</v>
      </c>
      <c r="Q1107" s="1">
        <v>40904</v>
      </c>
      <c r="R1107" t="s">
        <v>29</v>
      </c>
      <c r="S1107" t="s">
        <v>43</v>
      </c>
      <c r="T1107" t="s">
        <v>71</v>
      </c>
      <c r="W1107" t="s">
        <v>13373</v>
      </c>
      <c r="X1107" t="s">
        <v>13374</v>
      </c>
      <c r="Y1107" t="s">
        <v>5301</v>
      </c>
      <c r="Z1107" t="s">
        <v>1087</v>
      </c>
      <c r="AA1107" t="s">
        <v>13375</v>
      </c>
      <c r="AB1107" s="2" t="s">
        <v>2534</v>
      </c>
      <c r="AC1107" t="s">
        <v>13376</v>
      </c>
    </row>
    <row r="1108" spans="7:29" x14ac:dyDescent="0.2">
      <c r="G1108" t="s">
        <v>1519</v>
      </c>
      <c r="H1108" t="s">
        <v>148</v>
      </c>
      <c r="I1108" t="s">
        <v>1520</v>
      </c>
      <c r="J1108" t="s">
        <v>578</v>
      </c>
      <c r="L1108" t="s">
        <v>81</v>
      </c>
      <c r="M1108">
        <v>9</v>
      </c>
      <c r="N1108" t="s">
        <v>578</v>
      </c>
      <c r="O1108" s="12">
        <v>100888</v>
      </c>
      <c r="P1108" t="s">
        <v>28</v>
      </c>
      <c r="Q1108" s="1">
        <v>38246</v>
      </c>
      <c r="R1108" t="s">
        <v>63</v>
      </c>
      <c r="S1108" t="s">
        <v>43</v>
      </c>
      <c r="T1108" t="s">
        <v>30</v>
      </c>
      <c r="U1108" t="s">
        <v>82</v>
      </c>
      <c r="W1108" t="s">
        <v>1521</v>
      </c>
    </row>
    <row r="1109" spans="7:29" x14ac:dyDescent="0.2">
      <c r="G1109" t="s">
        <v>1867</v>
      </c>
      <c r="H1109" t="s">
        <v>24</v>
      </c>
      <c r="I1109" t="s">
        <v>5720</v>
      </c>
      <c r="J1109" t="s">
        <v>332</v>
      </c>
      <c r="K1109" t="s">
        <v>5721</v>
      </c>
      <c r="L1109" t="s">
        <v>5722</v>
      </c>
      <c r="M1109">
        <v>9</v>
      </c>
      <c r="N1109" t="s">
        <v>332</v>
      </c>
      <c r="O1109" s="12">
        <v>100875</v>
      </c>
      <c r="P1109" t="s">
        <v>70</v>
      </c>
      <c r="Q1109" s="1">
        <v>43920</v>
      </c>
      <c r="R1109" t="s">
        <v>29</v>
      </c>
      <c r="S1109" t="s">
        <v>43</v>
      </c>
      <c r="T1109" t="s">
        <v>71</v>
      </c>
      <c r="W1109" t="s">
        <v>5723</v>
      </c>
      <c r="X1109" t="s">
        <v>5724</v>
      </c>
      <c r="Y1109" t="s">
        <v>5721</v>
      </c>
      <c r="Z1109" t="s">
        <v>332</v>
      </c>
      <c r="AA1109" t="s">
        <v>5725</v>
      </c>
      <c r="AB1109" t="s">
        <v>50</v>
      </c>
      <c r="AC1109" t="s">
        <v>675</v>
      </c>
    </row>
    <row r="1110" spans="7:29" x14ac:dyDescent="0.2">
      <c r="G1110" t="s">
        <v>8203</v>
      </c>
      <c r="H1110" t="s">
        <v>53</v>
      </c>
      <c r="I1110" t="s">
        <v>9987</v>
      </c>
      <c r="J1110" t="s">
        <v>569</v>
      </c>
      <c r="L1110" t="s">
        <v>81</v>
      </c>
      <c r="M1110">
        <v>9</v>
      </c>
      <c r="N1110" t="s">
        <v>569</v>
      </c>
      <c r="O1110" s="12">
        <v>100874</v>
      </c>
      <c r="P1110" t="s">
        <v>28</v>
      </c>
      <c r="Q1110" s="1">
        <v>39341</v>
      </c>
      <c r="R1110" t="s">
        <v>63</v>
      </c>
      <c r="S1110" t="s">
        <v>43</v>
      </c>
      <c r="T1110" t="s">
        <v>30</v>
      </c>
      <c r="U1110" t="s">
        <v>9988</v>
      </c>
      <c r="W1110" t="s">
        <v>9989</v>
      </c>
    </row>
    <row r="1111" spans="7:29" ht="170" x14ac:dyDescent="0.2">
      <c r="G1111" t="s">
        <v>955</v>
      </c>
      <c r="H1111" t="s">
        <v>60</v>
      </c>
      <c r="I1111" t="s">
        <v>2522</v>
      </c>
      <c r="J1111" t="s">
        <v>460</v>
      </c>
      <c r="L1111" t="s">
        <v>104</v>
      </c>
      <c r="M1111">
        <v>12</v>
      </c>
      <c r="N1111" t="s">
        <v>460</v>
      </c>
      <c r="O1111" s="12">
        <v>100852</v>
      </c>
      <c r="P1111" t="s">
        <v>28</v>
      </c>
      <c r="Q1111" s="1">
        <v>42856</v>
      </c>
      <c r="R1111" t="s">
        <v>29</v>
      </c>
      <c r="S1111" t="s">
        <v>43</v>
      </c>
      <c r="T1111" t="s">
        <v>30</v>
      </c>
      <c r="U1111" t="s">
        <v>16602</v>
      </c>
      <c r="V1111" t="s">
        <v>933</v>
      </c>
      <c r="W1111" t="s">
        <v>16603</v>
      </c>
      <c r="X1111" t="s">
        <v>16604</v>
      </c>
      <c r="Y1111" t="s">
        <v>16602</v>
      </c>
      <c r="Z1111" t="s">
        <v>460</v>
      </c>
      <c r="AA1111" t="s">
        <v>16605</v>
      </c>
      <c r="AB1111" s="2" t="s">
        <v>16606</v>
      </c>
      <c r="AC1111" t="s">
        <v>16607</v>
      </c>
    </row>
    <row r="1112" spans="7:29" ht="170" x14ac:dyDescent="0.2">
      <c r="G1112" t="s">
        <v>920</v>
      </c>
      <c r="H1112" t="s">
        <v>262</v>
      </c>
      <c r="I1112" t="s">
        <v>24884</v>
      </c>
      <c r="J1112" t="s">
        <v>549</v>
      </c>
      <c r="L1112" t="s">
        <v>104</v>
      </c>
      <c r="M1112">
        <v>12</v>
      </c>
      <c r="N1112" t="s">
        <v>549</v>
      </c>
      <c r="O1112" s="12">
        <v>100837</v>
      </c>
      <c r="P1112" t="s">
        <v>28</v>
      </c>
      <c r="Q1112" s="1">
        <v>39524</v>
      </c>
      <c r="R1112" t="s">
        <v>29</v>
      </c>
      <c r="S1112" t="s">
        <v>43</v>
      </c>
      <c r="T1112" t="s">
        <v>30</v>
      </c>
      <c r="U1112" t="s">
        <v>24885</v>
      </c>
      <c r="V1112" t="s">
        <v>122</v>
      </c>
      <c r="W1112" t="s">
        <v>24886</v>
      </c>
      <c r="X1112" t="s">
        <v>24887</v>
      </c>
      <c r="Y1112" t="s">
        <v>24885</v>
      </c>
      <c r="Z1112" t="s">
        <v>8017</v>
      </c>
      <c r="AA1112" t="s">
        <v>24888</v>
      </c>
      <c r="AB1112" s="2" t="s">
        <v>24889</v>
      </c>
      <c r="AC1112" t="s">
        <v>24890</v>
      </c>
    </row>
    <row r="1113" spans="7:29" x14ac:dyDescent="0.2">
      <c r="G1113" t="s">
        <v>652</v>
      </c>
      <c r="H1113" t="s">
        <v>53</v>
      </c>
      <c r="I1113" t="s">
        <v>2860</v>
      </c>
      <c r="J1113" t="s">
        <v>460</v>
      </c>
      <c r="K1113" t="s">
        <v>2861</v>
      </c>
      <c r="L1113" t="s">
        <v>469</v>
      </c>
      <c r="M1113">
        <v>12</v>
      </c>
      <c r="N1113" t="s">
        <v>460</v>
      </c>
      <c r="O1113" s="12">
        <v>100769</v>
      </c>
      <c r="P1113" t="s">
        <v>70</v>
      </c>
      <c r="Q1113" s="1">
        <v>38503</v>
      </c>
      <c r="R1113" t="s">
        <v>29</v>
      </c>
      <c r="S1113" t="s">
        <v>43</v>
      </c>
      <c r="T1113" t="s">
        <v>71</v>
      </c>
      <c r="W1113" t="s">
        <v>2862</v>
      </c>
      <c r="X1113" t="s">
        <v>116</v>
      </c>
    </row>
    <row r="1114" spans="7:29" x14ac:dyDescent="0.2">
      <c r="G1114" t="s">
        <v>467</v>
      </c>
      <c r="H1114" t="s">
        <v>280</v>
      </c>
      <c r="I1114" t="s">
        <v>16658</v>
      </c>
      <c r="J1114" t="s">
        <v>80</v>
      </c>
      <c r="L1114" t="s">
        <v>62</v>
      </c>
      <c r="M1114">
        <v>9</v>
      </c>
      <c r="N1114" t="s">
        <v>80</v>
      </c>
      <c r="O1114" s="12">
        <v>100667</v>
      </c>
      <c r="P1114" t="s">
        <v>28</v>
      </c>
      <c r="Q1114" s="1">
        <v>42125</v>
      </c>
      <c r="R1114" t="s">
        <v>63</v>
      </c>
      <c r="S1114" t="s">
        <v>43</v>
      </c>
      <c r="T1114" t="s">
        <v>30</v>
      </c>
      <c r="U1114" t="s">
        <v>2850</v>
      </c>
      <c r="W1114" t="s">
        <v>16660</v>
      </c>
    </row>
    <row r="1115" spans="7:29" x14ac:dyDescent="0.2">
      <c r="G1115" t="s">
        <v>4992</v>
      </c>
      <c r="H1115" t="s">
        <v>24</v>
      </c>
      <c r="I1115" t="s">
        <v>10747</v>
      </c>
      <c r="J1115" t="s">
        <v>533</v>
      </c>
      <c r="L1115" t="s">
        <v>62</v>
      </c>
      <c r="M1115">
        <v>12</v>
      </c>
      <c r="N1115" t="s">
        <v>533</v>
      </c>
      <c r="O1115" s="12">
        <v>100568</v>
      </c>
      <c r="P1115" t="s">
        <v>28</v>
      </c>
      <c r="Q1115" s="1">
        <v>43891</v>
      </c>
      <c r="R1115" t="s">
        <v>29</v>
      </c>
      <c r="S1115" s="1">
        <v>45121</v>
      </c>
      <c r="T1115" t="s">
        <v>30</v>
      </c>
      <c r="U1115" t="s">
        <v>10748</v>
      </c>
      <c r="W1115" t="s">
        <v>10749</v>
      </c>
      <c r="X1115" t="s">
        <v>116</v>
      </c>
    </row>
    <row r="1116" spans="7:29" x14ac:dyDescent="0.2">
      <c r="G1116" t="s">
        <v>1311</v>
      </c>
      <c r="H1116" t="s">
        <v>53</v>
      </c>
      <c r="I1116" t="s">
        <v>9387</v>
      </c>
      <c r="J1116" t="s">
        <v>375</v>
      </c>
      <c r="L1116" t="s">
        <v>81</v>
      </c>
      <c r="M1116">
        <v>9</v>
      </c>
      <c r="N1116" t="s">
        <v>375</v>
      </c>
      <c r="O1116" s="12">
        <v>100530</v>
      </c>
      <c r="P1116" t="s">
        <v>28</v>
      </c>
      <c r="Q1116" s="1">
        <v>42629</v>
      </c>
      <c r="R1116" t="s">
        <v>63</v>
      </c>
      <c r="S1116" t="s">
        <v>43</v>
      </c>
      <c r="T1116" t="s">
        <v>30</v>
      </c>
      <c r="U1116" t="s">
        <v>9388</v>
      </c>
      <c r="W1116" t="s">
        <v>9389</v>
      </c>
    </row>
    <row r="1117" spans="7:29" ht="170" x14ac:dyDescent="0.2">
      <c r="G1117" t="s">
        <v>8661</v>
      </c>
      <c r="H1117" t="s">
        <v>53</v>
      </c>
      <c r="I1117" t="s">
        <v>8662</v>
      </c>
      <c r="J1117" t="s">
        <v>435</v>
      </c>
      <c r="L1117" t="s">
        <v>81</v>
      </c>
      <c r="M1117">
        <v>9</v>
      </c>
      <c r="N1117" t="s">
        <v>435</v>
      </c>
      <c r="O1117" s="12">
        <v>100515</v>
      </c>
      <c r="P1117" t="s">
        <v>28</v>
      </c>
      <c r="Q1117" s="1">
        <v>39707</v>
      </c>
      <c r="R1117" t="s">
        <v>29</v>
      </c>
      <c r="S1117" t="s">
        <v>43</v>
      </c>
      <c r="T1117" t="s">
        <v>30</v>
      </c>
      <c r="U1117" t="s">
        <v>7544</v>
      </c>
      <c r="W1117" t="s">
        <v>8663</v>
      </c>
      <c r="X1117" t="s">
        <v>8664</v>
      </c>
      <c r="Y1117" t="s">
        <v>7544</v>
      </c>
      <c r="Z1117" t="s">
        <v>6647</v>
      </c>
      <c r="AA1117" t="s">
        <v>8665</v>
      </c>
      <c r="AB1117" s="2" t="s">
        <v>8666</v>
      </c>
      <c r="AC1117" t="s">
        <v>8667</v>
      </c>
    </row>
    <row r="1118" spans="7:29" x14ac:dyDescent="0.2">
      <c r="G1118" t="s">
        <v>5868</v>
      </c>
      <c r="H1118" t="s">
        <v>148</v>
      </c>
      <c r="I1118" t="s">
        <v>7724</v>
      </c>
      <c r="J1118" t="s">
        <v>1721</v>
      </c>
      <c r="K1118" t="s">
        <v>3387</v>
      </c>
      <c r="L1118" t="s">
        <v>1723</v>
      </c>
      <c r="M1118">
        <v>12</v>
      </c>
      <c r="N1118" t="s">
        <v>1721</v>
      </c>
      <c r="O1118" s="12">
        <v>100499</v>
      </c>
      <c r="P1118" t="s">
        <v>70</v>
      </c>
      <c r="Q1118" s="1">
        <v>43509</v>
      </c>
      <c r="R1118" t="s">
        <v>29</v>
      </c>
      <c r="S1118" t="s">
        <v>43</v>
      </c>
      <c r="T1118" t="s">
        <v>71</v>
      </c>
      <c r="W1118" t="s">
        <v>7727</v>
      </c>
    </row>
    <row r="1119" spans="7:29" x14ac:dyDescent="0.2">
      <c r="G1119" t="s">
        <v>2225</v>
      </c>
      <c r="H1119" t="s">
        <v>53</v>
      </c>
      <c r="I1119" t="s">
        <v>23467</v>
      </c>
      <c r="J1119" t="s">
        <v>295</v>
      </c>
      <c r="L1119" t="s">
        <v>81</v>
      </c>
      <c r="M1119">
        <v>9</v>
      </c>
      <c r="N1119" t="s">
        <v>295</v>
      </c>
      <c r="O1119" s="12">
        <v>100342</v>
      </c>
      <c r="P1119" t="s">
        <v>28</v>
      </c>
      <c r="Q1119" s="1">
        <v>36785</v>
      </c>
      <c r="R1119" t="s">
        <v>63</v>
      </c>
      <c r="S1119" t="s">
        <v>43</v>
      </c>
      <c r="T1119" t="s">
        <v>30</v>
      </c>
      <c r="U1119" t="s">
        <v>82</v>
      </c>
      <c r="W1119" t="s">
        <v>23468</v>
      </c>
    </row>
    <row r="1120" spans="7:29" x14ac:dyDescent="0.2">
      <c r="G1120" t="s">
        <v>5408</v>
      </c>
      <c r="H1120" t="s">
        <v>262</v>
      </c>
      <c r="I1120" t="s">
        <v>15784</v>
      </c>
      <c r="J1120" t="s">
        <v>1775</v>
      </c>
      <c r="L1120" t="s">
        <v>62</v>
      </c>
      <c r="M1120">
        <v>9</v>
      </c>
      <c r="N1120" t="s">
        <v>1775</v>
      </c>
      <c r="O1120" s="12">
        <v>100239</v>
      </c>
      <c r="P1120" t="s">
        <v>28</v>
      </c>
      <c r="Q1120" s="1">
        <v>44820</v>
      </c>
      <c r="R1120" t="s">
        <v>63</v>
      </c>
      <c r="S1120" t="s">
        <v>43</v>
      </c>
      <c r="T1120" t="s">
        <v>30</v>
      </c>
      <c r="U1120" t="s">
        <v>941</v>
      </c>
      <c r="W1120" t="s">
        <v>15785</v>
      </c>
    </row>
    <row r="1121" spans="7:29" x14ac:dyDescent="0.2">
      <c r="G1121" t="s">
        <v>9158</v>
      </c>
      <c r="H1121" t="s">
        <v>112</v>
      </c>
      <c r="I1121" t="s">
        <v>22652</v>
      </c>
      <c r="J1121" t="s">
        <v>1195</v>
      </c>
      <c r="L1121" t="s">
        <v>62</v>
      </c>
      <c r="M1121">
        <v>12</v>
      </c>
      <c r="N1121" t="s">
        <v>1195</v>
      </c>
      <c r="O1121" s="12">
        <v>100073</v>
      </c>
      <c r="P1121" t="s">
        <v>28</v>
      </c>
      <c r="Q1121" s="1">
        <v>42125</v>
      </c>
      <c r="R1121" t="s">
        <v>29</v>
      </c>
      <c r="S1121" t="s">
        <v>43</v>
      </c>
      <c r="T1121" t="s">
        <v>30</v>
      </c>
      <c r="U1121" t="s">
        <v>2255</v>
      </c>
      <c r="W1121" t="s">
        <v>22653</v>
      </c>
      <c r="X1121" t="s">
        <v>116</v>
      </c>
    </row>
    <row r="1122" spans="7:29" x14ac:dyDescent="0.2">
      <c r="G1122" t="s">
        <v>4770</v>
      </c>
      <c r="H1122" t="s">
        <v>280</v>
      </c>
      <c r="I1122" t="s">
        <v>5250</v>
      </c>
      <c r="J1122" t="s">
        <v>441</v>
      </c>
      <c r="L1122" t="s">
        <v>62</v>
      </c>
      <c r="M1122">
        <v>9</v>
      </c>
      <c r="N1122" t="s">
        <v>441</v>
      </c>
      <c r="O1122" s="12">
        <v>100042</v>
      </c>
      <c r="P1122" t="s">
        <v>28</v>
      </c>
      <c r="Q1122" s="1">
        <v>42354</v>
      </c>
      <c r="R1122" t="s">
        <v>63</v>
      </c>
      <c r="S1122" t="s">
        <v>43</v>
      </c>
      <c r="T1122" t="s">
        <v>30</v>
      </c>
      <c r="U1122" t="s">
        <v>941</v>
      </c>
      <c r="W1122" t="s">
        <v>5251</v>
      </c>
    </row>
    <row r="1123" spans="7:29" ht="153" x14ac:dyDescent="0.2">
      <c r="G1123" t="s">
        <v>2741</v>
      </c>
      <c r="H1123" t="s">
        <v>118</v>
      </c>
      <c r="I1123" t="s">
        <v>21162</v>
      </c>
      <c r="J1123" t="s">
        <v>80</v>
      </c>
      <c r="L1123" t="s">
        <v>62</v>
      </c>
      <c r="M1123">
        <v>9</v>
      </c>
      <c r="N1123" t="s">
        <v>80</v>
      </c>
      <c r="O1123" s="12">
        <v>100034</v>
      </c>
      <c r="P1123" t="s">
        <v>28</v>
      </c>
      <c r="Q1123" s="1">
        <v>42125</v>
      </c>
      <c r="R1123" t="s">
        <v>29</v>
      </c>
      <c r="S1123" t="s">
        <v>43</v>
      </c>
      <c r="T1123" t="s">
        <v>30</v>
      </c>
      <c r="U1123" t="s">
        <v>1160</v>
      </c>
      <c r="W1123" t="s">
        <v>21163</v>
      </c>
      <c r="X1123" t="s">
        <v>21164</v>
      </c>
      <c r="Y1123" t="s">
        <v>1160</v>
      </c>
      <c r="Z1123" t="s">
        <v>611</v>
      </c>
      <c r="AA1123" t="s">
        <v>21165</v>
      </c>
      <c r="AB1123" s="2" t="s">
        <v>21166</v>
      </c>
      <c r="AC1123" t="s">
        <v>21167</v>
      </c>
    </row>
    <row r="1124" spans="7:29" x14ac:dyDescent="0.2">
      <c r="G1124" t="s">
        <v>2071</v>
      </c>
      <c r="H1124" t="s">
        <v>53</v>
      </c>
      <c r="I1124" t="s">
        <v>2072</v>
      </c>
      <c r="J1124" t="s">
        <v>505</v>
      </c>
      <c r="L1124" t="s">
        <v>81</v>
      </c>
      <c r="M1124">
        <v>9</v>
      </c>
      <c r="N1124" t="s">
        <v>505</v>
      </c>
      <c r="O1124" s="12">
        <v>99989</v>
      </c>
      <c r="P1124" t="s">
        <v>28</v>
      </c>
      <c r="Q1124" s="1">
        <v>36054</v>
      </c>
      <c r="R1124" t="s">
        <v>56</v>
      </c>
      <c r="S1124" s="1">
        <v>44910</v>
      </c>
      <c r="T1124" t="s">
        <v>30</v>
      </c>
      <c r="U1124" t="s">
        <v>376</v>
      </c>
      <c r="W1124" t="s">
        <v>2073</v>
      </c>
    </row>
    <row r="1125" spans="7:29" x14ac:dyDescent="0.2">
      <c r="G1125" t="s">
        <v>128</v>
      </c>
      <c r="H1125" t="s">
        <v>24</v>
      </c>
      <c r="I1125" t="s">
        <v>19947</v>
      </c>
      <c r="J1125" t="s">
        <v>1473</v>
      </c>
      <c r="L1125" t="s">
        <v>81</v>
      </c>
      <c r="M1125">
        <v>9</v>
      </c>
      <c r="N1125" t="s">
        <v>1473</v>
      </c>
      <c r="O1125" s="12">
        <v>99962</v>
      </c>
      <c r="P1125" t="s">
        <v>28</v>
      </c>
      <c r="Q1125" s="1">
        <v>42629</v>
      </c>
      <c r="R1125" t="s">
        <v>63</v>
      </c>
      <c r="S1125" t="s">
        <v>43</v>
      </c>
      <c r="T1125" t="s">
        <v>30</v>
      </c>
      <c r="U1125" t="s">
        <v>338</v>
      </c>
      <c r="W1125" t="s">
        <v>19948</v>
      </c>
    </row>
    <row r="1126" spans="7:29" x14ac:dyDescent="0.2">
      <c r="G1126" t="s">
        <v>19434</v>
      </c>
      <c r="H1126" t="s">
        <v>280</v>
      </c>
      <c r="I1126" t="s">
        <v>19435</v>
      </c>
      <c r="J1126" t="s">
        <v>135</v>
      </c>
      <c r="L1126" t="s">
        <v>104</v>
      </c>
      <c r="M1126">
        <v>12</v>
      </c>
      <c r="N1126" t="s">
        <v>135</v>
      </c>
      <c r="O1126" s="12">
        <v>99960</v>
      </c>
      <c r="P1126" t="s">
        <v>28</v>
      </c>
      <c r="Q1126" s="1">
        <v>44151</v>
      </c>
      <c r="R1126" t="s">
        <v>29</v>
      </c>
      <c r="S1126" t="s">
        <v>43</v>
      </c>
      <c r="T1126" t="s">
        <v>30</v>
      </c>
      <c r="U1126" t="s">
        <v>19436</v>
      </c>
      <c r="V1126" t="s">
        <v>122</v>
      </c>
      <c r="W1126" t="s">
        <v>19437</v>
      </c>
      <c r="X1126" t="s">
        <v>19438</v>
      </c>
      <c r="Y1126" t="s">
        <v>19436</v>
      </c>
      <c r="Z1126" t="s">
        <v>135</v>
      </c>
      <c r="AA1126" t="s">
        <v>19439</v>
      </c>
      <c r="AB1126" t="s">
        <v>50</v>
      </c>
      <c r="AC1126" t="s">
        <v>19440</v>
      </c>
    </row>
    <row r="1127" spans="7:29" ht="170" x14ac:dyDescent="0.2">
      <c r="G1127" t="s">
        <v>1393</v>
      </c>
      <c r="H1127" t="s">
        <v>280</v>
      </c>
      <c r="I1127" t="s">
        <v>11466</v>
      </c>
      <c r="J1127" t="s">
        <v>1087</v>
      </c>
      <c r="L1127" t="s">
        <v>104</v>
      </c>
      <c r="M1127">
        <v>12</v>
      </c>
      <c r="N1127" t="s">
        <v>1087</v>
      </c>
      <c r="O1127" s="12">
        <v>99911</v>
      </c>
      <c r="P1127" t="s">
        <v>28</v>
      </c>
      <c r="Q1127" s="1">
        <v>40330</v>
      </c>
      <c r="R1127" t="s">
        <v>29</v>
      </c>
      <c r="S1127" t="s">
        <v>43</v>
      </c>
      <c r="T1127" t="s">
        <v>30</v>
      </c>
      <c r="U1127" t="s">
        <v>11467</v>
      </c>
      <c r="V1127" t="s">
        <v>267</v>
      </c>
      <c r="W1127" t="s">
        <v>11468</v>
      </c>
      <c r="X1127" t="s">
        <v>11469</v>
      </c>
      <c r="Y1127" t="s">
        <v>11467</v>
      </c>
      <c r="Z1127" t="s">
        <v>1087</v>
      </c>
      <c r="AA1127" t="s">
        <v>11470</v>
      </c>
      <c r="AB1127" s="2" t="s">
        <v>2534</v>
      </c>
      <c r="AC1127" t="s">
        <v>11471</v>
      </c>
    </row>
    <row r="1128" spans="7:29" ht="136" x14ac:dyDescent="0.2">
      <c r="G1128" t="s">
        <v>2921</v>
      </c>
      <c r="H1128" t="s">
        <v>53</v>
      </c>
      <c r="I1128" t="s">
        <v>2922</v>
      </c>
      <c r="J1128" t="s">
        <v>481</v>
      </c>
      <c r="K1128" t="s">
        <v>2923</v>
      </c>
      <c r="L1128" t="s">
        <v>1981</v>
      </c>
      <c r="M1128">
        <v>12</v>
      </c>
      <c r="N1128" t="s">
        <v>481</v>
      </c>
      <c r="O1128" s="12">
        <v>99857</v>
      </c>
      <c r="P1128" t="s">
        <v>70</v>
      </c>
      <c r="Q1128" s="1">
        <v>41226</v>
      </c>
      <c r="R1128" t="s">
        <v>29</v>
      </c>
      <c r="S1128" t="s">
        <v>43</v>
      </c>
      <c r="T1128" t="s">
        <v>71</v>
      </c>
      <c r="W1128" t="s">
        <v>2924</v>
      </c>
      <c r="X1128" t="s">
        <v>2925</v>
      </c>
      <c r="Y1128" t="s">
        <v>2923</v>
      </c>
      <c r="Z1128" t="s">
        <v>843</v>
      </c>
      <c r="AA1128" t="s">
        <v>2926</v>
      </c>
      <c r="AB1128" s="2" t="s">
        <v>2927</v>
      </c>
      <c r="AC1128" t="s">
        <v>2928</v>
      </c>
    </row>
    <row r="1129" spans="7:29" x14ac:dyDescent="0.2">
      <c r="G1129" t="s">
        <v>14489</v>
      </c>
      <c r="H1129" t="s">
        <v>118</v>
      </c>
      <c r="I1129" t="s">
        <v>14490</v>
      </c>
      <c r="J1129" t="s">
        <v>4750</v>
      </c>
      <c r="L1129" t="s">
        <v>81</v>
      </c>
      <c r="M1129">
        <v>9</v>
      </c>
      <c r="N1129" t="s">
        <v>4750</v>
      </c>
      <c r="O1129" s="12">
        <v>99639</v>
      </c>
      <c r="P1129" t="s">
        <v>28</v>
      </c>
      <c r="Q1129" s="1">
        <v>44820</v>
      </c>
      <c r="R1129" t="s">
        <v>63</v>
      </c>
      <c r="S1129" t="s">
        <v>43</v>
      </c>
      <c r="T1129" t="s">
        <v>30</v>
      </c>
      <c r="U1129" t="s">
        <v>14491</v>
      </c>
      <c r="W1129" t="s">
        <v>14492</v>
      </c>
    </row>
    <row r="1130" spans="7:29" ht="170" x14ac:dyDescent="0.2">
      <c r="G1130" t="s">
        <v>3970</v>
      </c>
      <c r="H1130" t="s">
        <v>53</v>
      </c>
      <c r="I1130" t="s">
        <v>14717</v>
      </c>
      <c r="J1130" t="s">
        <v>460</v>
      </c>
      <c r="L1130" t="s">
        <v>27</v>
      </c>
      <c r="M1130">
        <v>12</v>
      </c>
      <c r="N1130" t="s">
        <v>460</v>
      </c>
      <c r="O1130" s="12">
        <v>99638</v>
      </c>
      <c r="P1130" t="s">
        <v>28</v>
      </c>
      <c r="Q1130" s="1">
        <v>44683</v>
      </c>
      <c r="R1130" t="s">
        <v>29</v>
      </c>
      <c r="S1130" t="s">
        <v>43</v>
      </c>
      <c r="T1130" t="s">
        <v>30</v>
      </c>
      <c r="U1130" t="s">
        <v>14718</v>
      </c>
      <c r="V1130" t="s">
        <v>933</v>
      </c>
      <c r="W1130" t="s">
        <v>14719</v>
      </c>
      <c r="X1130" t="s">
        <v>14720</v>
      </c>
      <c r="Y1130" t="s">
        <v>14718</v>
      </c>
      <c r="Z1130" t="s">
        <v>460</v>
      </c>
      <c r="AA1130" t="s">
        <v>14721</v>
      </c>
      <c r="AB1130" s="2" t="s">
        <v>14722</v>
      </c>
      <c r="AC1130" t="s">
        <v>14723</v>
      </c>
    </row>
    <row r="1131" spans="7:29" ht="153" x14ac:dyDescent="0.2">
      <c r="G1131" t="s">
        <v>219</v>
      </c>
      <c r="H1131" t="s">
        <v>60</v>
      </c>
      <c r="I1131" t="s">
        <v>8407</v>
      </c>
      <c r="J1131" t="s">
        <v>569</v>
      </c>
      <c r="L1131" t="s">
        <v>62</v>
      </c>
      <c r="M1131">
        <v>12</v>
      </c>
      <c r="N1131" t="s">
        <v>6566</v>
      </c>
      <c r="O1131" s="12">
        <v>99633</v>
      </c>
      <c r="P1131" t="s">
        <v>28</v>
      </c>
      <c r="Q1131" s="1">
        <v>43052</v>
      </c>
      <c r="R1131" t="s">
        <v>29</v>
      </c>
      <c r="S1131" t="s">
        <v>43</v>
      </c>
      <c r="T1131" t="s">
        <v>30</v>
      </c>
      <c r="U1131" t="s">
        <v>8408</v>
      </c>
      <c r="W1131" t="s">
        <v>8409</v>
      </c>
      <c r="X1131" t="s">
        <v>8410</v>
      </c>
      <c r="Y1131" t="s">
        <v>338</v>
      </c>
      <c r="Z1131" t="s">
        <v>392</v>
      </c>
      <c r="AA1131" t="s">
        <v>8411</v>
      </c>
      <c r="AB1131" s="2" t="s">
        <v>8412</v>
      </c>
      <c r="AC1131" t="s">
        <v>8413</v>
      </c>
    </row>
    <row r="1132" spans="7:29" x14ac:dyDescent="0.2">
      <c r="G1132" t="s">
        <v>4180</v>
      </c>
      <c r="H1132" t="s">
        <v>274</v>
      </c>
      <c r="I1132" t="s">
        <v>17730</v>
      </c>
      <c r="J1132" t="s">
        <v>192</v>
      </c>
      <c r="L1132" t="s">
        <v>27</v>
      </c>
      <c r="M1132">
        <v>12</v>
      </c>
      <c r="N1132" t="s">
        <v>192</v>
      </c>
      <c r="O1132" s="12">
        <v>99605</v>
      </c>
      <c r="P1132" t="s">
        <v>28</v>
      </c>
      <c r="Q1132" s="1">
        <v>41869</v>
      </c>
      <c r="R1132" t="s">
        <v>29</v>
      </c>
      <c r="S1132" t="s">
        <v>43</v>
      </c>
      <c r="T1132" t="s">
        <v>30</v>
      </c>
      <c r="U1132" t="s">
        <v>17731</v>
      </c>
      <c r="V1132" t="s">
        <v>933</v>
      </c>
      <c r="W1132" t="s">
        <v>17732</v>
      </c>
      <c r="X1132" t="s">
        <v>116</v>
      </c>
    </row>
    <row r="1133" spans="7:29" ht="153" x14ac:dyDescent="0.2">
      <c r="G1133" t="s">
        <v>8988</v>
      </c>
      <c r="H1133" t="s">
        <v>280</v>
      </c>
      <c r="I1133" t="s">
        <v>19675</v>
      </c>
      <c r="J1133" t="s">
        <v>3286</v>
      </c>
      <c r="L1133" t="s">
        <v>27</v>
      </c>
      <c r="M1133">
        <v>12</v>
      </c>
      <c r="N1133" t="s">
        <v>3286</v>
      </c>
      <c r="O1133" s="12">
        <v>99551</v>
      </c>
      <c r="P1133" t="s">
        <v>28</v>
      </c>
      <c r="Q1133" s="1">
        <v>44039</v>
      </c>
      <c r="R1133" t="s">
        <v>29</v>
      </c>
      <c r="S1133" t="s">
        <v>43</v>
      </c>
      <c r="T1133" t="s">
        <v>30</v>
      </c>
      <c r="U1133" t="s">
        <v>19677</v>
      </c>
      <c r="V1133" t="s">
        <v>32</v>
      </c>
      <c r="W1133" t="s">
        <v>19678</v>
      </c>
      <c r="X1133" t="s">
        <v>19679</v>
      </c>
      <c r="Y1133" t="s">
        <v>50</v>
      </c>
      <c r="Z1133" t="s">
        <v>50</v>
      </c>
      <c r="AA1133" t="s">
        <v>19680</v>
      </c>
      <c r="AB1133" s="2" t="s">
        <v>19681</v>
      </c>
      <c r="AC1133" t="s">
        <v>19682</v>
      </c>
    </row>
    <row r="1134" spans="7:29" x14ac:dyDescent="0.2">
      <c r="G1134" t="s">
        <v>14931</v>
      </c>
      <c r="H1134" t="s">
        <v>53</v>
      </c>
      <c r="I1134" t="s">
        <v>14932</v>
      </c>
      <c r="J1134" t="s">
        <v>481</v>
      </c>
      <c r="L1134" t="s">
        <v>62</v>
      </c>
      <c r="M1134">
        <v>9</v>
      </c>
      <c r="N1134" t="s">
        <v>481</v>
      </c>
      <c r="O1134" s="12">
        <v>99509</v>
      </c>
      <c r="P1134" t="s">
        <v>28</v>
      </c>
      <c r="Q1134" s="1">
        <v>42994</v>
      </c>
      <c r="R1134" t="s">
        <v>29</v>
      </c>
      <c r="S1134" t="s">
        <v>43</v>
      </c>
      <c r="T1134" t="s">
        <v>30</v>
      </c>
      <c r="U1134" t="s">
        <v>11903</v>
      </c>
      <c r="W1134" t="s">
        <v>14933</v>
      </c>
      <c r="X1134" t="s">
        <v>14934</v>
      </c>
      <c r="Y1134" t="s">
        <v>11903</v>
      </c>
      <c r="Z1134" t="s">
        <v>843</v>
      </c>
      <c r="AA1134" t="s">
        <v>14935</v>
      </c>
      <c r="AB1134" t="s">
        <v>50</v>
      </c>
      <c r="AC1134" t="s">
        <v>14936</v>
      </c>
    </row>
    <row r="1135" spans="7:29" x14ac:dyDescent="0.2">
      <c r="G1135" t="s">
        <v>23463</v>
      </c>
      <c r="H1135" t="s">
        <v>53</v>
      </c>
      <c r="I1135" t="s">
        <v>23464</v>
      </c>
      <c r="J1135" t="s">
        <v>481</v>
      </c>
      <c r="L1135" t="s">
        <v>62</v>
      </c>
      <c r="M1135">
        <v>9</v>
      </c>
      <c r="N1135" t="s">
        <v>481</v>
      </c>
      <c r="O1135" s="12">
        <v>99495</v>
      </c>
      <c r="P1135" t="s">
        <v>28</v>
      </c>
      <c r="Q1135" s="1">
        <v>44455</v>
      </c>
      <c r="R1135" t="s">
        <v>63</v>
      </c>
      <c r="S1135" t="s">
        <v>43</v>
      </c>
      <c r="T1135" t="s">
        <v>30</v>
      </c>
      <c r="U1135" t="s">
        <v>23465</v>
      </c>
      <c r="W1135" t="s">
        <v>23466</v>
      </c>
    </row>
    <row r="1136" spans="7:29" x14ac:dyDescent="0.2">
      <c r="G1136" t="s">
        <v>147</v>
      </c>
      <c r="H1136" t="s">
        <v>314</v>
      </c>
      <c r="I1136" t="s">
        <v>14375</v>
      </c>
      <c r="J1136" t="s">
        <v>276</v>
      </c>
      <c r="L1136" t="s">
        <v>62</v>
      </c>
      <c r="M1136">
        <v>12</v>
      </c>
      <c r="N1136" t="s">
        <v>276</v>
      </c>
      <c r="O1136" s="12">
        <v>99431</v>
      </c>
      <c r="P1136" t="s">
        <v>28</v>
      </c>
      <c r="Q1136" s="1">
        <v>44770</v>
      </c>
      <c r="R1136" t="s">
        <v>29</v>
      </c>
      <c r="S1136" t="s">
        <v>43</v>
      </c>
      <c r="T1136" t="s">
        <v>30</v>
      </c>
      <c r="U1136" t="s">
        <v>14376</v>
      </c>
      <c r="W1136" t="s">
        <v>14377</v>
      </c>
      <c r="X1136" t="s">
        <v>14378</v>
      </c>
      <c r="Y1136" t="s">
        <v>14376</v>
      </c>
      <c r="Z1136" t="s">
        <v>290</v>
      </c>
      <c r="AA1136" t="s">
        <v>14379</v>
      </c>
      <c r="AB1136" t="s">
        <v>50</v>
      </c>
      <c r="AC1136" t="s">
        <v>50</v>
      </c>
    </row>
    <row r="1137" spans="7:29" ht="170" x14ac:dyDescent="0.2">
      <c r="G1137" t="s">
        <v>920</v>
      </c>
      <c r="H1137" t="s">
        <v>53</v>
      </c>
      <c r="I1137" t="s">
        <v>15543</v>
      </c>
      <c r="J1137" t="s">
        <v>375</v>
      </c>
      <c r="L1137" t="s">
        <v>81</v>
      </c>
      <c r="M1137">
        <v>9</v>
      </c>
      <c r="N1137" t="s">
        <v>375</v>
      </c>
      <c r="O1137" s="12">
        <v>99415</v>
      </c>
      <c r="P1137" t="s">
        <v>28</v>
      </c>
      <c r="Q1137" s="1">
        <v>36130</v>
      </c>
      <c r="R1137" t="s">
        <v>29</v>
      </c>
      <c r="S1137" t="s">
        <v>43</v>
      </c>
      <c r="T1137" t="s">
        <v>30</v>
      </c>
      <c r="U1137" t="s">
        <v>82</v>
      </c>
      <c r="W1137" t="s">
        <v>15544</v>
      </c>
      <c r="X1137" t="s">
        <v>15545</v>
      </c>
      <c r="Y1137" t="s">
        <v>82</v>
      </c>
      <c r="Z1137" t="s">
        <v>379</v>
      </c>
      <c r="AA1137" t="s">
        <v>15546</v>
      </c>
      <c r="AB1137" s="2" t="s">
        <v>15547</v>
      </c>
      <c r="AC1137" t="s">
        <v>15548</v>
      </c>
    </row>
    <row r="1138" spans="7:29" x14ac:dyDescent="0.2">
      <c r="G1138" t="s">
        <v>5252</v>
      </c>
      <c r="H1138" t="s">
        <v>53</v>
      </c>
      <c r="I1138" t="s">
        <v>5253</v>
      </c>
      <c r="J1138" t="s">
        <v>460</v>
      </c>
      <c r="K1138" t="s">
        <v>5254</v>
      </c>
      <c r="L1138" t="s">
        <v>469</v>
      </c>
      <c r="M1138">
        <v>12</v>
      </c>
      <c r="N1138" t="s">
        <v>460</v>
      </c>
      <c r="O1138" s="12">
        <v>99382</v>
      </c>
      <c r="P1138" t="s">
        <v>70</v>
      </c>
      <c r="Q1138" s="1">
        <v>39264</v>
      </c>
      <c r="R1138" t="s">
        <v>29</v>
      </c>
      <c r="S1138" t="s">
        <v>43</v>
      </c>
      <c r="T1138" t="s">
        <v>71</v>
      </c>
      <c r="W1138" t="s">
        <v>5255</v>
      </c>
      <c r="X1138" t="s">
        <v>5256</v>
      </c>
      <c r="Y1138" t="s">
        <v>5254</v>
      </c>
      <c r="Z1138" t="s">
        <v>460</v>
      </c>
      <c r="AA1138" t="s">
        <v>5257</v>
      </c>
      <c r="AB1138" t="s">
        <v>50</v>
      </c>
      <c r="AC1138" t="s">
        <v>5258</v>
      </c>
    </row>
    <row r="1139" spans="7:29" ht="221" x14ac:dyDescent="0.2">
      <c r="G1139" t="s">
        <v>2577</v>
      </c>
      <c r="H1139" t="s">
        <v>280</v>
      </c>
      <c r="I1139" t="s">
        <v>3699</v>
      </c>
      <c r="J1139" t="s">
        <v>67</v>
      </c>
      <c r="L1139" t="s">
        <v>104</v>
      </c>
      <c r="M1139">
        <v>12</v>
      </c>
      <c r="N1139" t="s">
        <v>67</v>
      </c>
      <c r="O1139" s="12">
        <v>99328</v>
      </c>
      <c r="P1139" t="s">
        <v>28</v>
      </c>
      <c r="Q1139" s="1">
        <v>41729</v>
      </c>
      <c r="R1139" t="s">
        <v>29</v>
      </c>
      <c r="S1139" t="s">
        <v>43</v>
      </c>
      <c r="T1139" t="s">
        <v>30</v>
      </c>
      <c r="U1139" t="s">
        <v>3700</v>
      </c>
      <c r="V1139" t="s">
        <v>933</v>
      </c>
      <c r="W1139" t="s">
        <v>3701</v>
      </c>
      <c r="X1139" t="s">
        <v>3702</v>
      </c>
      <c r="Y1139" t="s">
        <v>3700</v>
      </c>
      <c r="Z1139" t="s">
        <v>74</v>
      </c>
      <c r="AA1139" t="s">
        <v>3703</v>
      </c>
      <c r="AB1139" s="2" t="s">
        <v>3704</v>
      </c>
      <c r="AC1139" t="s">
        <v>3705</v>
      </c>
    </row>
    <row r="1140" spans="7:29" x14ac:dyDescent="0.2">
      <c r="G1140" t="s">
        <v>559</v>
      </c>
      <c r="H1140" t="s">
        <v>118</v>
      </c>
      <c r="I1140" t="s">
        <v>1876</v>
      </c>
      <c r="J1140" t="s">
        <v>460</v>
      </c>
      <c r="K1140" t="s">
        <v>1882</v>
      </c>
      <c r="L1140" t="s">
        <v>1306</v>
      </c>
      <c r="M1140">
        <v>12</v>
      </c>
      <c r="N1140" t="s">
        <v>460</v>
      </c>
      <c r="O1140" s="12">
        <v>99308</v>
      </c>
      <c r="P1140" t="s">
        <v>70</v>
      </c>
      <c r="Q1140" s="1">
        <v>43678</v>
      </c>
      <c r="R1140" t="s">
        <v>29</v>
      </c>
      <c r="S1140" t="s">
        <v>43</v>
      </c>
      <c r="T1140" t="s">
        <v>71</v>
      </c>
      <c r="W1140" t="s">
        <v>1883</v>
      </c>
      <c r="X1140" t="s">
        <v>116</v>
      </c>
    </row>
    <row r="1141" spans="7:29" ht="153" x14ac:dyDescent="0.2">
      <c r="G1141" t="s">
        <v>147</v>
      </c>
      <c r="H1141" t="s">
        <v>262</v>
      </c>
      <c r="I1141" t="s">
        <v>20141</v>
      </c>
      <c r="J1141" t="s">
        <v>554</v>
      </c>
      <c r="L1141" t="s">
        <v>81</v>
      </c>
      <c r="M1141">
        <v>9</v>
      </c>
      <c r="N1141" t="s">
        <v>554</v>
      </c>
      <c r="O1141" s="12">
        <v>99282</v>
      </c>
      <c r="P1141" t="s">
        <v>28</v>
      </c>
      <c r="Q1141" s="1">
        <v>38611</v>
      </c>
      <c r="R1141" t="s">
        <v>29</v>
      </c>
      <c r="S1141" t="s">
        <v>43</v>
      </c>
      <c r="T1141" t="s">
        <v>30</v>
      </c>
      <c r="U1141" t="s">
        <v>376</v>
      </c>
      <c r="W1141" t="s">
        <v>20142</v>
      </c>
      <c r="X1141" t="s">
        <v>20143</v>
      </c>
      <c r="Y1141" t="s">
        <v>376</v>
      </c>
      <c r="Z1141" t="s">
        <v>557</v>
      </c>
      <c r="AA1141" t="s">
        <v>20144</v>
      </c>
      <c r="AB1141" s="2" t="s">
        <v>20145</v>
      </c>
      <c r="AC1141" t="s">
        <v>20146</v>
      </c>
    </row>
    <row r="1142" spans="7:29" ht="170" x14ac:dyDescent="0.2">
      <c r="G1142" t="s">
        <v>2597</v>
      </c>
      <c r="H1142" t="s">
        <v>148</v>
      </c>
      <c r="I1142" t="s">
        <v>17719</v>
      </c>
      <c r="J1142" t="s">
        <v>974</v>
      </c>
      <c r="L1142" t="s">
        <v>62</v>
      </c>
      <c r="M1142">
        <v>12</v>
      </c>
      <c r="N1142" t="s">
        <v>974</v>
      </c>
      <c r="O1142" s="12">
        <v>99256</v>
      </c>
      <c r="P1142" t="s">
        <v>28</v>
      </c>
      <c r="Q1142" s="1">
        <v>42125</v>
      </c>
      <c r="R1142" t="s">
        <v>29</v>
      </c>
      <c r="S1142" t="s">
        <v>43</v>
      </c>
      <c r="T1142" t="s">
        <v>30</v>
      </c>
      <c r="U1142" t="s">
        <v>2255</v>
      </c>
      <c r="W1142" t="s">
        <v>17720</v>
      </c>
      <c r="X1142" t="s">
        <v>17721</v>
      </c>
      <c r="Y1142" t="s">
        <v>2255</v>
      </c>
      <c r="Z1142" t="s">
        <v>979</v>
      </c>
      <c r="AA1142" t="s">
        <v>17722</v>
      </c>
      <c r="AB1142" s="2" t="s">
        <v>17723</v>
      </c>
      <c r="AC1142" t="s">
        <v>17724</v>
      </c>
    </row>
    <row r="1143" spans="7:29" ht="187" x14ac:dyDescent="0.2">
      <c r="G1143" t="s">
        <v>1867</v>
      </c>
      <c r="H1143" t="s">
        <v>118</v>
      </c>
      <c r="I1143" t="s">
        <v>5751</v>
      </c>
      <c r="J1143" t="s">
        <v>3690</v>
      </c>
      <c r="L1143" t="s">
        <v>81</v>
      </c>
      <c r="M1143">
        <v>9</v>
      </c>
      <c r="N1143" t="s">
        <v>3690</v>
      </c>
      <c r="O1143" s="12">
        <v>99183</v>
      </c>
      <c r="P1143" t="s">
        <v>28</v>
      </c>
      <c r="Q1143" s="1">
        <v>42263</v>
      </c>
      <c r="R1143" t="s">
        <v>29</v>
      </c>
      <c r="S1143" t="s">
        <v>43</v>
      </c>
      <c r="T1143" t="s">
        <v>30</v>
      </c>
      <c r="U1143" t="s">
        <v>82</v>
      </c>
      <c r="W1143" t="s">
        <v>5752</v>
      </c>
      <c r="X1143" t="s">
        <v>5753</v>
      </c>
      <c r="Y1143" t="s">
        <v>82</v>
      </c>
      <c r="Z1143" t="s">
        <v>1471</v>
      </c>
      <c r="AA1143" t="s">
        <v>5754</v>
      </c>
      <c r="AB1143" s="2" t="s">
        <v>5755</v>
      </c>
      <c r="AC1143" t="s">
        <v>5756</v>
      </c>
    </row>
    <row r="1144" spans="7:29" x14ac:dyDescent="0.2">
      <c r="G1144" t="s">
        <v>24288</v>
      </c>
      <c r="H1144" t="s">
        <v>118</v>
      </c>
      <c r="I1144" t="s">
        <v>24289</v>
      </c>
      <c r="J1144" t="s">
        <v>2893</v>
      </c>
      <c r="L1144" t="s">
        <v>27</v>
      </c>
      <c r="M1144">
        <v>12</v>
      </c>
      <c r="N1144" t="s">
        <v>2893</v>
      </c>
      <c r="O1144" s="12">
        <v>99183</v>
      </c>
      <c r="P1144" t="s">
        <v>28</v>
      </c>
      <c r="Q1144" s="1">
        <v>44819</v>
      </c>
      <c r="R1144" t="s">
        <v>29</v>
      </c>
      <c r="S1144" t="s">
        <v>43</v>
      </c>
      <c r="T1144" t="s">
        <v>30</v>
      </c>
      <c r="U1144" t="s">
        <v>24290</v>
      </c>
      <c r="V1144" t="s">
        <v>933</v>
      </c>
      <c r="W1144" t="s">
        <v>24291</v>
      </c>
      <c r="X1144" t="s">
        <v>116</v>
      </c>
    </row>
    <row r="1145" spans="7:29" ht="119" x14ac:dyDescent="0.2">
      <c r="G1145" t="s">
        <v>3497</v>
      </c>
      <c r="H1145" t="s">
        <v>118</v>
      </c>
      <c r="I1145" t="s">
        <v>3466</v>
      </c>
      <c r="J1145" t="s">
        <v>1802</v>
      </c>
      <c r="L1145" t="s">
        <v>104</v>
      </c>
      <c r="M1145">
        <v>12</v>
      </c>
      <c r="N1145" t="s">
        <v>1802</v>
      </c>
      <c r="O1145" s="12">
        <v>99155</v>
      </c>
      <c r="P1145" t="s">
        <v>28</v>
      </c>
      <c r="Q1145" s="1">
        <v>43359</v>
      </c>
      <c r="R1145" t="s">
        <v>29</v>
      </c>
      <c r="S1145" t="s">
        <v>43</v>
      </c>
      <c r="T1145" t="s">
        <v>30</v>
      </c>
      <c r="U1145" t="s">
        <v>3498</v>
      </c>
      <c r="V1145" t="s">
        <v>32</v>
      </c>
      <c r="W1145" t="s">
        <v>3499</v>
      </c>
      <c r="X1145" t="s">
        <v>3500</v>
      </c>
      <c r="Y1145" t="s">
        <v>3498</v>
      </c>
      <c r="Z1145" t="s">
        <v>1802</v>
      </c>
      <c r="AA1145" t="s">
        <v>3501</v>
      </c>
      <c r="AB1145" s="2" t="s">
        <v>2569</v>
      </c>
      <c r="AC1145" t="s">
        <v>3502</v>
      </c>
    </row>
    <row r="1146" spans="7:29" x14ac:dyDescent="0.2">
      <c r="G1146" t="s">
        <v>1849</v>
      </c>
      <c r="H1146" t="s">
        <v>302</v>
      </c>
      <c r="I1146" t="s">
        <v>4223</v>
      </c>
      <c r="J1146" t="s">
        <v>1339</v>
      </c>
      <c r="L1146" t="s">
        <v>104</v>
      </c>
      <c r="M1146">
        <v>12</v>
      </c>
      <c r="N1146" t="s">
        <v>1339</v>
      </c>
      <c r="O1146" s="12">
        <v>99095</v>
      </c>
      <c r="P1146" t="s">
        <v>28</v>
      </c>
      <c r="Q1146" s="1">
        <v>44470</v>
      </c>
      <c r="R1146" t="s">
        <v>29</v>
      </c>
      <c r="S1146" t="s">
        <v>43</v>
      </c>
      <c r="T1146" t="s">
        <v>30</v>
      </c>
      <c r="U1146" t="s">
        <v>2188</v>
      </c>
      <c r="V1146" t="s">
        <v>933</v>
      </c>
      <c r="W1146" t="s">
        <v>4224</v>
      </c>
      <c r="X1146" t="s">
        <v>116</v>
      </c>
    </row>
    <row r="1147" spans="7:29" x14ac:dyDescent="0.2">
      <c r="G1147" t="s">
        <v>508</v>
      </c>
      <c r="H1147" t="s">
        <v>274</v>
      </c>
      <c r="I1147" t="s">
        <v>20059</v>
      </c>
      <c r="J1147" t="s">
        <v>1583</v>
      </c>
      <c r="L1147" t="s">
        <v>81</v>
      </c>
      <c r="M1147">
        <v>9</v>
      </c>
      <c r="N1147" t="s">
        <v>1583</v>
      </c>
      <c r="O1147" s="12">
        <v>98943</v>
      </c>
      <c r="P1147" t="s">
        <v>28</v>
      </c>
      <c r="Q1147" s="1">
        <v>43724</v>
      </c>
      <c r="R1147" t="s">
        <v>63</v>
      </c>
      <c r="S1147" t="s">
        <v>43</v>
      </c>
      <c r="T1147" t="s">
        <v>30</v>
      </c>
      <c r="U1147" t="s">
        <v>338</v>
      </c>
      <c r="W1147" t="s">
        <v>20060</v>
      </c>
    </row>
    <row r="1148" spans="7:29" ht="153" x14ac:dyDescent="0.2">
      <c r="G1148" t="s">
        <v>324</v>
      </c>
      <c r="H1148" t="s">
        <v>302</v>
      </c>
      <c r="I1148" t="s">
        <v>14561</v>
      </c>
      <c r="J1148" t="s">
        <v>67</v>
      </c>
      <c r="L1148" t="s">
        <v>104</v>
      </c>
      <c r="M1148">
        <v>12</v>
      </c>
      <c r="N1148" t="s">
        <v>67</v>
      </c>
      <c r="O1148" s="12">
        <v>98913</v>
      </c>
      <c r="P1148" t="s">
        <v>28</v>
      </c>
      <c r="Q1148" s="1">
        <v>43739</v>
      </c>
      <c r="R1148" t="s">
        <v>29</v>
      </c>
      <c r="S1148" t="s">
        <v>43</v>
      </c>
      <c r="T1148" t="s">
        <v>30</v>
      </c>
      <c r="U1148" t="s">
        <v>24748</v>
      </c>
      <c r="V1148" t="s">
        <v>122</v>
      </c>
      <c r="W1148" t="s">
        <v>24749</v>
      </c>
      <c r="X1148" t="s">
        <v>24750</v>
      </c>
      <c r="Y1148" t="s">
        <v>24751</v>
      </c>
      <c r="Z1148" t="s">
        <v>24752</v>
      </c>
      <c r="AA1148" t="s">
        <v>24753</v>
      </c>
      <c r="AB1148" s="2" t="s">
        <v>24754</v>
      </c>
      <c r="AC1148" t="s">
        <v>24755</v>
      </c>
    </row>
    <row r="1149" spans="7:29" ht="153" x14ac:dyDescent="0.2">
      <c r="G1149" t="s">
        <v>324</v>
      </c>
      <c r="H1149" t="s">
        <v>302</v>
      </c>
      <c r="I1149" t="s">
        <v>14561</v>
      </c>
      <c r="J1149" t="s">
        <v>67</v>
      </c>
      <c r="L1149" t="s">
        <v>104</v>
      </c>
      <c r="M1149">
        <v>12</v>
      </c>
      <c r="N1149" t="s">
        <v>67</v>
      </c>
      <c r="O1149" s="12">
        <v>98913</v>
      </c>
      <c r="P1149" t="s">
        <v>28</v>
      </c>
      <c r="Q1149" s="1">
        <v>43739</v>
      </c>
      <c r="R1149" t="s">
        <v>29</v>
      </c>
      <c r="S1149" t="s">
        <v>43</v>
      </c>
      <c r="T1149" t="s">
        <v>30</v>
      </c>
      <c r="U1149" t="s">
        <v>24748</v>
      </c>
      <c r="V1149" t="s">
        <v>122</v>
      </c>
      <c r="W1149" t="s">
        <v>24749</v>
      </c>
      <c r="X1149" t="s">
        <v>24750</v>
      </c>
      <c r="Y1149" t="s">
        <v>24751</v>
      </c>
      <c r="Z1149" t="s">
        <v>24752</v>
      </c>
      <c r="AA1149" t="s">
        <v>24753</v>
      </c>
      <c r="AB1149" s="2" t="s">
        <v>24754</v>
      </c>
      <c r="AC1149" t="s">
        <v>24755</v>
      </c>
    </row>
    <row r="1150" spans="7:29" x14ac:dyDescent="0.2">
      <c r="G1150" t="s">
        <v>17492</v>
      </c>
      <c r="H1150" t="s">
        <v>112</v>
      </c>
      <c r="I1150" t="s">
        <v>23562</v>
      </c>
      <c r="J1150" t="s">
        <v>460</v>
      </c>
      <c r="L1150" t="s">
        <v>27</v>
      </c>
      <c r="M1150">
        <v>12</v>
      </c>
      <c r="N1150" t="s">
        <v>460</v>
      </c>
      <c r="O1150" s="12">
        <v>98896</v>
      </c>
      <c r="P1150" t="s">
        <v>28</v>
      </c>
      <c r="Q1150" s="1">
        <v>43864</v>
      </c>
      <c r="R1150" t="s">
        <v>29</v>
      </c>
      <c r="S1150" t="s">
        <v>43</v>
      </c>
      <c r="T1150" t="s">
        <v>30</v>
      </c>
      <c r="U1150" t="s">
        <v>23563</v>
      </c>
      <c r="V1150" t="s">
        <v>933</v>
      </c>
      <c r="W1150" t="s">
        <v>23564</v>
      </c>
      <c r="X1150" t="s">
        <v>23565</v>
      </c>
      <c r="Y1150" t="s">
        <v>23563</v>
      </c>
      <c r="Z1150" t="s">
        <v>460</v>
      </c>
      <c r="AA1150" t="s">
        <v>23566</v>
      </c>
      <c r="AB1150" t="s">
        <v>50</v>
      </c>
      <c r="AC1150" t="s">
        <v>23567</v>
      </c>
    </row>
    <row r="1151" spans="7:29" x14ac:dyDescent="0.2">
      <c r="G1151" t="s">
        <v>9538</v>
      </c>
      <c r="H1151" t="s">
        <v>759</v>
      </c>
      <c r="I1151" t="s">
        <v>9518</v>
      </c>
      <c r="J1151" t="s">
        <v>276</v>
      </c>
      <c r="L1151" t="s">
        <v>104</v>
      </c>
      <c r="M1151">
        <v>12</v>
      </c>
      <c r="N1151" t="s">
        <v>276</v>
      </c>
      <c r="O1151" s="12">
        <v>98840</v>
      </c>
      <c r="P1151" t="s">
        <v>28</v>
      </c>
      <c r="Q1151" s="1">
        <v>42016</v>
      </c>
      <c r="R1151" t="s">
        <v>29</v>
      </c>
      <c r="S1151" t="s">
        <v>43</v>
      </c>
      <c r="T1151" t="s">
        <v>30</v>
      </c>
      <c r="U1151" t="s">
        <v>9539</v>
      </c>
      <c r="V1151" t="s">
        <v>122</v>
      </c>
      <c r="W1151" t="s">
        <v>9540</v>
      </c>
      <c r="X1151" t="s">
        <v>116</v>
      </c>
    </row>
    <row r="1152" spans="7:29" ht="170" x14ac:dyDescent="0.2">
      <c r="G1152" t="s">
        <v>1450</v>
      </c>
      <c r="H1152" t="s">
        <v>234</v>
      </c>
      <c r="I1152" t="s">
        <v>15529</v>
      </c>
      <c r="J1152" t="s">
        <v>761</v>
      </c>
      <c r="L1152" t="s">
        <v>62</v>
      </c>
      <c r="M1152">
        <v>12</v>
      </c>
      <c r="N1152" t="s">
        <v>761</v>
      </c>
      <c r="O1152" s="12">
        <v>98838</v>
      </c>
      <c r="P1152" t="s">
        <v>28</v>
      </c>
      <c r="Q1152" s="1">
        <v>42125</v>
      </c>
      <c r="R1152" t="s">
        <v>29</v>
      </c>
      <c r="S1152" t="s">
        <v>43</v>
      </c>
      <c r="T1152" t="s">
        <v>30</v>
      </c>
      <c r="U1152" t="s">
        <v>15530</v>
      </c>
      <c r="W1152" t="s">
        <v>15531</v>
      </c>
      <c r="X1152" t="s">
        <v>15532</v>
      </c>
      <c r="Y1152" t="s">
        <v>15530</v>
      </c>
      <c r="Z1152" t="s">
        <v>765</v>
      </c>
      <c r="AA1152" t="s">
        <v>15533</v>
      </c>
      <c r="AB1152" s="2" t="s">
        <v>7558</v>
      </c>
      <c r="AC1152" t="s">
        <v>15534</v>
      </c>
    </row>
    <row r="1153" spans="7:29" x14ac:dyDescent="0.2">
      <c r="G1153" t="s">
        <v>586</v>
      </c>
      <c r="H1153" t="s">
        <v>1327</v>
      </c>
      <c r="I1153" t="s">
        <v>7526</v>
      </c>
      <c r="J1153" t="s">
        <v>481</v>
      </c>
      <c r="L1153" t="s">
        <v>104</v>
      </c>
      <c r="M1153">
        <v>12</v>
      </c>
      <c r="N1153" t="s">
        <v>481</v>
      </c>
      <c r="O1153" s="12">
        <v>98790</v>
      </c>
      <c r="P1153" t="s">
        <v>28</v>
      </c>
      <c r="Q1153" s="1">
        <v>39834</v>
      </c>
      <c r="R1153" t="s">
        <v>29</v>
      </c>
      <c r="S1153" t="s">
        <v>43</v>
      </c>
      <c r="T1153" t="s">
        <v>30</v>
      </c>
      <c r="U1153" t="s">
        <v>7527</v>
      </c>
      <c r="V1153" t="s">
        <v>267</v>
      </c>
      <c r="W1153" t="s">
        <v>7528</v>
      </c>
      <c r="X1153" t="s">
        <v>116</v>
      </c>
    </row>
    <row r="1154" spans="7:29" ht="170" x14ac:dyDescent="0.2">
      <c r="G1154" t="s">
        <v>19988</v>
      </c>
      <c r="H1154" t="s">
        <v>262</v>
      </c>
      <c r="I1154" t="s">
        <v>15931</v>
      </c>
      <c r="J1154" t="s">
        <v>715</v>
      </c>
      <c r="L1154" t="s">
        <v>81</v>
      </c>
      <c r="M1154">
        <v>9</v>
      </c>
      <c r="N1154" t="s">
        <v>715</v>
      </c>
      <c r="O1154" s="12">
        <v>98785</v>
      </c>
      <c r="P1154" t="s">
        <v>28</v>
      </c>
      <c r="Q1154" s="1">
        <v>42994</v>
      </c>
      <c r="R1154" t="s">
        <v>29</v>
      </c>
      <c r="S1154" t="s">
        <v>43</v>
      </c>
      <c r="T1154" t="s">
        <v>30</v>
      </c>
      <c r="U1154" t="s">
        <v>82</v>
      </c>
      <c r="W1154" t="s">
        <v>19989</v>
      </c>
      <c r="X1154" t="s">
        <v>19990</v>
      </c>
      <c r="Y1154" t="s">
        <v>82</v>
      </c>
      <c r="Z1154" t="s">
        <v>3884</v>
      </c>
      <c r="AA1154" t="s">
        <v>19991</v>
      </c>
      <c r="AB1154" s="2" t="s">
        <v>19992</v>
      </c>
      <c r="AC1154" t="s">
        <v>50</v>
      </c>
    </row>
    <row r="1155" spans="7:29" x14ac:dyDescent="0.2">
      <c r="G1155" t="s">
        <v>18430</v>
      </c>
      <c r="H1155" t="s">
        <v>53</v>
      </c>
      <c r="I1155" t="s">
        <v>18425</v>
      </c>
      <c r="J1155" t="s">
        <v>460</v>
      </c>
      <c r="L1155" t="s">
        <v>27</v>
      </c>
      <c r="M1155">
        <v>12</v>
      </c>
      <c r="N1155" t="s">
        <v>460</v>
      </c>
      <c r="O1155" s="12">
        <v>98775</v>
      </c>
      <c r="P1155" t="s">
        <v>28</v>
      </c>
      <c r="Q1155" s="1">
        <v>44690</v>
      </c>
      <c r="R1155" t="s">
        <v>29</v>
      </c>
      <c r="S1155" t="s">
        <v>43</v>
      </c>
      <c r="T1155" t="s">
        <v>30</v>
      </c>
      <c r="U1155" t="s">
        <v>18431</v>
      </c>
      <c r="V1155" t="s">
        <v>122</v>
      </c>
      <c r="W1155" t="s">
        <v>18432</v>
      </c>
    </row>
    <row r="1156" spans="7:29" x14ac:dyDescent="0.2">
      <c r="G1156" t="s">
        <v>628</v>
      </c>
      <c r="H1156" t="s">
        <v>262</v>
      </c>
      <c r="I1156" t="s">
        <v>12800</v>
      </c>
      <c r="J1156" t="s">
        <v>26</v>
      </c>
      <c r="L1156" t="s">
        <v>62</v>
      </c>
      <c r="M1156">
        <v>9</v>
      </c>
      <c r="N1156" t="s">
        <v>26</v>
      </c>
      <c r="O1156" s="12">
        <v>98702</v>
      </c>
      <c r="P1156" t="s">
        <v>28</v>
      </c>
      <c r="Q1156" s="1">
        <v>44090</v>
      </c>
      <c r="R1156" t="s">
        <v>63</v>
      </c>
      <c r="S1156" t="s">
        <v>43</v>
      </c>
      <c r="T1156" t="s">
        <v>30</v>
      </c>
      <c r="U1156" t="s">
        <v>4936</v>
      </c>
      <c r="W1156" t="s">
        <v>12801</v>
      </c>
    </row>
    <row r="1157" spans="7:29" x14ac:dyDescent="0.2">
      <c r="G1157" t="s">
        <v>794</v>
      </c>
      <c r="H1157" t="s">
        <v>118</v>
      </c>
      <c r="I1157" t="s">
        <v>3364</v>
      </c>
      <c r="J1157" t="s">
        <v>103</v>
      </c>
      <c r="L1157" t="s">
        <v>27</v>
      </c>
      <c r="M1157">
        <v>12</v>
      </c>
      <c r="N1157" t="s">
        <v>103</v>
      </c>
      <c r="O1157" s="12">
        <v>98670</v>
      </c>
      <c r="P1157" t="s">
        <v>28</v>
      </c>
      <c r="Q1157" s="1">
        <v>42310</v>
      </c>
      <c r="R1157" t="s">
        <v>29</v>
      </c>
      <c r="S1157" t="s">
        <v>43</v>
      </c>
      <c r="T1157" t="s">
        <v>30</v>
      </c>
      <c r="U1157" t="s">
        <v>3365</v>
      </c>
      <c r="V1157" t="s">
        <v>933</v>
      </c>
      <c r="W1157" t="s">
        <v>3366</v>
      </c>
      <c r="X1157" t="s">
        <v>116</v>
      </c>
    </row>
    <row r="1158" spans="7:29" x14ac:dyDescent="0.2">
      <c r="G1158" t="s">
        <v>22024</v>
      </c>
      <c r="H1158" t="s">
        <v>724</v>
      </c>
      <c r="I1158" t="s">
        <v>22025</v>
      </c>
      <c r="J1158" t="s">
        <v>1775</v>
      </c>
      <c r="L1158" t="s">
        <v>62</v>
      </c>
      <c r="M1158">
        <v>12</v>
      </c>
      <c r="N1158" t="s">
        <v>1775</v>
      </c>
      <c r="O1158" s="12">
        <v>98664</v>
      </c>
      <c r="P1158" t="s">
        <v>28</v>
      </c>
      <c r="Q1158" s="1">
        <v>42125</v>
      </c>
      <c r="R1158" t="s">
        <v>29</v>
      </c>
      <c r="S1158" t="s">
        <v>43</v>
      </c>
      <c r="T1158" t="s">
        <v>30</v>
      </c>
      <c r="U1158" t="s">
        <v>4512</v>
      </c>
      <c r="W1158" t="s">
        <v>22026</v>
      </c>
      <c r="X1158" t="s">
        <v>116</v>
      </c>
    </row>
    <row r="1159" spans="7:29" ht="170" x14ac:dyDescent="0.2">
      <c r="G1159" t="s">
        <v>24640</v>
      </c>
      <c r="H1159" t="s">
        <v>53</v>
      </c>
      <c r="I1159" t="s">
        <v>24609</v>
      </c>
      <c r="J1159" t="s">
        <v>569</v>
      </c>
      <c r="L1159" t="s">
        <v>81</v>
      </c>
      <c r="M1159">
        <v>9</v>
      </c>
      <c r="N1159" t="s">
        <v>569</v>
      </c>
      <c r="O1159" s="12">
        <v>98642</v>
      </c>
      <c r="P1159" t="s">
        <v>28</v>
      </c>
      <c r="Q1159" s="1">
        <v>40802</v>
      </c>
      <c r="R1159" t="s">
        <v>29</v>
      </c>
      <c r="S1159" t="s">
        <v>43</v>
      </c>
      <c r="T1159" t="s">
        <v>30</v>
      </c>
      <c r="U1159" t="s">
        <v>82</v>
      </c>
      <c r="W1159" t="s">
        <v>24641</v>
      </c>
      <c r="X1159" t="s">
        <v>24642</v>
      </c>
      <c r="Y1159" t="s">
        <v>82</v>
      </c>
      <c r="Z1159" t="s">
        <v>392</v>
      </c>
      <c r="AA1159" t="s">
        <v>24643</v>
      </c>
      <c r="AB1159" s="2" t="s">
        <v>24644</v>
      </c>
      <c r="AC1159" t="s">
        <v>24645</v>
      </c>
    </row>
    <row r="1160" spans="7:29" x14ac:dyDescent="0.2">
      <c r="G1160" t="s">
        <v>324</v>
      </c>
      <c r="H1160" t="s">
        <v>274</v>
      </c>
      <c r="I1160" t="s">
        <v>9644</v>
      </c>
      <c r="J1160" t="s">
        <v>481</v>
      </c>
      <c r="L1160" t="s">
        <v>347</v>
      </c>
      <c r="M1160">
        <v>9</v>
      </c>
      <c r="N1160" t="s">
        <v>481</v>
      </c>
      <c r="O1160" s="12">
        <v>98417</v>
      </c>
      <c r="P1160" t="s">
        <v>28</v>
      </c>
      <c r="Q1160" s="1">
        <v>44927</v>
      </c>
      <c r="R1160" t="s">
        <v>56</v>
      </c>
      <c r="S1160" s="1">
        <v>45092</v>
      </c>
      <c r="T1160" t="s">
        <v>30</v>
      </c>
      <c r="U1160" t="s">
        <v>570</v>
      </c>
      <c r="W1160" t="s">
        <v>9645</v>
      </c>
    </row>
    <row r="1161" spans="7:29" ht="170" x14ac:dyDescent="0.2">
      <c r="G1161" t="s">
        <v>2683</v>
      </c>
      <c r="H1161" t="s">
        <v>53</v>
      </c>
      <c r="I1161" t="s">
        <v>2684</v>
      </c>
      <c r="J1161" t="s">
        <v>505</v>
      </c>
      <c r="L1161" t="s">
        <v>62</v>
      </c>
      <c r="M1161">
        <v>9</v>
      </c>
      <c r="N1161" t="s">
        <v>505</v>
      </c>
      <c r="O1161" s="12">
        <v>98312</v>
      </c>
      <c r="P1161" t="s">
        <v>28</v>
      </c>
      <c r="Q1161" s="1">
        <v>42125</v>
      </c>
      <c r="R1161" t="s">
        <v>29</v>
      </c>
      <c r="S1161" t="s">
        <v>43</v>
      </c>
      <c r="T1161" t="s">
        <v>30</v>
      </c>
      <c r="U1161" t="s">
        <v>2685</v>
      </c>
      <c r="W1161" t="s">
        <v>2686</v>
      </c>
      <c r="X1161" t="s">
        <v>2687</v>
      </c>
      <c r="Y1161" t="s">
        <v>2685</v>
      </c>
      <c r="Z1161" t="s">
        <v>2688</v>
      </c>
      <c r="AA1161" t="s">
        <v>2689</v>
      </c>
      <c r="AB1161" s="2" t="s">
        <v>2690</v>
      </c>
      <c r="AC1161" t="s">
        <v>2691</v>
      </c>
    </row>
    <row r="1162" spans="7:29" x14ac:dyDescent="0.2">
      <c r="G1162" t="s">
        <v>14189</v>
      </c>
      <c r="H1162" t="s">
        <v>53</v>
      </c>
      <c r="I1162" t="s">
        <v>14190</v>
      </c>
      <c r="J1162" t="s">
        <v>398</v>
      </c>
      <c r="K1162" t="s">
        <v>5301</v>
      </c>
      <c r="L1162" t="s">
        <v>1981</v>
      </c>
      <c r="M1162">
        <v>12</v>
      </c>
      <c r="N1162" t="s">
        <v>398</v>
      </c>
      <c r="O1162" s="12">
        <v>98256</v>
      </c>
      <c r="P1162" t="s">
        <v>70</v>
      </c>
      <c r="Q1162" s="1">
        <v>43202</v>
      </c>
      <c r="R1162" t="s">
        <v>29</v>
      </c>
      <c r="S1162" t="s">
        <v>43</v>
      </c>
      <c r="T1162" t="s">
        <v>71</v>
      </c>
      <c r="W1162" t="s">
        <v>14191</v>
      </c>
      <c r="X1162" t="s">
        <v>14192</v>
      </c>
      <c r="Y1162" t="s">
        <v>5301</v>
      </c>
      <c r="Z1162" t="s">
        <v>7990</v>
      </c>
      <c r="AA1162" t="s">
        <v>14193</v>
      </c>
      <c r="AB1162" t="s">
        <v>50</v>
      </c>
      <c r="AC1162" t="s">
        <v>50</v>
      </c>
    </row>
    <row r="1163" spans="7:29" ht="153" x14ac:dyDescent="0.2">
      <c r="G1163" t="s">
        <v>147</v>
      </c>
      <c r="H1163" t="s">
        <v>1394</v>
      </c>
      <c r="I1163" t="s">
        <v>23127</v>
      </c>
      <c r="J1163" t="s">
        <v>481</v>
      </c>
      <c r="L1163" t="s">
        <v>62</v>
      </c>
      <c r="M1163">
        <v>9</v>
      </c>
      <c r="N1163" t="s">
        <v>481</v>
      </c>
      <c r="O1163" s="12">
        <v>98256</v>
      </c>
      <c r="P1163" t="s">
        <v>28</v>
      </c>
      <c r="Q1163" s="1">
        <v>42125</v>
      </c>
      <c r="R1163" t="s">
        <v>29</v>
      </c>
      <c r="S1163" t="s">
        <v>43</v>
      </c>
      <c r="T1163" t="s">
        <v>30</v>
      </c>
      <c r="U1163" t="s">
        <v>23128</v>
      </c>
      <c r="W1163" t="s">
        <v>23129</v>
      </c>
      <c r="X1163" t="s">
        <v>23130</v>
      </c>
      <c r="Y1163" t="s">
        <v>23128</v>
      </c>
      <c r="Z1163" t="s">
        <v>843</v>
      </c>
      <c r="AA1163" t="s">
        <v>23131</v>
      </c>
      <c r="AB1163" s="2" t="s">
        <v>23132</v>
      </c>
      <c r="AC1163" t="s">
        <v>23133</v>
      </c>
    </row>
    <row r="1164" spans="7:29" x14ac:dyDescent="0.2">
      <c r="G1164" t="s">
        <v>1215</v>
      </c>
      <c r="H1164" t="s">
        <v>53</v>
      </c>
      <c r="I1164" t="s">
        <v>17425</v>
      </c>
      <c r="J1164" t="s">
        <v>481</v>
      </c>
      <c r="L1164" t="s">
        <v>62</v>
      </c>
      <c r="M1164">
        <v>9</v>
      </c>
      <c r="N1164" t="s">
        <v>481</v>
      </c>
      <c r="O1164" s="12">
        <v>98254</v>
      </c>
      <c r="P1164" t="s">
        <v>28</v>
      </c>
      <c r="Q1164" s="1">
        <v>43724</v>
      </c>
      <c r="R1164" t="s">
        <v>63</v>
      </c>
      <c r="S1164" t="s">
        <v>43</v>
      </c>
      <c r="T1164" t="s">
        <v>30</v>
      </c>
      <c r="U1164" t="s">
        <v>4923</v>
      </c>
      <c r="W1164" t="s">
        <v>17426</v>
      </c>
    </row>
    <row r="1165" spans="7:29" x14ac:dyDescent="0.2">
      <c r="G1165" t="s">
        <v>253</v>
      </c>
      <c r="H1165" t="s">
        <v>53</v>
      </c>
      <c r="I1165" t="s">
        <v>15725</v>
      </c>
      <c r="J1165" t="s">
        <v>150</v>
      </c>
      <c r="L1165" t="s">
        <v>511</v>
      </c>
      <c r="M1165">
        <v>12</v>
      </c>
      <c r="N1165" t="s">
        <v>150</v>
      </c>
      <c r="O1165" s="12">
        <v>98144</v>
      </c>
      <c r="P1165" t="s">
        <v>28</v>
      </c>
      <c r="Q1165" s="1">
        <v>43800</v>
      </c>
      <c r="R1165" t="s">
        <v>29</v>
      </c>
      <c r="S1165" t="s">
        <v>43</v>
      </c>
      <c r="T1165" t="s">
        <v>30</v>
      </c>
      <c r="U1165" t="s">
        <v>15726</v>
      </c>
      <c r="V1165" t="s">
        <v>267</v>
      </c>
      <c r="W1165" t="s">
        <v>15727</v>
      </c>
      <c r="X1165" t="s">
        <v>116</v>
      </c>
    </row>
    <row r="1166" spans="7:29" ht="153" x14ac:dyDescent="0.2">
      <c r="G1166" t="s">
        <v>1393</v>
      </c>
      <c r="H1166" t="s">
        <v>148</v>
      </c>
      <c r="I1166" t="s">
        <v>10292</v>
      </c>
      <c r="J1166" t="s">
        <v>103</v>
      </c>
      <c r="L1166" t="s">
        <v>104</v>
      </c>
      <c r="M1166">
        <v>12</v>
      </c>
      <c r="N1166" t="s">
        <v>103</v>
      </c>
      <c r="O1166" s="12">
        <v>98052</v>
      </c>
      <c r="P1166" t="s">
        <v>28</v>
      </c>
      <c r="Q1166" s="1">
        <v>39286</v>
      </c>
      <c r="R1166" t="s">
        <v>29</v>
      </c>
      <c r="S1166" t="s">
        <v>43</v>
      </c>
      <c r="T1166" t="s">
        <v>30</v>
      </c>
      <c r="U1166" t="s">
        <v>10315</v>
      </c>
      <c r="V1166" t="s">
        <v>32</v>
      </c>
      <c r="W1166" t="s">
        <v>10316</v>
      </c>
      <c r="X1166" t="s">
        <v>10317</v>
      </c>
      <c r="Y1166" t="s">
        <v>10315</v>
      </c>
      <c r="Z1166" t="s">
        <v>109</v>
      </c>
      <c r="AA1166" t="s">
        <v>10318</v>
      </c>
      <c r="AB1166" s="2" t="s">
        <v>3426</v>
      </c>
      <c r="AC1166" t="s">
        <v>10319</v>
      </c>
    </row>
    <row r="1167" spans="7:29" x14ac:dyDescent="0.2">
      <c r="G1167" t="s">
        <v>986</v>
      </c>
      <c r="H1167" t="s">
        <v>60</v>
      </c>
      <c r="I1167" t="s">
        <v>2346</v>
      </c>
      <c r="J1167" t="s">
        <v>1802</v>
      </c>
      <c r="K1167" t="s">
        <v>2347</v>
      </c>
      <c r="L1167" t="s">
        <v>2348</v>
      </c>
      <c r="M1167">
        <v>12</v>
      </c>
      <c r="N1167" t="s">
        <v>1802</v>
      </c>
      <c r="O1167" s="12">
        <v>98027</v>
      </c>
      <c r="P1167" t="s">
        <v>70</v>
      </c>
      <c r="Q1167" s="1">
        <v>41886</v>
      </c>
      <c r="R1167" t="s">
        <v>29</v>
      </c>
      <c r="S1167" t="s">
        <v>43</v>
      </c>
      <c r="T1167" t="s">
        <v>71</v>
      </c>
      <c r="W1167" t="s">
        <v>2349</v>
      </c>
      <c r="X1167" t="s">
        <v>2350</v>
      </c>
      <c r="Y1167" t="s">
        <v>2347</v>
      </c>
      <c r="Z1167" t="s">
        <v>1802</v>
      </c>
      <c r="AA1167" t="s">
        <v>2351</v>
      </c>
      <c r="AB1167" t="s">
        <v>50</v>
      </c>
      <c r="AC1167" t="s">
        <v>2352</v>
      </c>
    </row>
    <row r="1168" spans="7:29" ht="153" x14ac:dyDescent="0.2">
      <c r="G1168" t="s">
        <v>628</v>
      </c>
      <c r="H1168" t="s">
        <v>274</v>
      </c>
      <c r="I1168" t="s">
        <v>5677</v>
      </c>
      <c r="J1168" t="s">
        <v>2119</v>
      </c>
      <c r="L1168" t="s">
        <v>511</v>
      </c>
      <c r="M1168">
        <v>12</v>
      </c>
      <c r="N1168" t="s">
        <v>2119</v>
      </c>
      <c r="O1168" s="12">
        <v>98002</v>
      </c>
      <c r="P1168" t="s">
        <v>28</v>
      </c>
      <c r="Q1168" s="1">
        <v>43344</v>
      </c>
      <c r="R1168" t="s">
        <v>29</v>
      </c>
      <c r="S1168" t="s">
        <v>43</v>
      </c>
      <c r="T1168" t="s">
        <v>30</v>
      </c>
      <c r="U1168" t="s">
        <v>5680</v>
      </c>
      <c r="V1168" t="s">
        <v>933</v>
      </c>
      <c r="W1168" t="s">
        <v>5681</v>
      </c>
      <c r="X1168" t="s">
        <v>5682</v>
      </c>
      <c r="Y1168" t="s">
        <v>5680</v>
      </c>
      <c r="Z1168" t="s">
        <v>2123</v>
      </c>
      <c r="AA1168" t="s">
        <v>5683</v>
      </c>
      <c r="AB1168" s="2" t="s">
        <v>5684</v>
      </c>
      <c r="AC1168" t="s">
        <v>5685</v>
      </c>
    </row>
    <row r="1169" spans="7:29" x14ac:dyDescent="0.2">
      <c r="G1169" t="s">
        <v>1327</v>
      </c>
      <c r="H1169" t="s">
        <v>759</v>
      </c>
      <c r="I1169" t="s">
        <v>8758</v>
      </c>
      <c r="J1169" t="s">
        <v>569</v>
      </c>
      <c r="L1169" t="s">
        <v>81</v>
      </c>
      <c r="M1169">
        <v>9</v>
      </c>
      <c r="N1169" t="s">
        <v>569</v>
      </c>
      <c r="O1169" s="12">
        <v>97999</v>
      </c>
      <c r="P1169" t="s">
        <v>28</v>
      </c>
      <c r="Q1169" s="1">
        <v>36069</v>
      </c>
      <c r="R1169" t="s">
        <v>29</v>
      </c>
      <c r="S1169" t="s">
        <v>43</v>
      </c>
      <c r="T1169" t="s">
        <v>30</v>
      </c>
      <c r="U1169" t="s">
        <v>82</v>
      </c>
      <c r="W1169" t="s">
        <v>8759</v>
      </c>
      <c r="X1169" t="s">
        <v>116</v>
      </c>
    </row>
    <row r="1170" spans="7:29" x14ac:dyDescent="0.2">
      <c r="G1170" t="s">
        <v>324</v>
      </c>
      <c r="H1170" t="s">
        <v>1394</v>
      </c>
      <c r="I1170" t="s">
        <v>3453</v>
      </c>
      <c r="J1170" t="s">
        <v>481</v>
      </c>
      <c r="L1170" t="s">
        <v>27</v>
      </c>
      <c r="M1170">
        <v>12</v>
      </c>
      <c r="N1170" t="s">
        <v>481</v>
      </c>
      <c r="O1170" s="12">
        <v>97967</v>
      </c>
      <c r="P1170" t="s">
        <v>28</v>
      </c>
      <c r="Q1170" s="1">
        <v>41043</v>
      </c>
      <c r="R1170" t="s">
        <v>29</v>
      </c>
      <c r="S1170" t="s">
        <v>43</v>
      </c>
      <c r="T1170" t="s">
        <v>30</v>
      </c>
      <c r="U1170" t="s">
        <v>3454</v>
      </c>
      <c r="V1170" t="s">
        <v>933</v>
      </c>
      <c r="W1170" t="s">
        <v>3455</v>
      </c>
      <c r="X1170" t="s">
        <v>116</v>
      </c>
    </row>
    <row r="1171" spans="7:29" ht="153" x14ac:dyDescent="0.2">
      <c r="G1171" t="s">
        <v>16163</v>
      </c>
      <c r="H1171" t="s">
        <v>553</v>
      </c>
      <c r="I1171" t="s">
        <v>5837</v>
      </c>
      <c r="J1171" t="s">
        <v>3286</v>
      </c>
      <c r="L1171" t="s">
        <v>511</v>
      </c>
      <c r="M1171">
        <v>12</v>
      </c>
      <c r="N1171" t="s">
        <v>3286</v>
      </c>
      <c r="O1171" s="12">
        <v>97927</v>
      </c>
      <c r="P1171" t="s">
        <v>28</v>
      </c>
      <c r="Q1171" s="1">
        <v>44823</v>
      </c>
      <c r="R1171" t="s">
        <v>29</v>
      </c>
      <c r="S1171" t="s">
        <v>43</v>
      </c>
      <c r="T1171" t="s">
        <v>30</v>
      </c>
      <c r="U1171" t="s">
        <v>16164</v>
      </c>
      <c r="V1171" t="s">
        <v>933</v>
      </c>
      <c r="W1171" t="s">
        <v>16165</v>
      </c>
      <c r="X1171" t="s">
        <v>16166</v>
      </c>
      <c r="Y1171" t="s">
        <v>16164</v>
      </c>
      <c r="Z1171" t="s">
        <v>3289</v>
      </c>
      <c r="AA1171" t="s">
        <v>16167</v>
      </c>
      <c r="AB1171" s="2" t="s">
        <v>15032</v>
      </c>
      <c r="AC1171" t="s">
        <v>16168</v>
      </c>
    </row>
    <row r="1172" spans="7:29" ht="170" x14ac:dyDescent="0.2">
      <c r="G1172" t="s">
        <v>1332</v>
      </c>
      <c r="H1172" t="s">
        <v>53</v>
      </c>
      <c r="I1172" t="s">
        <v>1598</v>
      </c>
      <c r="J1172" t="s">
        <v>1613</v>
      </c>
      <c r="L1172" t="s">
        <v>27</v>
      </c>
      <c r="M1172">
        <v>12</v>
      </c>
      <c r="N1172" t="s">
        <v>1613</v>
      </c>
      <c r="O1172" s="12">
        <v>97921</v>
      </c>
      <c r="P1172" t="s">
        <v>28</v>
      </c>
      <c r="Q1172" s="1">
        <v>42118</v>
      </c>
      <c r="R1172" t="s">
        <v>29</v>
      </c>
      <c r="S1172" t="s">
        <v>43</v>
      </c>
      <c r="T1172" t="s">
        <v>30</v>
      </c>
      <c r="U1172" t="s">
        <v>1614</v>
      </c>
      <c r="V1172" t="s">
        <v>122</v>
      </c>
      <c r="W1172" t="s">
        <v>1615</v>
      </c>
      <c r="X1172" t="s">
        <v>1616</v>
      </c>
      <c r="Y1172" t="s">
        <v>1614</v>
      </c>
      <c r="Z1172" t="s">
        <v>1617</v>
      </c>
      <c r="AA1172" t="s">
        <v>1618</v>
      </c>
      <c r="AB1172" s="2" t="s">
        <v>1619</v>
      </c>
      <c r="AC1172" t="s">
        <v>1620</v>
      </c>
    </row>
    <row r="1173" spans="7:29" ht="170" x14ac:dyDescent="0.2">
      <c r="G1173" t="s">
        <v>2074</v>
      </c>
      <c r="H1173" t="s">
        <v>1394</v>
      </c>
      <c r="I1173" t="s">
        <v>18759</v>
      </c>
      <c r="J1173" t="s">
        <v>1129</v>
      </c>
      <c r="K1173" t="s">
        <v>18760</v>
      </c>
      <c r="L1173" t="s">
        <v>789</v>
      </c>
      <c r="M1173">
        <v>12</v>
      </c>
      <c r="N1173" t="s">
        <v>1129</v>
      </c>
      <c r="O1173" s="12">
        <v>97872</v>
      </c>
      <c r="P1173" t="s">
        <v>70</v>
      </c>
      <c r="Q1173" s="1">
        <v>40430</v>
      </c>
      <c r="R1173" t="s">
        <v>29</v>
      </c>
      <c r="S1173" t="s">
        <v>43</v>
      </c>
      <c r="T1173" t="s">
        <v>71</v>
      </c>
      <c r="W1173" t="s">
        <v>18761</v>
      </c>
      <c r="X1173" t="s">
        <v>18762</v>
      </c>
      <c r="Y1173" t="s">
        <v>18760</v>
      </c>
      <c r="Z1173" t="s">
        <v>765</v>
      </c>
      <c r="AA1173" t="s">
        <v>18763</v>
      </c>
      <c r="AB1173" s="2" t="s">
        <v>18764</v>
      </c>
      <c r="AC1173" t="s">
        <v>18765</v>
      </c>
    </row>
    <row r="1174" spans="7:29" x14ac:dyDescent="0.2">
      <c r="G1174" t="s">
        <v>1406</v>
      </c>
      <c r="H1174" t="s">
        <v>1394</v>
      </c>
      <c r="I1174" t="s">
        <v>5417</v>
      </c>
      <c r="J1174" t="s">
        <v>460</v>
      </c>
      <c r="K1174" t="s">
        <v>5422</v>
      </c>
      <c r="L1174" t="s">
        <v>1306</v>
      </c>
      <c r="M1174">
        <v>12</v>
      </c>
      <c r="N1174" t="s">
        <v>460</v>
      </c>
      <c r="O1174" s="12">
        <v>97860</v>
      </c>
      <c r="P1174" t="s">
        <v>70</v>
      </c>
      <c r="Q1174" s="1">
        <v>42921</v>
      </c>
      <c r="R1174" t="s">
        <v>29</v>
      </c>
      <c r="S1174" t="s">
        <v>43</v>
      </c>
      <c r="T1174" t="s">
        <v>71</v>
      </c>
      <c r="W1174" t="s">
        <v>5423</v>
      </c>
      <c r="X1174" t="s">
        <v>116</v>
      </c>
    </row>
    <row r="1175" spans="7:29" ht="153" x14ac:dyDescent="0.2">
      <c r="G1175" t="s">
        <v>11743</v>
      </c>
      <c r="H1175" t="s">
        <v>118</v>
      </c>
      <c r="I1175" t="s">
        <v>11737</v>
      </c>
      <c r="J1175" t="s">
        <v>2061</v>
      </c>
      <c r="L1175" t="s">
        <v>27</v>
      </c>
      <c r="M1175">
        <v>12</v>
      </c>
      <c r="N1175" t="s">
        <v>2061</v>
      </c>
      <c r="O1175" s="12">
        <v>97832</v>
      </c>
      <c r="P1175" t="s">
        <v>28</v>
      </c>
      <c r="Q1175" s="1">
        <v>44453</v>
      </c>
      <c r="R1175" t="s">
        <v>29</v>
      </c>
      <c r="S1175" t="s">
        <v>43</v>
      </c>
      <c r="T1175" t="s">
        <v>30</v>
      </c>
      <c r="U1175" t="s">
        <v>11744</v>
      </c>
      <c r="V1175" t="s">
        <v>933</v>
      </c>
      <c r="W1175" t="s">
        <v>11745</v>
      </c>
      <c r="X1175" t="s">
        <v>11746</v>
      </c>
      <c r="Y1175" t="s">
        <v>11744</v>
      </c>
      <c r="Z1175" t="s">
        <v>2065</v>
      </c>
      <c r="AA1175" t="s">
        <v>11747</v>
      </c>
      <c r="AB1175" s="2" t="s">
        <v>11748</v>
      </c>
      <c r="AC1175" t="s">
        <v>11749</v>
      </c>
    </row>
    <row r="1176" spans="7:29" ht="187" x14ac:dyDescent="0.2">
      <c r="G1176" t="s">
        <v>1007</v>
      </c>
      <c r="H1176" t="s">
        <v>553</v>
      </c>
      <c r="I1176" t="s">
        <v>15320</v>
      </c>
      <c r="J1176" t="s">
        <v>9607</v>
      </c>
      <c r="L1176" t="s">
        <v>104</v>
      </c>
      <c r="M1176">
        <v>12</v>
      </c>
      <c r="N1176" t="s">
        <v>9607</v>
      </c>
      <c r="O1176" s="12">
        <v>97821</v>
      </c>
      <c r="P1176" t="s">
        <v>28</v>
      </c>
      <c r="Q1176" s="1">
        <v>40817</v>
      </c>
      <c r="R1176" t="s">
        <v>29</v>
      </c>
      <c r="S1176" t="s">
        <v>43</v>
      </c>
      <c r="T1176" t="s">
        <v>30</v>
      </c>
      <c r="U1176" t="s">
        <v>15321</v>
      </c>
      <c r="V1176" t="s">
        <v>122</v>
      </c>
      <c r="W1176" t="s">
        <v>15322</v>
      </c>
      <c r="X1176" t="s">
        <v>15323</v>
      </c>
      <c r="Y1176" t="s">
        <v>15321</v>
      </c>
      <c r="Z1176" t="s">
        <v>9611</v>
      </c>
      <c r="AA1176" t="s">
        <v>15324</v>
      </c>
      <c r="AB1176" s="2" t="s">
        <v>15325</v>
      </c>
      <c r="AC1176" t="s">
        <v>50</v>
      </c>
    </row>
    <row r="1177" spans="7:29" x14ac:dyDescent="0.2">
      <c r="G1177" t="s">
        <v>628</v>
      </c>
      <c r="H1177" t="s">
        <v>553</v>
      </c>
      <c r="I1177" t="s">
        <v>6982</v>
      </c>
      <c r="J1177" t="s">
        <v>135</v>
      </c>
      <c r="K1177" t="s">
        <v>3571</v>
      </c>
      <c r="L1177" t="s">
        <v>3572</v>
      </c>
      <c r="M1177">
        <v>12</v>
      </c>
      <c r="N1177" t="s">
        <v>135</v>
      </c>
      <c r="O1177" s="12">
        <v>97767</v>
      </c>
      <c r="P1177" t="s">
        <v>70</v>
      </c>
      <c r="Q1177" s="1">
        <v>38496</v>
      </c>
      <c r="R1177" t="s">
        <v>29</v>
      </c>
      <c r="S1177" t="s">
        <v>43</v>
      </c>
      <c r="T1177" t="s">
        <v>71</v>
      </c>
      <c r="W1177" t="s">
        <v>6983</v>
      </c>
    </row>
    <row r="1178" spans="7:29" x14ac:dyDescent="0.2">
      <c r="G1178" t="s">
        <v>586</v>
      </c>
      <c r="H1178" t="s">
        <v>60</v>
      </c>
      <c r="I1178" t="s">
        <v>4593</v>
      </c>
      <c r="J1178" t="s">
        <v>192</v>
      </c>
      <c r="L1178" t="s">
        <v>104</v>
      </c>
      <c r="M1178">
        <v>12</v>
      </c>
      <c r="N1178" t="s">
        <v>192</v>
      </c>
      <c r="O1178" s="12">
        <v>97755</v>
      </c>
      <c r="P1178" t="s">
        <v>28</v>
      </c>
      <c r="Q1178" s="1">
        <v>41518</v>
      </c>
      <c r="R1178" t="s">
        <v>29</v>
      </c>
      <c r="S1178" t="s">
        <v>43</v>
      </c>
      <c r="T1178" t="s">
        <v>30</v>
      </c>
      <c r="U1178" t="s">
        <v>4603</v>
      </c>
      <c r="V1178" t="s">
        <v>122</v>
      </c>
      <c r="W1178" t="s">
        <v>4604</v>
      </c>
    </row>
    <row r="1179" spans="7:29" x14ac:dyDescent="0.2">
      <c r="G1179" t="s">
        <v>23537</v>
      </c>
      <c r="H1179" t="s">
        <v>53</v>
      </c>
      <c r="I1179" t="s">
        <v>23538</v>
      </c>
      <c r="J1179" t="s">
        <v>67</v>
      </c>
      <c r="L1179" t="s">
        <v>27</v>
      </c>
      <c r="M1179">
        <v>12</v>
      </c>
      <c r="N1179" t="s">
        <v>67</v>
      </c>
      <c r="O1179" s="12">
        <v>97620</v>
      </c>
      <c r="P1179" t="s">
        <v>28</v>
      </c>
      <c r="Q1179" s="1">
        <v>43374</v>
      </c>
      <c r="R1179" t="s">
        <v>29</v>
      </c>
      <c r="S1179" t="s">
        <v>43</v>
      </c>
      <c r="T1179" t="s">
        <v>30</v>
      </c>
      <c r="U1179" t="s">
        <v>23539</v>
      </c>
      <c r="V1179" t="s">
        <v>122</v>
      </c>
      <c r="W1179" t="s">
        <v>23540</v>
      </c>
      <c r="X1179" t="s">
        <v>116</v>
      </c>
    </row>
    <row r="1180" spans="7:29" x14ac:dyDescent="0.2">
      <c r="G1180" t="s">
        <v>59</v>
      </c>
      <c r="H1180" t="s">
        <v>53</v>
      </c>
      <c r="I1180" t="s">
        <v>5809</v>
      </c>
      <c r="J1180" t="s">
        <v>61</v>
      </c>
      <c r="L1180" t="s">
        <v>81</v>
      </c>
      <c r="M1180">
        <v>9</v>
      </c>
      <c r="N1180" t="s">
        <v>61</v>
      </c>
      <c r="O1180" s="12">
        <v>97544</v>
      </c>
      <c r="P1180" t="s">
        <v>28</v>
      </c>
      <c r="Q1180" s="1">
        <v>36054</v>
      </c>
      <c r="R1180" t="s">
        <v>63</v>
      </c>
      <c r="S1180" t="s">
        <v>43</v>
      </c>
      <c r="T1180" t="s">
        <v>30</v>
      </c>
      <c r="U1180" t="s">
        <v>5810</v>
      </c>
      <c r="W1180" t="s">
        <v>5811</v>
      </c>
    </row>
    <row r="1181" spans="7:29" ht="170" x14ac:dyDescent="0.2">
      <c r="G1181" t="s">
        <v>685</v>
      </c>
      <c r="H1181" t="s">
        <v>53</v>
      </c>
      <c r="I1181" t="s">
        <v>10868</v>
      </c>
      <c r="J1181" t="s">
        <v>375</v>
      </c>
      <c r="L1181" t="s">
        <v>81</v>
      </c>
      <c r="M1181">
        <v>9</v>
      </c>
      <c r="N1181" t="s">
        <v>375</v>
      </c>
      <c r="O1181" s="12">
        <v>97544</v>
      </c>
      <c r="P1181" t="s">
        <v>28</v>
      </c>
      <c r="Q1181" s="1">
        <v>36054</v>
      </c>
      <c r="R1181" t="s">
        <v>29</v>
      </c>
      <c r="S1181" t="s">
        <v>43</v>
      </c>
      <c r="T1181" t="s">
        <v>30</v>
      </c>
      <c r="U1181" t="s">
        <v>82</v>
      </c>
      <c r="W1181" t="s">
        <v>10869</v>
      </c>
      <c r="X1181" t="s">
        <v>10870</v>
      </c>
      <c r="Y1181" t="s">
        <v>82</v>
      </c>
      <c r="Z1181" t="s">
        <v>379</v>
      </c>
      <c r="AA1181" t="s">
        <v>10871</v>
      </c>
      <c r="AB1181" s="2" t="s">
        <v>10872</v>
      </c>
      <c r="AC1181" t="s">
        <v>10873</v>
      </c>
    </row>
    <row r="1182" spans="7:29" x14ac:dyDescent="0.2">
      <c r="G1182" t="s">
        <v>778</v>
      </c>
      <c r="H1182" t="s">
        <v>314</v>
      </c>
      <c r="I1182" t="s">
        <v>7319</v>
      </c>
      <c r="J1182" t="s">
        <v>295</v>
      </c>
      <c r="L1182" t="s">
        <v>81</v>
      </c>
      <c r="M1182">
        <v>9</v>
      </c>
      <c r="N1182" t="s">
        <v>295</v>
      </c>
      <c r="O1182" s="12">
        <v>97534</v>
      </c>
      <c r="P1182" t="s">
        <v>28</v>
      </c>
      <c r="Q1182" s="1">
        <v>42263</v>
      </c>
      <c r="R1182" t="s">
        <v>63</v>
      </c>
      <c r="S1182" t="s">
        <v>43</v>
      </c>
      <c r="T1182" t="s">
        <v>30</v>
      </c>
      <c r="U1182" t="s">
        <v>82</v>
      </c>
      <c r="W1182" t="s">
        <v>7320</v>
      </c>
    </row>
    <row r="1183" spans="7:29" x14ac:dyDescent="0.2">
      <c r="G1183" t="s">
        <v>23158</v>
      </c>
      <c r="H1183" t="s">
        <v>314</v>
      </c>
      <c r="I1183" t="s">
        <v>23156</v>
      </c>
      <c r="J1183" t="s">
        <v>1176</v>
      </c>
      <c r="L1183" t="s">
        <v>81</v>
      </c>
      <c r="M1183">
        <v>9</v>
      </c>
      <c r="N1183" t="s">
        <v>1176</v>
      </c>
      <c r="O1183" s="12">
        <v>97519</v>
      </c>
      <c r="P1183" t="s">
        <v>28</v>
      </c>
      <c r="Q1183" s="1">
        <v>38976</v>
      </c>
      <c r="R1183" t="s">
        <v>63</v>
      </c>
      <c r="S1183" t="s">
        <v>43</v>
      </c>
      <c r="T1183" t="s">
        <v>30</v>
      </c>
      <c r="U1183" t="s">
        <v>82</v>
      </c>
      <c r="W1183" t="s">
        <v>23159</v>
      </c>
    </row>
    <row r="1184" spans="7:29" ht="153" x14ac:dyDescent="0.2">
      <c r="G1184" t="s">
        <v>7817</v>
      </c>
      <c r="H1184" t="s">
        <v>53</v>
      </c>
      <c r="I1184" t="s">
        <v>7818</v>
      </c>
      <c r="J1184" t="s">
        <v>554</v>
      </c>
      <c r="L1184" t="s">
        <v>81</v>
      </c>
      <c r="M1184">
        <v>9</v>
      </c>
      <c r="N1184" t="s">
        <v>554</v>
      </c>
      <c r="O1184" s="12">
        <v>97477</v>
      </c>
      <c r="P1184" t="s">
        <v>28</v>
      </c>
      <c r="Q1184" s="1">
        <v>39707</v>
      </c>
      <c r="R1184" t="s">
        <v>29</v>
      </c>
      <c r="S1184" t="s">
        <v>43</v>
      </c>
      <c r="T1184" t="s">
        <v>30</v>
      </c>
      <c r="U1184" t="s">
        <v>376</v>
      </c>
      <c r="W1184" t="s">
        <v>7819</v>
      </c>
      <c r="X1184" t="s">
        <v>7820</v>
      </c>
      <c r="Y1184" t="s">
        <v>376</v>
      </c>
      <c r="Z1184" t="s">
        <v>557</v>
      </c>
      <c r="AA1184" t="s">
        <v>7821</v>
      </c>
      <c r="AB1184" s="2" t="s">
        <v>7822</v>
      </c>
      <c r="AC1184" t="s">
        <v>50</v>
      </c>
    </row>
    <row r="1185" spans="7:29" x14ac:dyDescent="0.2">
      <c r="G1185" t="s">
        <v>17340</v>
      </c>
      <c r="H1185" t="s">
        <v>17341</v>
      </c>
      <c r="I1185" t="s">
        <v>17342</v>
      </c>
      <c r="J1185" t="s">
        <v>505</v>
      </c>
      <c r="L1185" t="s">
        <v>81</v>
      </c>
      <c r="M1185">
        <v>9</v>
      </c>
      <c r="N1185" t="s">
        <v>505</v>
      </c>
      <c r="O1185" s="12">
        <v>97449</v>
      </c>
      <c r="P1185" t="s">
        <v>28</v>
      </c>
      <c r="Q1185" s="1">
        <v>37150</v>
      </c>
      <c r="R1185" t="s">
        <v>63</v>
      </c>
      <c r="S1185" t="s">
        <v>43</v>
      </c>
      <c r="T1185" t="s">
        <v>30</v>
      </c>
      <c r="U1185" t="s">
        <v>82</v>
      </c>
      <c r="W1185" t="s">
        <v>17343</v>
      </c>
    </row>
    <row r="1186" spans="7:29" x14ac:dyDescent="0.2">
      <c r="G1186" t="s">
        <v>3337</v>
      </c>
      <c r="H1186" t="s">
        <v>53</v>
      </c>
      <c r="I1186" t="s">
        <v>23018</v>
      </c>
      <c r="J1186" t="s">
        <v>422</v>
      </c>
      <c r="L1186" t="s">
        <v>81</v>
      </c>
      <c r="M1186">
        <v>9</v>
      </c>
      <c r="N1186" t="s">
        <v>422</v>
      </c>
      <c r="O1186" s="12">
        <v>97410</v>
      </c>
      <c r="P1186" t="s">
        <v>28</v>
      </c>
      <c r="Q1186" s="1">
        <v>40072</v>
      </c>
      <c r="R1186" t="s">
        <v>63</v>
      </c>
      <c r="S1186" t="s">
        <v>43</v>
      </c>
      <c r="T1186" t="s">
        <v>30</v>
      </c>
      <c r="U1186" t="s">
        <v>82</v>
      </c>
      <c r="W1186" t="s">
        <v>23020</v>
      </c>
    </row>
    <row r="1187" spans="7:29" x14ac:dyDescent="0.2">
      <c r="G1187" t="s">
        <v>2555</v>
      </c>
      <c r="H1187" t="s">
        <v>53</v>
      </c>
      <c r="I1187" t="s">
        <v>10891</v>
      </c>
      <c r="J1187" t="s">
        <v>135</v>
      </c>
      <c r="L1187" t="s">
        <v>104</v>
      </c>
      <c r="M1187">
        <v>12</v>
      </c>
      <c r="N1187" t="s">
        <v>135</v>
      </c>
      <c r="O1187" s="12">
        <v>97365</v>
      </c>
      <c r="P1187" t="s">
        <v>28</v>
      </c>
      <c r="Q1187" s="1">
        <v>41757</v>
      </c>
      <c r="R1187" t="s">
        <v>29</v>
      </c>
      <c r="S1187" t="s">
        <v>43</v>
      </c>
      <c r="T1187" t="s">
        <v>30</v>
      </c>
      <c r="U1187" t="s">
        <v>10892</v>
      </c>
      <c r="V1187" t="s">
        <v>122</v>
      </c>
      <c r="W1187" t="s">
        <v>10893</v>
      </c>
      <c r="X1187" t="s">
        <v>10894</v>
      </c>
      <c r="Y1187" t="s">
        <v>10892</v>
      </c>
      <c r="Z1187" t="s">
        <v>135</v>
      </c>
      <c r="AA1187" t="s">
        <v>10895</v>
      </c>
      <c r="AB1187" t="s">
        <v>50</v>
      </c>
      <c r="AC1187" t="s">
        <v>10896</v>
      </c>
    </row>
    <row r="1188" spans="7:29" x14ac:dyDescent="0.2">
      <c r="G1188" t="s">
        <v>3449</v>
      </c>
      <c r="H1188" t="s">
        <v>274</v>
      </c>
      <c r="I1188" t="s">
        <v>15394</v>
      </c>
      <c r="J1188" t="s">
        <v>1452</v>
      </c>
      <c r="L1188" t="s">
        <v>81</v>
      </c>
      <c r="M1188">
        <v>9</v>
      </c>
      <c r="N1188" t="s">
        <v>1452</v>
      </c>
      <c r="O1188" s="12">
        <v>97364</v>
      </c>
      <c r="P1188" t="s">
        <v>28</v>
      </c>
      <c r="Q1188" s="1">
        <v>38976</v>
      </c>
      <c r="R1188" t="s">
        <v>56</v>
      </c>
      <c r="S1188" s="1">
        <v>45092</v>
      </c>
      <c r="T1188" t="s">
        <v>30</v>
      </c>
      <c r="U1188" t="s">
        <v>376</v>
      </c>
      <c r="W1188" t="s">
        <v>15413</v>
      </c>
    </row>
    <row r="1189" spans="7:29" x14ac:dyDescent="0.2">
      <c r="G1189" t="s">
        <v>902</v>
      </c>
      <c r="H1189" t="s">
        <v>53</v>
      </c>
      <c r="I1189" t="s">
        <v>18593</v>
      </c>
      <c r="J1189" t="s">
        <v>159</v>
      </c>
      <c r="L1189" t="s">
        <v>81</v>
      </c>
      <c r="M1189">
        <v>9</v>
      </c>
      <c r="N1189" t="s">
        <v>964</v>
      </c>
      <c r="O1189" s="12">
        <v>97364</v>
      </c>
      <c r="P1189" t="s">
        <v>28</v>
      </c>
      <c r="Q1189" s="1">
        <v>44090</v>
      </c>
      <c r="R1189" t="s">
        <v>63</v>
      </c>
      <c r="S1189" t="s">
        <v>43</v>
      </c>
      <c r="T1189" t="s">
        <v>30</v>
      </c>
      <c r="U1189" t="s">
        <v>338</v>
      </c>
      <c r="W1189" t="s">
        <v>18594</v>
      </c>
    </row>
    <row r="1190" spans="7:29" ht="170" x14ac:dyDescent="0.2">
      <c r="G1190" t="s">
        <v>24047</v>
      </c>
      <c r="H1190" t="s">
        <v>1394</v>
      </c>
      <c r="I1190" t="s">
        <v>24048</v>
      </c>
      <c r="J1190" t="s">
        <v>6793</v>
      </c>
      <c r="L1190" t="s">
        <v>62</v>
      </c>
      <c r="M1190">
        <v>9</v>
      </c>
      <c r="N1190" t="s">
        <v>3690</v>
      </c>
      <c r="O1190" s="12">
        <v>97360</v>
      </c>
      <c r="P1190" t="s">
        <v>28</v>
      </c>
      <c r="Q1190" s="1">
        <v>42125</v>
      </c>
      <c r="R1190" t="s">
        <v>29</v>
      </c>
      <c r="S1190" t="s">
        <v>43</v>
      </c>
      <c r="T1190" t="s">
        <v>30</v>
      </c>
      <c r="U1190" t="s">
        <v>941</v>
      </c>
      <c r="W1190" t="s">
        <v>24049</v>
      </c>
      <c r="X1190" t="s">
        <v>24050</v>
      </c>
      <c r="Y1190" t="s">
        <v>2850</v>
      </c>
      <c r="Z1190" t="s">
        <v>4425</v>
      </c>
      <c r="AA1190" t="s">
        <v>24051</v>
      </c>
      <c r="AB1190" s="2" t="s">
        <v>24052</v>
      </c>
      <c r="AC1190" t="s">
        <v>24053</v>
      </c>
    </row>
    <row r="1191" spans="7:29" x14ac:dyDescent="0.2">
      <c r="G1191" t="s">
        <v>286</v>
      </c>
      <c r="H1191" t="s">
        <v>53</v>
      </c>
      <c r="I1191" t="s">
        <v>12062</v>
      </c>
      <c r="J1191" t="s">
        <v>201</v>
      </c>
      <c r="L1191" t="s">
        <v>511</v>
      </c>
      <c r="M1191">
        <v>12</v>
      </c>
      <c r="N1191" t="s">
        <v>201</v>
      </c>
      <c r="O1191" s="12">
        <v>97328</v>
      </c>
      <c r="P1191" t="s">
        <v>28</v>
      </c>
      <c r="Q1191" s="1">
        <v>45092</v>
      </c>
      <c r="R1191" t="s">
        <v>29</v>
      </c>
      <c r="S1191" t="s">
        <v>43</v>
      </c>
      <c r="T1191" t="s">
        <v>30</v>
      </c>
      <c r="U1191" t="s">
        <v>12063</v>
      </c>
      <c r="V1191" t="s">
        <v>998</v>
      </c>
      <c r="W1191" t="s">
        <v>12064</v>
      </c>
      <c r="X1191" t="s">
        <v>116</v>
      </c>
    </row>
    <row r="1192" spans="7:29" ht="85" x14ac:dyDescent="0.2">
      <c r="G1192" t="s">
        <v>20349</v>
      </c>
      <c r="H1192" t="s">
        <v>53</v>
      </c>
      <c r="I1192" t="s">
        <v>24595</v>
      </c>
      <c r="J1192" t="s">
        <v>150</v>
      </c>
      <c r="K1192" t="s">
        <v>5301</v>
      </c>
      <c r="L1192" t="s">
        <v>4629</v>
      </c>
      <c r="M1192">
        <v>12</v>
      </c>
      <c r="N1192" t="s">
        <v>150</v>
      </c>
      <c r="O1192" s="12">
        <v>97266</v>
      </c>
      <c r="P1192" t="s">
        <v>70</v>
      </c>
      <c r="Q1192" s="1">
        <v>41582</v>
      </c>
      <c r="R1192" t="s">
        <v>29</v>
      </c>
      <c r="S1192" t="s">
        <v>43</v>
      </c>
      <c r="T1192" t="s">
        <v>71</v>
      </c>
      <c r="W1192" t="s">
        <v>24596</v>
      </c>
      <c r="X1192" t="s">
        <v>24597</v>
      </c>
      <c r="Y1192" t="s">
        <v>1882</v>
      </c>
      <c r="Z1192" t="s">
        <v>150</v>
      </c>
      <c r="AA1192" t="s">
        <v>24598</v>
      </c>
      <c r="AB1192" s="2" t="s">
        <v>156</v>
      </c>
      <c r="AC1192" t="s">
        <v>50</v>
      </c>
    </row>
    <row r="1193" spans="7:29" ht="170" x14ac:dyDescent="0.2">
      <c r="G1193" t="s">
        <v>18964</v>
      </c>
      <c r="H1193" t="s">
        <v>53</v>
      </c>
      <c r="I1193" t="s">
        <v>18965</v>
      </c>
      <c r="J1193" t="s">
        <v>3107</v>
      </c>
      <c r="L1193" t="s">
        <v>62</v>
      </c>
      <c r="M1193">
        <v>12</v>
      </c>
      <c r="N1193" t="s">
        <v>3107</v>
      </c>
      <c r="O1193" s="12">
        <v>97251</v>
      </c>
      <c r="P1193" t="s">
        <v>28</v>
      </c>
      <c r="Q1193" s="1">
        <v>42125</v>
      </c>
      <c r="R1193" t="s">
        <v>29</v>
      </c>
      <c r="S1193" t="s">
        <v>43</v>
      </c>
      <c r="T1193" t="s">
        <v>30</v>
      </c>
      <c r="U1193" t="s">
        <v>2255</v>
      </c>
      <c r="W1193" t="s">
        <v>18966</v>
      </c>
      <c r="X1193" t="s">
        <v>18967</v>
      </c>
      <c r="Y1193" t="s">
        <v>4512</v>
      </c>
      <c r="Z1193" t="s">
        <v>17787</v>
      </c>
      <c r="AA1193" t="s">
        <v>18968</v>
      </c>
      <c r="AB1193" s="2" t="s">
        <v>18969</v>
      </c>
      <c r="AC1193" t="s">
        <v>50</v>
      </c>
    </row>
    <row r="1194" spans="7:29" ht="170" x14ac:dyDescent="0.2">
      <c r="G1194" t="s">
        <v>20045</v>
      </c>
      <c r="H1194" t="s">
        <v>53</v>
      </c>
      <c r="I1194" t="s">
        <v>20043</v>
      </c>
      <c r="J1194" t="s">
        <v>3107</v>
      </c>
      <c r="L1194" t="s">
        <v>62</v>
      </c>
      <c r="M1194">
        <v>12</v>
      </c>
      <c r="N1194" t="s">
        <v>97</v>
      </c>
      <c r="O1194" s="12">
        <v>97251</v>
      </c>
      <c r="P1194" t="s">
        <v>28</v>
      </c>
      <c r="Q1194" s="1">
        <v>42125</v>
      </c>
      <c r="R1194" t="s">
        <v>29</v>
      </c>
      <c r="S1194" t="s">
        <v>43</v>
      </c>
      <c r="T1194" t="s">
        <v>30</v>
      </c>
      <c r="U1194" t="s">
        <v>20046</v>
      </c>
      <c r="W1194" t="s">
        <v>20047</v>
      </c>
      <c r="X1194" t="s">
        <v>20048</v>
      </c>
      <c r="Y1194" t="s">
        <v>20046</v>
      </c>
      <c r="Z1194" t="s">
        <v>810</v>
      </c>
      <c r="AA1194" t="s">
        <v>20049</v>
      </c>
      <c r="AB1194" s="2" t="s">
        <v>20050</v>
      </c>
      <c r="AC1194" t="s">
        <v>20051</v>
      </c>
    </row>
    <row r="1195" spans="7:29" x14ac:dyDescent="0.2">
      <c r="G1195" t="s">
        <v>117</v>
      </c>
      <c r="H1195" t="s">
        <v>262</v>
      </c>
      <c r="I1195" t="s">
        <v>24927</v>
      </c>
      <c r="J1195" t="s">
        <v>375</v>
      </c>
      <c r="L1195" t="s">
        <v>81</v>
      </c>
      <c r="M1195">
        <v>9</v>
      </c>
      <c r="N1195" t="s">
        <v>375</v>
      </c>
      <c r="O1195" s="12">
        <v>97242</v>
      </c>
      <c r="P1195" t="s">
        <v>28</v>
      </c>
      <c r="Q1195" s="1">
        <v>36785</v>
      </c>
      <c r="R1195" t="s">
        <v>63</v>
      </c>
      <c r="S1195" t="s">
        <v>43</v>
      </c>
      <c r="T1195" t="s">
        <v>30</v>
      </c>
      <c r="U1195" t="s">
        <v>376</v>
      </c>
      <c r="W1195" t="s">
        <v>24928</v>
      </c>
    </row>
    <row r="1196" spans="7:29" x14ac:dyDescent="0.2">
      <c r="G1196" t="s">
        <v>643</v>
      </c>
      <c r="H1196" t="s">
        <v>53</v>
      </c>
      <c r="I1196" t="s">
        <v>9363</v>
      </c>
      <c r="J1196" t="s">
        <v>460</v>
      </c>
      <c r="K1196" t="s">
        <v>1882</v>
      </c>
      <c r="L1196" t="s">
        <v>1306</v>
      </c>
      <c r="M1196">
        <v>12</v>
      </c>
      <c r="N1196" t="s">
        <v>460</v>
      </c>
      <c r="O1196" s="12">
        <v>97241</v>
      </c>
      <c r="P1196" t="s">
        <v>70</v>
      </c>
      <c r="Q1196" s="1">
        <v>43836</v>
      </c>
      <c r="R1196" t="s">
        <v>29</v>
      </c>
      <c r="S1196" t="s">
        <v>43</v>
      </c>
      <c r="T1196" t="s">
        <v>71</v>
      </c>
      <c r="W1196" t="s">
        <v>9364</v>
      </c>
      <c r="X1196" t="s">
        <v>9365</v>
      </c>
      <c r="Y1196" t="s">
        <v>9366</v>
      </c>
      <c r="Z1196" t="s">
        <v>460</v>
      </c>
      <c r="AA1196" t="s">
        <v>9367</v>
      </c>
      <c r="AB1196" t="s">
        <v>50</v>
      </c>
      <c r="AC1196" t="s">
        <v>9368</v>
      </c>
    </row>
    <row r="1197" spans="7:29" x14ac:dyDescent="0.2">
      <c r="G1197" t="s">
        <v>1815</v>
      </c>
      <c r="H1197" t="s">
        <v>53</v>
      </c>
      <c r="I1197" t="s">
        <v>20948</v>
      </c>
      <c r="J1197" t="s">
        <v>332</v>
      </c>
      <c r="K1197" t="s">
        <v>1601</v>
      </c>
      <c r="L1197" t="s">
        <v>1602</v>
      </c>
      <c r="M1197">
        <v>9</v>
      </c>
      <c r="N1197" t="s">
        <v>332</v>
      </c>
      <c r="O1197" s="12">
        <v>97186</v>
      </c>
      <c r="P1197" t="s">
        <v>70</v>
      </c>
      <c r="Q1197" s="1">
        <v>41750</v>
      </c>
      <c r="R1197" t="s">
        <v>29</v>
      </c>
      <c r="S1197" t="s">
        <v>43</v>
      </c>
      <c r="T1197" t="s">
        <v>71</v>
      </c>
      <c r="W1197" t="s">
        <v>20949</v>
      </c>
      <c r="X1197" t="s">
        <v>20950</v>
      </c>
      <c r="Y1197" t="s">
        <v>1601</v>
      </c>
      <c r="Z1197" t="s">
        <v>332</v>
      </c>
      <c r="AA1197" t="s">
        <v>20951</v>
      </c>
      <c r="AB1197" t="s">
        <v>50</v>
      </c>
      <c r="AC1197" t="s">
        <v>1606</v>
      </c>
    </row>
    <row r="1198" spans="7:29" x14ac:dyDescent="0.2">
      <c r="G1198" t="s">
        <v>1322</v>
      </c>
      <c r="H1198" t="s">
        <v>274</v>
      </c>
      <c r="I1198" t="s">
        <v>14323</v>
      </c>
      <c r="J1198" t="s">
        <v>1087</v>
      </c>
      <c r="L1198" t="s">
        <v>104</v>
      </c>
      <c r="M1198">
        <v>12</v>
      </c>
      <c r="N1198" t="s">
        <v>1087</v>
      </c>
      <c r="O1198" s="12">
        <v>97138</v>
      </c>
      <c r="P1198" t="s">
        <v>28</v>
      </c>
      <c r="Q1198" s="1">
        <v>42917</v>
      </c>
      <c r="R1198" t="s">
        <v>29</v>
      </c>
      <c r="S1198" t="s">
        <v>43</v>
      </c>
      <c r="T1198" t="s">
        <v>30</v>
      </c>
      <c r="U1198" t="s">
        <v>14324</v>
      </c>
      <c r="V1198" t="s">
        <v>122</v>
      </c>
      <c r="W1198" t="s">
        <v>14325</v>
      </c>
      <c r="X1198" t="s">
        <v>116</v>
      </c>
    </row>
    <row r="1199" spans="7:29" x14ac:dyDescent="0.2">
      <c r="G1199" t="s">
        <v>4736</v>
      </c>
      <c r="H1199" t="s">
        <v>53</v>
      </c>
      <c r="I1199" t="s">
        <v>8877</v>
      </c>
      <c r="J1199" t="s">
        <v>1802</v>
      </c>
      <c r="K1199" t="s">
        <v>8878</v>
      </c>
      <c r="L1199" t="s">
        <v>2348</v>
      </c>
      <c r="M1199">
        <v>12</v>
      </c>
      <c r="N1199" t="s">
        <v>1802</v>
      </c>
      <c r="O1199" s="12">
        <v>97136</v>
      </c>
      <c r="P1199" t="s">
        <v>70</v>
      </c>
      <c r="Q1199" s="1">
        <v>41799</v>
      </c>
      <c r="R1199" t="s">
        <v>29</v>
      </c>
      <c r="S1199" t="s">
        <v>43</v>
      </c>
      <c r="T1199" t="s">
        <v>71</v>
      </c>
      <c r="W1199" t="s">
        <v>8879</v>
      </c>
      <c r="X1199" t="s">
        <v>116</v>
      </c>
    </row>
    <row r="1200" spans="7:29" x14ac:dyDescent="0.2">
      <c r="G1200" t="s">
        <v>659</v>
      </c>
      <c r="H1200" t="s">
        <v>53</v>
      </c>
      <c r="I1200" t="s">
        <v>24213</v>
      </c>
      <c r="J1200" t="s">
        <v>80</v>
      </c>
      <c r="L1200" t="s">
        <v>81</v>
      </c>
      <c r="M1200">
        <v>9</v>
      </c>
      <c r="N1200" t="s">
        <v>80</v>
      </c>
      <c r="O1200" s="12">
        <v>97130</v>
      </c>
      <c r="P1200" t="s">
        <v>28</v>
      </c>
      <c r="Q1200" s="1">
        <v>43724</v>
      </c>
      <c r="R1200" t="s">
        <v>63</v>
      </c>
      <c r="S1200" t="s">
        <v>43</v>
      </c>
      <c r="T1200" t="s">
        <v>30</v>
      </c>
      <c r="U1200" t="s">
        <v>338</v>
      </c>
      <c r="W1200" t="s">
        <v>24214</v>
      </c>
    </row>
    <row r="1201" spans="7:29" ht="170" x14ac:dyDescent="0.2">
      <c r="G1201" t="s">
        <v>1992</v>
      </c>
      <c r="H1201" t="s">
        <v>274</v>
      </c>
      <c r="I1201" t="s">
        <v>21467</v>
      </c>
      <c r="J1201" t="s">
        <v>460</v>
      </c>
      <c r="K1201" t="s">
        <v>21555</v>
      </c>
      <c r="L1201" t="s">
        <v>469</v>
      </c>
      <c r="M1201">
        <v>12</v>
      </c>
      <c r="N1201" t="s">
        <v>460</v>
      </c>
      <c r="O1201" s="12">
        <v>97125</v>
      </c>
      <c r="P1201" t="s">
        <v>70</v>
      </c>
      <c r="Q1201" s="1">
        <v>42233</v>
      </c>
      <c r="R1201" t="s">
        <v>29</v>
      </c>
      <c r="S1201" t="s">
        <v>43</v>
      </c>
      <c r="T1201" t="s">
        <v>71</v>
      </c>
      <c r="W1201" t="s">
        <v>21556</v>
      </c>
      <c r="X1201" t="s">
        <v>21557</v>
      </c>
      <c r="Y1201" t="s">
        <v>21555</v>
      </c>
      <c r="Z1201" t="s">
        <v>460</v>
      </c>
      <c r="AA1201" t="s">
        <v>21558</v>
      </c>
      <c r="AB1201" s="2" t="s">
        <v>21559</v>
      </c>
      <c r="AC1201" t="s">
        <v>21560</v>
      </c>
    </row>
    <row r="1202" spans="7:29" x14ac:dyDescent="0.2">
      <c r="G1202" t="s">
        <v>13793</v>
      </c>
      <c r="H1202" t="s">
        <v>53</v>
      </c>
      <c r="I1202" t="s">
        <v>18173</v>
      </c>
      <c r="J1202" t="s">
        <v>332</v>
      </c>
      <c r="K1202" t="s">
        <v>5721</v>
      </c>
      <c r="L1202" t="s">
        <v>9999</v>
      </c>
      <c r="M1202">
        <v>9</v>
      </c>
      <c r="N1202" t="s">
        <v>332</v>
      </c>
      <c r="O1202" s="12">
        <v>97107</v>
      </c>
      <c r="P1202" t="s">
        <v>70</v>
      </c>
      <c r="Q1202" s="1">
        <v>43066</v>
      </c>
      <c r="R1202" t="s">
        <v>29</v>
      </c>
      <c r="S1202" t="s">
        <v>43</v>
      </c>
      <c r="T1202" t="s">
        <v>71</v>
      </c>
      <c r="W1202" t="s">
        <v>18174</v>
      </c>
      <c r="X1202" t="s">
        <v>116</v>
      </c>
    </row>
    <row r="1203" spans="7:29" ht="153" x14ac:dyDescent="0.2">
      <c r="G1203" t="s">
        <v>920</v>
      </c>
      <c r="H1203" t="s">
        <v>262</v>
      </c>
      <c r="I1203" t="s">
        <v>11712</v>
      </c>
      <c r="J1203" t="s">
        <v>276</v>
      </c>
      <c r="L1203" t="s">
        <v>104</v>
      </c>
      <c r="M1203">
        <v>12</v>
      </c>
      <c r="N1203" t="s">
        <v>276</v>
      </c>
      <c r="O1203" s="12">
        <v>97094</v>
      </c>
      <c r="P1203" t="s">
        <v>28</v>
      </c>
      <c r="Q1203" s="1">
        <v>42562</v>
      </c>
      <c r="R1203" t="s">
        <v>29</v>
      </c>
      <c r="S1203" t="s">
        <v>43</v>
      </c>
      <c r="T1203" t="s">
        <v>30</v>
      </c>
      <c r="U1203" t="s">
        <v>11713</v>
      </c>
      <c r="V1203" t="s">
        <v>32</v>
      </c>
      <c r="W1203" t="s">
        <v>11714</v>
      </c>
      <c r="X1203" t="s">
        <v>11715</v>
      </c>
      <c r="Y1203" t="s">
        <v>570</v>
      </c>
      <c r="Z1203" t="s">
        <v>290</v>
      </c>
      <c r="AA1203" t="s">
        <v>11716</v>
      </c>
      <c r="AB1203" s="2" t="s">
        <v>11717</v>
      </c>
      <c r="AC1203" t="s">
        <v>11718</v>
      </c>
    </row>
    <row r="1204" spans="7:29" x14ac:dyDescent="0.2">
      <c r="G1204" t="s">
        <v>59</v>
      </c>
      <c r="H1204" t="s">
        <v>280</v>
      </c>
      <c r="I1204" t="s">
        <v>15893</v>
      </c>
      <c r="J1204" t="s">
        <v>3209</v>
      </c>
      <c r="L1204" t="s">
        <v>81</v>
      </c>
      <c r="M1204">
        <v>9</v>
      </c>
      <c r="N1204" t="s">
        <v>3209</v>
      </c>
      <c r="O1204" s="12">
        <v>97029</v>
      </c>
      <c r="P1204" t="s">
        <v>28</v>
      </c>
      <c r="Q1204" s="1">
        <v>43359</v>
      </c>
      <c r="R1204" t="s">
        <v>29</v>
      </c>
      <c r="S1204" t="s">
        <v>43</v>
      </c>
      <c r="T1204" t="s">
        <v>30</v>
      </c>
      <c r="U1204" t="s">
        <v>82</v>
      </c>
      <c r="W1204" t="s">
        <v>15894</v>
      </c>
      <c r="X1204" t="s">
        <v>15895</v>
      </c>
      <c r="Y1204" t="s">
        <v>82</v>
      </c>
      <c r="Z1204" t="s">
        <v>15896</v>
      </c>
      <c r="AA1204" t="s">
        <v>15897</v>
      </c>
      <c r="AB1204" t="s">
        <v>50</v>
      </c>
      <c r="AC1204" t="s">
        <v>50</v>
      </c>
    </row>
    <row r="1205" spans="7:29" ht="170" x14ac:dyDescent="0.2">
      <c r="G1205" t="s">
        <v>458</v>
      </c>
      <c r="H1205" t="s">
        <v>262</v>
      </c>
      <c r="I1205" t="s">
        <v>459</v>
      </c>
      <c r="J1205" t="s">
        <v>460</v>
      </c>
      <c r="L1205" t="s">
        <v>27</v>
      </c>
      <c r="M1205">
        <v>12</v>
      </c>
      <c r="N1205" t="s">
        <v>460</v>
      </c>
      <c r="O1205" s="12">
        <v>96982</v>
      </c>
      <c r="P1205" t="s">
        <v>28</v>
      </c>
      <c r="Q1205" s="1">
        <v>42856</v>
      </c>
      <c r="R1205" t="s">
        <v>29</v>
      </c>
      <c r="S1205" t="s">
        <v>43</v>
      </c>
      <c r="T1205" t="s">
        <v>30</v>
      </c>
      <c r="U1205" t="s">
        <v>461</v>
      </c>
      <c r="V1205" t="s">
        <v>32</v>
      </c>
      <c r="W1205" t="s">
        <v>462</v>
      </c>
      <c r="X1205" t="s">
        <v>463</v>
      </c>
      <c r="Y1205" t="s">
        <v>461</v>
      </c>
      <c r="Z1205" t="s">
        <v>460</v>
      </c>
      <c r="AA1205" t="s">
        <v>464</v>
      </c>
      <c r="AB1205" s="2" t="s">
        <v>465</v>
      </c>
      <c r="AC1205" t="s">
        <v>466</v>
      </c>
    </row>
    <row r="1206" spans="7:29" x14ac:dyDescent="0.2">
      <c r="G1206" t="s">
        <v>503</v>
      </c>
      <c r="H1206" t="s">
        <v>53</v>
      </c>
      <c r="I1206" t="s">
        <v>25258</v>
      </c>
      <c r="J1206" t="s">
        <v>295</v>
      </c>
      <c r="L1206" t="s">
        <v>81</v>
      </c>
      <c r="M1206">
        <v>9</v>
      </c>
      <c r="N1206" t="s">
        <v>295</v>
      </c>
      <c r="O1206" s="12">
        <v>96879</v>
      </c>
      <c r="P1206" t="s">
        <v>28</v>
      </c>
      <c r="Q1206" s="1">
        <v>41168</v>
      </c>
      <c r="R1206" t="s">
        <v>29</v>
      </c>
      <c r="S1206" t="s">
        <v>43</v>
      </c>
      <c r="T1206" t="s">
        <v>30</v>
      </c>
      <c r="U1206" t="s">
        <v>82</v>
      </c>
      <c r="W1206" t="s">
        <v>25263</v>
      </c>
      <c r="X1206" t="s">
        <v>116</v>
      </c>
    </row>
    <row r="1207" spans="7:29" x14ac:dyDescent="0.2">
      <c r="G1207" t="s">
        <v>1621</v>
      </c>
      <c r="H1207" t="s">
        <v>1327</v>
      </c>
      <c r="I1207" t="s">
        <v>16705</v>
      </c>
      <c r="J1207" t="s">
        <v>1802</v>
      </c>
      <c r="K1207" t="s">
        <v>16706</v>
      </c>
      <c r="L1207" t="s">
        <v>1306</v>
      </c>
      <c r="M1207">
        <v>12</v>
      </c>
      <c r="N1207" t="s">
        <v>1802</v>
      </c>
      <c r="O1207" s="12">
        <v>96810</v>
      </c>
      <c r="P1207" t="s">
        <v>70</v>
      </c>
      <c r="Q1207" s="1">
        <v>40725</v>
      </c>
      <c r="R1207" t="s">
        <v>29</v>
      </c>
      <c r="S1207" t="s">
        <v>43</v>
      </c>
      <c r="T1207" t="s">
        <v>71</v>
      </c>
      <c r="W1207" t="s">
        <v>16707</v>
      </c>
      <c r="X1207" t="s">
        <v>116</v>
      </c>
    </row>
    <row r="1208" spans="7:29" ht="204" x14ac:dyDescent="0.2">
      <c r="G1208" t="s">
        <v>18499</v>
      </c>
      <c r="H1208" t="s">
        <v>118</v>
      </c>
      <c r="I1208" t="s">
        <v>18491</v>
      </c>
      <c r="J1208" t="s">
        <v>67</v>
      </c>
      <c r="L1208" t="s">
        <v>104</v>
      </c>
      <c r="M1208">
        <v>12</v>
      </c>
      <c r="N1208" t="s">
        <v>67</v>
      </c>
      <c r="O1208" s="12">
        <v>96769</v>
      </c>
      <c r="P1208" t="s">
        <v>28</v>
      </c>
      <c r="Q1208" s="1">
        <v>42705</v>
      </c>
      <c r="R1208" t="s">
        <v>29</v>
      </c>
      <c r="S1208" t="s">
        <v>43</v>
      </c>
      <c r="T1208" t="s">
        <v>30</v>
      </c>
      <c r="U1208" t="s">
        <v>18500</v>
      </c>
      <c r="V1208" t="s">
        <v>933</v>
      </c>
      <c r="W1208" t="s">
        <v>18501</v>
      </c>
      <c r="X1208" t="s">
        <v>18502</v>
      </c>
      <c r="Y1208" t="s">
        <v>18500</v>
      </c>
      <c r="Z1208" t="s">
        <v>74</v>
      </c>
      <c r="AA1208" t="s">
        <v>18503</v>
      </c>
      <c r="AB1208" s="2" t="s">
        <v>1025</v>
      </c>
      <c r="AC1208" t="s">
        <v>18504</v>
      </c>
    </row>
    <row r="1209" spans="7:29" x14ac:dyDescent="0.2">
      <c r="G1209" t="s">
        <v>13797</v>
      </c>
      <c r="H1209" t="s">
        <v>118</v>
      </c>
      <c r="I1209" t="s">
        <v>2969</v>
      </c>
      <c r="J1209" t="s">
        <v>1583</v>
      </c>
      <c r="L1209" t="s">
        <v>81</v>
      </c>
      <c r="M1209">
        <v>9</v>
      </c>
      <c r="N1209" t="s">
        <v>1583</v>
      </c>
      <c r="O1209" s="12">
        <v>96681</v>
      </c>
      <c r="P1209" t="s">
        <v>28</v>
      </c>
      <c r="Q1209" s="1">
        <v>42263</v>
      </c>
      <c r="R1209" t="s">
        <v>29</v>
      </c>
      <c r="S1209" t="s">
        <v>43</v>
      </c>
      <c r="T1209" t="s">
        <v>30</v>
      </c>
      <c r="U1209" t="s">
        <v>82</v>
      </c>
      <c r="W1209" t="s">
        <v>13798</v>
      </c>
      <c r="X1209" t="s">
        <v>116</v>
      </c>
    </row>
    <row r="1210" spans="7:29" x14ac:dyDescent="0.2">
      <c r="G1210" t="s">
        <v>1867</v>
      </c>
      <c r="H1210" t="s">
        <v>314</v>
      </c>
      <c r="I1210" t="s">
        <v>23370</v>
      </c>
      <c r="J1210" t="s">
        <v>974</v>
      </c>
      <c r="L1210" t="s">
        <v>62</v>
      </c>
      <c r="M1210">
        <v>12</v>
      </c>
      <c r="N1210" t="s">
        <v>974</v>
      </c>
      <c r="O1210" s="12">
        <v>96650</v>
      </c>
      <c r="P1210" t="s">
        <v>28</v>
      </c>
      <c r="Q1210" s="1">
        <v>42125</v>
      </c>
      <c r="R1210" t="s">
        <v>29</v>
      </c>
      <c r="S1210" t="s">
        <v>43</v>
      </c>
      <c r="T1210" t="s">
        <v>30</v>
      </c>
      <c r="U1210" t="s">
        <v>23371</v>
      </c>
      <c r="W1210" t="s">
        <v>23372</v>
      </c>
      <c r="X1210" t="s">
        <v>23373</v>
      </c>
      <c r="Y1210" t="s">
        <v>23371</v>
      </c>
      <c r="Z1210" t="s">
        <v>979</v>
      </c>
      <c r="AA1210" t="s">
        <v>23374</v>
      </c>
      <c r="AB1210" t="s">
        <v>50</v>
      </c>
      <c r="AC1210" t="s">
        <v>23375</v>
      </c>
    </row>
    <row r="1211" spans="7:29" x14ac:dyDescent="0.2">
      <c r="G1211" t="s">
        <v>12605</v>
      </c>
      <c r="H1211" t="s">
        <v>280</v>
      </c>
      <c r="I1211" t="s">
        <v>4516</v>
      </c>
      <c r="J1211" t="s">
        <v>926</v>
      </c>
      <c r="L1211" t="s">
        <v>81</v>
      </c>
      <c r="M1211">
        <v>9</v>
      </c>
      <c r="N1211" t="s">
        <v>926</v>
      </c>
      <c r="O1211" s="12">
        <v>96629</v>
      </c>
      <c r="P1211" t="s">
        <v>28</v>
      </c>
      <c r="Q1211" s="1">
        <v>43724</v>
      </c>
      <c r="R1211" t="s">
        <v>29</v>
      </c>
      <c r="S1211" t="s">
        <v>43</v>
      </c>
      <c r="T1211" t="s">
        <v>30</v>
      </c>
      <c r="U1211" t="s">
        <v>13552</v>
      </c>
      <c r="W1211" t="s">
        <v>13553</v>
      </c>
      <c r="X1211" t="s">
        <v>116</v>
      </c>
    </row>
    <row r="1212" spans="7:29" x14ac:dyDescent="0.2">
      <c r="G1212" t="s">
        <v>157</v>
      </c>
      <c r="H1212" t="s">
        <v>759</v>
      </c>
      <c r="I1212" t="s">
        <v>25002</v>
      </c>
      <c r="J1212" t="s">
        <v>332</v>
      </c>
      <c r="K1212" t="s">
        <v>5721</v>
      </c>
      <c r="L1212" t="s">
        <v>9999</v>
      </c>
      <c r="M1212">
        <v>9</v>
      </c>
      <c r="N1212" t="s">
        <v>332</v>
      </c>
      <c r="O1212" s="12">
        <v>96593</v>
      </c>
      <c r="P1212" t="s">
        <v>70</v>
      </c>
      <c r="Q1212" s="1">
        <v>42422</v>
      </c>
      <c r="R1212" t="s">
        <v>29</v>
      </c>
      <c r="S1212" t="s">
        <v>43</v>
      </c>
      <c r="T1212" t="s">
        <v>71</v>
      </c>
      <c r="W1212" t="s">
        <v>25003</v>
      </c>
      <c r="X1212" t="s">
        <v>25004</v>
      </c>
      <c r="Y1212" t="s">
        <v>5721</v>
      </c>
      <c r="Z1212" t="s">
        <v>332</v>
      </c>
      <c r="AA1212" t="s">
        <v>25005</v>
      </c>
      <c r="AB1212" t="s">
        <v>50</v>
      </c>
      <c r="AC1212" t="s">
        <v>675</v>
      </c>
    </row>
    <row r="1213" spans="7:29" x14ac:dyDescent="0.2">
      <c r="G1213" t="s">
        <v>2563</v>
      </c>
      <c r="H1213" t="s">
        <v>53</v>
      </c>
      <c r="I1213" t="s">
        <v>12106</v>
      </c>
      <c r="J1213" t="s">
        <v>481</v>
      </c>
      <c r="L1213" t="s">
        <v>62</v>
      </c>
      <c r="M1213">
        <v>9</v>
      </c>
      <c r="N1213" t="s">
        <v>481</v>
      </c>
      <c r="O1213" s="12">
        <v>96546</v>
      </c>
      <c r="P1213" t="s">
        <v>28</v>
      </c>
      <c r="Q1213" s="1">
        <v>44820</v>
      </c>
      <c r="R1213" t="s">
        <v>63</v>
      </c>
      <c r="S1213" t="s">
        <v>43</v>
      </c>
      <c r="T1213" t="s">
        <v>30</v>
      </c>
      <c r="U1213" t="s">
        <v>4923</v>
      </c>
      <c r="W1213" t="s">
        <v>12157</v>
      </c>
    </row>
    <row r="1214" spans="7:29" x14ac:dyDescent="0.2">
      <c r="G1214" t="s">
        <v>14180</v>
      </c>
      <c r="H1214" t="s">
        <v>53</v>
      </c>
      <c r="I1214" t="s">
        <v>25421</v>
      </c>
      <c r="J1214" t="s">
        <v>398</v>
      </c>
      <c r="K1214" t="s">
        <v>13680</v>
      </c>
      <c r="L1214" t="s">
        <v>1981</v>
      </c>
      <c r="M1214">
        <v>12</v>
      </c>
      <c r="N1214" t="s">
        <v>398</v>
      </c>
      <c r="O1214" s="12">
        <v>96546</v>
      </c>
      <c r="P1214" t="s">
        <v>70</v>
      </c>
      <c r="Q1214" s="1">
        <v>44361</v>
      </c>
      <c r="R1214" t="s">
        <v>29</v>
      </c>
      <c r="S1214" t="s">
        <v>43</v>
      </c>
      <c r="T1214" t="s">
        <v>71</v>
      </c>
      <c r="W1214" t="s">
        <v>25422</v>
      </c>
    </row>
    <row r="1215" spans="7:29" x14ac:dyDescent="0.2">
      <c r="G1215" t="s">
        <v>84</v>
      </c>
      <c r="H1215" t="s">
        <v>53</v>
      </c>
      <c r="I1215" t="s">
        <v>7484</v>
      </c>
      <c r="J1215" t="s">
        <v>481</v>
      </c>
      <c r="L1215" t="s">
        <v>62</v>
      </c>
      <c r="M1215">
        <v>9</v>
      </c>
      <c r="N1215" t="s">
        <v>481</v>
      </c>
      <c r="O1215" s="12">
        <v>96518</v>
      </c>
      <c r="P1215" t="s">
        <v>28</v>
      </c>
      <c r="Q1215" s="1">
        <v>42125</v>
      </c>
      <c r="R1215" t="s">
        <v>63</v>
      </c>
      <c r="S1215" t="s">
        <v>43</v>
      </c>
      <c r="T1215" t="s">
        <v>30</v>
      </c>
      <c r="U1215" t="s">
        <v>7485</v>
      </c>
      <c r="W1215" t="s">
        <v>7486</v>
      </c>
    </row>
    <row r="1216" spans="7:29" x14ac:dyDescent="0.2">
      <c r="G1216" t="s">
        <v>1393</v>
      </c>
      <c r="H1216" t="s">
        <v>112</v>
      </c>
      <c r="I1216" t="s">
        <v>21131</v>
      </c>
      <c r="J1216" t="s">
        <v>460</v>
      </c>
      <c r="K1216" t="s">
        <v>15271</v>
      </c>
      <c r="L1216" t="s">
        <v>469</v>
      </c>
      <c r="M1216">
        <v>12</v>
      </c>
      <c r="N1216" t="s">
        <v>460</v>
      </c>
      <c r="O1216" s="12">
        <v>96498</v>
      </c>
      <c r="P1216" t="s">
        <v>70</v>
      </c>
      <c r="Q1216" s="1">
        <v>44005</v>
      </c>
      <c r="R1216" t="s">
        <v>29</v>
      </c>
      <c r="S1216" t="s">
        <v>43</v>
      </c>
      <c r="T1216" t="s">
        <v>71</v>
      </c>
      <c r="W1216" t="s">
        <v>21132</v>
      </c>
    </row>
    <row r="1217" spans="7:29" ht="170" x14ac:dyDescent="0.2">
      <c r="G1217" t="s">
        <v>1311</v>
      </c>
      <c r="H1217" t="s">
        <v>262</v>
      </c>
      <c r="I1217" t="s">
        <v>15495</v>
      </c>
      <c r="J1217" t="s">
        <v>1963</v>
      </c>
      <c r="L1217" t="s">
        <v>62</v>
      </c>
      <c r="M1217">
        <v>12</v>
      </c>
      <c r="N1217" t="s">
        <v>1963</v>
      </c>
      <c r="O1217" s="12">
        <v>96438</v>
      </c>
      <c r="P1217" t="s">
        <v>28</v>
      </c>
      <c r="Q1217" s="1">
        <v>44317</v>
      </c>
      <c r="R1217" t="s">
        <v>29</v>
      </c>
      <c r="S1217" t="s">
        <v>43</v>
      </c>
      <c r="T1217" t="s">
        <v>30</v>
      </c>
      <c r="U1217" t="s">
        <v>4936</v>
      </c>
      <c r="W1217" t="s">
        <v>15496</v>
      </c>
      <c r="X1217" t="s">
        <v>15497</v>
      </c>
      <c r="Y1217" t="s">
        <v>4936</v>
      </c>
      <c r="Z1217" t="s">
        <v>1967</v>
      </c>
      <c r="AA1217" t="s">
        <v>15498</v>
      </c>
      <c r="AB1217" s="2" t="s">
        <v>15499</v>
      </c>
      <c r="AC1217" t="s">
        <v>15500</v>
      </c>
    </row>
    <row r="1218" spans="7:29" x14ac:dyDescent="0.2">
      <c r="G1218" t="s">
        <v>16095</v>
      </c>
      <c r="H1218" t="s">
        <v>302</v>
      </c>
      <c r="I1218" t="s">
        <v>16084</v>
      </c>
      <c r="J1218" t="s">
        <v>131</v>
      </c>
      <c r="L1218" t="s">
        <v>81</v>
      </c>
      <c r="M1218">
        <v>9</v>
      </c>
      <c r="N1218" t="s">
        <v>131</v>
      </c>
      <c r="O1218" s="12">
        <v>96432</v>
      </c>
      <c r="P1218" t="s">
        <v>28</v>
      </c>
      <c r="Q1218" s="1">
        <v>44820</v>
      </c>
      <c r="R1218" t="s">
        <v>63</v>
      </c>
      <c r="S1218" t="s">
        <v>43</v>
      </c>
      <c r="T1218" t="s">
        <v>30</v>
      </c>
      <c r="U1218" t="s">
        <v>338</v>
      </c>
      <c r="W1218" t="s">
        <v>16096</v>
      </c>
    </row>
    <row r="1219" spans="7:29" x14ac:dyDescent="0.2">
      <c r="G1219" t="s">
        <v>7699</v>
      </c>
      <c r="H1219" t="s">
        <v>148</v>
      </c>
      <c r="I1219" t="s">
        <v>7672</v>
      </c>
      <c r="J1219" t="s">
        <v>371</v>
      </c>
      <c r="L1219" t="s">
        <v>81</v>
      </c>
      <c r="M1219">
        <v>9</v>
      </c>
      <c r="N1219" t="s">
        <v>371</v>
      </c>
      <c r="O1219" s="12">
        <v>96366</v>
      </c>
      <c r="P1219" t="s">
        <v>28</v>
      </c>
      <c r="Q1219" s="1">
        <v>42629</v>
      </c>
      <c r="R1219" t="s">
        <v>63</v>
      </c>
      <c r="S1219" t="s">
        <v>43</v>
      </c>
      <c r="T1219" t="s">
        <v>30</v>
      </c>
      <c r="U1219" t="s">
        <v>82</v>
      </c>
      <c r="W1219" t="s">
        <v>7700</v>
      </c>
    </row>
    <row r="1220" spans="7:29" ht="136" x14ac:dyDescent="0.2">
      <c r="G1220" t="s">
        <v>2202</v>
      </c>
      <c r="H1220" t="s">
        <v>274</v>
      </c>
      <c r="I1220" t="s">
        <v>2497</v>
      </c>
      <c r="J1220" t="s">
        <v>597</v>
      </c>
      <c r="L1220" t="s">
        <v>511</v>
      </c>
      <c r="M1220">
        <v>12</v>
      </c>
      <c r="N1220" t="s">
        <v>597</v>
      </c>
      <c r="O1220" s="12">
        <v>96275</v>
      </c>
      <c r="P1220" t="s">
        <v>28</v>
      </c>
      <c r="Q1220" s="1">
        <v>45097</v>
      </c>
      <c r="R1220" t="s">
        <v>29</v>
      </c>
      <c r="S1220" t="s">
        <v>43</v>
      </c>
      <c r="T1220" t="s">
        <v>30</v>
      </c>
      <c r="U1220" t="s">
        <v>2498</v>
      </c>
      <c r="V1220" t="s">
        <v>1948</v>
      </c>
      <c r="W1220" t="s">
        <v>2499</v>
      </c>
      <c r="X1220" t="s">
        <v>2500</v>
      </c>
      <c r="Y1220" t="s">
        <v>2498</v>
      </c>
      <c r="Z1220" t="s">
        <v>601</v>
      </c>
      <c r="AA1220" t="s">
        <v>2501</v>
      </c>
      <c r="AB1220" s="2" t="s">
        <v>2502</v>
      </c>
      <c r="AC1220" t="s">
        <v>2503</v>
      </c>
    </row>
    <row r="1221" spans="7:29" x14ac:dyDescent="0.2">
      <c r="G1221" t="s">
        <v>467</v>
      </c>
      <c r="H1221" t="s">
        <v>369</v>
      </c>
      <c r="I1221" t="s">
        <v>18618</v>
      </c>
      <c r="J1221" t="s">
        <v>135</v>
      </c>
      <c r="K1221" t="s">
        <v>18619</v>
      </c>
      <c r="L1221" t="s">
        <v>18620</v>
      </c>
      <c r="M1221">
        <v>12</v>
      </c>
      <c r="N1221" t="s">
        <v>135</v>
      </c>
      <c r="O1221" s="12">
        <v>96254</v>
      </c>
      <c r="P1221" t="s">
        <v>70</v>
      </c>
      <c r="Q1221" s="1">
        <v>40729</v>
      </c>
      <c r="R1221" t="s">
        <v>29</v>
      </c>
      <c r="S1221" t="s">
        <v>43</v>
      </c>
      <c r="T1221" t="s">
        <v>71</v>
      </c>
      <c r="W1221" t="s">
        <v>18621</v>
      </c>
      <c r="X1221" t="s">
        <v>18622</v>
      </c>
      <c r="Y1221" t="s">
        <v>4666</v>
      </c>
      <c r="Z1221" t="s">
        <v>109</v>
      </c>
      <c r="AA1221" t="s">
        <v>18623</v>
      </c>
      <c r="AB1221" t="s">
        <v>50</v>
      </c>
      <c r="AC1221" t="s">
        <v>50</v>
      </c>
    </row>
    <row r="1222" spans="7:29" x14ac:dyDescent="0.2">
      <c r="G1222" t="s">
        <v>955</v>
      </c>
      <c r="H1222" t="s">
        <v>118</v>
      </c>
      <c r="I1222" t="s">
        <v>13511</v>
      </c>
      <c r="J1222" t="s">
        <v>460</v>
      </c>
      <c r="L1222" t="s">
        <v>104</v>
      </c>
      <c r="M1222">
        <v>12</v>
      </c>
      <c r="N1222" t="s">
        <v>460</v>
      </c>
      <c r="O1222" s="12">
        <v>96229</v>
      </c>
      <c r="P1222" t="s">
        <v>28</v>
      </c>
      <c r="Q1222" s="1">
        <v>44032</v>
      </c>
      <c r="R1222" t="s">
        <v>29</v>
      </c>
      <c r="S1222" t="s">
        <v>43</v>
      </c>
      <c r="T1222" t="s">
        <v>30</v>
      </c>
      <c r="U1222" t="s">
        <v>10372</v>
      </c>
      <c r="V1222" t="s">
        <v>122</v>
      </c>
      <c r="W1222" t="s">
        <v>13512</v>
      </c>
      <c r="X1222" t="s">
        <v>116</v>
      </c>
    </row>
    <row r="1223" spans="7:29" x14ac:dyDescent="0.2">
      <c r="G1223" t="s">
        <v>17299</v>
      </c>
      <c r="H1223" t="s">
        <v>53</v>
      </c>
      <c r="I1223" t="s">
        <v>17300</v>
      </c>
      <c r="J1223" t="s">
        <v>1714</v>
      </c>
      <c r="L1223" t="s">
        <v>104</v>
      </c>
      <c r="M1223">
        <v>12</v>
      </c>
      <c r="N1223" t="s">
        <v>1714</v>
      </c>
      <c r="O1223" s="12">
        <v>96217</v>
      </c>
      <c r="P1223" t="s">
        <v>28</v>
      </c>
      <c r="Q1223" s="1">
        <v>41118</v>
      </c>
      <c r="R1223" t="s">
        <v>29</v>
      </c>
      <c r="S1223" t="s">
        <v>43</v>
      </c>
      <c r="T1223" t="s">
        <v>30</v>
      </c>
      <c r="U1223" t="s">
        <v>17301</v>
      </c>
      <c r="V1223" t="s">
        <v>933</v>
      </c>
      <c r="W1223" t="s">
        <v>17302</v>
      </c>
      <c r="X1223" t="s">
        <v>116</v>
      </c>
    </row>
    <row r="1224" spans="7:29" x14ac:dyDescent="0.2">
      <c r="G1224" t="s">
        <v>350</v>
      </c>
      <c r="H1224" t="s">
        <v>53</v>
      </c>
      <c r="I1224" t="s">
        <v>10845</v>
      </c>
      <c r="J1224" t="s">
        <v>1714</v>
      </c>
      <c r="K1224" t="s">
        <v>10846</v>
      </c>
      <c r="L1224" t="s">
        <v>1306</v>
      </c>
      <c r="M1224">
        <v>12</v>
      </c>
      <c r="N1224" t="s">
        <v>1714</v>
      </c>
      <c r="O1224" s="12">
        <v>96134</v>
      </c>
      <c r="P1224" t="s">
        <v>70</v>
      </c>
      <c r="Q1224" s="1">
        <v>39405</v>
      </c>
      <c r="R1224" t="s">
        <v>29</v>
      </c>
      <c r="S1224" t="s">
        <v>43</v>
      </c>
      <c r="T1224" t="s">
        <v>71</v>
      </c>
      <c r="W1224" t="s">
        <v>10847</v>
      </c>
      <c r="X1224" t="s">
        <v>116</v>
      </c>
    </row>
    <row r="1225" spans="7:29" ht="170" x14ac:dyDescent="0.2">
      <c r="G1225" t="s">
        <v>5408</v>
      </c>
      <c r="H1225" t="s">
        <v>112</v>
      </c>
      <c r="I1225" t="s">
        <v>22059</v>
      </c>
      <c r="J1225" t="s">
        <v>974</v>
      </c>
      <c r="L1225" t="s">
        <v>104</v>
      </c>
      <c r="M1225">
        <v>12</v>
      </c>
      <c r="N1225" t="s">
        <v>974</v>
      </c>
      <c r="O1225" s="12">
        <v>96123</v>
      </c>
      <c r="P1225" t="s">
        <v>28</v>
      </c>
      <c r="Q1225" s="1">
        <v>43101</v>
      </c>
      <c r="R1225" t="s">
        <v>29</v>
      </c>
      <c r="S1225" t="s">
        <v>43</v>
      </c>
      <c r="T1225" t="s">
        <v>30</v>
      </c>
      <c r="U1225" t="s">
        <v>5082</v>
      </c>
      <c r="V1225" t="s">
        <v>122</v>
      </c>
      <c r="W1225" t="s">
        <v>22060</v>
      </c>
      <c r="X1225" t="s">
        <v>22061</v>
      </c>
      <c r="Y1225" t="s">
        <v>5082</v>
      </c>
      <c r="Z1225" t="s">
        <v>979</v>
      </c>
      <c r="AA1225" t="s">
        <v>22062</v>
      </c>
      <c r="AB1225" s="2" t="s">
        <v>22063</v>
      </c>
      <c r="AC1225" t="s">
        <v>22064</v>
      </c>
    </row>
    <row r="1226" spans="7:29" x14ac:dyDescent="0.2">
      <c r="G1226" t="s">
        <v>14258</v>
      </c>
      <c r="H1226" t="s">
        <v>53</v>
      </c>
      <c r="I1226" t="s">
        <v>14256</v>
      </c>
      <c r="J1226" t="s">
        <v>11141</v>
      </c>
      <c r="L1226" t="s">
        <v>81</v>
      </c>
      <c r="M1226">
        <v>9</v>
      </c>
      <c r="N1226" t="s">
        <v>11141</v>
      </c>
      <c r="O1226" s="12">
        <v>96082</v>
      </c>
      <c r="P1226" t="s">
        <v>28</v>
      </c>
      <c r="Q1226" s="1">
        <v>40072</v>
      </c>
      <c r="R1226" t="s">
        <v>63</v>
      </c>
      <c r="S1226" t="s">
        <v>43</v>
      </c>
      <c r="T1226" t="s">
        <v>30</v>
      </c>
      <c r="U1226" t="s">
        <v>4734</v>
      </c>
      <c r="W1226" t="s">
        <v>14259</v>
      </c>
    </row>
    <row r="1227" spans="7:29" x14ac:dyDescent="0.2">
      <c r="G1227" t="s">
        <v>6643</v>
      </c>
      <c r="H1227" t="s">
        <v>759</v>
      </c>
      <c r="I1227" t="s">
        <v>21360</v>
      </c>
      <c r="J1227" t="s">
        <v>561</v>
      </c>
      <c r="L1227" t="s">
        <v>62</v>
      </c>
      <c r="M1227">
        <v>9</v>
      </c>
      <c r="N1227" t="s">
        <v>561</v>
      </c>
      <c r="O1227" s="12">
        <v>96033</v>
      </c>
      <c r="P1227" t="s">
        <v>28</v>
      </c>
      <c r="Q1227" s="1">
        <v>42125</v>
      </c>
      <c r="R1227" t="s">
        <v>63</v>
      </c>
      <c r="S1227" t="s">
        <v>43</v>
      </c>
      <c r="T1227" t="s">
        <v>30</v>
      </c>
      <c r="U1227" t="s">
        <v>21361</v>
      </c>
      <c r="W1227" t="s">
        <v>21362</v>
      </c>
    </row>
    <row r="1228" spans="7:29" ht="119" x14ac:dyDescent="0.2">
      <c r="G1228" t="s">
        <v>2563</v>
      </c>
      <c r="H1228" t="s">
        <v>53</v>
      </c>
      <c r="I1228" t="s">
        <v>2564</v>
      </c>
      <c r="J1228" t="s">
        <v>1802</v>
      </c>
      <c r="K1228" t="s">
        <v>2565</v>
      </c>
      <c r="L1228" t="s">
        <v>789</v>
      </c>
      <c r="M1228">
        <v>12</v>
      </c>
      <c r="N1228" t="s">
        <v>1802</v>
      </c>
      <c r="O1228" s="12">
        <v>96032</v>
      </c>
      <c r="P1228" t="s">
        <v>70</v>
      </c>
      <c r="Q1228" s="1">
        <v>41708</v>
      </c>
      <c r="R1228" t="s">
        <v>29</v>
      </c>
      <c r="S1228" t="s">
        <v>43</v>
      </c>
      <c r="T1228" t="s">
        <v>71</v>
      </c>
      <c r="W1228" t="s">
        <v>2566</v>
      </c>
      <c r="X1228" t="s">
        <v>2567</v>
      </c>
      <c r="Y1228" t="s">
        <v>2565</v>
      </c>
      <c r="Z1228" t="s">
        <v>1802</v>
      </c>
      <c r="AA1228" t="s">
        <v>2568</v>
      </c>
      <c r="AB1228" s="2" t="s">
        <v>2569</v>
      </c>
      <c r="AC1228" t="s">
        <v>2570</v>
      </c>
    </row>
    <row r="1229" spans="7:29" x14ac:dyDescent="0.2">
      <c r="G1229" t="s">
        <v>1007</v>
      </c>
      <c r="H1229" t="s">
        <v>53</v>
      </c>
      <c r="I1229" t="s">
        <v>23863</v>
      </c>
      <c r="J1229" t="s">
        <v>61</v>
      </c>
      <c r="L1229" t="s">
        <v>896</v>
      </c>
      <c r="M1229">
        <v>9</v>
      </c>
      <c r="N1229" t="s">
        <v>61</v>
      </c>
      <c r="O1229" s="12">
        <v>96022</v>
      </c>
      <c r="P1229" t="s">
        <v>661</v>
      </c>
      <c r="Q1229" s="1">
        <v>44728</v>
      </c>
      <c r="R1229" t="s">
        <v>56</v>
      </c>
      <c r="S1229" s="1">
        <v>45092</v>
      </c>
      <c r="T1229" t="s">
        <v>30</v>
      </c>
      <c r="U1229" t="s">
        <v>23864</v>
      </c>
      <c r="W1229" t="s">
        <v>23865</v>
      </c>
    </row>
    <row r="1230" spans="7:29" x14ac:dyDescent="0.2">
      <c r="G1230" t="s">
        <v>559</v>
      </c>
      <c r="H1230" t="s">
        <v>1250</v>
      </c>
      <c r="I1230" t="s">
        <v>13322</v>
      </c>
      <c r="J1230" t="s">
        <v>192</v>
      </c>
      <c r="L1230" t="s">
        <v>27</v>
      </c>
      <c r="M1230">
        <v>12</v>
      </c>
      <c r="N1230" t="s">
        <v>192</v>
      </c>
      <c r="O1230" s="12">
        <v>95933</v>
      </c>
      <c r="P1230" t="s">
        <v>28</v>
      </c>
      <c r="Q1230" s="1">
        <v>41866</v>
      </c>
      <c r="R1230" t="s">
        <v>29</v>
      </c>
      <c r="S1230" t="s">
        <v>43</v>
      </c>
      <c r="T1230" t="s">
        <v>30</v>
      </c>
      <c r="U1230" t="s">
        <v>13323</v>
      </c>
      <c r="V1230" t="s">
        <v>933</v>
      </c>
      <c r="W1230" t="s">
        <v>13324</v>
      </c>
      <c r="X1230" t="s">
        <v>116</v>
      </c>
    </row>
    <row r="1231" spans="7:29" x14ac:dyDescent="0.2">
      <c r="G1231" t="s">
        <v>319</v>
      </c>
      <c r="H1231" t="s">
        <v>53</v>
      </c>
      <c r="I1231" t="s">
        <v>1930</v>
      </c>
      <c r="J1231" t="s">
        <v>1048</v>
      </c>
      <c r="L1231" t="s">
        <v>62</v>
      </c>
      <c r="M1231">
        <v>12</v>
      </c>
      <c r="N1231" t="s">
        <v>1048</v>
      </c>
      <c r="O1231" s="12">
        <v>95918</v>
      </c>
      <c r="P1231" t="s">
        <v>28</v>
      </c>
      <c r="Q1231" s="1">
        <v>43831</v>
      </c>
      <c r="R1231" t="s">
        <v>29</v>
      </c>
      <c r="S1231" t="s">
        <v>43</v>
      </c>
      <c r="T1231" t="s">
        <v>30</v>
      </c>
      <c r="U1231" t="s">
        <v>1931</v>
      </c>
      <c r="W1231" t="s">
        <v>1932</v>
      </c>
      <c r="X1231" t="s">
        <v>1933</v>
      </c>
      <c r="Y1231" t="s">
        <v>1931</v>
      </c>
      <c r="Z1231" t="s">
        <v>206</v>
      </c>
      <c r="AA1231" t="s">
        <v>1934</v>
      </c>
      <c r="AB1231" t="s">
        <v>50</v>
      </c>
      <c r="AC1231" t="s">
        <v>50</v>
      </c>
    </row>
    <row r="1232" spans="7:29" ht="136" x14ac:dyDescent="0.2">
      <c r="G1232" t="s">
        <v>1007</v>
      </c>
      <c r="H1232" t="s">
        <v>112</v>
      </c>
      <c r="I1232" t="s">
        <v>10772</v>
      </c>
      <c r="J1232" t="s">
        <v>371</v>
      </c>
      <c r="L1232" t="s">
        <v>81</v>
      </c>
      <c r="M1232">
        <v>9</v>
      </c>
      <c r="N1232" t="s">
        <v>371</v>
      </c>
      <c r="O1232" s="12">
        <v>95887</v>
      </c>
      <c r="P1232" t="s">
        <v>28</v>
      </c>
      <c r="Q1232" s="1">
        <v>43724</v>
      </c>
      <c r="R1232" t="s">
        <v>29</v>
      </c>
      <c r="S1232" t="s">
        <v>43</v>
      </c>
      <c r="T1232" t="s">
        <v>30</v>
      </c>
      <c r="U1232" t="s">
        <v>338</v>
      </c>
      <c r="W1232" t="s">
        <v>10774</v>
      </c>
      <c r="X1232" t="s">
        <v>10775</v>
      </c>
      <c r="Y1232" t="s">
        <v>82</v>
      </c>
      <c r="Z1232" t="s">
        <v>9807</v>
      </c>
      <c r="AA1232" t="s">
        <v>10776</v>
      </c>
      <c r="AB1232" s="2" t="s">
        <v>10777</v>
      </c>
      <c r="AC1232" t="s">
        <v>50</v>
      </c>
    </row>
    <row r="1233" spans="7:29" x14ac:dyDescent="0.2">
      <c r="G1233" t="s">
        <v>59</v>
      </c>
      <c r="H1233" t="s">
        <v>262</v>
      </c>
      <c r="I1233" t="s">
        <v>14099</v>
      </c>
      <c r="J1233" t="s">
        <v>295</v>
      </c>
      <c r="L1233" t="s">
        <v>81</v>
      </c>
      <c r="M1233">
        <v>9</v>
      </c>
      <c r="N1233" t="s">
        <v>295</v>
      </c>
      <c r="O1233" s="12">
        <v>95837</v>
      </c>
      <c r="P1233" t="s">
        <v>28</v>
      </c>
      <c r="Q1233" s="1">
        <v>38611</v>
      </c>
      <c r="R1233" t="s">
        <v>63</v>
      </c>
      <c r="S1233" t="s">
        <v>43</v>
      </c>
      <c r="T1233" t="s">
        <v>30</v>
      </c>
      <c r="U1233" t="s">
        <v>82</v>
      </c>
      <c r="W1233" t="s">
        <v>14100</v>
      </c>
    </row>
    <row r="1234" spans="7:29" x14ac:dyDescent="0.2">
      <c r="G1234" t="s">
        <v>6394</v>
      </c>
      <c r="H1234" t="s">
        <v>118</v>
      </c>
      <c r="I1234" t="s">
        <v>6840</v>
      </c>
      <c r="J1234" t="s">
        <v>103</v>
      </c>
      <c r="L1234" t="s">
        <v>104</v>
      </c>
      <c r="M1234">
        <v>12</v>
      </c>
      <c r="N1234" t="s">
        <v>103</v>
      </c>
      <c r="O1234" s="12">
        <v>95706</v>
      </c>
      <c r="P1234" t="s">
        <v>28</v>
      </c>
      <c r="Q1234" s="1">
        <v>44369</v>
      </c>
      <c r="R1234" t="s">
        <v>29</v>
      </c>
      <c r="S1234" t="s">
        <v>43</v>
      </c>
      <c r="T1234" t="s">
        <v>30</v>
      </c>
      <c r="U1234" t="s">
        <v>6841</v>
      </c>
      <c r="V1234" t="s">
        <v>122</v>
      </c>
      <c r="W1234" t="s">
        <v>6842</v>
      </c>
    </row>
    <row r="1235" spans="7:29" ht="153" x14ac:dyDescent="0.2">
      <c r="G1235" t="s">
        <v>1045</v>
      </c>
      <c r="H1235" t="s">
        <v>183</v>
      </c>
      <c r="I1235" t="s">
        <v>16475</v>
      </c>
      <c r="J1235" t="s">
        <v>135</v>
      </c>
      <c r="L1235" t="s">
        <v>27</v>
      </c>
      <c r="M1235">
        <v>12</v>
      </c>
      <c r="N1235" t="s">
        <v>135</v>
      </c>
      <c r="O1235" s="12">
        <v>95706</v>
      </c>
      <c r="P1235" t="s">
        <v>28</v>
      </c>
      <c r="Q1235" s="1">
        <v>44298</v>
      </c>
      <c r="R1235" t="s">
        <v>29</v>
      </c>
      <c r="S1235" t="s">
        <v>43</v>
      </c>
      <c r="T1235" t="s">
        <v>30</v>
      </c>
      <c r="U1235" t="s">
        <v>16691</v>
      </c>
      <c r="V1235" t="s">
        <v>933</v>
      </c>
      <c r="W1235" t="s">
        <v>16692</v>
      </c>
      <c r="X1235" t="s">
        <v>16693</v>
      </c>
      <c r="Y1235" t="s">
        <v>16691</v>
      </c>
      <c r="Z1235" t="s">
        <v>135</v>
      </c>
      <c r="AA1235" t="s">
        <v>16694</v>
      </c>
      <c r="AB1235" s="2" t="s">
        <v>16695</v>
      </c>
      <c r="AC1235" t="s">
        <v>16696</v>
      </c>
    </row>
    <row r="1236" spans="7:29" ht="170" x14ac:dyDescent="0.2">
      <c r="G1236" t="s">
        <v>559</v>
      </c>
      <c r="H1236" t="s">
        <v>262</v>
      </c>
      <c r="I1236" t="s">
        <v>23716</v>
      </c>
      <c r="J1236" t="s">
        <v>460</v>
      </c>
      <c r="L1236" t="s">
        <v>104</v>
      </c>
      <c r="M1236">
        <v>12</v>
      </c>
      <c r="N1236" t="s">
        <v>460</v>
      </c>
      <c r="O1236" s="12">
        <v>95706</v>
      </c>
      <c r="P1236" t="s">
        <v>28</v>
      </c>
      <c r="Q1236" s="1">
        <v>43997</v>
      </c>
      <c r="R1236" t="s">
        <v>29</v>
      </c>
      <c r="S1236" t="s">
        <v>43</v>
      </c>
      <c r="T1236" t="s">
        <v>30</v>
      </c>
      <c r="U1236" t="s">
        <v>23717</v>
      </c>
      <c r="V1236" t="s">
        <v>122</v>
      </c>
      <c r="W1236" t="s">
        <v>23718</v>
      </c>
      <c r="X1236" t="s">
        <v>23719</v>
      </c>
      <c r="Y1236" t="s">
        <v>23717</v>
      </c>
      <c r="Z1236" t="s">
        <v>460</v>
      </c>
      <c r="AA1236" t="s">
        <v>23720</v>
      </c>
      <c r="AB1236" s="2" t="s">
        <v>23721</v>
      </c>
      <c r="AC1236" t="s">
        <v>23722</v>
      </c>
    </row>
    <row r="1237" spans="7:29" x14ac:dyDescent="0.2">
      <c r="G1237" t="s">
        <v>2670</v>
      </c>
      <c r="H1237" t="s">
        <v>302</v>
      </c>
      <c r="I1237" t="s">
        <v>5396</v>
      </c>
      <c r="J1237" t="s">
        <v>26</v>
      </c>
      <c r="L1237" t="s">
        <v>81</v>
      </c>
      <c r="M1237">
        <v>9</v>
      </c>
      <c r="N1237" t="s">
        <v>26</v>
      </c>
      <c r="O1237" s="12">
        <v>95694</v>
      </c>
      <c r="P1237" t="s">
        <v>28</v>
      </c>
      <c r="Q1237" s="1">
        <v>43359</v>
      </c>
      <c r="R1237" t="s">
        <v>63</v>
      </c>
      <c r="S1237" t="s">
        <v>43</v>
      </c>
      <c r="T1237" t="s">
        <v>30</v>
      </c>
      <c r="U1237" t="s">
        <v>338</v>
      </c>
      <c r="W1237" t="s">
        <v>5397</v>
      </c>
    </row>
    <row r="1238" spans="7:29" ht="204" x14ac:dyDescent="0.2">
      <c r="G1238" t="s">
        <v>567</v>
      </c>
      <c r="H1238" t="s">
        <v>1394</v>
      </c>
      <c r="I1238" t="s">
        <v>9064</v>
      </c>
      <c r="J1238" t="s">
        <v>67</v>
      </c>
      <c r="L1238" t="s">
        <v>104</v>
      </c>
      <c r="M1238">
        <v>12</v>
      </c>
      <c r="N1238" t="s">
        <v>67</v>
      </c>
      <c r="O1238" s="12">
        <v>95679</v>
      </c>
      <c r="P1238" t="s">
        <v>28</v>
      </c>
      <c r="Q1238" s="1">
        <v>42736</v>
      </c>
      <c r="R1238" t="s">
        <v>29</v>
      </c>
      <c r="S1238" t="s">
        <v>43</v>
      </c>
      <c r="T1238" t="s">
        <v>30</v>
      </c>
      <c r="U1238" t="s">
        <v>9065</v>
      </c>
      <c r="V1238" t="s">
        <v>122</v>
      </c>
      <c r="W1238" t="s">
        <v>9066</v>
      </c>
      <c r="X1238" t="s">
        <v>9067</v>
      </c>
      <c r="Y1238" t="s">
        <v>9065</v>
      </c>
      <c r="Z1238" t="s">
        <v>74</v>
      </c>
      <c r="AA1238" t="s">
        <v>9068</v>
      </c>
      <c r="AB1238" s="2" t="s">
        <v>1025</v>
      </c>
      <c r="AC1238" t="s">
        <v>9069</v>
      </c>
    </row>
    <row r="1239" spans="7:29" ht="119" x14ac:dyDescent="0.2">
      <c r="G1239" t="s">
        <v>4797</v>
      </c>
      <c r="H1239" t="s">
        <v>274</v>
      </c>
      <c r="I1239" t="s">
        <v>15952</v>
      </c>
      <c r="J1239" t="s">
        <v>1802</v>
      </c>
      <c r="L1239" t="s">
        <v>104</v>
      </c>
      <c r="M1239">
        <v>12</v>
      </c>
      <c r="N1239" t="s">
        <v>1802</v>
      </c>
      <c r="O1239" s="12">
        <v>95595</v>
      </c>
      <c r="P1239" t="s">
        <v>28</v>
      </c>
      <c r="Q1239" s="1">
        <v>43328</v>
      </c>
      <c r="R1239" t="s">
        <v>29</v>
      </c>
      <c r="S1239" t="s">
        <v>43</v>
      </c>
      <c r="T1239" t="s">
        <v>30</v>
      </c>
      <c r="U1239" t="s">
        <v>15954</v>
      </c>
      <c r="V1239" t="s">
        <v>122</v>
      </c>
      <c r="W1239" t="s">
        <v>15955</v>
      </c>
      <c r="X1239" t="s">
        <v>15956</v>
      </c>
      <c r="Y1239" t="s">
        <v>15954</v>
      </c>
      <c r="Z1239" t="s">
        <v>1802</v>
      </c>
      <c r="AA1239" t="s">
        <v>15957</v>
      </c>
      <c r="AB1239" s="2" t="s">
        <v>1807</v>
      </c>
      <c r="AC1239" t="s">
        <v>15958</v>
      </c>
    </row>
    <row r="1240" spans="7:29" x14ac:dyDescent="0.2">
      <c r="G1240" t="s">
        <v>253</v>
      </c>
      <c r="H1240" t="s">
        <v>53</v>
      </c>
      <c r="I1240" t="s">
        <v>12609</v>
      </c>
      <c r="J1240" t="s">
        <v>1195</v>
      </c>
      <c r="L1240" t="s">
        <v>62</v>
      </c>
      <c r="M1240">
        <v>12</v>
      </c>
      <c r="N1240" t="s">
        <v>1195</v>
      </c>
      <c r="O1240" s="12">
        <v>95581</v>
      </c>
      <c r="P1240" t="s">
        <v>28</v>
      </c>
      <c r="Q1240" s="1">
        <v>42125</v>
      </c>
      <c r="R1240" t="s">
        <v>29</v>
      </c>
      <c r="S1240" t="s">
        <v>43</v>
      </c>
      <c r="T1240" t="s">
        <v>30</v>
      </c>
      <c r="U1240" t="s">
        <v>4512</v>
      </c>
      <c r="W1240" t="s">
        <v>12610</v>
      </c>
      <c r="X1240" t="s">
        <v>116</v>
      </c>
    </row>
    <row r="1241" spans="7:29" x14ac:dyDescent="0.2">
      <c r="G1241" t="s">
        <v>1634</v>
      </c>
      <c r="H1241" t="s">
        <v>274</v>
      </c>
      <c r="I1241" t="s">
        <v>5565</v>
      </c>
      <c r="J1241" t="s">
        <v>1087</v>
      </c>
      <c r="K1241" t="s">
        <v>5567</v>
      </c>
      <c r="L1241" t="s">
        <v>1306</v>
      </c>
      <c r="M1241">
        <v>12</v>
      </c>
      <c r="N1241" t="s">
        <v>1087</v>
      </c>
      <c r="O1241" s="12">
        <v>95568</v>
      </c>
      <c r="P1241" t="s">
        <v>70</v>
      </c>
      <c r="Q1241" s="1">
        <v>41248</v>
      </c>
      <c r="R1241" t="s">
        <v>29</v>
      </c>
      <c r="S1241" t="s">
        <v>43</v>
      </c>
      <c r="T1241" t="s">
        <v>71</v>
      </c>
      <c r="W1241" t="s">
        <v>5568</v>
      </c>
      <c r="X1241" t="s">
        <v>116</v>
      </c>
    </row>
    <row r="1242" spans="7:29" x14ac:dyDescent="0.2">
      <c r="G1242" t="s">
        <v>467</v>
      </c>
      <c r="H1242" t="s">
        <v>553</v>
      </c>
      <c r="I1242" t="s">
        <v>24891</v>
      </c>
      <c r="J1242" t="s">
        <v>422</v>
      </c>
      <c r="L1242" t="s">
        <v>896</v>
      </c>
      <c r="M1242">
        <v>9</v>
      </c>
      <c r="N1242" t="s">
        <v>422</v>
      </c>
      <c r="O1242" s="12">
        <v>95556</v>
      </c>
      <c r="P1242" t="s">
        <v>28</v>
      </c>
      <c r="Q1242" s="1">
        <v>44911</v>
      </c>
      <c r="R1242" t="s">
        <v>63</v>
      </c>
      <c r="S1242" t="s">
        <v>43</v>
      </c>
      <c r="T1242" t="s">
        <v>30</v>
      </c>
      <c r="U1242" t="s">
        <v>376</v>
      </c>
      <c r="W1242" t="s">
        <v>24892</v>
      </c>
    </row>
    <row r="1243" spans="7:29" x14ac:dyDescent="0.2">
      <c r="G1243" t="s">
        <v>12078</v>
      </c>
      <c r="H1243" t="s">
        <v>53</v>
      </c>
      <c r="I1243" t="s">
        <v>12072</v>
      </c>
      <c r="J1243" t="s">
        <v>1176</v>
      </c>
      <c r="L1243" t="s">
        <v>81</v>
      </c>
      <c r="M1243">
        <v>9</v>
      </c>
      <c r="N1243" t="s">
        <v>1176</v>
      </c>
      <c r="O1243" s="12">
        <v>95481</v>
      </c>
      <c r="P1243" t="s">
        <v>28</v>
      </c>
      <c r="Q1243" s="1">
        <v>38611</v>
      </c>
      <c r="R1243" t="s">
        <v>63</v>
      </c>
      <c r="S1243" t="s">
        <v>43</v>
      </c>
      <c r="T1243" t="s">
        <v>30</v>
      </c>
      <c r="U1243" t="s">
        <v>376</v>
      </c>
      <c r="W1243" t="s">
        <v>12079</v>
      </c>
    </row>
    <row r="1244" spans="7:29" x14ac:dyDescent="0.2">
      <c r="G1244" t="s">
        <v>5099</v>
      </c>
      <c r="H1244" t="s">
        <v>53</v>
      </c>
      <c r="I1244" t="s">
        <v>17461</v>
      </c>
      <c r="J1244" t="s">
        <v>460</v>
      </c>
      <c r="K1244" t="s">
        <v>17481</v>
      </c>
      <c r="L1244" t="s">
        <v>469</v>
      </c>
      <c r="M1244">
        <v>12</v>
      </c>
      <c r="N1244" t="s">
        <v>460</v>
      </c>
      <c r="O1244" s="12">
        <v>95442</v>
      </c>
      <c r="P1244" t="s">
        <v>70</v>
      </c>
      <c r="Q1244" s="1">
        <v>43024</v>
      </c>
      <c r="R1244" t="s">
        <v>29</v>
      </c>
      <c r="S1244" t="s">
        <v>43</v>
      </c>
      <c r="T1244" t="s">
        <v>71</v>
      </c>
      <c r="W1244" t="s">
        <v>17482</v>
      </c>
      <c r="X1244" t="s">
        <v>17483</v>
      </c>
      <c r="Y1244" t="s">
        <v>17481</v>
      </c>
      <c r="Z1244" t="s">
        <v>460</v>
      </c>
      <c r="AA1244" t="s">
        <v>17484</v>
      </c>
      <c r="AB1244" t="s">
        <v>50</v>
      </c>
      <c r="AC1244" t="s">
        <v>17485</v>
      </c>
    </row>
    <row r="1245" spans="7:29" x14ac:dyDescent="0.2">
      <c r="G1245" t="s">
        <v>273</v>
      </c>
      <c r="H1245" t="s">
        <v>280</v>
      </c>
      <c r="I1245" t="s">
        <v>23957</v>
      </c>
      <c r="J1245" t="s">
        <v>235</v>
      </c>
      <c r="L1245" t="s">
        <v>81</v>
      </c>
      <c r="M1245">
        <v>9</v>
      </c>
      <c r="N1245" t="s">
        <v>235</v>
      </c>
      <c r="O1245" s="12">
        <v>95441</v>
      </c>
      <c r="P1245" t="s">
        <v>28</v>
      </c>
      <c r="Q1245" s="1">
        <v>41898</v>
      </c>
      <c r="R1245" t="s">
        <v>29</v>
      </c>
      <c r="S1245" t="s">
        <v>43</v>
      </c>
      <c r="T1245" t="s">
        <v>30</v>
      </c>
      <c r="U1245" t="s">
        <v>82</v>
      </c>
      <c r="W1245" t="s">
        <v>23958</v>
      </c>
      <c r="X1245" t="s">
        <v>23959</v>
      </c>
      <c r="Y1245" t="s">
        <v>82</v>
      </c>
      <c r="Z1245" t="s">
        <v>1052</v>
      </c>
      <c r="AA1245" t="s">
        <v>23960</v>
      </c>
      <c r="AB1245" t="s">
        <v>50</v>
      </c>
      <c r="AC1245" t="s">
        <v>23961</v>
      </c>
    </row>
    <row r="1246" spans="7:29" ht="170" x14ac:dyDescent="0.2">
      <c r="G1246" t="s">
        <v>21630</v>
      </c>
      <c r="H1246" t="s">
        <v>53</v>
      </c>
      <c r="I1246" t="s">
        <v>21631</v>
      </c>
      <c r="J1246" t="s">
        <v>1195</v>
      </c>
      <c r="L1246" t="s">
        <v>62</v>
      </c>
      <c r="M1246">
        <v>12</v>
      </c>
      <c r="N1246" t="s">
        <v>1195</v>
      </c>
      <c r="O1246" s="12">
        <v>95429</v>
      </c>
      <c r="P1246" t="s">
        <v>28</v>
      </c>
      <c r="Q1246" s="1">
        <v>42125</v>
      </c>
      <c r="R1246" t="s">
        <v>29</v>
      </c>
      <c r="S1246" t="s">
        <v>43</v>
      </c>
      <c r="T1246" t="s">
        <v>30</v>
      </c>
      <c r="U1246" t="s">
        <v>21632</v>
      </c>
      <c r="W1246" t="s">
        <v>21633</v>
      </c>
      <c r="X1246" t="s">
        <v>21634</v>
      </c>
      <c r="Y1246" t="s">
        <v>21632</v>
      </c>
      <c r="Z1246" t="s">
        <v>1352</v>
      </c>
      <c r="AA1246" t="s">
        <v>21635</v>
      </c>
      <c r="AB1246" s="2" t="s">
        <v>21636</v>
      </c>
      <c r="AC1246" t="s">
        <v>21637</v>
      </c>
    </row>
    <row r="1247" spans="7:29" x14ac:dyDescent="0.2">
      <c r="G1247" t="s">
        <v>1621</v>
      </c>
      <c r="H1247" t="s">
        <v>262</v>
      </c>
      <c r="I1247" t="s">
        <v>6991</v>
      </c>
      <c r="J1247" t="s">
        <v>2839</v>
      </c>
      <c r="L1247" t="s">
        <v>81</v>
      </c>
      <c r="M1247">
        <v>9</v>
      </c>
      <c r="N1247" t="s">
        <v>2839</v>
      </c>
      <c r="O1247" s="12">
        <v>95420</v>
      </c>
      <c r="P1247" t="s">
        <v>28</v>
      </c>
      <c r="Q1247" s="1">
        <v>41168</v>
      </c>
      <c r="R1247" t="s">
        <v>63</v>
      </c>
      <c r="S1247" t="s">
        <v>43</v>
      </c>
      <c r="T1247" t="s">
        <v>30</v>
      </c>
      <c r="U1247" t="s">
        <v>82</v>
      </c>
      <c r="W1247" t="s">
        <v>6992</v>
      </c>
    </row>
    <row r="1248" spans="7:29" x14ac:dyDescent="0.2">
      <c r="G1248" t="s">
        <v>18854</v>
      </c>
      <c r="H1248" t="s">
        <v>280</v>
      </c>
      <c r="I1248" t="s">
        <v>18855</v>
      </c>
      <c r="J1248" t="s">
        <v>487</v>
      </c>
      <c r="L1248" t="s">
        <v>62</v>
      </c>
      <c r="M1248">
        <v>12</v>
      </c>
      <c r="N1248" t="s">
        <v>487</v>
      </c>
      <c r="O1248" s="12">
        <v>95410</v>
      </c>
      <c r="P1248" t="s">
        <v>28</v>
      </c>
      <c r="Q1248" s="1">
        <v>44713</v>
      </c>
      <c r="R1248" t="s">
        <v>29</v>
      </c>
      <c r="S1248" t="s">
        <v>43</v>
      </c>
      <c r="T1248" t="s">
        <v>30</v>
      </c>
      <c r="U1248" t="s">
        <v>18856</v>
      </c>
      <c r="W1248" t="s">
        <v>18857</v>
      </c>
      <c r="X1248" t="s">
        <v>18858</v>
      </c>
      <c r="Y1248" t="s">
        <v>18856</v>
      </c>
      <c r="Z1248" t="s">
        <v>492</v>
      </c>
      <c r="AA1248" t="s">
        <v>18859</v>
      </c>
      <c r="AB1248" t="s">
        <v>50</v>
      </c>
      <c r="AC1248" t="s">
        <v>50</v>
      </c>
    </row>
    <row r="1249" spans="7:29" x14ac:dyDescent="0.2">
      <c r="G1249" t="s">
        <v>25335</v>
      </c>
      <c r="H1249" t="s">
        <v>129</v>
      </c>
      <c r="I1249" t="s">
        <v>25336</v>
      </c>
      <c r="J1249" t="s">
        <v>375</v>
      </c>
      <c r="L1249" t="s">
        <v>81</v>
      </c>
      <c r="M1249">
        <v>9</v>
      </c>
      <c r="N1249" t="s">
        <v>375</v>
      </c>
      <c r="O1249" s="12">
        <v>95386</v>
      </c>
      <c r="P1249" t="s">
        <v>28</v>
      </c>
      <c r="Q1249" s="1">
        <v>41168</v>
      </c>
      <c r="R1249" t="s">
        <v>63</v>
      </c>
      <c r="S1249" t="s">
        <v>43</v>
      </c>
      <c r="T1249" t="s">
        <v>30</v>
      </c>
      <c r="U1249" t="s">
        <v>82</v>
      </c>
      <c r="W1249" t="s">
        <v>25337</v>
      </c>
    </row>
    <row r="1250" spans="7:29" x14ac:dyDescent="0.2">
      <c r="G1250" t="s">
        <v>2202</v>
      </c>
      <c r="H1250" t="s">
        <v>112</v>
      </c>
      <c r="I1250" t="s">
        <v>4346</v>
      </c>
      <c r="J1250" t="s">
        <v>770</v>
      </c>
      <c r="L1250" t="s">
        <v>62</v>
      </c>
      <c r="M1250">
        <v>12</v>
      </c>
      <c r="N1250" t="s">
        <v>770</v>
      </c>
      <c r="O1250" s="12">
        <v>95348</v>
      </c>
      <c r="P1250" t="s">
        <v>28</v>
      </c>
      <c r="Q1250" s="1">
        <v>42125</v>
      </c>
      <c r="R1250" t="s">
        <v>29</v>
      </c>
      <c r="S1250" t="s">
        <v>43</v>
      </c>
      <c r="T1250" t="s">
        <v>30</v>
      </c>
      <c r="U1250" t="s">
        <v>4347</v>
      </c>
      <c r="W1250" t="s">
        <v>4348</v>
      </c>
      <c r="X1250" t="s">
        <v>4349</v>
      </c>
      <c r="Y1250" t="s">
        <v>4347</v>
      </c>
      <c r="Z1250" t="s">
        <v>1373</v>
      </c>
      <c r="AA1250" t="s">
        <v>4350</v>
      </c>
      <c r="AB1250" t="s">
        <v>50</v>
      </c>
      <c r="AC1250" t="s">
        <v>4351</v>
      </c>
    </row>
    <row r="1251" spans="7:29" ht="170" x14ac:dyDescent="0.2">
      <c r="G1251" t="s">
        <v>10625</v>
      </c>
      <c r="H1251" t="s">
        <v>118</v>
      </c>
      <c r="I1251" t="s">
        <v>10626</v>
      </c>
      <c r="J1251" t="s">
        <v>375</v>
      </c>
      <c r="L1251" t="s">
        <v>81</v>
      </c>
      <c r="M1251">
        <v>9</v>
      </c>
      <c r="N1251" t="s">
        <v>375</v>
      </c>
      <c r="O1251" s="12">
        <v>95334</v>
      </c>
      <c r="P1251" t="s">
        <v>28</v>
      </c>
      <c r="Q1251" s="1">
        <v>43359</v>
      </c>
      <c r="R1251" t="s">
        <v>29</v>
      </c>
      <c r="S1251" t="s">
        <v>43</v>
      </c>
      <c r="T1251" t="s">
        <v>30</v>
      </c>
      <c r="U1251" t="s">
        <v>82</v>
      </c>
      <c r="W1251" t="s">
        <v>10627</v>
      </c>
      <c r="X1251" t="s">
        <v>10628</v>
      </c>
      <c r="Y1251" t="s">
        <v>82</v>
      </c>
      <c r="Z1251" t="s">
        <v>379</v>
      </c>
      <c r="AA1251" t="s">
        <v>10629</v>
      </c>
      <c r="AB1251" s="2" t="s">
        <v>10630</v>
      </c>
      <c r="AC1251" t="s">
        <v>10631</v>
      </c>
    </row>
    <row r="1252" spans="7:29" x14ac:dyDescent="0.2">
      <c r="G1252" t="s">
        <v>2244</v>
      </c>
      <c r="H1252" t="s">
        <v>53</v>
      </c>
      <c r="I1252" t="s">
        <v>20460</v>
      </c>
      <c r="J1252" t="s">
        <v>460</v>
      </c>
      <c r="L1252" t="s">
        <v>27</v>
      </c>
      <c r="M1252">
        <v>12</v>
      </c>
      <c r="N1252" t="s">
        <v>460</v>
      </c>
      <c r="O1252" s="12">
        <v>95310</v>
      </c>
      <c r="P1252" t="s">
        <v>28</v>
      </c>
      <c r="Q1252" s="1">
        <v>43598</v>
      </c>
      <c r="R1252" t="s">
        <v>29</v>
      </c>
      <c r="S1252" t="s">
        <v>43</v>
      </c>
      <c r="T1252" t="s">
        <v>30</v>
      </c>
      <c r="U1252" t="s">
        <v>20469</v>
      </c>
      <c r="V1252" t="s">
        <v>933</v>
      </c>
      <c r="W1252" t="s">
        <v>20470</v>
      </c>
      <c r="X1252" t="s">
        <v>20471</v>
      </c>
      <c r="Y1252" t="s">
        <v>20469</v>
      </c>
      <c r="Z1252" t="s">
        <v>460</v>
      </c>
      <c r="AA1252" t="s">
        <v>20472</v>
      </c>
      <c r="AB1252" t="s">
        <v>50</v>
      </c>
      <c r="AC1252" t="s">
        <v>20473</v>
      </c>
    </row>
    <row r="1253" spans="7:29" ht="204" x14ac:dyDescent="0.2">
      <c r="G1253" t="s">
        <v>14667</v>
      </c>
      <c r="H1253" t="s">
        <v>112</v>
      </c>
      <c r="I1253" t="s">
        <v>14665</v>
      </c>
      <c r="J1253" t="s">
        <v>67</v>
      </c>
      <c r="L1253" t="s">
        <v>104</v>
      </c>
      <c r="M1253">
        <v>12</v>
      </c>
      <c r="N1253" t="s">
        <v>67</v>
      </c>
      <c r="O1253" s="12">
        <v>95309</v>
      </c>
      <c r="P1253" t="s">
        <v>28</v>
      </c>
      <c r="Q1253" s="1">
        <v>37773</v>
      </c>
      <c r="R1253" t="s">
        <v>29</v>
      </c>
      <c r="S1253" t="s">
        <v>43</v>
      </c>
      <c r="T1253" t="s">
        <v>30</v>
      </c>
      <c r="U1253" t="s">
        <v>14668</v>
      </c>
      <c r="V1253" t="s">
        <v>122</v>
      </c>
      <c r="W1253" t="s">
        <v>14669</v>
      </c>
      <c r="X1253" t="s">
        <v>14670</v>
      </c>
      <c r="Y1253" t="s">
        <v>14671</v>
      </c>
      <c r="Z1253" t="s">
        <v>74</v>
      </c>
      <c r="AA1253" t="s">
        <v>14672</v>
      </c>
      <c r="AB1253" s="2" t="s">
        <v>1025</v>
      </c>
      <c r="AC1253" t="s">
        <v>14673</v>
      </c>
    </row>
    <row r="1254" spans="7:29" x14ac:dyDescent="0.2">
      <c r="G1254" t="s">
        <v>1466</v>
      </c>
      <c r="H1254" t="s">
        <v>1327</v>
      </c>
      <c r="I1254" t="s">
        <v>9070</v>
      </c>
      <c r="J1254" t="s">
        <v>295</v>
      </c>
      <c r="L1254" t="s">
        <v>81</v>
      </c>
      <c r="M1254">
        <v>9</v>
      </c>
      <c r="N1254" t="s">
        <v>295</v>
      </c>
      <c r="O1254" s="12">
        <v>95238</v>
      </c>
      <c r="P1254" t="s">
        <v>28</v>
      </c>
      <c r="Q1254" s="1">
        <v>41168</v>
      </c>
      <c r="R1254" t="s">
        <v>63</v>
      </c>
      <c r="S1254" t="s">
        <v>43</v>
      </c>
      <c r="T1254" t="s">
        <v>30</v>
      </c>
      <c r="U1254" t="s">
        <v>82</v>
      </c>
      <c r="W1254" t="s">
        <v>24139</v>
      </c>
    </row>
    <row r="1255" spans="7:29" x14ac:dyDescent="0.2">
      <c r="G1255" t="s">
        <v>9659</v>
      </c>
      <c r="H1255" t="s">
        <v>53</v>
      </c>
      <c r="I1255" t="s">
        <v>9655</v>
      </c>
      <c r="J1255" t="s">
        <v>3411</v>
      </c>
      <c r="L1255" t="s">
        <v>104</v>
      </c>
      <c r="M1255">
        <v>12</v>
      </c>
      <c r="N1255" t="s">
        <v>3411</v>
      </c>
      <c r="O1255" s="12">
        <v>95142</v>
      </c>
      <c r="P1255" t="s">
        <v>28</v>
      </c>
      <c r="Q1255" s="1">
        <v>42681</v>
      </c>
      <c r="R1255" t="s">
        <v>29</v>
      </c>
      <c r="S1255" t="s">
        <v>43</v>
      </c>
      <c r="T1255" t="s">
        <v>30</v>
      </c>
      <c r="U1255" t="s">
        <v>9660</v>
      </c>
      <c r="V1255" t="s">
        <v>122</v>
      </c>
      <c r="W1255" t="s">
        <v>9661</v>
      </c>
      <c r="X1255" t="s">
        <v>9662</v>
      </c>
      <c r="Y1255" t="s">
        <v>9660</v>
      </c>
      <c r="Z1255" t="s">
        <v>3416</v>
      </c>
      <c r="AA1255" t="s">
        <v>9663</v>
      </c>
      <c r="AB1255" t="s">
        <v>50</v>
      </c>
      <c r="AC1255" t="s">
        <v>9664</v>
      </c>
    </row>
    <row r="1256" spans="7:29" x14ac:dyDescent="0.2">
      <c r="G1256" t="s">
        <v>22671</v>
      </c>
      <c r="H1256" t="s">
        <v>53</v>
      </c>
      <c r="I1256" t="s">
        <v>22672</v>
      </c>
      <c r="J1256" t="s">
        <v>1793</v>
      </c>
      <c r="L1256" t="s">
        <v>511</v>
      </c>
      <c r="M1256">
        <v>12</v>
      </c>
      <c r="N1256" t="s">
        <v>1793</v>
      </c>
      <c r="O1256" s="12">
        <v>95093</v>
      </c>
      <c r="P1256" t="s">
        <v>28</v>
      </c>
      <c r="Q1256" s="1">
        <v>44494</v>
      </c>
      <c r="R1256" t="s">
        <v>29</v>
      </c>
      <c r="S1256" t="s">
        <v>43</v>
      </c>
      <c r="T1256" t="s">
        <v>30</v>
      </c>
      <c r="U1256" t="s">
        <v>22673</v>
      </c>
      <c r="V1256" t="s">
        <v>122</v>
      </c>
      <c r="W1256" t="s">
        <v>22674</v>
      </c>
      <c r="X1256" t="s">
        <v>116</v>
      </c>
    </row>
    <row r="1257" spans="7:29" ht="119" x14ac:dyDescent="0.2">
      <c r="G1257" t="s">
        <v>7487</v>
      </c>
      <c r="H1257" t="s">
        <v>302</v>
      </c>
      <c r="I1257" t="s">
        <v>9004</v>
      </c>
      <c r="J1257" t="s">
        <v>1802</v>
      </c>
      <c r="L1257" t="s">
        <v>104</v>
      </c>
      <c r="M1257">
        <v>12</v>
      </c>
      <c r="N1257" t="s">
        <v>1802</v>
      </c>
      <c r="O1257" s="12">
        <v>95023</v>
      </c>
      <c r="P1257" t="s">
        <v>28</v>
      </c>
      <c r="Q1257" s="1">
        <v>36008</v>
      </c>
      <c r="R1257" t="s">
        <v>29</v>
      </c>
      <c r="S1257" t="s">
        <v>43</v>
      </c>
      <c r="T1257" t="s">
        <v>30</v>
      </c>
      <c r="U1257" t="s">
        <v>9005</v>
      </c>
      <c r="V1257" t="s">
        <v>32</v>
      </c>
      <c r="W1257" t="s">
        <v>9006</v>
      </c>
      <c r="X1257" t="s">
        <v>9007</v>
      </c>
      <c r="Y1257" t="s">
        <v>9005</v>
      </c>
      <c r="Z1257" t="s">
        <v>1802</v>
      </c>
      <c r="AA1257" t="s">
        <v>9008</v>
      </c>
      <c r="AB1257" s="2" t="s">
        <v>1807</v>
      </c>
      <c r="AC1257" t="s">
        <v>9009</v>
      </c>
    </row>
    <row r="1258" spans="7:29" ht="136" x14ac:dyDescent="0.2">
      <c r="G1258" t="s">
        <v>14714</v>
      </c>
      <c r="H1258" t="s">
        <v>262</v>
      </c>
      <c r="I1258" t="s">
        <v>14791</v>
      </c>
      <c r="J1258" t="s">
        <v>750</v>
      </c>
      <c r="L1258" t="s">
        <v>62</v>
      </c>
      <c r="M1258">
        <v>12</v>
      </c>
      <c r="N1258" t="s">
        <v>750</v>
      </c>
      <c r="O1258" s="12">
        <v>94959</v>
      </c>
      <c r="P1258" t="s">
        <v>28</v>
      </c>
      <c r="Q1258" s="1">
        <v>42125</v>
      </c>
      <c r="R1258" t="s">
        <v>29</v>
      </c>
      <c r="S1258" t="s">
        <v>43</v>
      </c>
      <c r="T1258" t="s">
        <v>30</v>
      </c>
      <c r="U1258" t="s">
        <v>4512</v>
      </c>
      <c r="W1258" t="s">
        <v>14792</v>
      </c>
      <c r="X1258" t="s">
        <v>14793</v>
      </c>
      <c r="Y1258" t="s">
        <v>4512</v>
      </c>
      <c r="Z1258" t="s">
        <v>754</v>
      </c>
      <c r="AA1258" t="s">
        <v>14794</v>
      </c>
      <c r="AB1258" s="2" t="s">
        <v>14795</v>
      </c>
      <c r="AC1258" t="s">
        <v>14796</v>
      </c>
    </row>
    <row r="1259" spans="7:29" x14ac:dyDescent="0.2">
      <c r="G1259" t="s">
        <v>2450</v>
      </c>
      <c r="H1259" t="s">
        <v>274</v>
      </c>
      <c r="I1259" t="s">
        <v>4922</v>
      </c>
      <c r="J1259" t="s">
        <v>481</v>
      </c>
      <c r="L1259" t="s">
        <v>62</v>
      </c>
      <c r="M1259">
        <v>9</v>
      </c>
      <c r="N1259" t="s">
        <v>481</v>
      </c>
      <c r="O1259" s="12">
        <v>94957</v>
      </c>
      <c r="P1259" t="s">
        <v>28</v>
      </c>
      <c r="Q1259" s="1">
        <v>44820</v>
      </c>
      <c r="R1259" t="s">
        <v>63</v>
      </c>
      <c r="S1259" t="s">
        <v>43</v>
      </c>
      <c r="T1259" t="s">
        <v>30</v>
      </c>
      <c r="U1259" t="s">
        <v>4923</v>
      </c>
      <c r="W1259" t="s">
        <v>4924</v>
      </c>
    </row>
    <row r="1260" spans="7:29" ht="170" x14ac:dyDescent="0.2">
      <c r="G1260" t="s">
        <v>8092</v>
      </c>
      <c r="H1260" t="s">
        <v>274</v>
      </c>
      <c r="I1260" t="s">
        <v>8093</v>
      </c>
      <c r="J1260" t="s">
        <v>441</v>
      </c>
      <c r="L1260" t="s">
        <v>62</v>
      </c>
      <c r="M1260">
        <v>9</v>
      </c>
      <c r="N1260" t="s">
        <v>441</v>
      </c>
      <c r="O1260" s="12">
        <v>94934</v>
      </c>
      <c r="P1260" t="s">
        <v>28</v>
      </c>
      <c r="Q1260" s="1">
        <v>44546</v>
      </c>
      <c r="R1260" t="s">
        <v>63</v>
      </c>
      <c r="S1260" t="s">
        <v>43</v>
      </c>
      <c r="T1260" t="s">
        <v>30</v>
      </c>
      <c r="U1260" t="s">
        <v>941</v>
      </c>
      <c r="W1260" t="s">
        <v>8094</v>
      </c>
      <c r="X1260" t="s">
        <v>8095</v>
      </c>
      <c r="Y1260" t="s">
        <v>941</v>
      </c>
      <c r="Z1260" t="s">
        <v>592</v>
      </c>
      <c r="AA1260" t="s">
        <v>8096</v>
      </c>
      <c r="AB1260" s="2" t="s">
        <v>8097</v>
      </c>
      <c r="AC1260" t="s">
        <v>8098</v>
      </c>
    </row>
    <row r="1261" spans="7:29" ht="170" x14ac:dyDescent="0.2">
      <c r="G1261" t="s">
        <v>157</v>
      </c>
      <c r="H1261" t="s">
        <v>53</v>
      </c>
      <c r="I1261" t="s">
        <v>11636</v>
      </c>
      <c r="J1261" t="s">
        <v>192</v>
      </c>
      <c r="L1261" t="s">
        <v>27</v>
      </c>
      <c r="M1261">
        <v>12</v>
      </c>
      <c r="N1261" t="s">
        <v>192</v>
      </c>
      <c r="O1261" s="12">
        <v>94932</v>
      </c>
      <c r="P1261" t="s">
        <v>28</v>
      </c>
      <c r="Q1261" s="1">
        <v>42736</v>
      </c>
      <c r="R1261" t="s">
        <v>29</v>
      </c>
      <c r="S1261" t="s">
        <v>43</v>
      </c>
      <c r="T1261" t="s">
        <v>30</v>
      </c>
      <c r="U1261" t="s">
        <v>11637</v>
      </c>
      <c r="V1261" t="s">
        <v>122</v>
      </c>
      <c r="W1261" t="s">
        <v>11638</v>
      </c>
      <c r="X1261" t="s">
        <v>11639</v>
      </c>
      <c r="Y1261" t="s">
        <v>11637</v>
      </c>
      <c r="Z1261" t="s">
        <v>270</v>
      </c>
      <c r="AA1261" t="s">
        <v>11640</v>
      </c>
      <c r="AB1261" s="2" t="s">
        <v>11641</v>
      </c>
      <c r="AC1261" t="s">
        <v>11642</v>
      </c>
    </row>
    <row r="1262" spans="7:29" x14ac:dyDescent="0.2">
      <c r="G1262" t="s">
        <v>3144</v>
      </c>
      <c r="H1262" t="s">
        <v>1394</v>
      </c>
      <c r="I1262" t="s">
        <v>9070</v>
      </c>
      <c r="J1262" t="s">
        <v>67</v>
      </c>
      <c r="K1262" t="s">
        <v>802</v>
      </c>
      <c r="L1262" t="s">
        <v>803</v>
      </c>
      <c r="M1262">
        <v>12</v>
      </c>
      <c r="N1262" t="s">
        <v>67</v>
      </c>
      <c r="O1262" s="12">
        <v>94851</v>
      </c>
      <c r="P1262" t="s">
        <v>70</v>
      </c>
      <c r="Q1262" s="1">
        <v>41617</v>
      </c>
      <c r="R1262" t="s">
        <v>29</v>
      </c>
      <c r="S1262" t="s">
        <v>43</v>
      </c>
      <c r="T1262" t="s">
        <v>71</v>
      </c>
      <c r="W1262" t="s">
        <v>24138</v>
      </c>
      <c r="X1262" t="s">
        <v>116</v>
      </c>
    </row>
    <row r="1263" spans="7:29" x14ac:dyDescent="0.2">
      <c r="G1263" t="s">
        <v>21051</v>
      </c>
      <c r="H1263" t="s">
        <v>53</v>
      </c>
      <c r="I1263" t="s">
        <v>21052</v>
      </c>
      <c r="J1263" t="s">
        <v>481</v>
      </c>
      <c r="L1263" t="s">
        <v>62</v>
      </c>
      <c r="M1263">
        <v>9</v>
      </c>
      <c r="N1263" t="s">
        <v>481</v>
      </c>
      <c r="O1263" s="12">
        <v>94823</v>
      </c>
      <c r="P1263" t="s">
        <v>28</v>
      </c>
      <c r="Q1263" s="1">
        <v>44455</v>
      </c>
      <c r="R1263" t="s">
        <v>63</v>
      </c>
      <c r="S1263" t="s">
        <v>43</v>
      </c>
      <c r="T1263" t="s">
        <v>30</v>
      </c>
      <c r="U1263" t="s">
        <v>11903</v>
      </c>
      <c r="W1263" t="s">
        <v>21053</v>
      </c>
    </row>
    <row r="1264" spans="7:29" x14ac:dyDescent="0.2">
      <c r="G1264" t="s">
        <v>3367</v>
      </c>
      <c r="H1264" t="s">
        <v>1394</v>
      </c>
      <c r="I1264" t="s">
        <v>3368</v>
      </c>
      <c r="J1264" t="s">
        <v>3369</v>
      </c>
      <c r="L1264" t="s">
        <v>62</v>
      </c>
      <c r="M1264">
        <v>12</v>
      </c>
      <c r="N1264" t="s">
        <v>3369</v>
      </c>
      <c r="O1264" s="12">
        <v>94801</v>
      </c>
      <c r="P1264" t="s">
        <v>28</v>
      </c>
      <c r="Q1264" s="1">
        <v>43668</v>
      </c>
      <c r="R1264" t="s">
        <v>29</v>
      </c>
      <c r="S1264" t="s">
        <v>43</v>
      </c>
      <c r="T1264" t="s">
        <v>30</v>
      </c>
      <c r="U1264" t="s">
        <v>3370</v>
      </c>
      <c r="W1264" t="s">
        <v>3371</v>
      </c>
      <c r="X1264" t="s">
        <v>3372</v>
      </c>
      <c r="Y1264" t="s">
        <v>3370</v>
      </c>
      <c r="Z1264" t="s">
        <v>3373</v>
      </c>
      <c r="AA1264" t="s">
        <v>3374</v>
      </c>
      <c r="AB1264" t="s">
        <v>50</v>
      </c>
      <c r="AC1264" t="s">
        <v>50</v>
      </c>
    </row>
    <row r="1265" spans="7:29" x14ac:dyDescent="0.2">
      <c r="G1265" t="s">
        <v>2422</v>
      </c>
      <c r="H1265" t="s">
        <v>148</v>
      </c>
      <c r="I1265" t="s">
        <v>22261</v>
      </c>
      <c r="J1265" t="s">
        <v>3411</v>
      </c>
      <c r="L1265" t="s">
        <v>27</v>
      </c>
      <c r="M1265">
        <v>12</v>
      </c>
      <c r="N1265" t="s">
        <v>3411</v>
      </c>
      <c r="O1265" s="12">
        <v>94791</v>
      </c>
      <c r="P1265" t="s">
        <v>28</v>
      </c>
      <c r="Q1265" s="1">
        <v>44713</v>
      </c>
      <c r="R1265" t="s">
        <v>29</v>
      </c>
      <c r="S1265" t="s">
        <v>43</v>
      </c>
      <c r="T1265" t="s">
        <v>30</v>
      </c>
      <c r="U1265" t="s">
        <v>22262</v>
      </c>
      <c r="V1265" t="s">
        <v>122</v>
      </c>
      <c r="W1265" t="s">
        <v>22263</v>
      </c>
      <c r="X1265" t="s">
        <v>116</v>
      </c>
    </row>
    <row r="1266" spans="7:29" ht="187" x14ac:dyDescent="0.2">
      <c r="G1266" t="s">
        <v>3276</v>
      </c>
      <c r="H1266" t="s">
        <v>118</v>
      </c>
      <c r="I1266" t="s">
        <v>3277</v>
      </c>
      <c r="J1266" t="s">
        <v>80</v>
      </c>
      <c r="L1266" t="s">
        <v>104</v>
      </c>
      <c r="M1266">
        <v>12</v>
      </c>
      <c r="N1266" t="s">
        <v>80</v>
      </c>
      <c r="O1266" s="12">
        <v>94695</v>
      </c>
      <c r="P1266" t="s">
        <v>28</v>
      </c>
      <c r="Q1266" s="1">
        <v>43668</v>
      </c>
      <c r="R1266" t="s">
        <v>29</v>
      </c>
      <c r="S1266" t="s">
        <v>43</v>
      </c>
      <c r="T1266" t="s">
        <v>30</v>
      </c>
      <c r="U1266" t="s">
        <v>3278</v>
      </c>
      <c r="V1266" t="s">
        <v>122</v>
      </c>
      <c r="W1266" t="s">
        <v>3279</v>
      </c>
      <c r="X1266" t="s">
        <v>3280</v>
      </c>
      <c r="Y1266" t="s">
        <v>3278</v>
      </c>
      <c r="Z1266" t="s">
        <v>611</v>
      </c>
      <c r="AA1266" t="s">
        <v>3281</v>
      </c>
      <c r="AB1266" s="2" t="s">
        <v>3282</v>
      </c>
      <c r="AC1266" t="s">
        <v>3283</v>
      </c>
    </row>
    <row r="1267" spans="7:29" x14ac:dyDescent="0.2">
      <c r="G1267" t="s">
        <v>3298</v>
      </c>
      <c r="H1267" t="s">
        <v>234</v>
      </c>
      <c r="I1267" t="s">
        <v>5215</v>
      </c>
      <c r="J1267" t="s">
        <v>80</v>
      </c>
      <c r="L1267" t="s">
        <v>5226</v>
      </c>
      <c r="M1267">
        <v>9</v>
      </c>
      <c r="N1267" t="s">
        <v>80</v>
      </c>
      <c r="O1267" s="12">
        <v>94681</v>
      </c>
      <c r="P1267" t="s">
        <v>28</v>
      </c>
      <c r="Q1267" s="1">
        <v>44820</v>
      </c>
      <c r="R1267" t="s">
        <v>63</v>
      </c>
      <c r="S1267" t="s">
        <v>43</v>
      </c>
      <c r="T1267" t="s">
        <v>30</v>
      </c>
      <c r="U1267" t="s">
        <v>5227</v>
      </c>
      <c r="W1267" t="s">
        <v>5228</v>
      </c>
    </row>
    <row r="1268" spans="7:29" x14ac:dyDescent="0.2">
      <c r="G1268" t="s">
        <v>20854</v>
      </c>
      <c r="H1268" t="s">
        <v>53</v>
      </c>
      <c r="I1268" t="s">
        <v>20855</v>
      </c>
      <c r="J1268" t="s">
        <v>80</v>
      </c>
      <c r="L1268" t="s">
        <v>81</v>
      </c>
      <c r="M1268">
        <v>9</v>
      </c>
      <c r="N1268" t="s">
        <v>80</v>
      </c>
      <c r="O1268" s="12">
        <v>94635</v>
      </c>
      <c r="P1268" t="s">
        <v>28</v>
      </c>
      <c r="Q1268" s="1">
        <v>40437</v>
      </c>
      <c r="R1268" t="s">
        <v>63</v>
      </c>
      <c r="S1268" t="s">
        <v>43</v>
      </c>
      <c r="T1268" t="s">
        <v>30</v>
      </c>
      <c r="U1268" t="s">
        <v>82</v>
      </c>
      <c r="W1268" t="s">
        <v>20856</v>
      </c>
    </row>
    <row r="1269" spans="7:29" x14ac:dyDescent="0.2">
      <c r="G1269" t="s">
        <v>1406</v>
      </c>
      <c r="H1269" t="s">
        <v>274</v>
      </c>
      <c r="I1269" t="s">
        <v>15854</v>
      </c>
      <c r="J1269" t="s">
        <v>61</v>
      </c>
      <c r="L1269" t="s">
        <v>81</v>
      </c>
      <c r="M1269">
        <v>9</v>
      </c>
      <c r="N1269" t="s">
        <v>61</v>
      </c>
      <c r="O1269" s="12">
        <v>94599</v>
      </c>
      <c r="P1269" t="s">
        <v>28</v>
      </c>
      <c r="Q1269" s="1">
        <v>38976</v>
      </c>
      <c r="R1269" t="s">
        <v>63</v>
      </c>
      <c r="S1269" t="s">
        <v>43</v>
      </c>
      <c r="T1269" t="s">
        <v>30</v>
      </c>
      <c r="U1269" t="s">
        <v>15860</v>
      </c>
      <c r="W1269" t="s">
        <v>15861</v>
      </c>
    </row>
    <row r="1270" spans="7:29" x14ac:dyDescent="0.2">
      <c r="G1270" t="s">
        <v>8264</v>
      </c>
      <c r="H1270" t="s">
        <v>24</v>
      </c>
      <c r="I1270" t="s">
        <v>24448</v>
      </c>
      <c r="J1270" t="s">
        <v>1199</v>
      </c>
      <c r="L1270" t="s">
        <v>27</v>
      </c>
      <c r="M1270">
        <v>12</v>
      </c>
      <c r="N1270" t="s">
        <v>1199</v>
      </c>
      <c r="O1270" s="12">
        <v>94596</v>
      </c>
      <c r="P1270" t="s">
        <v>28</v>
      </c>
      <c r="Q1270" s="1">
        <v>44027</v>
      </c>
      <c r="R1270" t="s">
        <v>29</v>
      </c>
      <c r="S1270" t="s">
        <v>43</v>
      </c>
      <c r="T1270" t="s">
        <v>30</v>
      </c>
      <c r="U1270" t="s">
        <v>24497</v>
      </c>
      <c r="V1270" t="s">
        <v>404</v>
      </c>
      <c r="W1270" t="s">
        <v>24498</v>
      </c>
      <c r="X1270" t="s">
        <v>116</v>
      </c>
    </row>
    <row r="1271" spans="7:29" ht="170" x14ac:dyDescent="0.2">
      <c r="G1271" t="s">
        <v>7467</v>
      </c>
      <c r="H1271" t="s">
        <v>53</v>
      </c>
      <c r="I1271" t="s">
        <v>7468</v>
      </c>
      <c r="J1271" t="s">
        <v>192</v>
      </c>
      <c r="L1271" t="s">
        <v>27</v>
      </c>
      <c r="M1271">
        <v>12</v>
      </c>
      <c r="N1271" t="s">
        <v>192</v>
      </c>
      <c r="O1271" s="12">
        <v>94581</v>
      </c>
      <c r="P1271" t="s">
        <v>28</v>
      </c>
      <c r="Q1271" s="1">
        <v>44579</v>
      </c>
      <c r="R1271" t="s">
        <v>29</v>
      </c>
      <c r="S1271" t="s">
        <v>43</v>
      </c>
      <c r="T1271" t="s">
        <v>30</v>
      </c>
      <c r="U1271" t="s">
        <v>7469</v>
      </c>
      <c r="V1271" t="s">
        <v>122</v>
      </c>
      <c r="W1271" t="s">
        <v>7470</v>
      </c>
      <c r="X1271" t="s">
        <v>7471</v>
      </c>
      <c r="Y1271" t="s">
        <v>7469</v>
      </c>
      <c r="Z1271" t="s">
        <v>192</v>
      </c>
      <c r="AA1271" t="s">
        <v>7472</v>
      </c>
      <c r="AB1271" s="2" t="s">
        <v>272</v>
      </c>
      <c r="AC1271" t="s">
        <v>7473</v>
      </c>
    </row>
    <row r="1272" spans="7:29" ht="170" x14ac:dyDescent="0.2">
      <c r="G1272" t="s">
        <v>6179</v>
      </c>
      <c r="H1272" t="s">
        <v>314</v>
      </c>
      <c r="I1272" t="s">
        <v>8371</v>
      </c>
      <c r="J1272" t="s">
        <v>528</v>
      </c>
      <c r="L1272" t="s">
        <v>104</v>
      </c>
      <c r="M1272">
        <v>12</v>
      </c>
      <c r="N1272" t="s">
        <v>528</v>
      </c>
      <c r="O1272" s="12">
        <v>94581</v>
      </c>
      <c r="P1272" t="s">
        <v>28</v>
      </c>
      <c r="Q1272" s="1">
        <v>38726</v>
      </c>
      <c r="R1272" t="s">
        <v>29</v>
      </c>
      <c r="S1272" t="s">
        <v>43</v>
      </c>
      <c r="T1272" t="s">
        <v>30</v>
      </c>
      <c r="U1272" t="s">
        <v>6559</v>
      </c>
      <c r="V1272" t="s">
        <v>122</v>
      </c>
      <c r="W1272" t="s">
        <v>10362</v>
      </c>
      <c r="X1272" t="s">
        <v>10363</v>
      </c>
      <c r="Y1272" t="s">
        <v>6559</v>
      </c>
      <c r="Z1272" t="s">
        <v>528</v>
      </c>
      <c r="AA1272" t="s">
        <v>10364</v>
      </c>
      <c r="AB1272" s="2" t="s">
        <v>10365</v>
      </c>
      <c r="AC1272" t="s">
        <v>10366</v>
      </c>
    </row>
    <row r="1273" spans="7:29" ht="170" x14ac:dyDescent="0.2">
      <c r="G1273" t="s">
        <v>458</v>
      </c>
      <c r="H1273" t="s">
        <v>274</v>
      </c>
      <c r="I1273" t="s">
        <v>19588</v>
      </c>
      <c r="J1273" t="s">
        <v>770</v>
      </c>
      <c r="L1273" t="s">
        <v>104</v>
      </c>
      <c r="M1273">
        <v>12</v>
      </c>
      <c r="N1273" t="s">
        <v>770</v>
      </c>
      <c r="O1273" s="12">
        <v>94569</v>
      </c>
      <c r="P1273" t="s">
        <v>28</v>
      </c>
      <c r="Q1273" s="1">
        <v>43670</v>
      </c>
      <c r="R1273" t="s">
        <v>29</v>
      </c>
      <c r="S1273" t="s">
        <v>43</v>
      </c>
      <c r="T1273" t="s">
        <v>30</v>
      </c>
      <c r="U1273" t="s">
        <v>19589</v>
      </c>
      <c r="V1273" t="s">
        <v>122</v>
      </c>
      <c r="W1273" t="s">
        <v>19590</v>
      </c>
      <c r="X1273" t="s">
        <v>19591</v>
      </c>
      <c r="Y1273" t="s">
        <v>19589</v>
      </c>
      <c r="Z1273" t="s">
        <v>1373</v>
      </c>
      <c r="AA1273" t="s">
        <v>19592</v>
      </c>
      <c r="AB1273" s="2" t="s">
        <v>19593</v>
      </c>
      <c r="AC1273" t="s">
        <v>19594</v>
      </c>
    </row>
    <row r="1274" spans="7:29" ht="170" x14ac:dyDescent="0.2">
      <c r="G1274" t="s">
        <v>1541</v>
      </c>
      <c r="H1274" t="s">
        <v>302</v>
      </c>
      <c r="I1274" t="s">
        <v>1531</v>
      </c>
      <c r="J1274" t="s">
        <v>1542</v>
      </c>
      <c r="L1274" t="s">
        <v>104</v>
      </c>
      <c r="M1274">
        <v>12</v>
      </c>
      <c r="N1274" t="s">
        <v>1542</v>
      </c>
      <c r="O1274" s="12">
        <v>94515</v>
      </c>
      <c r="P1274" t="s">
        <v>28</v>
      </c>
      <c r="Q1274" s="1">
        <v>42422</v>
      </c>
      <c r="R1274" t="s">
        <v>29</v>
      </c>
      <c r="S1274" t="s">
        <v>43</v>
      </c>
      <c r="T1274" t="s">
        <v>30</v>
      </c>
      <c r="U1274" t="s">
        <v>1543</v>
      </c>
      <c r="V1274" t="s">
        <v>122</v>
      </c>
      <c r="W1274" t="s">
        <v>1544</v>
      </c>
      <c r="X1274" t="s">
        <v>1545</v>
      </c>
      <c r="Y1274" t="s">
        <v>1543</v>
      </c>
      <c r="Z1274" t="s">
        <v>1546</v>
      </c>
      <c r="AA1274" t="s">
        <v>1547</v>
      </c>
      <c r="AB1274" s="2" t="s">
        <v>1548</v>
      </c>
      <c r="AC1274" t="s">
        <v>1549</v>
      </c>
    </row>
    <row r="1275" spans="7:29" x14ac:dyDescent="0.2">
      <c r="G1275" t="s">
        <v>2450</v>
      </c>
      <c r="H1275" t="s">
        <v>759</v>
      </c>
      <c r="I1275" t="s">
        <v>24016</v>
      </c>
      <c r="J1275" t="s">
        <v>4608</v>
      </c>
      <c r="L1275" t="s">
        <v>81</v>
      </c>
      <c r="M1275">
        <v>9</v>
      </c>
      <c r="N1275" t="s">
        <v>4608</v>
      </c>
      <c r="O1275" s="12">
        <v>94439</v>
      </c>
      <c r="P1275" t="s">
        <v>28</v>
      </c>
      <c r="Q1275" s="1">
        <v>41168</v>
      </c>
      <c r="R1275" t="s">
        <v>29</v>
      </c>
      <c r="S1275" t="s">
        <v>43</v>
      </c>
      <c r="T1275" t="s">
        <v>30</v>
      </c>
      <c r="U1275" t="s">
        <v>24018</v>
      </c>
      <c r="W1275" t="s">
        <v>24019</v>
      </c>
    </row>
    <row r="1276" spans="7:29" x14ac:dyDescent="0.2">
      <c r="G1276" t="s">
        <v>9722</v>
      </c>
      <c r="H1276" t="s">
        <v>53</v>
      </c>
      <c r="I1276" t="s">
        <v>9723</v>
      </c>
      <c r="J1276" t="s">
        <v>61</v>
      </c>
      <c r="L1276" t="s">
        <v>81</v>
      </c>
      <c r="M1276">
        <v>9</v>
      </c>
      <c r="N1276" t="s">
        <v>61</v>
      </c>
      <c r="O1276" s="12">
        <v>94393</v>
      </c>
      <c r="P1276" t="s">
        <v>28</v>
      </c>
      <c r="Q1276" s="1">
        <v>43724</v>
      </c>
      <c r="R1276" t="s">
        <v>63</v>
      </c>
      <c r="S1276" t="s">
        <v>43</v>
      </c>
      <c r="T1276" t="s">
        <v>30</v>
      </c>
      <c r="U1276" t="s">
        <v>9724</v>
      </c>
      <c r="W1276" t="s">
        <v>9725</v>
      </c>
    </row>
    <row r="1277" spans="7:29" x14ac:dyDescent="0.2">
      <c r="G1277" t="s">
        <v>319</v>
      </c>
      <c r="H1277" t="s">
        <v>53</v>
      </c>
      <c r="I1277" t="s">
        <v>25049</v>
      </c>
      <c r="J1277" t="s">
        <v>1159</v>
      </c>
      <c r="L1277" t="s">
        <v>7314</v>
      </c>
      <c r="M1277">
        <v>9</v>
      </c>
      <c r="N1277" t="s">
        <v>276</v>
      </c>
      <c r="O1277" s="12">
        <v>94392</v>
      </c>
      <c r="P1277" t="s">
        <v>28</v>
      </c>
      <c r="Q1277" s="1">
        <v>45093</v>
      </c>
      <c r="R1277" t="s">
        <v>29</v>
      </c>
      <c r="S1277" s="1">
        <v>45138</v>
      </c>
      <c r="T1277" t="s">
        <v>30</v>
      </c>
      <c r="U1277" t="s">
        <v>25073</v>
      </c>
      <c r="W1277" t="s">
        <v>25074</v>
      </c>
      <c r="X1277" t="s">
        <v>116</v>
      </c>
    </row>
    <row r="1278" spans="7:29" x14ac:dyDescent="0.2">
      <c r="G1278" t="s">
        <v>2140</v>
      </c>
      <c r="H1278" t="s">
        <v>1327</v>
      </c>
      <c r="I1278" t="s">
        <v>16133</v>
      </c>
      <c r="J1278" t="s">
        <v>578</v>
      </c>
      <c r="L1278" t="s">
        <v>81</v>
      </c>
      <c r="M1278">
        <v>9</v>
      </c>
      <c r="N1278" t="s">
        <v>578</v>
      </c>
      <c r="O1278" s="12">
        <v>94340</v>
      </c>
      <c r="P1278" t="s">
        <v>28</v>
      </c>
      <c r="Q1278" s="1">
        <v>37515</v>
      </c>
      <c r="R1278" t="s">
        <v>63</v>
      </c>
      <c r="S1278" t="s">
        <v>43</v>
      </c>
      <c r="T1278" t="s">
        <v>30</v>
      </c>
      <c r="U1278" t="s">
        <v>82</v>
      </c>
      <c r="W1278" t="s">
        <v>16134</v>
      </c>
    </row>
    <row r="1279" spans="7:29" ht="170" x14ac:dyDescent="0.2">
      <c r="G1279" t="s">
        <v>21909</v>
      </c>
      <c r="H1279" t="s">
        <v>148</v>
      </c>
      <c r="I1279" t="s">
        <v>21910</v>
      </c>
      <c r="J1279" t="s">
        <v>192</v>
      </c>
      <c r="L1279" t="s">
        <v>104</v>
      </c>
      <c r="M1279">
        <v>12</v>
      </c>
      <c r="N1279" t="s">
        <v>192</v>
      </c>
      <c r="O1279" s="12">
        <v>94304</v>
      </c>
      <c r="P1279" t="s">
        <v>28</v>
      </c>
      <c r="Q1279" s="1">
        <v>42278</v>
      </c>
      <c r="R1279" t="s">
        <v>29</v>
      </c>
      <c r="S1279" t="s">
        <v>43</v>
      </c>
      <c r="T1279" t="s">
        <v>30</v>
      </c>
      <c r="U1279" t="s">
        <v>21911</v>
      </c>
      <c r="V1279" t="s">
        <v>933</v>
      </c>
      <c r="W1279" t="s">
        <v>21912</v>
      </c>
      <c r="X1279" t="s">
        <v>21913</v>
      </c>
      <c r="Y1279" t="s">
        <v>21911</v>
      </c>
      <c r="Z1279" t="s">
        <v>257</v>
      </c>
      <c r="AA1279" t="s">
        <v>21914</v>
      </c>
      <c r="AB1279" s="2" t="s">
        <v>272</v>
      </c>
      <c r="AC1279" t="s">
        <v>21915</v>
      </c>
    </row>
    <row r="1280" spans="7:29" x14ac:dyDescent="0.2">
      <c r="G1280" t="s">
        <v>21848</v>
      </c>
      <c r="H1280" t="s">
        <v>53</v>
      </c>
      <c r="I1280" t="s">
        <v>21849</v>
      </c>
      <c r="J1280" t="s">
        <v>441</v>
      </c>
      <c r="K1280" t="s">
        <v>21850</v>
      </c>
      <c r="L1280" t="s">
        <v>1306</v>
      </c>
      <c r="M1280">
        <v>12</v>
      </c>
      <c r="N1280" t="s">
        <v>441</v>
      </c>
      <c r="O1280" s="12">
        <v>94296</v>
      </c>
      <c r="P1280" t="s">
        <v>70</v>
      </c>
      <c r="Q1280" s="1">
        <v>44690</v>
      </c>
      <c r="R1280" t="s">
        <v>29</v>
      </c>
      <c r="S1280" t="s">
        <v>43</v>
      </c>
      <c r="T1280" t="s">
        <v>71</v>
      </c>
      <c r="W1280" t="s">
        <v>21851</v>
      </c>
      <c r="X1280" t="s">
        <v>116</v>
      </c>
    </row>
    <row r="1281" spans="7:29" x14ac:dyDescent="0.2">
      <c r="G1281" t="s">
        <v>736</v>
      </c>
      <c r="H1281" t="s">
        <v>53</v>
      </c>
      <c r="I1281" t="s">
        <v>19461</v>
      </c>
      <c r="J1281" t="s">
        <v>6615</v>
      </c>
      <c r="L1281" t="s">
        <v>27</v>
      </c>
      <c r="M1281">
        <v>12</v>
      </c>
      <c r="N1281" t="s">
        <v>4713</v>
      </c>
      <c r="O1281" s="12">
        <v>94200</v>
      </c>
      <c r="P1281" t="s">
        <v>28</v>
      </c>
      <c r="Q1281" s="1">
        <v>39539</v>
      </c>
      <c r="R1281" t="s">
        <v>29</v>
      </c>
      <c r="S1281" t="s">
        <v>43</v>
      </c>
      <c r="T1281" t="s">
        <v>30</v>
      </c>
      <c r="U1281" t="s">
        <v>19462</v>
      </c>
      <c r="V1281" t="s">
        <v>32</v>
      </c>
      <c r="W1281" t="s">
        <v>19463</v>
      </c>
      <c r="X1281" t="s">
        <v>116</v>
      </c>
    </row>
    <row r="1282" spans="7:29" x14ac:dyDescent="0.2">
      <c r="G1282" t="s">
        <v>6643</v>
      </c>
      <c r="H1282" t="s">
        <v>369</v>
      </c>
      <c r="I1282" t="s">
        <v>16573</v>
      </c>
      <c r="J1282" t="s">
        <v>135</v>
      </c>
      <c r="L1282" t="s">
        <v>104</v>
      </c>
      <c r="M1282">
        <v>12</v>
      </c>
      <c r="N1282" t="s">
        <v>135</v>
      </c>
      <c r="O1282" s="12">
        <v>94191</v>
      </c>
      <c r="P1282" t="s">
        <v>28</v>
      </c>
      <c r="Q1282" s="1">
        <v>36283</v>
      </c>
      <c r="R1282" t="s">
        <v>29</v>
      </c>
      <c r="S1282" t="s">
        <v>43</v>
      </c>
      <c r="T1282" t="s">
        <v>30</v>
      </c>
      <c r="U1282" t="s">
        <v>16574</v>
      </c>
      <c r="V1282" t="s">
        <v>122</v>
      </c>
      <c r="W1282" t="s">
        <v>16575</v>
      </c>
      <c r="X1282" t="s">
        <v>16576</v>
      </c>
      <c r="Y1282" t="s">
        <v>16574</v>
      </c>
      <c r="Z1282" t="s">
        <v>135</v>
      </c>
      <c r="AA1282" t="s">
        <v>16577</v>
      </c>
      <c r="AB1282" t="s">
        <v>50</v>
      </c>
      <c r="AC1282" t="s">
        <v>16578</v>
      </c>
    </row>
    <row r="1283" spans="7:29" x14ac:dyDescent="0.2">
      <c r="G1283" t="s">
        <v>3999</v>
      </c>
      <c r="H1283" t="s">
        <v>112</v>
      </c>
      <c r="I1283" t="s">
        <v>5247</v>
      </c>
      <c r="J1283" t="s">
        <v>5248</v>
      </c>
      <c r="L1283" t="s">
        <v>81</v>
      </c>
      <c r="M1283">
        <v>9</v>
      </c>
      <c r="N1283" t="s">
        <v>5248</v>
      </c>
      <c r="O1283" s="12">
        <v>94175</v>
      </c>
      <c r="P1283" t="s">
        <v>28</v>
      </c>
      <c r="Q1283" s="1">
        <v>39707</v>
      </c>
      <c r="R1283" t="s">
        <v>29</v>
      </c>
      <c r="S1283" t="s">
        <v>43</v>
      </c>
      <c r="T1283" t="s">
        <v>30</v>
      </c>
      <c r="U1283" t="s">
        <v>82</v>
      </c>
      <c r="W1283" t="s">
        <v>5249</v>
      </c>
      <c r="X1283" t="s">
        <v>116</v>
      </c>
    </row>
    <row r="1284" spans="7:29" x14ac:dyDescent="0.2">
      <c r="G1284" t="s">
        <v>6394</v>
      </c>
      <c r="H1284" t="s">
        <v>53</v>
      </c>
      <c r="I1284" t="s">
        <v>6843</v>
      </c>
      <c r="J1284" t="s">
        <v>103</v>
      </c>
      <c r="L1284" t="s">
        <v>27</v>
      </c>
      <c r="M1284">
        <v>12</v>
      </c>
      <c r="N1284" t="s">
        <v>103</v>
      </c>
      <c r="O1284" s="12">
        <v>94156</v>
      </c>
      <c r="P1284" t="s">
        <v>28</v>
      </c>
      <c r="Q1284" s="1">
        <v>43835</v>
      </c>
      <c r="R1284" t="s">
        <v>29</v>
      </c>
      <c r="S1284" t="s">
        <v>43</v>
      </c>
      <c r="T1284" t="s">
        <v>30</v>
      </c>
      <c r="U1284" t="s">
        <v>6844</v>
      </c>
      <c r="V1284" t="s">
        <v>1018</v>
      </c>
      <c r="W1284" t="s">
        <v>6845</v>
      </c>
      <c r="X1284" t="s">
        <v>6846</v>
      </c>
      <c r="Y1284" t="s">
        <v>6844</v>
      </c>
      <c r="Z1284" t="s">
        <v>109</v>
      </c>
      <c r="AA1284" t="s">
        <v>6847</v>
      </c>
      <c r="AB1284" t="s">
        <v>50</v>
      </c>
      <c r="AC1284" t="s">
        <v>50</v>
      </c>
    </row>
    <row r="1285" spans="7:29" x14ac:dyDescent="0.2">
      <c r="G1285" t="s">
        <v>6394</v>
      </c>
      <c r="H1285" t="s">
        <v>53</v>
      </c>
      <c r="I1285" t="s">
        <v>6843</v>
      </c>
      <c r="J1285" t="s">
        <v>103</v>
      </c>
      <c r="L1285" t="s">
        <v>27</v>
      </c>
      <c r="M1285">
        <v>12</v>
      </c>
      <c r="N1285" t="s">
        <v>103</v>
      </c>
      <c r="O1285" s="12">
        <v>94156</v>
      </c>
      <c r="P1285" t="s">
        <v>28</v>
      </c>
      <c r="Q1285" s="1">
        <v>43835</v>
      </c>
      <c r="R1285" t="s">
        <v>29</v>
      </c>
      <c r="S1285" t="s">
        <v>43</v>
      </c>
      <c r="T1285" t="s">
        <v>30</v>
      </c>
      <c r="U1285" t="s">
        <v>6844</v>
      </c>
      <c r="V1285" t="s">
        <v>1018</v>
      </c>
      <c r="W1285" t="s">
        <v>6845</v>
      </c>
      <c r="X1285" t="s">
        <v>6846</v>
      </c>
      <c r="Y1285" t="s">
        <v>6844</v>
      </c>
      <c r="Z1285" t="s">
        <v>109</v>
      </c>
      <c r="AA1285" t="s">
        <v>6847</v>
      </c>
      <c r="AB1285" t="s">
        <v>50</v>
      </c>
      <c r="AC1285" t="s">
        <v>50</v>
      </c>
    </row>
    <row r="1286" spans="7:29" x14ac:dyDescent="0.2">
      <c r="G1286" t="s">
        <v>5665</v>
      </c>
      <c r="H1286" t="s">
        <v>302</v>
      </c>
      <c r="I1286" t="s">
        <v>5661</v>
      </c>
      <c r="J1286" t="s">
        <v>1956</v>
      </c>
      <c r="L1286" t="s">
        <v>81</v>
      </c>
      <c r="M1286">
        <v>9</v>
      </c>
      <c r="N1286" t="s">
        <v>1956</v>
      </c>
      <c r="O1286" s="12">
        <v>94140</v>
      </c>
      <c r="P1286" t="s">
        <v>28</v>
      </c>
      <c r="Q1286" s="1">
        <v>37515</v>
      </c>
      <c r="R1286" t="s">
        <v>63</v>
      </c>
      <c r="S1286" t="s">
        <v>43</v>
      </c>
      <c r="T1286" t="s">
        <v>30</v>
      </c>
      <c r="U1286" t="s">
        <v>82</v>
      </c>
      <c r="W1286" t="s">
        <v>5666</v>
      </c>
    </row>
    <row r="1287" spans="7:29" ht="170" x14ac:dyDescent="0.2">
      <c r="G1287" t="s">
        <v>22777</v>
      </c>
      <c r="H1287" t="s">
        <v>53</v>
      </c>
      <c r="I1287" t="s">
        <v>7706</v>
      </c>
      <c r="J1287" t="s">
        <v>435</v>
      </c>
      <c r="L1287" t="s">
        <v>81</v>
      </c>
      <c r="M1287">
        <v>9</v>
      </c>
      <c r="N1287" t="s">
        <v>435</v>
      </c>
      <c r="O1287" s="12">
        <v>94084</v>
      </c>
      <c r="P1287" t="s">
        <v>28</v>
      </c>
      <c r="Q1287" s="1">
        <v>37515</v>
      </c>
      <c r="R1287" t="s">
        <v>29</v>
      </c>
      <c r="S1287" t="s">
        <v>43</v>
      </c>
      <c r="T1287" t="s">
        <v>30</v>
      </c>
      <c r="U1287" t="s">
        <v>7544</v>
      </c>
      <c r="W1287" t="s">
        <v>22778</v>
      </c>
      <c r="X1287" t="s">
        <v>22779</v>
      </c>
      <c r="Y1287" t="s">
        <v>7544</v>
      </c>
      <c r="Z1287" t="s">
        <v>6647</v>
      </c>
      <c r="AA1287" t="s">
        <v>22780</v>
      </c>
      <c r="AB1287" s="2" t="s">
        <v>22781</v>
      </c>
      <c r="AC1287" t="s">
        <v>22782</v>
      </c>
    </row>
    <row r="1288" spans="7:29" ht="170" x14ac:dyDescent="0.2">
      <c r="G1288" t="s">
        <v>22777</v>
      </c>
      <c r="H1288" t="s">
        <v>53</v>
      </c>
      <c r="I1288" t="s">
        <v>7706</v>
      </c>
      <c r="J1288" t="s">
        <v>435</v>
      </c>
      <c r="L1288" t="s">
        <v>81</v>
      </c>
      <c r="M1288">
        <v>9</v>
      </c>
      <c r="N1288" t="s">
        <v>435</v>
      </c>
      <c r="O1288" s="12">
        <v>94084</v>
      </c>
      <c r="P1288" t="s">
        <v>28</v>
      </c>
      <c r="Q1288" s="1">
        <v>37515</v>
      </c>
      <c r="R1288" t="s">
        <v>29</v>
      </c>
      <c r="S1288" t="s">
        <v>43</v>
      </c>
      <c r="T1288" t="s">
        <v>30</v>
      </c>
      <c r="U1288" t="s">
        <v>7544</v>
      </c>
      <c r="W1288" t="s">
        <v>22778</v>
      </c>
      <c r="X1288" t="s">
        <v>22779</v>
      </c>
      <c r="Y1288" t="s">
        <v>7544</v>
      </c>
      <c r="Z1288" t="s">
        <v>6647</v>
      </c>
      <c r="AA1288" t="s">
        <v>22780</v>
      </c>
      <c r="AB1288" s="2" t="s">
        <v>22781</v>
      </c>
      <c r="AC1288" t="s">
        <v>22782</v>
      </c>
    </row>
    <row r="1289" spans="7:29" ht="170" x14ac:dyDescent="0.2">
      <c r="G1289" t="s">
        <v>4864</v>
      </c>
      <c r="H1289" t="s">
        <v>53</v>
      </c>
      <c r="I1289" t="s">
        <v>4854</v>
      </c>
      <c r="J1289" t="s">
        <v>4865</v>
      </c>
      <c r="L1289" t="s">
        <v>27</v>
      </c>
      <c r="M1289">
        <v>12</v>
      </c>
      <c r="N1289" t="s">
        <v>4865</v>
      </c>
      <c r="O1289" s="12">
        <v>94070</v>
      </c>
      <c r="P1289" t="s">
        <v>28</v>
      </c>
      <c r="Q1289" s="1">
        <v>44530</v>
      </c>
      <c r="R1289" t="s">
        <v>29</v>
      </c>
      <c r="S1289" t="s">
        <v>43</v>
      </c>
      <c r="T1289" t="s">
        <v>30</v>
      </c>
      <c r="U1289" t="s">
        <v>4866</v>
      </c>
      <c r="V1289" t="s">
        <v>122</v>
      </c>
      <c r="W1289" t="s">
        <v>4867</v>
      </c>
      <c r="X1289" t="s">
        <v>4868</v>
      </c>
      <c r="Y1289" t="s">
        <v>4866</v>
      </c>
      <c r="Z1289" t="s">
        <v>4869</v>
      </c>
      <c r="AA1289" t="s">
        <v>4870</v>
      </c>
      <c r="AB1289" s="2" t="s">
        <v>4871</v>
      </c>
      <c r="AC1289" t="s">
        <v>4872</v>
      </c>
    </row>
    <row r="1290" spans="7:29" ht="136" x14ac:dyDescent="0.2">
      <c r="G1290" t="s">
        <v>171</v>
      </c>
      <c r="H1290" t="s">
        <v>118</v>
      </c>
      <c r="I1290" t="s">
        <v>6364</v>
      </c>
      <c r="J1290" t="s">
        <v>561</v>
      </c>
      <c r="L1290" t="s">
        <v>81</v>
      </c>
      <c r="M1290">
        <v>9</v>
      </c>
      <c r="N1290" t="s">
        <v>561</v>
      </c>
      <c r="O1290" s="12">
        <v>94038</v>
      </c>
      <c r="P1290" t="s">
        <v>28</v>
      </c>
      <c r="Q1290" s="1">
        <v>42263</v>
      </c>
      <c r="R1290" t="s">
        <v>29</v>
      </c>
      <c r="S1290" t="s">
        <v>43</v>
      </c>
      <c r="T1290" t="s">
        <v>30</v>
      </c>
      <c r="U1290" t="s">
        <v>10162</v>
      </c>
      <c r="W1290" t="s">
        <v>10163</v>
      </c>
      <c r="X1290" t="s">
        <v>10164</v>
      </c>
      <c r="Y1290" t="s">
        <v>10162</v>
      </c>
      <c r="Z1290" t="s">
        <v>564</v>
      </c>
      <c r="AA1290" t="s">
        <v>10165</v>
      </c>
      <c r="AB1290" s="2" t="s">
        <v>10166</v>
      </c>
      <c r="AC1290" t="s">
        <v>50</v>
      </c>
    </row>
    <row r="1291" spans="7:29" x14ac:dyDescent="0.2">
      <c r="G1291" t="s">
        <v>16878</v>
      </c>
      <c r="H1291" t="s">
        <v>53</v>
      </c>
      <c r="I1291" t="s">
        <v>16879</v>
      </c>
      <c r="J1291" t="s">
        <v>1956</v>
      </c>
      <c r="L1291" t="s">
        <v>81</v>
      </c>
      <c r="M1291">
        <v>9</v>
      </c>
      <c r="N1291" t="s">
        <v>1956</v>
      </c>
      <c r="O1291" s="12">
        <v>94034</v>
      </c>
      <c r="P1291" t="s">
        <v>28</v>
      </c>
      <c r="Q1291" s="1">
        <v>36054</v>
      </c>
      <c r="R1291" t="s">
        <v>63</v>
      </c>
      <c r="S1291" t="s">
        <v>43</v>
      </c>
      <c r="T1291" t="s">
        <v>30</v>
      </c>
      <c r="U1291" t="s">
        <v>376</v>
      </c>
      <c r="W1291" t="s">
        <v>16880</v>
      </c>
    </row>
    <row r="1292" spans="7:29" x14ac:dyDescent="0.2">
      <c r="G1292" t="s">
        <v>503</v>
      </c>
      <c r="H1292" t="s">
        <v>53</v>
      </c>
      <c r="I1292" t="s">
        <v>15728</v>
      </c>
      <c r="J1292" t="s">
        <v>103</v>
      </c>
      <c r="L1292" t="s">
        <v>27</v>
      </c>
      <c r="M1292">
        <v>12</v>
      </c>
      <c r="N1292" t="s">
        <v>103</v>
      </c>
      <c r="O1292" s="12">
        <v>94025</v>
      </c>
      <c r="P1292" t="s">
        <v>28</v>
      </c>
      <c r="Q1292" s="1">
        <v>43397</v>
      </c>
      <c r="R1292" t="s">
        <v>29</v>
      </c>
      <c r="S1292" t="s">
        <v>43</v>
      </c>
      <c r="T1292" t="s">
        <v>30</v>
      </c>
      <c r="U1292" t="s">
        <v>15729</v>
      </c>
      <c r="V1292" t="s">
        <v>404</v>
      </c>
      <c r="W1292" t="s">
        <v>15730</v>
      </c>
      <c r="X1292" t="s">
        <v>116</v>
      </c>
    </row>
    <row r="1293" spans="7:29" x14ac:dyDescent="0.2">
      <c r="G1293" t="s">
        <v>22475</v>
      </c>
      <c r="H1293" t="s">
        <v>129</v>
      </c>
      <c r="I1293" t="s">
        <v>22476</v>
      </c>
      <c r="J1293" t="s">
        <v>974</v>
      </c>
      <c r="L1293" t="s">
        <v>62</v>
      </c>
      <c r="M1293">
        <v>12</v>
      </c>
      <c r="N1293" t="s">
        <v>974</v>
      </c>
      <c r="O1293" s="12">
        <v>94023</v>
      </c>
      <c r="P1293" t="s">
        <v>28</v>
      </c>
      <c r="Q1293" s="1">
        <v>44378</v>
      </c>
      <c r="R1293" t="s">
        <v>29</v>
      </c>
      <c r="S1293" t="s">
        <v>43</v>
      </c>
      <c r="T1293" t="s">
        <v>30</v>
      </c>
      <c r="U1293" t="s">
        <v>20388</v>
      </c>
      <c r="W1293" t="s">
        <v>22477</v>
      </c>
      <c r="X1293" t="s">
        <v>22478</v>
      </c>
      <c r="Y1293" t="s">
        <v>20388</v>
      </c>
      <c r="Z1293" t="s">
        <v>979</v>
      </c>
      <c r="AA1293" t="s">
        <v>22479</v>
      </c>
      <c r="AB1293" t="s">
        <v>50</v>
      </c>
      <c r="AC1293" t="s">
        <v>50</v>
      </c>
    </row>
    <row r="1294" spans="7:29" x14ac:dyDescent="0.2">
      <c r="G1294" t="s">
        <v>4180</v>
      </c>
      <c r="H1294" t="s">
        <v>369</v>
      </c>
      <c r="I1294" t="s">
        <v>4758</v>
      </c>
      <c r="J1294" t="s">
        <v>4759</v>
      </c>
      <c r="L1294" t="s">
        <v>81</v>
      </c>
      <c r="M1294">
        <v>9</v>
      </c>
      <c r="N1294" t="s">
        <v>4759</v>
      </c>
      <c r="O1294" s="12">
        <v>94018</v>
      </c>
      <c r="P1294" t="s">
        <v>28</v>
      </c>
      <c r="Q1294" s="1">
        <v>37150</v>
      </c>
      <c r="R1294" t="s">
        <v>29</v>
      </c>
      <c r="S1294" t="s">
        <v>43</v>
      </c>
      <c r="T1294" t="s">
        <v>30</v>
      </c>
      <c r="U1294" t="s">
        <v>4760</v>
      </c>
      <c r="W1294" t="s">
        <v>4761</v>
      </c>
    </row>
    <row r="1295" spans="7:29" x14ac:dyDescent="0.2">
      <c r="G1295" t="s">
        <v>18734</v>
      </c>
      <c r="H1295" t="s">
        <v>53</v>
      </c>
      <c r="I1295" t="s">
        <v>18735</v>
      </c>
      <c r="J1295" t="s">
        <v>964</v>
      </c>
      <c r="L1295" t="s">
        <v>62</v>
      </c>
      <c r="M1295">
        <v>9</v>
      </c>
      <c r="N1295" t="s">
        <v>964</v>
      </c>
      <c r="O1295" s="12">
        <v>93961</v>
      </c>
      <c r="P1295" t="s">
        <v>28</v>
      </c>
      <c r="Q1295" s="1">
        <v>42125</v>
      </c>
      <c r="R1295" t="s">
        <v>63</v>
      </c>
      <c r="S1295" t="s">
        <v>43</v>
      </c>
      <c r="T1295" t="s">
        <v>30</v>
      </c>
      <c r="U1295" t="s">
        <v>18736</v>
      </c>
      <c r="W1295" t="s">
        <v>18737</v>
      </c>
    </row>
    <row r="1296" spans="7:29" x14ac:dyDescent="0.2">
      <c r="G1296" t="s">
        <v>59</v>
      </c>
      <c r="H1296" t="s">
        <v>369</v>
      </c>
      <c r="I1296" t="s">
        <v>7719</v>
      </c>
      <c r="J1296" t="s">
        <v>80</v>
      </c>
      <c r="L1296" t="s">
        <v>62</v>
      </c>
      <c r="M1296">
        <v>9</v>
      </c>
      <c r="N1296" t="s">
        <v>80</v>
      </c>
      <c r="O1296" s="12">
        <v>93936</v>
      </c>
      <c r="P1296" t="s">
        <v>28</v>
      </c>
      <c r="Q1296" s="1">
        <v>43724</v>
      </c>
      <c r="R1296" t="s">
        <v>63</v>
      </c>
      <c r="S1296" t="s">
        <v>43</v>
      </c>
      <c r="T1296" t="s">
        <v>30</v>
      </c>
      <c r="U1296" t="s">
        <v>1160</v>
      </c>
      <c r="W1296" t="s">
        <v>7720</v>
      </c>
    </row>
    <row r="1297" spans="7:29" ht="153" x14ac:dyDescent="0.2">
      <c r="G1297" t="s">
        <v>2741</v>
      </c>
      <c r="H1297" t="s">
        <v>1394</v>
      </c>
      <c r="I1297" t="s">
        <v>19487</v>
      </c>
      <c r="J1297" t="s">
        <v>533</v>
      </c>
      <c r="L1297" t="s">
        <v>62</v>
      </c>
      <c r="M1297">
        <v>12</v>
      </c>
      <c r="N1297" t="s">
        <v>533</v>
      </c>
      <c r="O1297" s="12">
        <v>93887</v>
      </c>
      <c r="P1297" t="s">
        <v>28</v>
      </c>
      <c r="Q1297" s="1">
        <v>36008</v>
      </c>
      <c r="R1297" t="s">
        <v>29</v>
      </c>
      <c r="S1297" t="s">
        <v>43</v>
      </c>
      <c r="T1297" t="s">
        <v>30</v>
      </c>
      <c r="U1297" t="s">
        <v>19488</v>
      </c>
      <c r="W1297" t="s">
        <v>19489</v>
      </c>
      <c r="X1297" t="s">
        <v>19490</v>
      </c>
      <c r="Y1297" t="s">
        <v>19488</v>
      </c>
      <c r="Z1297" t="s">
        <v>537</v>
      </c>
      <c r="AA1297" t="s">
        <v>19491</v>
      </c>
      <c r="AB1297" s="2" t="s">
        <v>4260</v>
      </c>
      <c r="AC1297" t="s">
        <v>19492</v>
      </c>
    </row>
    <row r="1298" spans="7:29" ht="136" x14ac:dyDescent="0.2">
      <c r="G1298" t="s">
        <v>467</v>
      </c>
      <c r="H1298" t="s">
        <v>53</v>
      </c>
      <c r="I1298" t="s">
        <v>22010</v>
      </c>
      <c r="J1298" t="s">
        <v>561</v>
      </c>
      <c r="L1298" t="s">
        <v>81</v>
      </c>
      <c r="M1298">
        <v>9</v>
      </c>
      <c r="N1298" t="s">
        <v>561</v>
      </c>
      <c r="O1298" s="12">
        <v>93884</v>
      </c>
      <c r="P1298" t="s">
        <v>28</v>
      </c>
      <c r="Q1298" s="1">
        <v>41898</v>
      </c>
      <c r="R1298" t="s">
        <v>29</v>
      </c>
      <c r="S1298" t="s">
        <v>43</v>
      </c>
      <c r="T1298" t="s">
        <v>30</v>
      </c>
      <c r="U1298" t="s">
        <v>22011</v>
      </c>
      <c r="W1298" t="s">
        <v>22012</v>
      </c>
      <c r="X1298" t="s">
        <v>22013</v>
      </c>
      <c r="Y1298" t="s">
        <v>22011</v>
      </c>
      <c r="Z1298" t="s">
        <v>564</v>
      </c>
      <c r="AA1298" t="s">
        <v>22014</v>
      </c>
      <c r="AB1298" s="2" t="s">
        <v>22015</v>
      </c>
      <c r="AC1298" t="s">
        <v>22016</v>
      </c>
    </row>
    <row r="1299" spans="7:29" x14ac:dyDescent="0.2">
      <c r="G1299" t="s">
        <v>1867</v>
      </c>
      <c r="H1299" t="s">
        <v>24</v>
      </c>
      <c r="I1299" t="s">
        <v>7780</v>
      </c>
      <c r="J1299" t="s">
        <v>321</v>
      </c>
      <c r="L1299" t="s">
        <v>62</v>
      </c>
      <c r="M1299">
        <v>9</v>
      </c>
      <c r="N1299" t="s">
        <v>321</v>
      </c>
      <c r="O1299" s="12">
        <v>93815</v>
      </c>
      <c r="P1299" t="s">
        <v>28</v>
      </c>
      <c r="Q1299" s="1">
        <v>42125</v>
      </c>
      <c r="R1299" t="s">
        <v>29</v>
      </c>
      <c r="S1299" t="s">
        <v>43</v>
      </c>
      <c r="T1299" t="s">
        <v>30</v>
      </c>
      <c r="U1299" t="s">
        <v>7781</v>
      </c>
      <c r="W1299" t="s">
        <v>7782</v>
      </c>
    </row>
    <row r="1300" spans="7:29" x14ac:dyDescent="0.2">
      <c r="G1300" t="s">
        <v>1266</v>
      </c>
      <c r="H1300" t="s">
        <v>262</v>
      </c>
      <c r="I1300" t="s">
        <v>1267</v>
      </c>
      <c r="J1300" t="s">
        <v>375</v>
      </c>
      <c r="L1300" t="s">
        <v>81</v>
      </c>
      <c r="M1300">
        <v>9</v>
      </c>
      <c r="N1300" t="s">
        <v>375</v>
      </c>
      <c r="O1300" s="12">
        <v>93805</v>
      </c>
      <c r="P1300" t="s">
        <v>28</v>
      </c>
      <c r="Q1300" s="1">
        <v>37515</v>
      </c>
      <c r="R1300" t="s">
        <v>63</v>
      </c>
      <c r="S1300" t="s">
        <v>43</v>
      </c>
      <c r="T1300" t="s">
        <v>30</v>
      </c>
      <c r="U1300" t="s">
        <v>82</v>
      </c>
      <c r="W1300" t="s">
        <v>1268</v>
      </c>
    </row>
    <row r="1301" spans="7:29" x14ac:dyDescent="0.2">
      <c r="G1301" t="s">
        <v>920</v>
      </c>
      <c r="H1301" t="s">
        <v>274</v>
      </c>
      <c r="I1301" t="s">
        <v>7168</v>
      </c>
      <c r="J1301" t="s">
        <v>481</v>
      </c>
      <c r="L1301" t="s">
        <v>62</v>
      </c>
      <c r="M1301">
        <v>9</v>
      </c>
      <c r="N1301" t="s">
        <v>481</v>
      </c>
      <c r="O1301" s="12">
        <v>93784</v>
      </c>
      <c r="P1301" t="s">
        <v>28</v>
      </c>
      <c r="Q1301" s="1">
        <v>43055</v>
      </c>
      <c r="R1301" t="s">
        <v>63</v>
      </c>
      <c r="S1301" t="s">
        <v>43</v>
      </c>
      <c r="T1301" t="s">
        <v>30</v>
      </c>
      <c r="U1301" t="s">
        <v>7169</v>
      </c>
      <c r="W1301" t="s">
        <v>7170</v>
      </c>
    </row>
    <row r="1302" spans="7:29" x14ac:dyDescent="0.2">
      <c r="G1302" t="s">
        <v>3284</v>
      </c>
      <c r="H1302" t="s">
        <v>2463</v>
      </c>
      <c r="I1302" t="s">
        <v>11381</v>
      </c>
      <c r="J1302" t="s">
        <v>375</v>
      </c>
      <c r="L1302" t="s">
        <v>81</v>
      </c>
      <c r="M1302">
        <v>9</v>
      </c>
      <c r="N1302" t="s">
        <v>375</v>
      </c>
      <c r="O1302" s="12">
        <v>93740</v>
      </c>
      <c r="P1302" t="s">
        <v>28</v>
      </c>
      <c r="Q1302" s="1">
        <v>40437</v>
      </c>
      <c r="R1302" t="s">
        <v>63</v>
      </c>
      <c r="S1302" t="s">
        <v>43</v>
      </c>
      <c r="T1302" t="s">
        <v>30</v>
      </c>
      <c r="U1302" t="s">
        <v>11382</v>
      </c>
      <c r="W1302" t="s">
        <v>11383</v>
      </c>
    </row>
    <row r="1303" spans="7:29" x14ac:dyDescent="0.2">
      <c r="G1303" t="s">
        <v>2384</v>
      </c>
      <c r="H1303" t="s">
        <v>118</v>
      </c>
      <c r="I1303" t="s">
        <v>7852</v>
      </c>
      <c r="J1303" t="s">
        <v>131</v>
      </c>
      <c r="L1303" t="s">
        <v>81</v>
      </c>
      <c r="M1303">
        <v>9</v>
      </c>
      <c r="N1303" t="s">
        <v>131</v>
      </c>
      <c r="O1303" s="12">
        <v>93684</v>
      </c>
      <c r="P1303" t="s">
        <v>28</v>
      </c>
      <c r="Q1303" s="1">
        <v>41898</v>
      </c>
      <c r="R1303" t="s">
        <v>63</v>
      </c>
      <c r="S1303" t="s">
        <v>43</v>
      </c>
      <c r="T1303" t="s">
        <v>30</v>
      </c>
      <c r="U1303" t="s">
        <v>338</v>
      </c>
      <c r="W1303" t="s">
        <v>7853</v>
      </c>
    </row>
    <row r="1304" spans="7:29" x14ac:dyDescent="0.2">
      <c r="G1304" t="s">
        <v>18779</v>
      </c>
      <c r="H1304" t="s">
        <v>280</v>
      </c>
      <c r="I1304" t="s">
        <v>18780</v>
      </c>
      <c r="J1304" t="s">
        <v>150</v>
      </c>
      <c r="L1304" t="s">
        <v>62</v>
      </c>
      <c r="M1304">
        <v>9</v>
      </c>
      <c r="N1304" t="s">
        <v>150</v>
      </c>
      <c r="O1304" s="12">
        <v>93664</v>
      </c>
      <c r="P1304" t="s">
        <v>28</v>
      </c>
      <c r="Q1304" s="1">
        <v>42994</v>
      </c>
      <c r="R1304" t="s">
        <v>63</v>
      </c>
      <c r="S1304" t="s">
        <v>43</v>
      </c>
      <c r="T1304" t="s">
        <v>30</v>
      </c>
      <c r="U1304" t="s">
        <v>8010</v>
      </c>
      <c r="W1304" t="s">
        <v>18781</v>
      </c>
    </row>
    <row r="1305" spans="7:29" x14ac:dyDescent="0.2">
      <c r="G1305" t="s">
        <v>2670</v>
      </c>
      <c r="H1305" t="s">
        <v>148</v>
      </c>
      <c r="I1305" t="s">
        <v>5845</v>
      </c>
      <c r="J1305" t="s">
        <v>3411</v>
      </c>
      <c r="L1305" t="s">
        <v>27</v>
      </c>
      <c r="M1305">
        <v>12</v>
      </c>
      <c r="N1305" t="s">
        <v>3411</v>
      </c>
      <c r="O1305" s="12">
        <v>93590</v>
      </c>
      <c r="P1305" t="s">
        <v>28</v>
      </c>
      <c r="Q1305" s="1">
        <v>43108</v>
      </c>
      <c r="R1305" t="s">
        <v>29</v>
      </c>
      <c r="S1305" s="1">
        <v>45114</v>
      </c>
      <c r="T1305" t="s">
        <v>30</v>
      </c>
      <c r="U1305" t="s">
        <v>5846</v>
      </c>
      <c r="V1305" t="s">
        <v>404</v>
      </c>
      <c r="W1305" t="s">
        <v>5847</v>
      </c>
      <c r="X1305" t="s">
        <v>116</v>
      </c>
    </row>
    <row r="1306" spans="7:29" ht="153" x14ac:dyDescent="0.2">
      <c r="G1306" t="s">
        <v>3824</v>
      </c>
      <c r="H1306" t="s">
        <v>314</v>
      </c>
      <c r="I1306" t="s">
        <v>18477</v>
      </c>
      <c r="J1306" t="s">
        <v>192</v>
      </c>
      <c r="L1306" t="s">
        <v>27</v>
      </c>
      <c r="M1306">
        <v>12</v>
      </c>
      <c r="N1306" t="s">
        <v>192</v>
      </c>
      <c r="O1306" s="12">
        <v>93580</v>
      </c>
      <c r="P1306" t="s">
        <v>28</v>
      </c>
      <c r="Q1306" s="1">
        <v>45017</v>
      </c>
      <c r="R1306" t="s">
        <v>29</v>
      </c>
      <c r="S1306" t="s">
        <v>43</v>
      </c>
      <c r="T1306" t="s">
        <v>30</v>
      </c>
      <c r="U1306" t="s">
        <v>18478</v>
      </c>
      <c r="V1306" t="s">
        <v>933</v>
      </c>
      <c r="W1306" t="s">
        <v>18479</v>
      </c>
      <c r="X1306" t="s">
        <v>18480</v>
      </c>
      <c r="Y1306" t="s">
        <v>18478</v>
      </c>
      <c r="Z1306" t="s">
        <v>192</v>
      </c>
      <c r="AA1306" t="s">
        <v>18481</v>
      </c>
      <c r="AB1306" s="2" t="s">
        <v>5997</v>
      </c>
      <c r="AC1306" t="s">
        <v>50</v>
      </c>
    </row>
    <row r="1307" spans="7:29" x14ac:dyDescent="0.2">
      <c r="G1307" t="s">
        <v>13937</v>
      </c>
      <c r="H1307" t="s">
        <v>759</v>
      </c>
      <c r="I1307" t="s">
        <v>13938</v>
      </c>
      <c r="J1307" t="s">
        <v>1195</v>
      </c>
      <c r="L1307" t="s">
        <v>104</v>
      </c>
      <c r="M1307">
        <v>12</v>
      </c>
      <c r="N1307" t="s">
        <v>1195</v>
      </c>
      <c r="O1307" s="12">
        <v>93512</v>
      </c>
      <c r="P1307" t="s">
        <v>28</v>
      </c>
      <c r="Q1307" s="1">
        <v>42135</v>
      </c>
      <c r="R1307" t="s">
        <v>29</v>
      </c>
      <c r="S1307" t="s">
        <v>43</v>
      </c>
      <c r="T1307" t="s">
        <v>30</v>
      </c>
      <c r="U1307" t="s">
        <v>5082</v>
      </c>
      <c r="V1307" t="s">
        <v>32</v>
      </c>
      <c r="W1307" t="s">
        <v>13939</v>
      </c>
      <c r="X1307" t="s">
        <v>116</v>
      </c>
    </row>
    <row r="1308" spans="7:29" ht="136" x14ac:dyDescent="0.2">
      <c r="G1308" t="s">
        <v>3009</v>
      </c>
      <c r="H1308" t="s">
        <v>314</v>
      </c>
      <c r="I1308" t="s">
        <v>4983</v>
      </c>
      <c r="J1308" t="s">
        <v>422</v>
      </c>
      <c r="L1308" t="s">
        <v>81</v>
      </c>
      <c r="M1308">
        <v>9</v>
      </c>
      <c r="N1308" t="s">
        <v>422</v>
      </c>
      <c r="O1308" s="12">
        <v>93479</v>
      </c>
      <c r="P1308" t="s">
        <v>28</v>
      </c>
      <c r="Q1308" s="1">
        <v>40802</v>
      </c>
      <c r="R1308" t="s">
        <v>29</v>
      </c>
      <c r="S1308" t="s">
        <v>43</v>
      </c>
      <c r="T1308" t="s">
        <v>30</v>
      </c>
      <c r="U1308" t="s">
        <v>82</v>
      </c>
      <c r="W1308" t="s">
        <v>5065</v>
      </c>
      <c r="X1308" t="s">
        <v>5066</v>
      </c>
      <c r="Y1308" t="s">
        <v>82</v>
      </c>
      <c r="Z1308" t="s">
        <v>890</v>
      </c>
      <c r="AA1308" t="s">
        <v>5067</v>
      </c>
      <c r="AB1308" s="2" t="s">
        <v>5068</v>
      </c>
      <c r="AC1308" t="s">
        <v>5069</v>
      </c>
    </row>
    <row r="1309" spans="7:29" x14ac:dyDescent="0.2">
      <c r="G1309" t="s">
        <v>1459</v>
      </c>
      <c r="H1309" t="s">
        <v>53</v>
      </c>
      <c r="I1309" t="s">
        <v>16817</v>
      </c>
      <c r="J1309" t="s">
        <v>715</v>
      </c>
      <c r="L1309" t="s">
        <v>81</v>
      </c>
      <c r="M1309">
        <v>9</v>
      </c>
      <c r="N1309" t="s">
        <v>715</v>
      </c>
      <c r="O1309" s="12">
        <v>93432</v>
      </c>
      <c r="P1309" t="s">
        <v>28</v>
      </c>
      <c r="Q1309" s="1">
        <v>43540</v>
      </c>
      <c r="R1309" t="s">
        <v>63</v>
      </c>
      <c r="S1309" t="s">
        <v>43</v>
      </c>
      <c r="T1309" t="s">
        <v>30</v>
      </c>
      <c r="U1309" t="s">
        <v>82</v>
      </c>
      <c r="W1309" t="s">
        <v>16818</v>
      </c>
    </row>
    <row r="1310" spans="7:29" x14ac:dyDescent="0.2">
      <c r="G1310" t="s">
        <v>3253</v>
      </c>
      <c r="H1310" t="s">
        <v>1250</v>
      </c>
      <c r="I1310" t="s">
        <v>16193</v>
      </c>
      <c r="J1310" t="s">
        <v>135</v>
      </c>
      <c r="K1310" t="s">
        <v>16230</v>
      </c>
      <c r="L1310" t="s">
        <v>483</v>
      </c>
      <c r="M1310">
        <v>12</v>
      </c>
      <c r="N1310" t="s">
        <v>135</v>
      </c>
      <c r="O1310" s="12">
        <v>93427</v>
      </c>
      <c r="P1310" t="s">
        <v>70</v>
      </c>
      <c r="Q1310" s="1">
        <v>42236</v>
      </c>
      <c r="R1310" t="s">
        <v>29</v>
      </c>
      <c r="S1310" t="s">
        <v>43</v>
      </c>
      <c r="T1310" t="s">
        <v>71</v>
      </c>
      <c r="W1310" t="s">
        <v>16231</v>
      </c>
      <c r="X1310" t="s">
        <v>16232</v>
      </c>
      <c r="Y1310" t="s">
        <v>16230</v>
      </c>
      <c r="Z1310" t="s">
        <v>135</v>
      </c>
      <c r="AA1310" t="s">
        <v>16233</v>
      </c>
      <c r="AB1310" t="s">
        <v>50</v>
      </c>
      <c r="AC1310" t="s">
        <v>16234</v>
      </c>
    </row>
    <row r="1311" spans="7:29" x14ac:dyDescent="0.2">
      <c r="G1311" t="s">
        <v>1541</v>
      </c>
      <c r="H1311" t="s">
        <v>112</v>
      </c>
      <c r="I1311" t="s">
        <v>12692</v>
      </c>
      <c r="J1311" t="s">
        <v>936</v>
      </c>
      <c r="L1311" t="s">
        <v>27</v>
      </c>
      <c r="M1311">
        <v>12</v>
      </c>
      <c r="N1311" t="s">
        <v>3864</v>
      </c>
      <c r="O1311" s="12">
        <v>93416</v>
      </c>
      <c r="P1311" t="s">
        <v>28</v>
      </c>
      <c r="Q1311" s="1">
        <v>43435</v>
      </c>
      <c r="R1311" t="s">
        <v>29</v>
      </c>
      <c r="S1311" t="s">
        <v>43</v>
      </c>
      <c r="T1311" t="s">
        <v>30</v>
      </c>
      <c r="U1311" t="s">
        <v>12694</v>
      </c>
      <c r="V1311" t="s">
        <v>122</v>
      </c>
      <c r="W1311" t="s">
        <v>12695</v>
      </c>
    </row>
    <row r="1312" spans="7:29" ht="136" x14ac:dyDescent="0.2">
      <c r="G1312" t="s">
        <v>3488</v>
      </c>
      <c r="H1312" t="s">
        <v>53</v>
      </c>
      <c r="I1312" t="s">
        <v>3466</v>
      </c>
      <c r="J1312" t="s">
        <v>422</v>
      </c>
      <c r="L1312" t="s">
        <v>81</v>
      </c>
      <c r="M1312">
        <v>9</v>
      </c>
      <c r="N1312" t="s">
        <v>422</v>
      </c>
      <c r="O1312" s="12">
        <v>93388</v>
      </c>
      <c r="P1312" t="s">
        <v>28</v>
      </c>
      <c r="Q1312" s="1">
        <v>41168</v>
      </c>
      <c r="R1312" t="s">
        <v>29</v>
      </c>
      <c r="S1312" t="s">
        <v>43</v>
      </c>
      <c r="T1312" t="s">
        <v>30</v>
      </c>
      <c r="U1312" t="s">
        <v>82</v>
      </c>
      <c r="W1312" t="s">
        <v>3489</v>
      </c>
      <c r="X1312" t="s">
        <v>3490</v>
      </c>
      <c r="Y1312" t="s">
        <v>82</v>
      </c>
      <c r="Z1312" t="s">
        <v>890</v>
      </c>
      <c r="AA1312" t="s">
        <v>3491</v>
      </c>
      <c r="AB1312" s="2" t="s">
        <v>3492</v>
      </c>
      <c r="AC1312" t="s">
        <v>3493</v>
      </c>
    </row>
    <row r="1313" spans="7:29" x14ac:dyDescent="0.2">
      <c r="G1313" t="s">
        <v>586</v>
      </c>
      <c r="H1313" t="s">
        <v>60</v>
      </c>
      <c r="I1313" t="s">
        <v>23038</v>
      </c>
      <c r="J1313" t="s">
        <v>569</v>
      </c>
      <c r="L1313" t="s">
        <v>896</v>
      </c>
      <c r="M1313">
        <v>9</v>
      </c>
      <c r="N1313" t="s">
        <v>569</v>
      </c>
      <c r="O1313" s="12">
        <v>93324</v>
      </c>
      <c r="P1313" t="s">
        <v>28</v>
      </c>
      <c r="Q1313" s="1">
        <v>44743</v>
      </c>
      <c r="R1313" t="s">
        <v>63</v>
      </c>
      <c r="S1313" t="s">
        <v>43</v>
      </c>
      <c r="T1313" t="s">
        <v>30</v>
      </c>
      <c r="U1313" t="s">
        <v>376</v>
      </c>
      <c r="W1313" t="s">
        <v>23039</v>
      </c>
    </row>
    <row r="1314" spans="7:29" x14ac:dyDescent="0.2">
      <c r="G1314" t="s">
        <v>253</v>
      </c>
      <c r="H1314" t="s">
        <v>53</v>
      </c>
      <c r="I1314" t="s">
        <v>20310</v>
      </c>
      <c r="J1314" t="s">
        <v>481</v>
      </c>
      <c r="L1314" t="s">
        <v>62</v>
      </c>
      <c r="M1314">
        <v>9</v>
      </c>
      <c r="N1314" t="s">
        <v>481</v>
      </c>
      <c r="O1314" s="12">
        <v>93257</v>
      </c>
      <c r="P1314" t="s">
        <v>28</v>
      </c>
      <c r="Q1314" s="1">
        <v>44820</v>
      </c>
      <c r="R1314" t="s">
        <v>63</v>
      </c>
      <c r="S1314" t="s">
        <v>43</v>
      </c>
      <c r="T1314" t="s">
        <v>30</v>
      </c>
      <c r="U1314" t="s">
        <v>12408</v>
      </c>
      <c r="W1314" t="s">
        <v>20311</v>
      </c>
    </row>
    <row r="1315" spans="7:29" ht="170" x14ac:dyDescent="0.2">
      <c r="G1315" t="s">
        <v>8381</v>
      </c>
      <c r="H1315" t="s">
        <v>148</v>
      </c>
      <c r="I1315" t="s">
        <v>8376</v>
      </c>
      <c r="J1315" t="s">
        <v>97</v>
      </c>
      <c r="L1315" t="s">
        <v>62</v>
      </c>
      <c r="M1315">
        <v>12</v>
      </c>
      <c r="N1315" t="s">
        <v>97</v>
      </c>
      <c r="O1315" s="12">
        <v>93197</v>
      </c>
      <c r="P1315" t="s">
        <v>28</v>
      </c>
      <c r="Q1315" s="1">
        <v>42125</v>
      </c>
      <c r="R1315" t="s">
        <v>29</v>
      </c>
      <c r="S1315" t="s">
        <v>43</v>
      </c>
      <c r="T1315" t="s">
        <v>30</v>
      </c>
      <c r="U1315" t="s">
        <v>4512</v>
      </c>
      <c r="W1315" t="s">
        <v>8382</v>
      </c>
      <c r="X1315" t="s">
        <v>8383</v>
      </c>
      <c r="Y1315" t="s">
        <v>4512</v>
      </c>
      <c r="Z1315" t="s">
        <v>810</v>
      </c>
      <c r="AA1315" t="s">
        <v>8384</v>
      </c>
      <c r="AB1315" s="2" t="s">
        <v>5024</v>
      </c>
      <c r="AC1315" t="s">
        <v>5025</v>
      </c>
    </row>
    <row r="1316" spans="7:29" x14ac:dyDescent="0.2">
      <c r="G1316" t="s">
        <v>4056</v>
      </c>
      <c r="H1316" t="s">
        <v>53</v>
      </c>
      <c r="I1316" t="s">
        <v>14765</v>
      </c>
      <c r="J1316" t="s">
        <v>235</v>
      </c>
      <c r="L1316" t="s">
        <v>62</v>
      </c>
      <c r="M1316">
        <v>9</v>
      </c>
      <c r="N1316" t="s">
        <v>235</v>
      </c>
      <c r="O1316" s="12">
        <v>93123</v>
      </c>
      <c r="P1316" t="s">
        <v>28</v>
      </c>
      <c r="Q1316" s="1">
        <v>42125</v>
      </c>
      <c r="R1316" t="s">
        <v>63</v>
      </c>
      <c r="S1316" t="s">
        <v>43</v>
      </c>
      <c r="T1316" t="s">
        <v>30</v>
      </c>
      <c r="U1316" t="s">
        <v>14766</v>
      </c>
      <c r="W1316" t="s">
        <v>14767</v>
      </c>
    </row>
    <row r="1317" spans="7:29" x14ac:dyDescent="0.2">
      <c r="G1317" t="s">
        <v>15549</v>
      </c>
      <c r="H1317" t="s">
        <v>53</v>
      </c>
      <c r="I1317" t="s">
        <v>15550</v>
      </c>
      <c r="J1317" t="s">
        <v>150</v>
      </c>
      <c r="L1317" t="s">
        <v>62</v>
      </c>
      <c r="M1317">
        <v>9</v>
      </c>
      <c r="N1317" t="s">
        <v>150</v>
      </c>
      <c r="O1317" s="12">
        <v>93049</v>
      </c>
      <c r="P1317" t="s">
        <v>28</v>
      </c>
      <c r="Q1317" s="1">
        <v>44820</v>
      </c>
      <c r="R1317" t="s">
        <v>63</v>
      </c>
      <c r="S1317" t="s">
        <v>43</v>
      </c>
      <c r="T1317" t="s">
        <v>30</v>
      </c>
      <c r="U1317" t="s">
        <v>15551</v>
      </c>
      <c r="W1317" t="s">
        <v>15552</v>
      </c>
    </row>
    <row r="1318" spans="7:29" x14ac:dyDescent="0.2">
      <c r="G1318" t="s">
        <v>920</v>
      </c>
      <c r="H1318" t="s">
        <v>369</v>
      </c>
      <c r="I1318" t="s">
        <v>11598</v>
      </c>
      <c r="J1318" t="s">
        <v>131</v>
      </c>
      <c r="L1318" t="s">
        <v>81</v>
      </c>
      <c r="M1318">
        <v>9</v>
      </c>
      <c r="N1318" t="s">
        <v>131</v>
      </c>
      <c r="O1318" s="12">
        <v>93017</v>
      </c>
      <c r="P1318" t="s">
        <v>28</v>
      </c>
      <c r="Q1318" s="1">
        <v>43359</v>
      </c>
      <c r="R1318" t="s">
        <v>63</v>
      </c>
      <c r="S1318" t="s">
        <v>43</v>
      </c>
      <c r="T1318" t="s">
        <v>30</v>
      </c>
      <c r="U1318" t="s">
        <v>338</v>
      </c>
      <c r="W1318" t="s">
        <v>11599</v>
      </c>
    </row>
    <row r="1319" spans="7:29" x14ac:dyDescent="0.2">
      <c r="G1319" t="s">
        <v>78</v>
      </c>
      <c r="H1319" t="s">
        <v>53</v>
      </c>
      <c r="I1319" t="s">
        <v>79</v>
      </c>
      <c r="J1319" t="s">
        <v>80</v>
      </c>
      <c r="L1319" t="s">
        <v>81</v>
      </c>
      <c r="M1319">
        <v>9</v>
      </c>
      <c r="N1319" t="s">
        <v>80</v>
      </c>
      <c r="O1319" s="12">
        <v>93012</v>
      </c>
      <c r="P1319" t="s">
        <v>28</v>
      </c>
      <c r="Q1319" s="1">
        <v>42263</v>
      </c>
      <c r="R1319" t="s">
        <v>63</v>
      </c>
      <c r="S1319" t="s">
        <v>43</v>
      </c>
      <c r="T1319" t="s">
        <v>30</v>
      </c>
      <c r="U1319" t="s">
        <v>82</v>
      </c>
      <c r="W1319" t="s">
        <v>83</v>
      </c>
    </row>
    <row r="1320" spans="7:29" ht="170" x14ac:dyDescent="0.2">
      <c r="G1320" t="s">
        <v>3973</v>
      </c>
      <c r="H1320" t="s">
        <v>118</v>
      </c>
      <c r="I1320" t="s">
        <v>3974</v>
      </c>
      <c r="J1320" t="s">
        <v>1087</v>
      </c>
      <c r="L1320" t="s">
        <v>104</v>
      </c>
      <c r="M1320">
        <v>12</v>
      </c>
      <c r="N1320" t="s">
        <v>1087</v>
      </c>
      <c r="O1320" s="12">
        <v>92989</v>
      </c>
      <c r="P1320" t="s">
        <v>28</v>
      </c>
      <c r="Q1320" s="1">
        <v>45082</v>
      </c>
      <c r="R1320" t="s">
        <v>29</v>
      </c>
      <c r="S1320" t="s">
        <v>43</v>
      </c>
      <c r="T1320" t="s">
        <v>30</v>
      </c>
      <c r="U1320" t="s">
        <v>3975</v>
      </c>
      <c r="V1320" t="s">
        <v>933</v>
      </c>
      <c r="W1320" t="s">
        <v>3976</v>
      </c>
      <c r="X1320" t="s">
        <v>3977</v>
      </c>
      <c r="Y1320" t="s">
        <v>3975</v>
      </c>
      <c r="Z1320" t="s">
        <v>1087</v>
      </c>
      <c r="AA1320" t="s">
        <v>3978</v>
      </c>
      <c r="AB1320" s="2" t="s">
        <v>3979</v>
      </c>
      <c r="AC1320" t="s">
        <v>3980</v>
      </c>
    </row>
    <row r="1321" spans="7:29" ht="170" x14ac:dyDescent="0.2">
      <c r="G1321" t="s">
        <v>930</v>
      </c>
      <c r="H1321" t="s">
        <v>118</v>
      </c>
      <c r="I1321" t="s">
        <v>831</v>
      </c>
      <c r="J1321" t="s">
        <v>931</v>
      </c>
      <c r="L1321" t="s">
        <v>104</v>
      </c>
      <c r="M1321">
        <v>12</v>
      </c>
      <c r="N1321" t="s">
        <v>931</v>
      </c>
      <c r="O1321" s="12">
        <v>92928</v>
      </c>
      <c r="P1321" t="s">
        <v>28</v>
      </c>
      <c r="Q1321" s="1">
        <v>43773</v>
      </c>
      <c r="R1321" t="s">
        <v>29</v>
      </c>
      <c r="S1321" t="s">
        <v>43</v>
      </c>
      <c r="T1321" t="s">
        <v>30</v>
      </c>
      <c r="U1321" t="s">
        <v>932</v>
      </c>
      <c r="V1321" t="s">
        <v>933</v>
      </c>
      <c r="W1321" t="s">
        <v>934</v>
      </c>
      <c r="X1321" t="s">
        <v>935</v>
      </c>
      <c r="Y1321" t="s">
        <v>932</v>
      </c>
      <c r="Z1321" t="s">
        <v>936</v>
      </c>
      <c r="AA1321" t="s">
        <v>937</v>
      </c>
      <c r="AB1321" s="2" t="s">
        <v>938</v>
      </c>
      <c r="AC1321" t="s">
        <v>939</v>
      </c>
    </row>
    <row r="1322" spans="7:29" ht="170" x14ac:dyDescent="0.2">
      <c r="G1322" t="s">
        <v>2092</v>
      </c>
      <c r="H1322" t="s">
        <v>129</v>
      </c>
      <c r="I1322" t="s">
        <v>7210</v>
      </c>
      <c r="J1322" t="s">
        <v>2986</v>
      </c>
      <c r="L1322" t="s">
        <v>81</v>
      </c>
      <c r="M1322">
        <v>9</v>
      </c>
      <c r="N1322" t="s">
        <v>2986</v>
      </c>
      <c r="O1322" s="12">
        <v>92922</v>
      </c>
      <c r="P1322" t="s">
        <v>28</v>
      </c>
      <c r="Q1322" s="1">
        <v>39707</v>
      </c>
      <c r="R1322" t="s">
        <v>29</v>
      </c>
      <c r="S1322" t="s">
        <v>43</v>
      </c>
      <c r="T1322" t="s">
        <v>30</v>
      </c>
      <c r="U1322" t="s">
        <v>7211</v>
      </c>
      <c r="W1322" t="s">
        <v>7212</v>
      </c>
      <c r="X1322" t="s">
        <v>7213</v>
      </c>
      <c r="Y1322" t="s">
        <v>7211</v>
      </c>
      <c r="Z1322" t="s">
        <v>7214</v>
      </c>
      <c r="AA1322" t="s">
        <v>7215</v>
      </c>
      <c r="AB1322" s="2" t="s">
        <v>7216</v>
      </c>
      <c r="AC1322" t="s">
        <v>7217</v>
      </c>
    </row>
    <row r="1323" spans="7:29" x14ac:dyDescent="0.2">
      <c r="G1323" t="s">
        <v>19610</v>
      </c>
      <c r="H1323" t="s">
        <v>1250</v>
      </c>
      <c r="I1323" t="s">
        <v>19611</v>
      </c>
      <c r="J1323" t="s">
        <v>569</v>
      </c>
      <c r="L1323" t="s">
        <v>81</v>
      </c>
      <c r="M1323">
        <v>9</v>
      </c>
      <c r="N1323" t="s">
        <v>569</v>
      </c>
      <c r="O1323" s="12">
        <v>92901</v>
      </c>
      <c r="P1323" t="s">
        <v>28</v>
      </c>
      <c r="Q1323" s="1">
        <v>43085</v>
      </c>
      <c r="R1323" t="s">
        <v>63</v>
      </c>
      <c r="S1323" t="s">
        <v>43</v>
      </c>
      <c r="T1323" t="s">
        <v>30</v>
      </c>
      <c r="U1323" t="s">
        <v>338</v>
      </c>
      <c r="W1323" t="s">
        <v>19612</v>
      </c>
    </row>
    <row r="1324" spans="7:29" x14ac:dyDescent="0.2">
      <c r="G1324" t="s">
        <v>7912</v>
      </c>
      <c r="H1324" t="s">
        <v>24</v>
      </c>
      <c r="I1324" t="s">
        <v>20159</v>
      </c>
      <c r="J1324" t="s">
        <v>276</v>
      </c>
      <c r="L1324" t="s">
        <v>62</v>
      </c>
      <c r="M1324">
        <v>12</v>
      </c>
      <c r="N1324" t="s">
        <v>276</v>
      </c>
      <c r="O1324" s="12">
        <v>92814</v>
      </c>
      <c r="P1324" t="s">
        <v>28</v>
      </c>
      <c r="Q1324" s="1">
        <v>44789</v>
      </c>
      <c r="R1324" t="s">
        <v>29</v>
      </c>
      <c r="S1324" t="s">
        <v>43</v>
      </c>
      <c r="T1324" t="s">
        <v>30</v>
      </c>
      <c r="U1324" t="s">
        <v>20160</v>
      </c>
      <c r="W1324" t="s">
        <v>20161</v>
      </c>
      <c r="X1324" t="s">
        <v>20162</v>
      </c>
      <c r="Y1324" t="s">
        <v>20160</v>
      </c>
      <c r="Z1324" t="s">
        <v>290</v>
      </c>
      <c r="AA1324" t="s">
        <v>20163</v>
      </c>
      <c r="AB1324" t="s">
        <v>50</v>
      </c>
      <c r="AC1324" t="s">
        <v>50</v>
      </c>
    </row>
    <row r="1325" spans="7:29" x14ac:dyDescent="0.2">
      <c r="G1325" t="s">
        <v>4733</v>
      </c>
      <c r="H1325" t="s">
        <v>24</v>
      </c>
      <c r="I1325" t="s">
        <v>4723</v>
      </c>
      <c r="J1325" t="s">
        <v>422</v>
      </c>
      <c r="L1325" t="s">
        <v>81</v>
      </c>
      <c r="M1325">
        <v>9</v>
      </c>
      <c r="N1325" t="s">
        <v>422</v>
      </c>
      <c r="O1325" s="12">
        <v>92781</v>
      </c>
      <c r="P1325" t="s">
        <v>28</v>
      </c>
      <c r="Q1325" s="1">
        <v>40072</v>
      </c>
      <c r="R1325" t="s">
        <v>63</v>
      </c>
      <c r="S1325" t="s">
        <v>43</v>
      </c>
      <c r="T1325" t="s">
        <v>30</v>
      </c>
      <c r="U1325" t="s">
        <v>4734</v>
      </c>
      <c r="W1325" t="s">
        <v>4735</v>
      </c>
    </row>
    <row r="1326" spans="7:29" ht="170" x14ac:dyDescent="0.2">
      <c r="G1326" t="s">
        <v>11879</v>
      </c>
      <c r="H1326" t="s">
        <v>314</v>
      </c>
      <c r="I1326" t="s">
        <v>11876</v>
      </c>
      <c r="J1326" t="s">
        <v>6356</v>
      </c>
      <c r="L1326" t="s">
        <v>62</v>
      </c>
      <c r="M1326">
        <v>12</v>
      </c>
      <c r="N1326" t="s">
        <v>6356</v>
      </c>
      <c r="O1326" s="12">
        <v>92776</v>
      </c>
      <c r="P1326" t="s">
        <v>28</v>
      </c>
      <c r="Q1326" s="1">
        <v>42125</v>
      </c>
      <c r="R1326" t="s">
        <v>29</v>
      </c>
      <c r="S1326" t="s">
        <v>43</v>
      </c>
      <c r="T1326" t="s">
        <v>30</v>
      </c>
      <c r="U1326" t="s">
        <v>11880</v>
      </c>
      <c r="W1326" t="s">
        <v>11881</v>
      </c>
      <c r="X1326" t="s">
        <v>11882</v>
      </c>
      <c r="Y1326" t="s">
        <v>11880</v>
      </c>
      <c r="Z1326" t="s">
        <v>3190</v>
      </c>
      <c r="AA1326" t="s">
        <v>11883</v>
      </c>
      <c r="AB1326" s="2" t="s">
        <v>11884</v>
      </c>
      <c r="AC1326" t="s">
        <v>11885</v>
      </c>
    </row>
    <row r="1327" spans="7:29" x14ac:dyDescent="0.2">
      <c r="G1327" t="s">
        <v>15561</v>
      </c>
      <c r="H1327" t="s">
        <v>129</v>
      </c>
      <c r="I1327" t="s">
        <v>15559</v>
      </c>
      <c r="J1327" t="s">
        <v>1779</v>
      </c>
      <c r="L1327" t="s">
        <v>104</v>
      </c>
      <c r="M1327">
        <v>12</v>
      </c>
      <c r="N1327" t="s">
        <v>1779</v>
      </c>
      <c r="O1327" s="12">
        <v>92564</v>
      </c>
      <c r="P1327" t="s">
        <v>28</v>
      </c>
      <c r="Q1327" s="1">
        <v>42948</v>
      </c>
      <c r="R1327" t="s">
        <v>29</v>
      </c>
      <c r="S1327" t="s">
        <v>43</v>
      </c>
      <c r="T1327" t="s">
        <v>30</v>
      </c>
      <c r="U1327" t="s">
        <v>15562</v>
      </c>
      <c r="V1327" t="s">
        <v>122</v>
      </c>
      <c r="W1327" t="s">
        <v>15563</v>
      </c>
      <c r="X1327" t="s">
        <v>116</v>
      </c>
    </row>
    <row r="1328" spans="7:29" ht="170" x14ac:dyDescent="0.2">
      <c r="G1328" t="s">
        <v>5660</v>
      </c>
      <c r="H1328" t="s">
        <v>118</v>
      </c>
      <c r="I1328" t="s">
        <v>22404</v>
      </c>
      <c r="J1328" t="s">
        <v>1195</v>
      </c>
      <c r="L1328" t="s">
        <v>62</v>
      </c>
      <c r="M1328">
        <v>12</v>
      </c>
      <c r="N1328" t="s">
        <v>1195</v>
      </c>
      <c r="O1328" s="12">
        <v>92510</v>
      </c>
      <c r="P1328" t="s">
        <v>28</v>
      </c>
      <c r="Q1328" s="1">
        <v>42912</v>
      </c>
      <c r="R1328" t="s">
        <v>29</v>
      </c>
      <c r="S1328" t="s">
        <v>43</v>
      </c>
      <c r="T1328" t="s">
        <v>30</v>
      </c>
      <c r="U1328" t="s">
        <v>22407</v>
      </c>
      <c r="W1328" t="s">
        <v>22408</v>
      </c>
      <c r="X1328" t="s">
        <v>22409</v>
      </c>
      <c r="Y1328" t="s">
        <v>22407</v>
      </c>
      <c r="Z1328" t="s">
        <v>1352</v>
      </c>
      <c r="AA1328" t="s">
        <v>22410</v>
      </c>
      <c r="AB1328" s="2" t="s">
        <v>22411</v>
      </c>
      <c r="AC1328" t="s">
        <v>22412</v>
      </c>
    </row>
    <row r="1329" spans="7:29" ht="136" x14ac:dyDescent="0.2">
      <c r="G1329" t="s">
        <v>13499</v>
      </c>
      <c r="H1329" t="s">
        <v>1394</v>
      </c>
      <c r="I1329" t="s">
        <v>23355</v>
      </c>
      <c r="J1329" t="s">
        <v>8817</v>
      </c>
      <c r="L1329" t="s">
        <v>104</v>
      </c>
      <c r="M1329">
        <v>12</v>
      </c>
      <c r="N1329" t="s">
        <v>8817</v>
      </c>
      <c r="O1329" s="12">
        <v>92498</v>
      </c>
      <c r="P1329" t="s">
        <v>28</v>
      </c>
      <c r="Q1329" s="1">
        <v>43116</v>
      </c>
      <c r="R1329" t="s">
        <v>29</v>
      </c>
      <c r="S1329" t="s">
        <v>43</v>
      </c>
      <c r="T1329" t="s">
        <v>30</v>
      </c>
      <c r="U1329" t="s">
        <v>5646</v>
      </c>
      <c r="V1329" t="s">
        <v>122</v>
      </c>
      <c r="W1329" t="s">
        <v>23357</v>
      </c>
      <c r="X1329" t="s">
        <v>23358</v>
      </c>
      <c r="Y1329" t="s">
        <v>5646</v>
      </c>
      <c r="Z1329" t="s">
        <v>9837</v>
      </c>
      <c r="AA1329" t="s">
        <v>23359</v>
      </c>
      <c r="AB1329" s="2" t="s">
        <v>23360</v>
      </c>
      <c r="AC1329" t="s">
        <v>23361</v>
      </c>
    </row>
    <row r="1330" spans="7:29" x14ac:dyDescent="0.2">
      <c r="G1330" t="s">
        <v>586</v>
      </c>
      <c r="H1330" t="s">
        <v>53</v>
      </c>
      <c r="I1330" t="s">
        <v>3194</v>
      </c>
      <c r="J1330" t="s">
        <v>505</v>
      </c>
      <c r="L1330" t="s">
        <v>896</v>
      </c>
      <c r="M1330">
        <v>9</v>
      </c>
      <c r="N1330" t="s">
        <v>505</v>
      </c>
      <c r="O1330" s="12">
        <v>92475</v>
      </c>
      <c r="P1330" t="s">
        <v>28</v>
      </c>
      <c r="Q1330" s="1">
        <v>43267</v>
      </c>
      <c r="R1330" t="s">
        <v>63</v>
      </c>
      <c r="S1330" t="s">
        <v>43</v>
      </c>
      <c r="T1330" t="s">
        <v>30</v>
      </c>
      <c r="U1330" t="s">
        <v>376</v>
      </c>
      <c r="W1330" t="s">
        <v>3195</v>
      </c>
    </row>
    <row r="1331" spans="7:29" ht="170" x14ac:dyDescent="0.2">
      <c r="G1331" t="s">
        <v>5179</v>
      </c>
      <c r="H1331" t="s">
        <v>148</v>
      </c>
      <c r="I1331" t="s">
        <v>5180</v>
      </c>
      <c r="J1331" t="s">
        <v>460</v>
      </c>
      <c r="L1331" t="s">
        <v>104</v>
      </c>
      <c r="M1331">
        <v>12</v>
      </c>
      <c r="N1331" t="s">
        <v>192</v>
      </c>
      <c r="O1331" s="12">
        <v>92433</v>
      </c>
      <c r="P1331" t="s">
        <v>28</v>
      </c>
      <c r="Q1331" s="1">
        <v>44957</v>
      </c>
      <c r="R1331" t="s">
        <v>29</v>
      </c>
      <c r="S1331" t="s">
        <v>43</v>
      </c>
      <c r="T1331" t="s">
        <v>30</v>
      </c>
      <c r="U1331" t="s">
        <v>5181</v>
      </c>
      <c r="V1331" t="s">
        <v>267</v>
      </c>
      <c r="W1331" t="s">
        <v>5182</v>
      </c>
      <c r="X1331" t="s">
        <v>5183</v>
      </c>
      <c r="Y1331" t="s">
        <v>5184</v>
      </c>
      <c r="Z1331" t="s">
        <v>192</v>
      </c>
      <c r="AA1331" t="s">
        <v>5185</v>
      </c>
      <c r="AB1331" s="2" t="s">
        <v>272</v>
      </c>
      <c r="AC1331" t="s">
        <v>5186</v>
      </c>
    </row>
    <row r="1332" spans="7:29" x14ac:dyDescent="0.2">
      <c r="G1332" t="s">
        <v>604</v>
      </c>
      <c r="H1332" t="s">
        <v>53</v>
      </c>
      <c r="I1332" t="s">
        <v>8009</v>
      </c>
      <c r="J1332" t="s">
        <v>150</v>
      </c>
      <c r="L1332" t="s">
        <v>62</v>
      </c>
      <c r="M1332">
        <v>9</v>
      </c>
      <c r="N1332" t="s">
        <v>150</v>
      </c>
      <c r="O1332" s="12">
        <v>92419</v>
      </c>
      <c r="P1332" t="s">
        <v>28</v>
      </c>
      <c r="Q1332" s="1">
        <v>43724</v>
      </c>
      <c r="R1332" t="s">
        <v>63</v>
      </c>
      <c r="S1332" t="s">
        <v>43</v>
      </c>
      <c r="T1332" t="s">
        <v>30</v>
      </c>
      <c r="U1332" t="s">
        <v>8010</v>
      </c>
      <c r="W1332" t="s">
        <v>8011</v>
      </c>
    </row>
    <row r="1333" spans="7:29" ht="170" x14ac:dyDescent="0.2">
      <c r="G1333" t="s">
        <v>2209</v>
      </c>
      <c r="H1333" t="s">
        <v>274</v>
      </c>
      <c r="I1333" t="s">
        <v>23787</v>
      </c>
      <c r="J1333" t="s">
        <v>192</v>
      </c>
      <c r="L1333" t="s">
        <v>104</v>
      </c>
      <c r="M1333">
        <v>12</v>
      </c>
      <c r="N1333" t="s">
        <v>192</v>
      </c>
      <c r="O1333" s="12">
        <v>92375</v>
      </c>
      <c r="P1333" t="s">
        <v>28</v>
      </c>
      <c r="Q1333" s="1">
        <v>42863</v>
      </c>
      <c r="R1333" t="s">
        <v>29</v>
      </c>
      <c r="S1333" t="s">
        <v>43</v>
      </c>
      <c r="T1333" t="s">
        <v>30</v>
      </c>
      <c r="U1333" t="s">
        <v>23788</v>
      </c>
      <c r="V1333" t="s">
        <v>933</v>
      </c>
      <c r="W1333" t="s">
        <v>23789</v>
      </c>
      <c r="X1333" t="s">
        <v>23790</v>
      </c>
      <c r="Y1333" t="s">
        <v>23788</v>
      </c>
      <c r="Z1333" t="s">
        <v>192</v>
      </c>
      <c r="AA1333" t="s">
        <v>23791</v>
      </c>
      <c r="AB1333" s="2" t="s">
        <v>272</v>
      </c>
      <c r="AC1333" t="s">
        <v>23792</v>
      </c>
    </row>
    <row r="1334" spans="7:29" x14ac:dyDescent="0.2">
      <c r="G1334" t="s">
        <v>6621</v>
      </c>
      <c r="H1334" t="s">
        <v>53</v>
      </c>
      <c r="I1334" t="s">
        <v>17197</v>
      </c>
      <c r="J1334" t="s">
        <v>80</v>
      </c>
      <c r="L1334" t="s">
        <v>81</v>
      </c>
      <c r="M1334">
        <v>9</v>
      </c>
      <c r="N1334" t="s">
        <v>80</v>
      </c>
      <c r="O1334" s="12">
        <v>92315</v>
      </c>
      <c r="P1334" t="s">
        <v>28</v>
      </c>
      <c r="Q1334" s="1">
        <v>43724</v>
      </c>
      <c r="R1334" t="s">
        <v>63</v>
      </c>
      <c r="S1334" t="s">
        <v>43</v>
      </c>
      <c r="T1334" t="s">
        <v>30</v>
      </c>
      <c r="U1334" t="s">
        <v>338</v>
      </c>
      <c r="W1334" t="s">
        <v>17202</v>
      </c>
    </row>
    <row r="1335" spans="7:29" ht="170" x14ac:dyDescent="0.2">
      <c r="G1335" t="s">
        <v>2033</v>
      </c>
      <c r="H1335" t="s">
        <v>118</v>
      </c>
      <c r="I1335" t="s">
        <v>18461</v>
      </c>
      <c r="J1335" t="s">
        <v>192</v>
      </c>
      <c r="L1335" t="s">
        <v>104</v>
      </c>
      <c r="M1335">
        <v>12</v>
      </c>
      <c r="N1335" t="s">
        <v>192</v>
      </c>
      <c r="O1335" s="12">
        <v>92304</v>
      </c>
      <c r="P1335" t="s">
        <v>28</v>
      </c>
      <c r="Q1335" s="1">
        <v>40997</v>
      </c>
      <c r="R1335" t="s">
        <v>29</v>
      </c>
      <c r="S1335" t="s">
        <v>43</v>
      </c>
      <c r="T1335" t="s">
        <v>30</v>
      </c>
      <c r="U1335" t="s">
        <v>18462</v>
      </c>
      <c r="V1335" t="s">
        <v>122</v>
      </c>
      <c r="W1335" t="s">
        <v>18463</v>
      </c>
      <c r="X1335" t="s">
        <v>18464</v>
      </c>
      <c r="Y1335" t="s">
        <v>18462</v>
      </c>
      <c r="Z1335" t="s">
        <v>192</v>
      </c>
      <c r="AA1335" t="s">
        <v>18465</v>
      </c>
      <c r="AB1335" s="2" t="s">
        <v>18466</v>
      </c>
      <c r="AC1335" t="s">
        <v>18467</v>
      </c>
    </row>
    <row r="1336" spans="7:29" ht="170" x14ac:dyDescent="0.2">
      <c r="G1336" t="s">
        <v>157</v>
      </c>
      <c r="H1336" t="s">
        <v>553</v>
      </c>
      <c r="I1336" t="s">
        <v>18683</v>
      </c>
      <c r="J1336" t="s">
        <v>192</v>
      </c>
      <c r="L1336" t="s">
        <v>104</v>
      </c>
      <c r="M1336">
        <v>12</v>
      </c>
      <c r="N1336" t="s">
        <v>192</v>
      </c>
      <c r="O1336" s="12">
        <v>92302</v>
      </c>
      <c r="P1336" t="s">
        <v>28</v>
      </c>
      <c r="Q1336" s="1">
        <v>40732</v>
      </c>
      <c r="R1336" t="s">
        <v>29</v>
      </c>
      <c r="S1336" t="s">
        <v>43</v>
      </c>
      <c r="T1336" t="s">
        <v>30</v>
      </c>
      <c r="U1336" t="s">
        <v>18684</v>
      </c>
      <c r="V1336" t="s">
        <v>933</v>
      </c>
      <c r="W1336" t="s">
        <v>18685</v>
      </c>
      <c r="X1336" t="s">
        <v>18686</v>
      </c>
      <c r="Y1336" t="s">
        <v>18684</v>
      </c>
      <c r="Z1336" t="s">
        <v>192</v>
      </c>
      <c r="AA1336" t="s">
        <v>18687</v>
      </c>
      <c r="AB1336" s="2" t="s">
        <v>18688</v>
      </c>
      <c r="AC1336" t="s">
        <v>18689</v>
      </c>
    </row>
    <row r="1337" spans="7:29" x14ac:dyDescent="0.2">
      <c r="G1337" t="s">
        <v>3910</v>
      </c>
      <c r="H1337" t="s">
        <v>759</v>
      </c>
      <c r="I1337" t="s">
        <v>19021</v>
      </c>
      <c r="J1337" t="s">
        <v>2093</v>
      </c>
      <c r="L1337" t="s">
        <v>81</v>
      </c>
      <c r="M1337">
        <v>9</v>
      </c>
      <c r="N1337" t="s">
        <v>2093</v>
      </c>
      <c r="O1337" s="12">
        <v>92264</v>
      </c>
      <c r="P1337" t="s">
        <v>28</v>
      </c>
      <c r="Q1337" s="1">
        <v>43724</v>
      </c>
      <c r="R1337" t="s">
        <v>56</v>
      </c>
      <c r="S1337" s="1">
        <v>45096</v>
      </c>
      <c r="T1337" t="s">
        <v>30</v>
      </c>
      <c r="U1337" t="s">
        <v>338</v>
      </c>
      <c r="W1337" t="s">
        <v>19022</v>
      </c>
    </row>
    <row r="1338" spans="7:29" x14ac:dyDescent="0.2">
      <c r="G1338" t="s">
        <v>6145</v>
      </c>
      <c r="H1338" t="s">
        <v>274</v>
      </c>
      <c r="I1338" t="s">
        <v>6075</v>
      </c>
      <c r="J1338" t="s">
        <v>1802</v>
      </c>
      <c r="K1338" t="s">
        <v>6146</v>
      </c>
      <c r="L1338" t="s">
        <v>2348</v>
      </c>
      <c r="M1338">
        <v>12</v>
      </c>
      <c r="N1338" t="s">
        <v>1802</v>
      </c>
      <c r="O1338" s="12">
        <v>92219</v>
      </c>
      <c r="P1338" t="s">
        <v>70</v>
      </c>
      <c r="Q1338" s="1">
        <v>41687</v>
      </c>
      <c r="R1338" t="s">
        <v>29</v>
      </c>
      <c r="S1338" t="s">
        <v>43</v>
      </c>
      <c r="T1338" t="s">
        <v>71</v>
      </c>
      <c r="W1338" t="s">
        <v>6147</v>
      </c>
      <c r="X1338" t="s">
        <v>116</v>
      </c>
    </row>
    <row r="1339" spans="7:29" x14ac:dyDescent="0.2">
      <c r="G1339" t="s">
        <v>59</v>
      </c>
      <c r="H1339" t="s">
        <v>262</v>
      </c>
      <c r="I1339" t="s">
        <v>13678</v>
      </c>
      <c r="J1339" t="s">
        <v>398</v>
      </c>
      <c r="K1339" t="s">
        <v>13680</v>
      </c>
      <c r="L1339" t="s">
        <v>1981</v>
      </c>
      <c r="M1339">
        <v>12</v>
      </c>
      <c r="N1339" t="s">
        <v>398</v>
      </c>
      <c r="O1339" s="12">
        <v>92214</v>
      </c>
      <c r="P1339" t="s">
        <v>70</v>
      </c>
      <c r="Q1339" s="1">
        <v>44361</v>
      </c>
      <c r="R1339" t="s">
        <v>29</v>
      </c>
      <c r="S1339" t="s">
        <v>43</v>
      </c>
      <c r="T1339" t="s">
        <v>71</v>
      </c>
      <c r="W1339" t="s">
        <v>13681</v>
      </c>
      <c r="X1339" t="s">
        <v>13682</v>
      </c>
      <c r="Y1339" t="s">
        <v>13680</v>
      </c>
      <c r="Z1339" t="s">
        <v>7990</v>
      </c>
      <c r="AA1339" t="s">
        <v>13683</v>
      </c>
      <c r="AB1339" t="s">
        <v>50</v>
      </c>
      <c r="AC1339" t="s">
        <v>50</v>
      </c>
    </row>
    <row r="1340" spans="7:29" ht="102" x14ac:dyDescent="0.2">
      <c r="G1340" t="s">
        <v>2557</v>
      </c>
      <c r="H1340" t="s">
        <v>53</v>
      </c>
      <c r="I1340" t="s">
        <v>2558</v>
      </c>
      <c r="J1340" t="s">
        <v>67</v>
      </c>
      <c r="L1340" t="s">
        <v>27</v>
      </c>
      <c r="M1340">
        <v>12</v>
      </c>
      <c r="N1340" t="s">
        <v>67</v>
      </c>
      <c r="O1340" s="12">
        <v>92197</v>
      </c>
      <c r="P1340" t="s">
        <v>28</v>
      </c>
      <c r="Q1340" s="1">
        <v>42125</v>
      </c>
      <c r="R1340" t="s">
        <v>29</v>
      </c>
      <c r="S1340" t="s">
        <v>43</v>
      </c>
      <c r="T1340" t="s">
        <v>30</v>
      </c>
      <c r="U1340" t="s">
        <v>654</v>
      </c>
      <c r="V1340" t="s">
        <v>122</v>
      </c>
      <c r="W1340" t="s">
        <v>2559</v>
      </c>
      <c r="X1340" t="s">
        <v>2560</v>
      </c>
      <c r="Y1340" t="s">
        <v>743</v>
      </c>
      <c r="Z1340" t="s">
        <v>135</v>
      </c>
      <c r="AA1340" t="s">
        <v>2561</v>
      </c>
      <c r="AB1340" s="2" t="s">
        <v>2562</v>
      </c>
      <c r="AC1340" t="s">
        <v>50</v>
      </c>
    </row>
    <row r="1341" spans="7:29" ht="102" x14ac:dyDescent="0.2">
      <c r="G1341" t="s">
        <v>2557</v>
      </c>
      <c r="H1341" t="s">
        <v>53</v>
      </c>
      <c r="I1341" t="s">
        <v>2558</v>
      </c>
      <c r="J1341" t="s">
        <v>67</v>
      </c>
      <c r="L1341" t="s">
        <v>27</v>
      </c>
      <c r="M1341">
        <v>12</v>
      </c>
      <c r="N1341" t="s">
        <v>67</v>
      </c>
      <c r="O1341" s="12">
        <v>92197</v>
      </c>
      <c r="P1341" t="s">
        <v>28</v>
      </c>
      <c r="Q1341" s="1">
        <v>42125</v>
      </c>
      <c r="R1341" t="s">
        <v>29</v>
      </c>
      <c r="S1341" t="s">
        <v>43</v>
      </c>
      <c r="T1341" t="s">
        <v>30</v>
      </c>
      <c r="U1341" t="s">
        <v>654</v>
      </c>
      <c r="V1341" t="s">
        <v>122</v>
      </c>
      <c r="W1341" t="s">
        <v>2559</v>
      </c>
      <c r="X1341" t="s">
        <v>2560</v>
      </c>
      <c r="Y1341" t="s">
        <v>743</v>
      </c>
      <c r="Z1341" t="s">
        <v>135</v>
      </c>
      <c r="AA1341" t="s">
        <v>2561</v>
      </c>
      <c r="AB1341" s="2" t="s">
        <v>2562</v>
      </c>
      <c r="AC1341" t="s">
        <v>50</v>
      </c>
    </row>
    <row r="1342" spans="7:29" ht="221" x14ac:dyDescent="0.2">
      <c r="G1342" t="s">
        <v>3253</v>
      </c>
      <c r="H1342" t="s">
        <v>262</v>
      </c>
      <c r="I1342" t="s">
        <v>3254</v>
      </c>
      <c r="J1342" t="s">
        <v>67</v>
      </c>
      <c r="L1342" t="s">
        <v>27</v>
      </c>
      <c r="M1342">
        <v>12</v>
      </c>
      <c r="N1342" t="s">
        <v>67</v>
      </c>
      <c r="O1342" s="12">
        <v>92197</v>
      </c>
      <c r="P1342" t="s">
        <v>28</v>
      </c>
      <c r="Q1342" s="1">
        <v>42786</v>
      </c>
      <c r="R1342" t="s">
        <v>29</v>
      </c>
      <c r="S1342" t="s">
        <v>43</v>
      </c>
      <c r="T1342" t="s">
        <v>30</v>
      </c>
      <c r="U1342" t="s">
        <v>654</v>
      </c>
      <c r="V1342" t="s">
        <v>122</v>
      </c>
      <c r="W1342" t="s">
        <v>3255</v>
      </c>
      <c r="X1342" t="s">
        <v>3256</v>
      </c>
      <c r="Y1342" t="s">
        <v>654</v>
      </c>
      <c r="Z1342" t="s">
        <v>74</v>
      </c>
      <c r="AA1342" t="s">
        <v>3257</v>
      </c>
      <c r="AB1342" s="2" t="s">
        <v>3258</v>
      </c>
      <c r="AC1342" t="s">
        <v>3259</v>
      </c>
    </row>
    <row r="1343" spans="7:29" x14ac:dyDescent="0.2">
      <c r="G1343" t="s">
        <v>16734</v>
      </c>
      <c r="H1343" t="s">
        <v>112</v>
      </c>
      <c r="I1343" t="s">
        <v>16735</v>
      </c>
      <c r="J1343" t="s">
        <v>67</v>
      </c>
      <c r="L1343" t="s">
        <v>27</v>
      </c>
      <c r="M1343">
        <v>12</v>
      </c>
      <c r="N1343" t="s">
        <v>67</v>
      </c>
      <c r="O1343" s="12">
        <v>92197</v>
      </c>
      <c r="P1343" t="s">
        <v>28</v>
      </c>
      <c r="Q1343" s="1">
        <v>39098</v>
      </c>
      <c r="R1343" t="s">
        <v>29</v>
      </c>
      <c r="S1343" t="s">
        <v>43</v>
      </c>
      <c r="T1343" t="s">
        <v>30</v>
      </c>
      <c r="U1343" t="s">
        <v>16736</v>
      </c>
      <c r="V1343" t="s">
        <v>122</v>
      </c>
      <c r="W1343" t="s">
        <v>16737</v>
      </c>
    </row>
    <row r="1344" spans="7:29" x14ac:dyDescent="0.2">
      <c r="G1344" t="s">
        <v>17769</v>
      </c>
      <c r="H1344" t="s">
        <v>112</v>
      </c>
      <c r="I1344" t="s">
        <v>17770</v>
      </c>
      <c r="J1344" t="s">
        <v>67</v>
      </c>
      <c r="L1344" t="s">
        <v>27</v>
      </c>
      <c r="M1344">
        <v>12</v>
      </c>
      <c r="N1344" t="s">
        <v>67</v>
      </c>
      <c r="O1344" s="12">
        <v>92197</v>
      </c>
      <c r="P1344" t="s">
        <v>28</v>
      </c>
      <c r="Q1344" s="1">
        <v>40391</v>
      </c>
      <c r="R1344" t="s">
        <v>29</v>
      </c>
      <c r="S1344" t="s">
        <v>43</v>
      </c>
      <c r="T1344" t="s">
        <v>30</v>
      </c>
      <c r="U1344" t="s">
        <v>654</v>
      </c>
      <c r="V1344" t="s">
        <v>122</v>
      </c>
      <c r="W1344" t="s">
        <v>17771</v>
      </c>
    </row>
    <row r="1345" spans="7:29" ht="221" x14ac:dyDescent="0.2">
      <c r="G1345" t="s">
        <v>3740</v>
      </c>
      <c r="H1345" t="s">
        <v>129</v>
      </c>
      <c r="I1345" t="s">
        <v>22114</v>
      </c>
      <c r="J1345" t="s">
        <v>22125</v>
      </c>
      <c r="L1345" t="s">
        <v>27</v>
      </c>
      <c r="M1345">
        <v>12</v>
      </c>
      <c r="N1345" t="s">
        <v>67</v>
      </c>
      <c r="O1345" s="12">
        <v>92197</v>
      </c>
      <c r="P1345" t="s">
        <v>28</v>
      </c>
      <c r="Q1345" s="1">
        <v>42786</v>
      </c>
      <c r="R1345" t="s">
        <v>29</v>
      </c>
      <c r="S1345" t="s">
        <v>43</v>
      </c>
      <c r="T1345" t="s">
        <v>30</v>
      </c>
      <c r="U1345" t="s">
        <v>654</v>
      </c>
      <c r="V1345" t="s">
        <v>122</v>
      </c>
      <c r="W1345" t="s">
        <v>22126</v>
      </c>
      <c r="X1345" t="s">
        <v>22127</v>
      </c>
      <c r="Y1345" t="s">
        <v>654</v>
      </c>
      <c r="Z1345" t="s">
        <v>74</v>
      </c>
      <c r="AA1345" t="s">
        <v>22128</v>
      </c>
      <c r="AB1345" s="2" t="s">
        <v>1831</v>
      </c>
      <c r="AC1345" t="s">
        <v>22129</v>
      </c>
    </row>
    <row r="1346" spans="7:29" x14ac:dyDescent="0.2">
      <c r="G1346" t="s">
        <v>1215</v>
      </c>
      <c r="H1346" t="s">
        <v>53</v>
      </c>
      <c r="I1346" t="s">
        <v>20135</v>
      </c>
      <c r="J1346" t="s">
        <v>1431</v>
      </c>
      <c r="L1346" t="s">
        <v>27</v>
      </c>
      <c r="M1346">
        <v>12</v>
      </c>
      <c r="N1346" t="s">
        <v>1431</v>
      </c>
      <c r="O1346" s="12">
        <v>92168</v>
      </c>
      <c r="P1346" t="s">
        <v>28</v>
      </c>
      <c r="Q1346" s="1">
        <v>44718</v>
      </c>
      <c r="R1346" t="s">
        <v>29</v>
      </c>
      <c r="S1346" t="s">
        <v>43</v>
      </c>
      <c r="T1346" t="s">
        <v>30</v>
      </c>
      <c r="U1346" t="s">
        <v>20136</v>
      </c>
      <c r="V1346" t="s">
        <v>122</v>
      </c>
      <c r="W1346" t="s">
        <v>20137</v>
      </c>
      <c r="X1346" t="s">
        <v>20138</v>
      </c>
      <c r="Y1346" t="s">
        <v>20136</v>
      </c>
      <c r="Z1346" t="s">
        <v>206</v>
      </c>
      <c r="AA1346" t="s">
        <v>20139</v>
      </c>
      <c r="AB1346" t="s">
        <v>50</v>
      </c>
      <c r="AC1346" t="s">
        <v>20140</v>
      </c>
    </row>
    <row r="1347" spans="7:29" x14ac:dyDescent="0.2">
      <c r="G1347" t="s">
        <v>2896</v>
      </c>
      <c r="H1347" t="s">
        <v>274</v>
      </c>
      <c r="I1347" t="s">
        <v>2897</v>
      </c>
      <c r="J1347" t="s">
        <v>460</v>
      </c>
      <c r="K1347" t="s">
        <v>2898</v>
      </c>
      <c r="L1347" t="s">
        <v>633</v>
      </c>
      <c r="M1347">
        <v>12</v>
      </c>
      <c r="N1347" t="s">
        <v>460</v>
      </c>
      <c r="O1347" s="12">
        <v>92153</v>
      </c>
      <c r="P1347" t="s">
        <v>70</v>
      </c>
      <c r="Q1347" s="1">
        <v>36281</v>
      </c>
      <c r="R1347" t="s">
        <v>29</v>
      </c>
      <c r="S1347" t="s">
        <v>43</v>
      </c>
      <c r="T1347" t="s">
        <v>71</v>
      </c>
      <c r="W1347" t="s">
        <v>2899</v>
      </c>
      <c r="X1347" t="s">
        <v>116</v>
      </c>
    </row>
    <row r="1348" spans="7:29" x14ac:dyDescent="0.2">
      <c r="G1348" t="s">
        <v>219</v>
      </c>
      <c r="H1348" t="s">
        <v>148</v>
      </c>
      <c r="I1348" t="s">
        <v>7317</v>
      </c>
      <c r="J1348" t="s">
        <v>921</v>
      </c>
      <c r="L1348" t="s">
        <v>81</v>
      </c>
      <c r="M1348">
        <v>9</v>
      </c>
      <c r="N1348" t="s">
        <v>921</v>
      </c>
      <c r="O1348" s="12">
        <v>92090</v>
      </c>
      <c r="P1348" t="s">
        <v>28</v>
      </c>
      <c r="Q1348" s="1">
        <v>41898</v>
      </c>
      <c r="R1348" t="s">
        <v>63</v>
      </c>
      <c r="S1348" t="s">
        <v>43</v>
      </c>
      <c r="T1348" t="s">
        <v>30</v>
      </c>
      <c r="U1348" t="s">
        <v>82</v>
      </c>
      <c r="W1348" t="s">
        <v>7318</v>
      </c>
    </row>
    <row r="1349" spans="7:29" x14ac:dyDescent="0.2">
      <c r="G1349" t="s">
        <v>2315</v>
      </c>
      <c r="H1349" t="s">
        <v>118</v>
      </c>
      <c r="I1349" t="s">
        <v>4676</v>
      </c>
      <c r="J1349" t="s">
        <v>332</v>
      </c>
      <c r="K1349" t="s">
        <v>4688</v>
      </c>
      <c r="L1349" t="s">
        <v>4689</v>
      </c>
      <c r="M1349">
        <v>9</v>
      </c>
      <c r="N1349" t="s">
        <v>332</v>
      </c>
      <c r="O1349" s="12">
        <v>92067</v>
      </c>
      <c r="P1349" t="s">
        <v>70</v>
      </c>
      <c r="Q1349" s="1">
        <v>42324</v>
      </c>
      <c r="R1349" t="s">
        <v>29</v>
      </c>
      <c r="S1349" t="s">
        <v>43</v>
      </c>
      <c r="T1349" t="s">
        <v>71</v>
      </c>
      <c r="W1349" t="s">
        <v>4690</v>
      </c>
      <c r="X1349" t="s">
        <v>116</v>
      </c>
    </row>
    <row r="1350" spans="7:29" ht="170" x14ac:dyDescent="0.2">
      <c r="G1350" t="s">
        <v>1450</v>
      </c>
      <c r="H1350" t="s">
        <v>274</v>
      </c>
      <c r="I1350" t="s">
        <v>2914</v>
      </c>
      <c r="J1350" t="s">
        <v>481</v>
      </c>
      <c r="L1350" t="s">
        <v>104</v>
      </c>
      <c r="M1350">
        <v>12</v>
      </c>
      <c r="N1350" t="s">
        <v>481</v>
      </c>
      <c r="O1350" s="12">
        <v>92047</v>
      </c>
      <c r="P1350" t="s">
        <v>28</v>
      </c>
      <c r="Q1350" s="1">
        <v>36416</v>
      </c>
      <c r="R1350" t="s">
        <v>29</v>
      </c>
      <c r="S1350" t="s">
        <v>43</v>
      </c>
      <c r="T1350" t="s">
        <v>30</v>
      </c>
      <c r="U1350" t="s">
        <v>2915</v>
      </c>
      <c r="V1350" t="s">
        <v>122</v>
      </c>
      <c r="W1350" t="s">
        <v>2916</v>
      </c>
      <c r="X1350" t="s">
        <v>2917</v>
      </c>
      <c r="Y1350" t="s">
        <v>2915</v>
      </c>
      <c r="Z1350" t="s">
        <v>843</v>
      </c>
      <c r="AA1350" t="s">
        <v>2918</v>
      </c>
      <c r="AB1350" s="2" t="s">
        <v>2919</v>
      </c>
      <c r="AC1350" t="s">
        <v>2920</v>
      </c>
    </row>
    <row r="1351" spans="7:29" ht="153" x14ac:dyDescent="0.2">
      <c r="G1351" t="s">
        <v>586</v>
      </c>
      <c r="H1351" t="s">
        <v>1327</v>
      </c>
      <c r="I1351" t="s">
        <v>3047</v>
      </c>
      <c r="J1351" t="s">
        <v>2875</v>
      </c>
      <c r="L1351" t="s">
        <v>104</v>
      </c>
      <c r="M1351">
        <v>12</v>
      </c>
      <c r="N1351" t="s">
        <v>2875</v>
      </c>
      <c r="O1351" s="12">
        <v>92025</v>
      </c>
      <c r="P1351" t="s">
        <v>28</v>
      </c>
      <c r="Q1351" s="1">
        <v>44480</v>
      </c>
      <c r="R1351" t="s">
        <v>29</v>
      </c>
      <c r="S1351" t="s">
        <v>43</v>
      </c>
      <c r="T1351" t="s">
        <v>30</v>
      </c>
      <c r="U1351" t="s">
        <v>3063</v>
      </c>
      <c r="V1351" t="s">
        <v>933</v>
      </c>
      <c r="W1351" t="s">
        <v>3064</v>
      </c>
      <c r="X1351" t="s">
        <v>3065</v>
      </c>
      <c r="Y1351" t="s">
        <v>3063</v>
      </c>
      <c r="Z1351" t="s">
        <v>2880</v>
      </c>
      <c r="AA1351" t="s">
        <v>3066</v>
      </c>
      <c r="AB1351" s="2" t="s">
        <v>3067</v>
      </c>
      <c r="AC1351" t="s">
        <v>3068</v>
      </c>
    </row>
    <row r="1352" spans="7:29" x14ac:dyDescent="0.2">
      <c r="G1352" t="s">
        <v>6508</v>
      </c>
      <c r="H1352" t="s">
        <v>1394</v>
      </c>
      <c r="I1352" t="s">
        <v>9594</v>
      </c>
      <c r="J1352" t="s">
        <v>597</v>
      </c>
      <c r="L1352" t="s">
        <v>1927</v>
      </c>
      <c r="M1352">
        <v>12</v>
      </c>
      <c r="N1352" t="s">
        <v>597</v>
      </c>
      <c r="O1352" s="12">
        <v>92025</v>
      </c>
      <c r="P1352" t="s">
        <v>28</v>
      </c>
      <c r="Q1352" s="1">
        <v>44440</v>
      </c>
      <c r="R1352" t="s">
        <v>29</v>
      </c>
      <c r="S1352" t="s">
        <v>43</v>
      </c>
      <c r="T1352" t="s">
        <v>30</v>
      </c>
      <c r="U1352" t="s">
        <v>9595</v>
      </c>
      <c r="V1352" t="s">
        <v>267</v>
      </c>
      <c r="W1352" t="s">
        <v>9596</v>
      </c>
      <c r="X1352" t="s">
        <v>9597</v>
      </c>
      <c r="Y1352" t="s">
        <v>9595</v>
      </c>
      <c r="Z1352" t="s">
        <v>601</v>
      </c>
      <c r="AA1352" t="s">
        <v>9598</v>
      </c>
      <c r="AB1352" t="s">
        <v>50</v>
      </c>
      <c r="AC1352" t="s">
        <v>50</v>
      </c>
    </row>
    <row r="1353" spans="7:29" x14ac:dyDescent="0.2">
      <c r="G1353" t="s">
        <v>4060</v>
      </c>
      <c r="H1353" t="s">
        <v>234</v>
      </c>
      <c r="I1353" t="s">
        <v>21225</v>
      </c>
      <c r="J1353" t="s">
        <v>549</v>
      </c>
      <c r="L1353" t="s">
        <v>104</v>
      </c>
      <c r="M1353">
        <v>12</v>
      </c>
      <c r="N1353" t="s">
        <v>549</v>
      </c>
      <c r="O1353" s="12">
        <v>92025</v>
      </c>
      <c r="P1353" t="s">
        <v>28</v>
      </c>
      <c r="Q1353" s="1">
        <v>44740</v>
      </c>
      <c r="R1353" t="s">
        <v>29</v>
      </c>
      <c r="S1353" t="s">
        <v>43</v>
      </c>
      <c r="T1353" t="s">
        <v>30</v>
      </c>
      <c r="U1353" t="s">
        <v>2470</v>
      </c>
      <c r="V1353" t="s">
        <v>933</v>
      </c>
      <c r="W1353" t="s">
        <v>21226</v>
      </c>
      <c r="X1353" t="s">
        <v>116</v>
      </c>
    </row>
    <row r="1354" spans="7:29" x14ac:dyDescent="0.2">
      <c r="G1354" t="s">
        <v>8313</v>
      </c>
      <c r="H1354" t="s">
        <v>118</v>
      </c>
      <c r="I1354" t="s">
        <v>13727</v>
      </c>
      <c r="J1354" t="s">
        <v>1339</v>
      </c>
      <c r="L1354" t="s">
        <v>104</v>
      </c>
      <c r="M1354">
        <v>12</v>
      </c>
      <c r="N1354" t="s">
        <v>1339</v>
      </c>
      <c r="O1354" s="12">
        <v>92021</v>
      </c>
      <c r="P1354" t="s">
        <v>28</v>
      </c>
      <c r="Q1354" s="1">
        <v>44732</v>
      </c>
      <c r="R1354" t="s">
        <v>29</v>
      </c>
      <c r="S1354" t="s">
        <v>43</v>
      </c>
      <c r="T1354" t="s">
        <v>30</v>
      </c>
      <c r="U1354" t="s">
        <v>12855</v>
      </c>
      <c r="V1354" t="s">
        <v>32</v>
      </c>
      <c r="W1354" t="s">
        <v>13728</v>
      </c>
    </row>
    <row r="1355" spans="7:29" x14ac:dyDescent="0.2">
      <c r="G1355" t="s">
        <v>147</v>
      </c>
      <c r="H1355" t="s">
        <v>274</v>
      </c>
      <c r="I1355" t="s">
        <v>22069</v>
      </c>
      <c r="J1355" t="s">
        <v>895</v>
      </c>
      <c r="L1355" t="s">
        <v>81</v>
      </c>
      <c r="M1355">
        <v>9</v>
      </c>
      <c r="N1355" t="s">
        <v>895</v>
      </c>
      <c r="O1355" s="12">
        <v>91973</v>
      </c>
      <c r="P1355" t="s">
        <v>28</v>
      </c>
      <c r="Q1355" s="1">
        <v>37150</v>
      </c>
      <c r="R1355" t="s">
        <v>63</v>
      </c>
      <c r="S1355" t="s">
        <v>43</v>
      </c>
      <c r="T1355" t="s">
        <v>30</v>
      </c>
      <c r="U1355" t="s">
        <v>9830</v>
      </c>
      <c r="W1355" t="s">
        <v>22070</v>
      </c>
    </row>
    <row r="1356" spans="7:29" x14ac:dyDescent="0.2">
      <c r="G1356" t="s">
        <v>1393</v>
      </c>
      <c r="H1356" t="s">
        <v>148</v>
      </c>
      <c r="I1356" t="s">
        <v>6573</v>
      </c>
      <c r="J1356" t="s">
        <v>103</v>
      </c>
      <c r="L1356" t="s">
        <v>27</v>
      </c>
      <c r="M1356">
        <v>12</v>
      </c>
      <c r="N1356" t="s">
        <v>103</v>
      </c>
      <c r="O1356" s="12">
        <v>91970</v>
      </c>
      <c r="P1356" t="s">
        <v>28</v>
      </c>
      <c r="Q1356" s="1">
        <v>44459</v>
      </c>
      <c r="R1356" t="s">
        <v>29</v>
      </c>
      <c r="S1356" t="s">
        <v>43</v>
      </c>
      <c r="T1356" t="s">
        <v>30</v>
      </c>
      <c r="U1356" t="s">
        <v>6578</v>
      </c>
      <c r="V1356" t="s">
        <v>1018</v>
      </c>
      <c r="W1356" t="s">
        <v>6579</v>
      </c>
      <c r="X1356" t="s">
        <v>6580</v>
      </c>
      <c r="Y1356" t="s">
        <v>6581</v>
      </c>
      <c r="Z1356" t="s">
        <v>109</v>
      </c>
      <c r="AA1356" t="s">
        <v>6582</v>
      </c>
      <c r="AB1356" t="s">
        <v>50</v>
      </c>
      <c r="AC1356" t="s">
        <v>50</v>
      </c>
    </row>
    <row r="1357" spans="7:29" x14ac:dyDescent="0.2">
      <c r="G1357" t="s">
        <v>9828</v>
      </c>
      <c r="H1357" t="s">
        <v>53</v>
      </c>
      <c r="I1357" t="s">
        <v>9829</v>
      </c>
      <c r="J1357" t="s">
        <v>895</v>
      </c>
      <c r="L1357" t="s">
        <v>81</v>
      </c>
      <c r="M1357">
        <v>9</v>
      </c>
      <c r="N1357" t="s">
        <v>895</v>
      </c>
      <c r="O1357" s="12">
        <v>91954</v>
      </c>
      <c r="P1357" t="s">
        <v>28</v>
      </c>
      <c r="Q1357" s="1">
        <v>40802</v>
      </c>
      <c r="R1357" t="s">
        <v>63</v>
      </c>
      <c r="S1357" t="s">
        <v>43</v>
      </c>
      <c r="T1357" t="s">
        <v>30</v>
      </c>
      <c r="U1357" t="s">
        <v>9830</v>
      </c>
      <c r="W1357" t="s">
        <v>9831</v>
      </c>
    </row>
    <row r="1358" spans="7:29" x14ac:dyDescent="0.2">
      <c r="G1358" t="s">
        <v>253</v>
      </c>
      <c r="H1358" t="s">
        <v>53</v>
      </c>
      <c r="I1358" t="s">
        <v>9627</v>
      </c>
      <c r="J1358" t="s">
        <v>533</v>
      </c>
      <c r="L1358" t="s">
        <v>62</v>
      </c>
      <c r="M1358">
        <v>12</v>
      </c>
      <c r="N1358" t="s">
        <v>533</v>
      </c>
      <c r="O1358" s="12">
        <v>91949</v>
      </c>
      <c r="P1358" t="s">
        <v>28</v>
      </c>
      <c r="Q1358" s="1">
        <v>44207</v>
      </c>
      <c r="R1358" t="s">
        <v>56</v>
      </c>
      <c r="S1358" s="1">
        <v>45199</v>
      </c>
      <c r="T1358" t="s">
        <v>30</v>
      </c>
      <c r="U1358" t="s">
        <v>9628</v>
      </c>
      <c r="W1358" t="s">
        <v>9629</v>
      </c>
    </row>
    <row r="1359" spans="7:29" ht="187" x14ac:dyDescent="0.2">
      <c r="G1359" t="s">
        <v>1922</v>
      </c>
      <c r="H1359" t="s">
        <v>53</v>
      </c>
      <c r="I1359" t="s">
        <v>25217</v>
      </c>
      <c r="J1359" t="s">
        <v>1129</v>
      </c>
      <c r="L1359" t="s">
        <v>27</v>
      </c>
      <c r="M1359">
        <v>12</v>
      </c>
      <c r="N1359" t="s">
        <v>1129</v>
      </c>
      <c r="O1359" s="12">
        <v>91927</v>
      </c>
      <c r="P1359" t="s">
        <v>28</v>
      </c>
      <c r="Q1359" s="1">
        <v>44781</v>
      </c>
      <c r="R1359" t="s">
        <v>29</v>
      </c>
      <c r="S1359" t="s">
        <v>43</v>
      </c>
      <c r="T1359" t="s">
        <v>30</v>
      </c>
      <c r="U1359" t="s">
        <v>25218</v>
      </c>
      <c r="V1359" t="s">
        <v>122</v>
      </c>
      <c r="W1359" t="s">
        <v>25219</v>
      </c>
      <c r="X1359" t="s">
        <v>25220</v>
      </c>
      <c r="Y1359" t="s">
        <v>25218</v>
      </c>
      <c r="Z1359" t="s">
        <v>765</v>
      </c>
      <c r="AA1359" t="s">
        <v>25221</v>
      </c>
      <c r="AB1359" s="2" t="s">
        <v>25222</v>
      </c>
      <c r="AC1359" t="s">
        <v>17316</v>
      </c>
    </row>
    <row r="1360" spans="7:29" ht="170" x14ac:dyDescent="0.2">
      <c r="G1360" t="s">
        <v>5607</v>
      </c>
      <c r="H1360" t="s">
        <v>274</v>
      </c>
      <c r="I1360" t="s">
        <v>21000</v>
      </c>
      <c r="J1360" t="s">
        <v>460</v>
      </c>
      <c r="L1360" t="s">
        <v>104</v>
      </c>
      <c r="M1360">
        <v>12</v>
      </c>
      <c r="N1360" t="s">
        <v>460</v>
      </c>
      <c r="O1360" s="12">
        <v>91921</v>
      </c>
      <c r="P1360" t="s">
        <v>28</v>
      </c>
      <c r="Q1360" s="1">
        <v>40637</v>
      </c>
      <c r="R1360" t="s">
        <v>29</v>
      </c>
      <c r="S1360" t="s">
        <v>43</v>
      </c>
      <c r="T1360" t="s">
        <v>30</v>
      </c>
      <c r="U1360" t="s">
        <v>21007</v>
      </c>
      <c r="V1360" t="s">
        <v>933</v>
      </c>
      <c r="W1360" t="s">
        <v>21008</v>
      </c>
      <c r="X1360" t="s">
        <v>21009</v>
      </c>
      <c r="Y1360" t="s">
        <v>21007</v>
      </c>
      <c r="Z1360" t="s">
        <v>460</v>
      </c>
      <c r="AA1360" t="s">
        <v>21010</v>
      </c>
      <c r="AB1360" s="2" t="s">
        <v>21011</v>
      </c>
      <c r="AC1360" t="s">
        <v>21012</v>
      </c>
    </row>
    <row r="1361" spans="7:29" x14ac:dyDescent="0.2">
      <c r="G1361" t="s">
        <v>467</v>
      </c>
      <c r="H1361" t="s">
        <v>24</v>
      </c>
      <c r="I1361" t="s">
        <v>16193</v>
      </c>
      <c r="J1361" t="s">
        <v>80</v>
      </c>
      <c r="L1361" t="s">
        <v>81</v>
      </c>
      <c r="M1361">
        <v>9</v>
      </c>
      <c r="N1361" t="s">
        <v>80</v>
      </c>
      <c r="O1361" s="12">
        <v>91838</v>
      </c>
      <c r="P1361" t="s">
        <v>28</v>
      </c>
      <c r="Q1361" s="1">
        <v>37150</v>
      </c>
      <c r="R1361" t="s">
        <v>63</v>
      </c>
      <c r="S1361" t="s">
        <v>43</v>
      </c>
      <c r="T1361" t="s">
        <v>30</v>
      </c>
      <c r="U1361" t="s">
        <v>16227</v>
      </c>
      <c r="W1361" t="s">
        <v>16228</v>
      </c>
    </row>
    <row r="1362" spans="7:29" ht="153" x14ac:dyDescent="0.2">
      <c r="G1362" t="s">
        <v>1215</v>
      </c>
      <c r="H1362" t="s">
        <v>53</v>
      </c>
      <c r="I1362" t="s">
        <v>11505</v>
      </c>
      <c r="J1362" t="s">
        <v>7663</v>
      </c>
      <c r="L1362" t="s">
        <v>511</v>
      </c>
      <c r="M1362">
        <v>12</v>
      </c>
      <c r="N1362" t="s">
        <v>7663</v>
      </c>
      <c r="O1362" s="12">
        <v>91826</v>
      </c>
      <c r="P1362" t="s">
        <v>28</v>
      </c>
      <c r="Q1362" s="1">
        <v>37623</v>
      </c>
      <c r="R1362" t="s">
        <v>29</v>
      </c>
      <c r="S1362" t="s">
        <v>43</v>
      </c>
      <c r="T1362" t="s">
        <v>30</v>
      </c>
      <c r="U1362" t="s">
        <v>11506</v>
      </c>
      <c r="V1362" t="s">
        <v>267</v>
      </c>
      <c r="W1362" t="s">
        <v>11507</v>
      </c>
      <c r="X1362" t="s">
        <v>11508</v>
      </c>
      <c r="Y1362" t="s">
        <v>11506</v>
      </c>
      <c r="Z1362" t="s">
        <v>9116</v>
      </c>
      <c r="AA1362" t="s">
        <v>11509</v>
      </c>
      <c r="AB1362" s="2" t="s">
        <v>9118</v>
      </c>
      <c r="AC1362" t="s">
        <v>11510</v>
      </c>
    </row>
    <row r="1363" spans="7:29" x14ac:dyDescent="0.2">
      <c r="G1363" t="s">
        <v>2834</v>
      </c>
      <c r="H1363" t="s">
        <v>118</v>
      </c>
      <c r="I1363" t="s">
        <v>24950</v>
      </c>
      <c r="J1363" t="s">
        <v>964</v>
      </c>
      <c r="L1363" t="s">
        <v>81</v>
      </c>
      <c r="M1363">
        <v>9</v>
      </c>
      <c r="N1363" t="s">
        <v>964</v>
      </c>
      <c r="O1363" s="12">
        <v>91761</v>
      </c>
      <c r="P1363" t="s">
        <v>28</v>
      </c>
      <c r="Q1363" s="1">
        <v>36069</v>
      </c>
      <c r="R1363" t="s">
        <v>56</v>
      </c>
      <c r="S1363" s="1">
        <v>44910</v>
      </c>
      <c r="T1363" t="s">
        <v>30</v>
      </c>
      <c r="U1363" t="s">
        <v>376</v>
      </c>
      <c r="W1363" t="s">
        <v>24951</v>
      </c>
    </row>
    <row r="1364" spans="7:29" x14ac:dyDescent="0.2">
      <c r="G1364" t="s">
        <v>586</v>
      </c>
      <c r="H1364" t="s">
        <v>148</v>
      </c>
      <c r="I1364" t="s">
        <v>10977</v>
      </c>
      <c r="J1364" t="s">
        <v>533</v>
      </c>
      <c r="L1364" t="s">
        <v>62</v>
      </c>
      <c r="M1364">
        <v>12</v>
      </c>
      <c r="N1364" t="s">
        <v>533</v>
      </c>
      <c r="O1364" s="12">
        <v>91750</v>
      </c>
      <c r="P1364" t="s">
        <v>28</v>
      </c>
      <c r="Q1364" s="1">
        <v>44805</v>
      </c>
      <c r="R1364" t="s">
        <v>29</v>
      </c>
      <c r="S1364" s="1">
        <v>45169</v>
      </c>
      <c r="T1364" t="s">
        <v>30</v>
      </c>
      <c r="U1364" t="s">
        <v>10978</v>
      </c>
      <c r="W1364" t="s">
        <v>10979</v>
      </c>
      <c r="X1364" t="s">
        <v>116</v>
      </c>
    </row>
    <row r="1365" spans="7:29" ht="102" x14ac:dyDescent="0.2">
      <c r="G1365" t="s">
        <v>4832</v>
      </c>
      <c r="H1365" t="s">
        <v>53</v>
      </c>
      <c r="I1365" t="s">
        <v>8913</v>
      </c>
      <c r="J1365" t="s">
        <v>4589</v>
      </c>
      <c r="L1365" t="s">
        <v>104</v>
      </c>
      <c r="M1365">
        <v>12</v>
      </c>
      <c r="N1365" t="s">
        <v>4589</v>
      </c>
      <c r="O1365" s="12">
        <v>91704</v>
      </c>
      <c r="P1365" t="s">
        <v>28</v>
      </c>
      <c r="Q1365" s="1">
        <v>45075</v>
      </c>
      <c r="R1365" t="s">
        <v>29</v>
      </c>
      <c r="S1365" t="s">
        <v>43</v>
      </c>
      <c r="T1365" t="s">
        <v>30</v>
      </c>
      <c r="U1365" t="s">
        <v>8914</v>
      </c>
      <c r="V1365" t="s">
        <v>267</v>
      </c>
      <c r="W1365" t="s">
        <v>8915</v>
      </c>
      <c r="X1365" t="s">
        <v>8916</v>
      </c>
      <c r="Y1365" t="s">
        <v>8914</v>
      </c>
      <c r="Z1365" t="s">
        <v>3246</v>
      </c>
      <c r="AA1365" t="s">
        <v>8917</v>
      </c>
      <c r="AB1365" s="2" t="s">
        <v>8918</v>
      </c>
      <c r="AC1365" t="s">
        <v>8919</v>
      </c>
    </row>
    <row r="1366" spans="7:29" x14ac:dyDescent="0.2">
      <c r="G1366" t="s">
        <v>467</v>
      </c>
      <c r="H1366" t="s">
        <v>1327</v>
      </c>
      <c r="I1366" t="s">
        <v>1157</v>
      </c>
      <c r="J1366" t="s">
        <v>481</v>
      </c>
      <c r="L1366" t="s">
        <v>62</v>
      </c>
      <c r="M1366">
        <v>9</v>
      </c>
      <c r="N1366" t="s">
        <v>481</v>
      </c>
      <c r="O1366" s="12">
        <v>91700</v>
      </c>
      <c r="P1366" t="s">
        <v>28</v>
      </c>
      <c r="Q1366" s="1">
        <v>44820</v>
      </c>
      <c r="R1366" t="s">
        <v>63</v>
      </c>
      <c r="S1366" t="s">
        <v>43</v>
      </c>
      <c r="T1366" t="s">
        <v>30</v>
      </c>
      <c r="U1366" t="s">
        <v>4923</v>
      </c>
      <c r="W1366" t="s">
        <v>11345</v>
      </c>
    </row>
    <row r="1367" spans="7:29" x14ac:dyDescent="0.2">
      <c r="G1367" t="s">
        <v>778</v>
      </c>
      <c r="H1367" t="s">
        <v>118</v>
      </c>
      <c r="I1367" t="s">
        <v>5569</v>
      </c>
      <c r="J1367" t="s">
        <v>201</v>
      </c>
      <c r="L1367" t="s">
        <v>104</v>
      </c>
      <c r="M1367">
        <v>12</v>
      </c>
      <c r="N1367" t="s">
        <v>201</v>
      </c>
      <c r="O1367" s="12">
        <v>91698</v>
      </c>
      <c r="P1367" t="s">
        <v>28</v>
      </c>
      <c r="Q1367" s="1">
        <v>44903</v>
      </c>
      <c r="R1367" t="s">
        <v>56</v>
      </c>
      <c r="S1367" t="s">
        <v>43</v>
      </c>
      <c r="T1367" t="s">
        <v>30</v>
      </c>
      <c r="U1367" t="s">
        <v>5570</v>
      </c>
      <c r="V1367" t="s">
        <v>267</v>
      </c>
      <c r="W1367" t="s">
        <v>5571</v>
      </c>
    </row>
    <row r="1368" spans="7:29" ht="119" x14ac:dyDescent="0.2">
      <c r="G1368" t="s">
        <v>1406</v>
      </c>
      <c r="H1368" t="s">
        <v>302</v>
      </c>
      <c r="I1368" t="s">
        <v>22248</v>
      </c>
      <c r="J1368" t="s">
        <v>1802</v>
      </c>
      <c r="K1368" t="s">
        <v>22249</v>
      </c>
      <c r="L1368" t="s">
        <v>789</v>
      </c>
      <c r="M1368">
        <v>12</v>
      </c>
      <c r="N1368" t="s">
        <v>1802</v>
      </c>
      <c r="O1368" s="12">
        <v>91686</v>
      </c>
      <c r="P1368" t="s">
        <v>70</v>
      </c>
      <c r="Q1368" s="1">
        <v>42723</v>
      </c>
      <c r="R1368" t="s">
        <v>29</v>
      </c>
      <c r="S1368" t="s">
        <v>43</v>
      </c>
      <c r="T1368" t="s">
        <v>71</v>
      </c>
      <c r="W1368" t="s">
        <v>22250</v>
      </c>
      <c r="X1368" t="s">
        <v>22251</v>
      </c>
      <c r="Y1368" t="s">
        <v>22249</v>
      </c>
      <c r="Z1368" t="s">
        <v>1802</v>
      </c>
      <c r="AA1368" t="s">
        <v>22252</v>
      </c>
      <c r="AB1368" s="2" t="s">
        <v>22253</v>
      </c>
      <c r="AC1368" t="s">
        <v>22254</v>
      </c>
    </row>
    <row r="1369" spans="7:29" x14ac:dyDescent="0.2">
      <c r="G1369" t="s">
        <v>532</v>
      </c>
      <c r="H1369" t="s">
        <v>53</v>
      </c>
      <c r="I1369" t="s">
        <v>20863</v>
      </c>
      <c r="J1369" t="s">
        <v>131</v>
      </c>
      <c r="L1369" t="s">
        <v>81</v>
      </c>
      <c r="M1369">
        <v>9</v>
      </c>
      <c r="N1369" t="s">
        <v>131</v>
      </c>
      <c r="O1369" s="12">
        <v>91677</v>
      </c>
      <c r="P1369" t="s">
        <v>28</v>
      </c>
      <c r="Q1369" s="1">
        <v>36054</v>
      </c>
      <c r="R1369" t="s">
        <v>63</v>
      </c>
      <c r="S1369" t="s">
        <v>43</v>
      </c>
      <c r="T1369" t="s">
        <v>30</v>
      </c>
      <c r="U1369" t="s">
        <v>82</v>
      </c>
      <c r="W1369" t="s">
        <v>20864</v>
      </c>
    </row>
    <row r="1370" spans="7:29" x14ac:dyDescent="0.2">
      <c r="G1370" t="s">
        <v>4711</v>
      </c>
      <c r="H1370" t="s">
        <v>53</v>
      </c>
      <c r="I1370" t="s">
        <v>21288</v>
      </c>
      <c r="J1370" t="s">
        <v>3369</v>
      </c>
      <c r="L1370" t="s">
        <v>62</v>
      </c>
      <c r="M1370">
        <v>12</v>
      </c>
      <c r="N1370" t="s">
        <v>3369</v>
      </c>
      <c r="O1370" s="12">
        <v>91655</v>
      </c>
      <c r="P1370" t="s">
        <v>28</v>
      </c>
      <c r="Q1370" s="1">
        <v>44446</v>
      </c>
      <c r="R1370" t="s">
        <v>29</v>
      </c>
      <c r="S1370" t="s">
        <v>43</v>
      </c>
      <c r="T1370" t="s">
        <v>30</v>
      </c>
      <c r="U1370" t="s">
        <v>21289</v>
      </c>
      <c r="W1370" t="s">
        <v>21290</v>
      </c>
      <c r="X1370" t="s">
        <v>21291</v>
      </c>
      <c r="Y1370" t="s">
        <v>21289</v>
      </c>
      <c r="Z1370" t="s">
        <v>3373</v>
      </c>
      <c r="AA1370" t="s">
        <v>21292</v>
      </c>
      <c r="AB1370" t="s">
        <v>50</v>
      </c>
      <c r="AC1370" t="s">
        <v>50</v>
      </c>
    </row>
    <row r="1371" spans="7:29" x14ac:dyDescent="0.2">
      <c r="G1371" t="s">
        <v>22656</v>
      </c>
      <c r="H1371" t="s">
        <v>53</v>
      </c>
      <c r="I1371" t="s">
        <v>22657</v>
      </c>
      <c r="J1371" t="s">
        <v>1956</v>
      </c>
      <c r="L1371" t="s">
        <v>81</v>
      </c>
      <c r="M1371">
        <v>9</v>
      </c>
      <c r="N1371" t="s">
        <v>1956</v>
      </c>
      <c r="O1371" s="12">
        <v>91613</v>
      </c>
      <c r="P1371" t="s">
        <v>28</v>
      </c>
      <c r="Q1371" s="1">
        <v>42994</v>
      </c>
      <c r="R1371" t="s">
        <v>63</v>
      </c>
      <c r="S1371" t="s">
        <v>43</v>
      </c>
      <c r="T1371" t="s">
        <v>30</v>
      </c>
      <c r="U1371" t="s">
        <v>338</v>
      </c>
      <c r="W1371" t="s">
        <v>22658</v>
      </c>
    </row>
    <row r="1372" spans="7:29" ht="119" x14ac:dyDescent="0.2">
      <c r="G1372" t="s">
        <v>147</v>
      </c>
      <c r="H1372" t="s">
        <v>60</v>
      </c>
      <c r="I1372" t="s">
        <v>24028</v>
      </c>
      <c r="J1372" t="s">
        <v>1802</v>
      </c>
      <c r="K1372" t="s">
        <v>24033</v>
      </c>
      <c r="L1372" t="s">
        <v>789</v>
      </c>
      <c r="M1372">
        <v>12</v>
      </c>
      <c r="N1372" t="s">
        <v>1802</v>
      </c>
      <c r="O1372" s="12">
        <v>91595</v>
      </c>
      <c r="P1372" t="s">
        <v>70</v>
      </c>
      <c r="Q1372" s="1">
        <v>38628</v>
      </c>
      <c r="R1372" t="s">
        <v>29</v>
      </c>
      <c r="S1372" t="s">
        <v>43</v>
      </c>
      <c r="T1372" t="s">
        <v>71</v>
      </c>
      <c r="W1372" t="s">
        <v>24034</v>
      </c>
      <c r="X1372" t="s">
        <v>24035</v>
      </c>
      <c r="Y1372" t="s">
        <v>24033</v>
      </c>
      <c r="Z1372" t="s">
        <v>1802</v>
      </c>
      <c r="AA1372" t="s">
        <v>24036</v>
      </c>
      <c r="AB1372" s="2" t="s">
        <v>5006</v>
      </c>
      <c r="AC1372" t="s">
        <v>24037</v>
      </c>
    </row>
    <row r="1373" spans="7:29" x14ac:dyDescent="0.2">
      <c r="G1373" t="s">
        <v>1322</v>
      </c>
      <c r="H1373" t="s">
        <v>274</v>
      </c>
      <c r="I1373" t="s">
        <v>3936</v>
      </c>
      <c r="J1373" t="s">
        <v>80</v>
      </c>
      <c r="L1373" t="s">
        <v>62</v>
      </c>
      <c r="M1373">
        <v>9</v>
      </c>
      <c r="N1373" t="s">
        <v>80</v>
      </c>
      <c r="O1373" s="12">
        <v>91583</v>
      </c>
      <c r="P1373" t="s">
        <v>28</v>
      </c>
      <c r="Q1373" s="1">
        <v>42125</v>
      </c>
      <c r="R1373" t="s">
        <v>63</v>
      </c>
      <c r="S1373" t="s">
        <v>43</v>
      </c>
      <c r="T1373" t="s">
        <v>30</v>
      </c>
      <c r="U1373" t="s">
        <v>1160</v>
      </c>
      <c r="W1373" t="s">
        <v>3946</v>
      </c>
    </row>
    <row r="1374" spans="7:29" x14ac:dyDescent="0.2">
      <c r="G1374" t="s">
        <v>6714</v>
      </c>
      <c r="H1374" t="s">
        <v>53</v>
      </c>
      <c r="I1374" t="s">
        <v>18372</v>
      </c>
      <c r="J1374" t="s">
        <v>80</v>
      </c>
      <c r="L1374" t="s">
        <v>81</v>
      </c>
      <c r="M1374">
        <v>9</v>
      </c>
      <c r="N1374" t="s">
        <v>80</v>
      </c>
      <c r="O1374" s="12">
        <v>91549</v>
      </c>
      <c r="P1374" t="s">
        <v>28</v>
      </c>
      <c r="Q1374" s="1">
        <v>44820</v>
      </c>
      <c r="R1374" t="s">
        <v>63</v>
      </c>
      <c r="S1374" t="s">
        <v>43</v>
      </c>
      <c r="T1374" t="s">
        <v>30</v>
      </c>
      <c r="U1374" t="s">
        <v>338</v>
      </c>
      <c r="W1374" t="s">
        <v>18385</v>
      </c>
    </row>
    <row r="1375" spans="7:29" x14ac:dyDescent="0.2">
      <c r="G1375" t="s">
        <v>6202</v>
      </c>
      <c r="H1375" t="s">
        <v>262</v>
      </c>
      <c r="I1375" t="s">
        <v>6203</v>
      </c>
      <c r="J1375" t="s">
        <v>201</v>
      </c>
      <c r="L1375" t="s">
        <v>511</v>
      </c>
      <c r="M1375">
        <v>12</v>
      </c>
      <c r="N1375" t="s">
        <v>201</v>
      </c>
      <c r="O1375" s="12">
        <v>91475</v>
      </c>
      <c r="P1375" t="s">
        <v>28</v>
      </c>
      <c r="Q1375" s="1">
        <v>44986</v>
      </c>
      <c r="R1375" t="s">
        <v>56</v>
      </c>
      <c r="S1375" s="1">
        <v>45078</v>
      </c>
      <c r="T1375" t="s">
        <v>30</v>
      </c>
      <c r="U1375" t="s">
        <v>6204</v>
      </c>
      <c r="V1375" t="s">
        <v>998</v>
      </c>
      <c r="W1375" t="s">
        <v>6205</v>
      </c>
    </row>
    <row r="1376" spans="7:29" x14ac:dyDescent="0.2">
      <c r="G1376" t="s">
        <v>2450</v>
      </c>
      <c r="H1376" t="s">
        <v>314</v>
      </c>
      <c r="I1376" t="s">
        <v>15601</v>
      </c>
      <c r="J1376" t="s">
        <v>80</v>
      </c>
      <c r="L1376" t="s">
        <v>62</v>
      </c>
      <c r="M1376">
        <v>9</v>
      </c>
      <c r="N1376" t="s">
        <v>80</v>
      </c>
      <c r="O1376" s="12">
        <v>91461</v>
      </c>
      <c r="P1376" t="s">
        <v>28</v>
      </c>
      <c r="Q1376" s="1">
        <v>42125</v>
      </c>
      <c r="R1376" t="s">
        <v>29</v>
      </c>
      <c r="S1376" t="s">
        <v>43</v>
      </c>
      <c r="T1376" t="s">
        <v>30</v>
      </c>
      <c r="U1376" t="s">
        <v>1160</v>
      </c>
      <c r="W1376" t="s">
        <v>15602</v>
      </c>
      <c r="X1376" t="s">
        <v>116</v>
      </c>
    </row>
    <row r="1377" spans="7:29" x14ac:dyDescent="0.2">
      <c r="G1377" t="s">
        <v>467</v>
      </c>
      <c r="H1377" t="s">
        <v>53</v>
      </c>
      <c r="I1377" t="s">
        <v>18451</v>
      </c>
      <c r="J1377" t="s">
        <v>80</v>
      </c>
      <c r="L1377" t="s">
        <v>81</v>
      </c>
      <c r="M1377">
        <v>9</v>
      </c>
      <c r="N1377" t="s">
        <v>80</v>
      </c>
      <c r="O1377" s="12">
        <v>91454</v>
      </c>
      <c r="P1377" t="s">
        <v>28</v>
      </c>
      <c r="Q1377" s="1">
        <v>44090</v>
      </c>
      <c r="R1377" t="s">
        <v>63</v>
      </c>
      <c r="S1377" t="s">
        <v>43</v>
      </c>
      <c r="T1377" t="s">
        <v>30</v>
      </c>
      <c r="U1377" t="s">
        <v>338</v>
      </c>
      <c r="W1377" t="s">
        <v>18452</v>
      </c>
    </row>
    <row r="1378" spans="7:29" x14ac:dyDescent="0.2">
      <c r="G1378" t="s">
        <v>59</v>
      </c>
      <c r="H1378" t="s">
        <v>118</v>
      </c>
      <c r="I1378" t="s">
        <v>11861</v>
      </c>
      <c r="J1378" t="s">
        <v>61</v>
      </c>
      <c r="L1378" t="s">
        <v>81</v>
      </c>
      <c r="M1378">
        <v>9</v>
      </c>
      <c r="N1378" t="s">
        <v>61</v>
      </c>
      <c r="O1378" s="12">
        <v>91451</v>
      </c>
      <c r="P1378" t="s">
        <v>28</v>
      </c>
      <c r="Q1378" s="1">
        <v>41168</v>
      </c>
      <c r="R1378" t="s">
        <v>63</v>
      </c>
      <c r="S1378" t="s">
        <v>43</v>
      </c>
      <c r="T1378" t="s">
        <v>30</v>
      </c>
      <c r="U1378" t="s">
        <v>11862</v>
      </c>
      <c r="W1378" t="s">
        <v>11863</v>
      </c>
    </row>
    <row r="1379" spans="7:29" x14ac:dyDescent="0.2">
      <c r="G1379" t="s">
        <v>301</v>
      </c>
      <c r="H1379" t="s">
        <v>112</v>
      </c>
      <c r="I1379" t="s">
        <v>18331</v>
      </c>
      <c r="J1379" t="s">
        <v>398</v>
      </c>
      <c r="L1379" t="s">
        <v>104</v>
      </c>
      <c r="M1379">
        <v>12</v>
      </c>
      <c r="N1379" t="s">
        <v>398</v>
      </c>
      <c r="O1379" s="12">
        <v>91393</v>
      </c>
      <c r="P1379" t="s">
        <v>28</v>
      </c>
      <c r="Q1379" s="1">
        <v>36008</v>
      </c>
      <c r="R1379" t="s">
        <v>29</v>
      </c>
      <c r="S1379" t="s">
        <v>43</v>
      </c>
      <c r="T1379" t="s">
        <v>30</v>
      </c>
      <c r="U1379" t="s">
        <v>18332</v>
      </c>
      <c r="V1379" t="s">
        <v>933</v>
      </c>
      <c r="W1379" t="s">
        <v>18333</v>
      </c>
    </row>
    <row r="1380" spans="7:29" ht="170" x14ac:dyDescent="0.2">
      <c r="G1380" t="s">
        <v>3103</v>
      </c>
      <c r="H1380" t="s">
        <v>274</v>
      </c>
      <c r="I1380" t="s">
        <v>22114</v>
      </c>
      <c r="J1380" t="s">
        <v>411</v>
      </c>
      <c r="L1380" t="s">
        <v>62</v>
      </c>
      <c r="M1380">
        <v>12</v>
      </c>
      <c r="N1380" t="s">
        <v>411</v>
      </c>
      <c r="O1380" s="12">
        <v>91382</v>
      </c>
      <c r="P1380" t="s">
        <v>28</v>
      </c>
      <c r="Q1380" s="1">
        <v>42125</v>
      </c>
      <c r="R1380" t="s">
        <v>29</v>
      </c>
      <c r="S1380" t="s">
        <v>43</v>
      </c>
      <c r="T1380" t="s">
        <v>30</v>
      </c>
      <c r="U1380" t="s">
        <v>751</v>
      </c>
      <c r="W1380" t="s">
        <v>22135</v>
      </c>
      <c r="X1380" t="s">
        <v>22136</v>
      </c>
      <c r="Y1380" t="s">
        <v>751</v>
      </c>
      <c r="Z1380" t="s">
        <v>2481</v>
      </c>
      <c r="AA1380" t="s">
        <v>22137</v>
      </c>
      <c r="AB1380" s="2" t="s">
        <v>22138</v>
      </c>
      <c r="AC1380" t="s">
        <v>50</v>
      </c>
    </row>
    <row r="1381" spans="7:29" x14ac:dyDescent="0.2">
      <c r="G1381" t="s">
        <v>4056</v>
      </c>
      <c r="H1381" t="s">
        <v>53</v>
      </c>
      <c r="I1381" t="s">
        <v>7123</v>
      </c>
      <c r="J1381" t="s">
        <v>1176</v>
      </c>
      <c r="L1381" t="s">
        <v>62</v>
      </c>
      <c r="M1381">
        <v>12</v>
      </c>
      <c r="N1381" t="s">
        <v>1176</v>
      </c>
      <c r="O1381" s="12">
        <v>91350</v>
      </c>
      <c r="P1381" t="s">
        <v>28</v>
      </c>
      <c r="Q1381" s="1">
        <v>44682</v>
      </c>
      <c r="R1381" t="s">
        <v>29</v>
      </c>
      <c r="S1381" t="s">
        <v>43</v>
      </c>
      <c r="T1381" t="s">
        <v>30</v>
      </c>
      <c r="U1381" t="s">
        <v>7124</v>
      </c>
      <c r="W1381" t="s">
        <v>7125</v>
      </c>
      <c r="X1381" t="s">
        <v>116</v>
      </c>
    </row>
    <row r="1382" spans="7:29" x14ac:dyDescent="0.2">
      <c r="G1382" t="s">
        <v>4917</v>
      </c>
      <c r="H1382" t="s">
        <v>24</v>
      </c>
      <c r="I1382" t="s">
        <v>12813</v>
      </c>
      <c r="J1382" t="s">
        <v>1329</v>
      </c>
      <c r="L1382" t="s">
        <v>62</v>
      </c>
      <c r="M1382">
        <v>12</v>
      </c>
      <c r="N1382" t="s">
        <v>1329</v>
      </c>
      <c r="O1382" s="12">
        <v>91350</v>
      </c>
      <c r="P1382" t="s">
        <v>28</v>
      </c>
      <c r="Q1382" s="1">
        <v>44743</v>
      </c>
      <c r="R1382" t="s">
        <v>29</v>
      </c>
      <c r="S1382" t="s">
        <v>43</v>
      </c>
      <c r="T1382" t="s">
        <v>30</v>
      </c>
      <c r="U1382" t="s">
        <v>12821</v>
      </c>
      <c r="W1382" t="s">
        <v>12822</v>
      </c>
    </row>
    <row r="1383" spans="7:29" x14ac:dyDescent="0.2">
      <c r="G1383" t="s">
        <v>17090</v>
      </c>
      <c r="H1383" t="s">
        <v>112</v>
      </c>
      <c r="I1383" t="s">
        <v>17055</v>
      </c>
      <c r="J1383" t="s">
        <v>974</v>
      </c>
      <c r="L1383" t="s">
        <v>62</v>
      </c>
      <c r="M1383">
        <v>12</v>
      </c>
      <c r="N1383" t="s">
        <v>974</v>
      </c>
      <c r="O1383" s="12">
        <v>91350</v>
      </c>
      <c r="P1383" t="s">
        <v>28</v>
      </c>
      <c r="Q1383" s="1">
        <v>44743</v>
      </c>
      <c r="R1383" t="s">
        <v>29</v>
      </c>
      <c r="S1383" t="s">
        <v>43</v>
      </c>
      <c r="T1383" t="s">
        <v>30</v>
      </c>
      <c r="U1383" t="s">
        <v>4936</v>
      </c>
      <c r="W1383" t="s">
        <v>17091</v>
      </c>
      <c r="X1383" t="s">
        <v>17092</v>
      </c>
      <c r="Y1383" t="s">
        <v>4936</v>
      </c>
      <c r="Z1383" t="s">
        <v>979</v>
      </c>
      <c r="AA1383" t="s">
        <v>17093</v>
      </c>
      <c r="AB1383" t="s">
        <v>50</v>
      </c>
      <c r="AC1383" t="s">
        <v>50</v>
      </c>
    </row>
    <row r="1384" spans="7:29" x14ac:dyDescent="0.2">
      <c r="G1384" t="s">
        <v>9416</v>
      </c>
      <c r="H1384" t="s">
        <v>262</v>
      </c>
      <c r="I1384" t="s">
        <v>9402</v>
      </c>
      <c r="J1384" t="s">
        <v>3411</v>
      </c>
      <c r="L1384" t="s">
        <v>104</v>
      </c>
      <c r="M1384">
        <v>12</v>
      </c>
      <c r="N1384" t="s">
        <v>3411</v>
      </c>
      <c r="O1384" s="12">
        <v>91280</v>
      </c>
      <c r="P1384" t="s">
        <v>28</v>
      </c>
      <c r="Q1384" s="1">
        <v>44333</v>
      </c>
      <c r="R1384" t="s">
        <v>29</v>
      </c>
      <c r="S1384" t="s">
        <v>43</v>
      </c>
      <c r="T1384" t="s">
        <v>30</v>
      </c>
      <c r="U1384" t="s">
        <v>9417</v>
      </c>
      <c r="V1384" t="s">
        <v>122</v>
      </c>
      <c r="W1384" t="s">
        <v>9418</v>
      </c>
      <c r="X1384" t="s">
        <v>9419</v>
      </c>
      <c r="Y1384" t="s">
        <v>9417</v>
      </c>
      <c r="Z1384" t="s">
        <v>3416</v>
      </c>
      <c r="AA1384" t="s">
        <v>9420</v>
      </c>
      <c r="AB1384" t="s">
        <v>50</v>
      </c>
      <c r="AC1384" t="s">
        <v>9421</v>
      </c>
    </row>
    <row r="1385" spans="7:29" ht="170" x14ac:dyDescent="0.2">
      <c r="G1385" t="s">
        <v>40</v>
      </c>
      <c r="H1385" t="s">
        <v>302</v>
      </c>
      <c r="I1385" t="s">
        <v>10292</v>
      </c>
      <c r="J1385" t="s">
        <v>1542</v>
      </c>
      <c r="L1385" t="s">
        <v>104</v>
      </c>
      <c r="M1385">
        <v>12</v>
      </c>
      <c r="N1385" t="s">
        <v>1542</v>
      </c>
      <c r="O1385" s="12">
        <v>91252</v>
      </c>
      <c r="P1385" t="s">
        <v>28</v>
      </c>
      <c r="Q1385" s="1">
        <v>42826</v>
      </c>
      <c r="R1385" t="s">
        <v>29</v>
      </c>
      <c r="S1385" t="s">
        <v>43</v>
      </c>
      <c r="T1385" t="s">
        <v>30</v>
      </c>
      <c r="U1385" t="s">
        <v>10339</v>
      </c>
      <c r="V1385" t="s">
        <v>122</v>
      </c>
      <c r="W1385" t="s">
        <v>10340</v>
      </c>
      <c r="X1385" t="s">
        <v>10341</v>
      </c>
      <c r="Y1385" t="s">
        <v>10339</v>
      </c>
      <c r="Z1385" t="s">
        <v>1546</v>
      </c>
      <c r="AA1385" t="s">
        <v>10342</v>
      </c>
      <c r="AB1385" s="2" t="s">
        <v>1548</v>
      </c>
      <c r="AC1385" t="s">
        <v>10343</v>
      </c>
    </row>
    <row r="1386" spans="7:29" ht="170" x14ac:dyDescent="0.2">
      <c r="G1386" t="s">
        <v>261</v>
      </c>
      <c r="H1386" t="s">
        <v>314</v>
      </c>
      <c r="I1386" t="s">
        <v>16494</v>
      </c>
      <c r="J1386" t="s">
        <v>42</v>
      </c>
      <c r="L1386" t="s">
        <v>104</v>
      </c>
      <c r="M1386">
        <v>12</v>
      </c>
      <c r="N1386" t="s">
        <v>42</v>
      </c>
      <c r="O1386" s="12">
        <v>91183</v>
      </c>
      <c r="P1386" t="s">
        <v>28</v>
      </c>
      <c r="Q1386" s="1">
        <v>40848</v>
      </c>
      <c r="R1386" t="s">
        <v>29</v>
      </c>
      <c r="S1386" t="s">
        <v>43</v>
      </c>
      <c r="T1386" t="s">
        <v>30</v>
      </c>
      <c r="U1386" t="s">
        <v>16497</v>
      </c>
      <c r="V1386" t="s">
        <v>122</v>
      </c>
      <c r="W1386" t="s">
        <v>16498</v>
      </c>
      <c r="X1386" t="s">
        <v>16499</v>
      </c>
      <c r="Y1386" t="s">
        <v>16497</v>
      </c>
      <c r="Z1386" t="s">
        <v>48</v>
      </c>
      <c r="AA1386" t="s">
        <v>16500</v>
      </c>
      <c r="AB1386" s="2" t="s">
        <v>16501</v>
      </c>
      <c r="AC1386" t="s">
        <v>16502</v>
      </c>
    </row>
    <row r="1387" spans="7:29" x14ac:dyDescent="0.2">
      <c r="G1387" t="s">
        <v>3009</v>
      </c>
      <c r="H1387" t="s">
        <v>24</v>
      </c>
      <c r="I1387" t="s">
        <v>24929</v>
      </c>
      <c r="J1387" t="s">
        <v>15344</v>
      </c>
      <c r="L1387" t="s">
        <v>27</v>
      </c>
      <c r="M1387">
        <v>12</v>
      </c>
      <c r="N1387" t="s">
        <v>15344</v>
      </c>
      <c r="O1387" s="12">
        <v>91183</v>
      </c>
      <c r="P1387" t="s">
        <v>28</v>
      </c>
      <c r="Q1387" s="1">
        <v>44795</v>
      </c>
      <c r="R1387" t="s">
        <v>29</v>
      </c>
      <c r="S1387" t="s">
        <v>43</v>
      </c>
      <c r="T1387" t="s">
        <v>30</v>
      </c>
      <c r="U1387" t="s">
        <v>24930</v>
      </c>
      <c r="V1387" t="s">
        <v>267</v>
      </c>
      <c r="W1387" t="s">
        <v>24931</v>
      </c>
      <c r="X1387" t="s">
        <v>24932</v>
      </c>
      <c r="Y1387" t="s">
        <v>24930</v>
      </c>
      <c r="Z1387" t="s">
        <v>3246</v>
      </c>
      <c r="AA1387" t="s">
        <v>24933</v>
      </c>
      <c r="AB1387" t="s">
        <v>50</v>
      </c>
      <c r="AC1387" t="s">
        <v>50</v>
      </c>
    </row>
    <row r="1388" spans="7:29" x14ac:dyDescent="0.2">
      <c r="G1388" t="s">
        <v>19643</v>
      </c>
      <c r="H1388" t="s">
        <v>118</v>
      </c>
      <c r="I1388" t="s">
        <v>23623</v>
      </c>
      <c r="J1388" t="s">
        <v>1802</v>
      </c>
      <c r="K1388" t="s">
        <v>9519</v>
      </c>
      <c r="L1388" t="s">
        <v>2348</v>
      </c>
      <c r="M1388">
        <v>12</v>
      </c>
      <c r="N1388" t="s">
        <v>1802</v>
      </c>
      <c r="O1388" s="12">
        <v>91158</v>
      </c>
      <c r="P1388" t="s">
        <v>70</v>
      </c>
      <c r="Q1388" s="1">
        <v>43252</v>
      </c>
      <c r="R1388" t="s">
        <v>29</v>
      </c>
      <c r="S1388" t="s">
        <v>43</v>
      </c>
      <c r="T1388" t="s">
        <v>71</v>
      </c>
      <c r="W1388" t="s">
        <v>23624</v>
      </c>
      <c r="X1388" t="s">
        <v>116</v>
      </c>
    </row>
    <row r="1389" spans="7:29" x14ac:dyDescent="0.2">
      <c r="G1389" t="s">
        <v>1634</v>
      </c>
      <c r="H1389" t="s">
        <v>183</v>
      </c>
      <c r="I1389" t="s">
        <v>2075</v>
      </c>
      <c r="J1389" t="s">
        <v>2083</v>
      </c>
      <c r="L1389" t="s">
        <v>62</v>
      </c>
      <c r="M1389">
        <v>12</v>
      </c>
      <c r="N1389" t="s">
        <v>2083</v>
      </c>
      <c r="O1389" s="12">
        <v>91122</v>
      </c>
      <c r="P1389" t="s">
        <v>28</v>
      </c>
      <c r="Q1389" s="1">
        <v>43922</v>
      </c>
      <c r="R1389" t="s">
        <v>29</v>
      </c>
      <c r="S1389" t="s">
        <v>43</v>
      </c>
      <c r="T1389" t="s">
        <v>30</v>
      </c>
      <c r="U1389" t="s">
        <v>2084</v>
      </c>
      <c r="W1389" t="s">
        <v>2085</v>
      </c>
      <c r="X1389" t="s">
        <v>116</v>
      </c>
    </row>
    <row r="1390" spans="7:29" ht="170" x14ac:dyDescent="0.2">
      <c r="G1390" t="s">
        <v>825</v>
      </c>
      <c r="H1390" t="s">
        <v>262</v>
      </c>
      <c r="I1390" t="s">
        <v>9518</v>
      </c>
      <c r="J1390" t="s">
        <v>5248</v>
      </c>
      <c r="L1390" t="s">
        <v>81</v>
      </c>
      <c r="M1390">
        <v>9</v>
      </c>
      <c r="N1390" t="s">
        <v>5248</v>
      </c>
      <c r="O1390" s="12">
        <v>91106</v>
      </c>
      <c r="P1390" t="s">
        <v>28</v>
      </c>
      <c r="Q1390" s="1">
        <v>37880</v>
      </c>
      <c r="R1390" t="s">
        <v>29</v>
      </c>
      <c r="S1390" t="s">
        <v>43</v>
      </c>
      <c r="T1390" t="s">
        <v>30</v>
      </c>
      <c r="U1390" t="s">
        <v>82</v>
      </c>
      <c r="W1390" t="s">
        <v>9541</v>
      </c>
      <c r="X1390" t="s">
        <v>9542</v>
      </c>
      <c r="Y1390" t="s">
        <v>82</v>
      </c>
      <c r="Z1390" t="s">
        <v>9543</v>
      </c>
      <c r="AA1390" t="s">
        <v>9544</v>
      </c>
      <c r="AB1390" s="2" t="s">
        <v>9545</v>
      </c>
      <c r="AC1390" t="s">
        <v>9546</v>
      </c>
    </row>
    <row r="1391" spans="7:29" ht="170" x14ac:dyDescent="0.2">
      <c r="G1391" t="s">
        <v>4516</v>
      </c>
      <c r="H1391" t="s">
        <v>53</v>
      </c>
      <c r="I1391" t="s">
        <v>23355</v>
      </c>
      <c r="J1391" t="s">
        <v>460</v>
      </c>
      <c r="K1391" t="s">
        <v>10344</v>
      </c>
      <c r="L1391" t="s">
        <v>6043</v>
      </c>
      <c r="M1391">
        <v>12</v>
      </c>
      <c r="N1391" t="s">
        <v>460</v>
      </c>
      <c r="O1391" s="12">
        <v>91052</v>
      </c>
      <c r="P1391" t="s">
        <v>70</v>
      </c>
      <c r="Q1391" s="1">
        <v>40112</v>
      </c>
      <c r="R1391" t="s">
        <v>29</v>
      </c>
      <c r="S1391" t="s">
        <v>43</v>
      </c>
      <c r="T1391" t="s">
        <v>71</v>
      </c>
      <c r="W1391" t="s">
        <v>23362</v>
      </c>
      <c r="X1391" t="s">
        <v>23363</v>
      </c>
      <c r="Y1391" t="s">
        <v>10344</v>
      </c>
      <c r="Z1391" t="s">
        <v>460</v>
      </c>
      <c r="AA1391" t="s">
        <v>23364</v>
      </c>
      <c r="AB1391" s="2" t="s">
        <v>23365</v>
      </c>
      <c r="AC1391" t="s">
        <v>23366</v>
      </c>
    </row>
    <row r="1392" spans="7:29" x14ac:dyDescent="0.2">
      <c r="G1392" t="s">
        <v>157</v>
      </c>
      <c r="H1392" t="s">
        <v>314</v>
      </c>
      <c r="I1392" t="s">
        <v>23976</v>
      </c>
      <c r="J1392" t="s">
        <v>861</v>
      </c>
      <c r="L1392" t="s">
        <v>81</v>
      </c>
      <c r="M1392">
        <v>9</v>
      </c>
      <c r="N1392" t="s">
        <v>861</v>
      </c>
      <c r="O1392" s="12">
        <v>91020</v>
      </c>
      <c r="P1392" t="s">
        <v>28</v>
      </c>
      <c r="Q1392" s="1">
        <v>42994</v>
      </c>
      <c r="R1392" t="s">
        <v>63</v>
      </c>
      <c r="S1392" t="s">
        <v>43</v>
      </c>
      <c r="T1392" t="s">
        <v>30</v>
      </c>
      <c r="U1392" t="s">
        <v>82</v>
      </c>
      <c r="W1392" t="s">
        <v>23979</v>
      </c>
    </row>
    <row r="1393" spans="7:29" ht="170" x14ac:dyDescent="0.2">
      <c r="G1393" t="s">
        <v>6643</v>
      </c>
      <c r="H1393" t="s">
        <v>53</v>
      </c>
      <c r="I1393" t="s">
        <v>6644</v>
      </c>
      <c r="J1393" t="s">
        <v>435</v>
      </c>
      <c r="L1393" t="s">
        <v>81</v>
      </c>
      <c r="M1393">
        <v>9</v>
      </c>
      <c r="N1393" t="s">
        <v>435</v>
      </c>
      <c r="O1393" s="12">
        <v>91007</v>
      </c>
      <c r="P1393" t="s">
        <v>28</v>
      </c>
      <c r="Q1393" s="1">
        <v>36800</v>
      </c>
      <c r="R1393" t="s">
        <v>29</v>
      </c>
      <c r="S1393" t="s">
        <v>43</v>
      </c>
      <c r="T1393" t="s">
        <v>30</v>
      </c>
      <c r="U1393" t="s">
        <v>437</v>
      </c>
      <c r="W1393" t="s">
        <v>6645</v>
      </c>
      <c r="X1393" t="s">
        <v>6646</v>
      </c>
      <c r="Y1393" t="s">
        <v>437</v>
      </c>
      <c r="Z1393" t="s">
        <v>6647</v>
      </c>
      <c r="AA1393" t="s">
        <v>6648</v>
      </c>
      <c r="AB1393" s="2" t="s">
        <v>6649</v>
      </c>
      <c r="AC1393" t="s">
        <v>6650</v>
      </c>
    </row>
    <row r="1394" spans="7:29" x14ac:dyDescent="0.2">
      <c r="G1394" t="s">
        <v>4691</v>
      </c>
      <c r="H1394" t="s">
        <v>53</v>
      </c>
      <c r="I1394" t="s">
        <v>4692</v>
      </c>
      <c r="J1394" t="s">
        <v>80</v>
      </c>
      <c r="L1394" t="s">
        <v>81</v>
      </c>
      <c r="M1394">
        <v>9</v>
      </c>
      <c r="N1394" t="s">
        <v>80</v>
      </c>
      <c r="O1394" s="12">
        <v>90996</v>
      </c>
      <c r="P1394" t="s">
        <v>28</v>
      </c>
      <c r="Q1394" s="1">
        <v>43359</v>
      </c>
      <c r="R1394" t="s">
        <v>63</v>
      </c>
      <c r="S1394" t="s">
        <v>43</v>
      </c>
      <c r="T1394" t="s">
        <v>30</v>
      </c>
      <c r="U1394" t="s">
        <v>4693</v>
      </c>
      <c r="W1394" t="s">
        <v>4694</v>
      </c>
    </row>
    <row r="1395" spans="7:29" x14ac:dyDescent="0.2">
      <c r="G1395" t="s">
        <v>643</v>
      </c>
      <c r="H1395" t="s">
        <v>53</v>
      </c>
      <c r="I1395" t="s">
        <v>24448</v>
      </c>
      <c r="J1395" t="s">
        <v>332</v>
      </c>
      <c r="K1395" t="s">
        <v>2587</v>
      </c>
      <c r="L1395" t="s">
        <v>24474</v>
      </c>
      <c r="M1395">
        <v>9</v>
      </c>
      <c r="N1395" t="s">
        <v>332</v>
      </c>
      <c r="O1395" s="12">
        <v>90991</v>
      </c>
      <c r="P1395" t="s">
        <v>70</v>
      </c>
      <c r="Q1395" s="1">
        <v>43157</v>
      </c>
      <c r="R1395" t="s">
        <v>29</v>
      </c>
      <c r="S1395" t="s">
        <v>43</v>
      </c>
      <c r="T1395" t="s">
        <v>71</v>
      </c>
      <c r="W1395" t="s">
        <v>24475</v>
      </c>
      <c r="X1395" t="s">
        <v>24476</v>
      </c>
      <c r="Y1395" t="s">
        <v>2587</v>
      </c>
      <c r="Z1395" t="s">
        <v>332</v>
      </c>
      <c r="AA1395" t="s">
        <v>24477</v>
      </c>
      <c r="AB1395" t="s">
        <v>50</v>
      </c>
      <c r="AC1395" t="s">
        <v>21451</v>
      </c>
    </row>
    <row r="1396" spans="7:29" x14ac:dyDescent="0.2">
      <c r="G1396" t="s">
        <v>4056</v>
      </c>
      <c r="H1396" t="s">
        <v>53</v>
      </c>
      <c r="I1396" t="s">
        <v>23051</v>
      </c>
      <c r="J1396" t="s">
        <v>192</v>
      </c>
      <c r="L1396" t="s">
        <v>27</v>
      </c>
      <c r="M1396">
        <v>12</v>
      </c>
      <c r="N1396" t="s">
        <v>192</v>
      </c>
      <c r="O1396" s="12">
        <v>90975</v>
      </c>
      <c r="P1396" t="s">
        <v>28</v>
      </c>
      <c r="Q1396" s="1">
        <v>44835</v>
      </c>
      <c r="R1396" t="s">
        <v>29</v>
      </c>
      <c r="S1396" t="s">
        <v>43</v>
      </c>
      <c r="T1396" t="s">
        <v>30</v>
      </c>
      <c r="U1396" t="s">
        <v>23052</v>
      </c>
      <c r="V1396" t="s">
        <v>933</v>
      </c>
      <c r="W1396" t="s">
        <v>23053</v>
      </c>
      <c r="X1396" t="s">
        <v>116</v>
      </c>
    </row>
    <row r="1397" spans="7:29" ht="136" x14ac:dyDescent="0.2">
      <c r="G1397" t="s">
        <v>22106</v>
      </c>
      <c r="H1397" t="s">
        <v>118</v>
      </c>
      <c r="I1397" t="s">
        <v>22107</v>
      </c>
      <c r="J1397" t="s">
        <v>86</v>
      </c>
      <c r="L1397" t="s">
        <v>104</v>
      </c>
      <c r="M1397">
        <v>12</v>
      </c>
      <c r="N1397" t="s">
        <v>86</v>
      </c>
      <c r="O1397" s="12">
        <v>90968</v>
      </c>
      <c r="P1397" t="s">
        <v>28</v>
      </c>
      <c r="Q1397" s="1">
        <v>41153</v>
      </c>
      <c r="R1397" t="s">
        <v>29</v>
      </c>
      <c r="S1397" t="s">
        <v>43</v>
      </c>
      <c r="T1397" t="s">
        <v>30</v>
      </c>
      <c r="U1397" t="s">
        <v>22108</v>
      </c>
      <c r="V1397" t="s">
        <v>122</v>
      </c>
      <c r="W1397" t="s">
        <v>22109</v>
      </c>
      <c r="X1397" t="s">
        <v>22110</v>
      </c>
      <c r="Y1397" t="s">
        <v>22108</v>
      </c>
      <c r="Z1397" t="s">
        <v>91</v>
      </c>
      <c r="AA1397" t="s">
        <v>22111</v>
      </c>
      <c r="AB1397" s="2" t="s">
        <v>22112</v>
      </c>
      <c r="AC1397" t="s">
        <v>22113</v>
      </c>
    </row>
    <row r="1398" spans="7:29" x14ac:dyDescent="0.2">
      <c r="G1398" t="s">
        <v>336</v>
      </c>
      <c r="H1398" t="s">
        <v>1327</v>
      </c>
      <c r="I1398" t="s">
        <v>23827</v>
      </c>
      <c r="J1398" t="s">
        <v>895</v>
      </c>
      <c r="L1398" t="s">
        <v>62</v>
      </c>
      <c r="M1398">
        <v>9</v>
      </c>
      <c r="N1398" t="s">
        <v>895</v>
      </c>
      <c r="O1398" s="12">
        <v>90967</v>
      </c>
      <c r="P1398" t="s">
        <v>28</v>
      </c>
      <c r="Q1398" s="1">
        <v>42125</v>
      </c>
      <c r="R1398" t="s">
        <v>63</v>
      </c>
      <c r="S1398" t="s">
        <v>43</v>
      </c>
      <c r="T1398" t="s">
        <v>30</v>
      </c>
      <c r="U1398" t="s">
        <v>2850</v>
      </c>
      <c r="W1398" t="s">
        <v>23828</v>
      </c>
    </row>
    <row r="1399" spans="7:29" ht="136" x14ac:dyDescent="0.2">
      <c r="G1399" t="s">
        <v>147</v>
      </c>
      <c r="H1399" t="s">
        <v>369</v>
      </c>
      <c r="I1399" t="s">
        <v>577</v>
      </c>
      <c r="J1399" t="s">
        <v>578</v>
      </c>
      <c r="L1399" t="s">
        <v>81</v>
      </c>
      <c r="M1399">
        <v>9</v>
      </c>
      <c r="N1399" t="s">
        <v>578</v>
      </c>
      <c r="O1399" s="12">
        <v>90960</v>
      </c>
      <c r="P1399" t="s">
        <v>28</v>
      </c>
      <c r="Q1399" s="1">
        <v>39707</v>
      </c>
      <c r="R1399" t="s">
        <v>29</v>
      </c>
      <c r="S1399" t="s">
        <v>43</v>
      </c>
      <c r="T1399" t="s">
        <v>30</v>
      </c>
      <c r="U1399" t="s">
        <v>82</v>
      </c>
      <c r="W1399" t="s">
        <v>579</v>
      </c>
      <c r="X1399" t="s">
        <v>580</v>
      </c>
      <c r="Y1399" t="s">
        <v>82</v>
      </c>
      <c r="Z1399" t="s">
        <v>581</v>
      </c>
      <c r="AA1399" t="s">
        <v>582</v>
      </c>
      <c r="AB1399" s="2" t="s">
        <v>583</v>
      </c>
      <c r="AC1399" t="s">
        <v>50</v>
      </c>
    </row>
    <row r="1400" spans="7:29" ht="170" x14ac:dyDescent="0.2">
      <c r="G1400" t="s">
        <v>1217</v>
      </c>
      <c r="H1400" t="s">
        <v>53</v>
      </c>
      <c r="I1400" t="s">
        <v>3466</v>
      </c>
      <c r="J1400" t="s">
        <v>192</v>
      </c>
      <c r="L1400" t="s">
        <v>104</v>
      </c>
      <c r="M1400">
        <v>12</v>
      </c>
      <c r="N1400" t="s">
        <v>192</v>
      </c>
      <c r="O1400" s="12">
        <v>90870</v>
      </c>
      <c r="P1400" t="s">
        <v>28</v>
      </c>
      <c r="Q1400" s="1">
        <v>42501</v>
      </c>
      <c r="R1400" t="s">
        <v>29</v>
      </c>
      <c r="S1400" t="s">
        <v>43</v>
      </c>
      <c r="T1400" t="s">
        <v>30</v>
      </c>
      <c r="U1400" t="s">
        <v>3535</v>
      </c>
      <c r="V1400" t="s">
        <v>122</v>
      </c>
      <c r="W1400" t="s">
        <v>3536</v>
      </c>
      <c r="X1400" t="s">
        <v>3537</v>
      </c>
      <c r="Y1400" t="s">
        <v>3535</v>
      </c>
      <c r="Z1400" t="s">
        <v>257</v>
      </c>
      <c r="AA1400" t="s">
        <v>3538</v>
      </c>
      <c r="AB1400" s="2" t="s">
        <v>272</v>
      </c>
      <c r="AC1400" t="s">
        <v>3539</v>
      </c>
    </row>
    <row r="1401" spans="7:29" x14ac:dyDescent="0.2">
      <c r="G1401" t="s">
        <v>1450</v>
      </c>
      <c r="H1401" t="s">
        <v>24</v>
      </c>
      <c r="I1401" t="s">
        <v>9834</v>
      </c>
      <c r="J1401" t="s">
        <v>1735</v>
      </c>
      <c r="L1401" t="s">
        <v>104</v>
      </c>
      <c r="M1401">
        <v>12</v>
      </c>
      <c r="N1401" t="s">
        <v>1735</v>
      </c>
      <c r="O1401" s="12">
        <v>90868</v>
      </c>
      <c r="P1401" t="s">
        <v>28</v>
      </c>
      <c r="Q1401" s="1">
        <v>43304</v>
      </c>
      <c r="R1401" t="s">
        <v>29</v>
      </c>
      <c r="S1401" t="s">
        <v>43</v>
      </c>
      <c r="T1401" t="s">
        <v>30</v>
      </c>
      <c r="U1401" t="s">
        <v>9841</v>
      </c>
      <c r="V1401" t="s">
        <v>122</v>
      </c>
      <c r="W1401" t="s">
        <v>9842</v>
      </c>
      <c r="X1401" t="s">
        <v>116</v>
      </c>
    </row>
    <row r="1402" spans="7:29" x14ac:dyDescent="0.2">
      <c r="G1402" t="s">
        <v>1406</v>
      </c>
      <c r="H1402" t="s">
        <v>314</v>
      </c>
      <c r="I1402" t="s">
        <v>16100</v>
      </c>
      <c r="J1402" t="s">
        <v>103</v>
      </c>
      <c r="L1402" t="s">
        <v>27</v>
      </c>
      <c r="M1402">
        <v>12</v>
      </c>
      <c r="N1402" t="s">
        <v>103</v>
      </c>
      <c r="O1402" s="12">
        <v>90833</v>
      </c>
      <c r="P1402" t="s">
        <v>28</v>
      </c>
      <c r="Q1402" s="1">
        <v>44979</v>
      </c>
      <c r="R1402" t="s">
        <v>29</v>
      </c>
      <c r="S1402" t="s">
        <v>43</v>
      </c>
      <c r="T1402" t="s">
        <v>30</v>
      </c>
      <c r="U1402" t="s">
        <v>10498</v>
      </c>
      <c r="V1402" t="s">
        <v>267</v>
      </c>
      <c r="W1402" t="s">
        <v>16101</v>
      </c>
      <c r="X1402" t="s">
        <v>16102</v>
      </c>
      <c r="Y1402" t="s">
        <v>241</v>
      </c>
      <c r="Z1402" t="s">
        <v>109</v>
      </c>
      <c r="AA1402" t="s">
        <v>16103</v>
      </c>
      <c r="AB1402" t="s">
        <v>50</v>
      </c>
      <c r="AC1402" t="s">
        <v>50</v>
      </c>
    </row>
    <row r="1403" spans="7:29" x14ac:dyDescent="0.2">
      <c r="G1403" t="s">
        <v>219</v>
      </c>
      <c r="H1403" t="s">
        <v>129</v>
      </c>
      <c r="I1403" t="s">
        <v>6075</v>
      </c>
      <c r="J1403" t="s">
        <v>103</v>
      </c>
      <c r="L1403" t="s">
        <v>27</v>
      </c>
      <c r="M1403">
        <v>12</v>
      </c>
      <c r="N1403" t="s">
        <v>103</v>
      </c>
      <c r="O1403" s="12">
        <v>90731</v>
      </c>
      <c r="P1403" t="s">
        <v>28</v>
      </c>
      <c r="Q1403" s="1">
        <v>41153</v>
      </c>
      <c r="R1403" t="s">
        <v>29</v>
      </c>
      <c r="S1403" t="s">
        <v>43</v>
      </c>
      <c r="T1403" t="s">
        <v>30</v>
      </c>
      <c r="U1403" t="s">
        <v>2006</v>
      </c>
      <c r="V1403" t="s">
        <v>1018</v>
      </c>
      <c r="W1403" t="s">
        <v>6113</v>
      </c>
      <c r="X1403" t="s">
        <v>6114</v>
      </c>
      <c r="Y1403" t="s">
        <v>2006</v>
      </c>
      <c r="Z1403" t="s">
        <v>109</v>
      </c>
      <c r="AA1403" t="s">
        <v>6115</v>
      </c>
      <c r="AB1403" t="s">
        <v>50</v>
      </c>
      <c r="AC1403" t="s">
        <v>6116</v>
      </c>
    </row>
    <row r="1404" spans="7:29" x14ac:dyDescent="0.2">
      <c r="G1404" t="s">
        <v>2107</v>
      </c>
      <c r="H1404" t="s">
        <v>53</v>
      </c>
      <c r="I1404" t="s">
        <v>7590</v>
      </c>
      <c r="J1404" t="s">
        <v>173</v>
      </c>
      <c r="L1404" t="s">
        <v>27</v>
      </c>
      <c r="M1404">
        <v>12</v>
      </c>
      <c r="N1404" t="s">
        <v>173</v>
      </c>
      <c r="O1404" s="12">
        <v>90726</v>
      </c>
      <c r="P1404" t="s">
        <v>28</v>
      </c>
      <c r="Q1404" s="1">
        <v>42994</v>
      </c>
      <c r="R1404" t="s">
        <v>56</v>
      </c>
      <c r="S1404" s="1">
        <v>45107</v>
      </c>
      <c r="T1404" t="s">
        <v>30</v>
      </c>
      <c r="U1404" t="s">
        <v>7594</v>
      </c>
      <c r="V1404" t="s">
        <v>998</v>
      </c>
      <c r="W1404" t="s">
        <v>7595</v>
      </c>
    </row>
    <row r="1405" spans="7:29" x14ac:dyDescent="0.2">
      <c r="G1405" t="s">
        <v>12041</v>
      </c>
      <c r="H1405" t="s">
        <v>262</v>
      </c>
      <c r="I1405" t="s">
        <v>17458</v>
      </c>
      <c r="J1405" t="s">
        <v>1956</v>
      </c>
      <c r="L1405" t="s">
        <v>81</v>
      </c>
      <c r="M1405">
        <v>9</v>
      </c>
      <c r="N1405" t="s">
        <v>1956</v>
      </c>
      <c r="O1405" s="12">
        <v>90726</v>
      </c>
      <c r="P1405" t="s">
        <v>28</v>
      </c>
      <c r="Q1405" s="1">
        <v>44090</v>
      </c>
      <c r="R1405" t="s">
        <v>63</v>
      </c>
      <c r="S1405" t="s">
        <v>43</v>
      </c>
      <c r="T1405" t="s">
        <v>30</v>
      </c>
      <c r="U1405" t="s">
        <v>338</v>
      </c>
      <c r="W1405" t="s">
        <v>17459</v>
      </c>
    </row>
    <row r="1406" spans="7:29" x14ac:dyDescent="0.2">
      <c r="G1406" t="s">
        <v>1935</v>
      </c>
      <c r="H1406" t="s">
        <v>148</v>
      </c>
      <c r="I1406" t="s">
        <v>20838</v>
      </c>
      <c r="J1406" t="s">
        <v>103</v>
      </c>
      <c r="L1406" t="s">
        <v>104</v>
      </c>
      <c r="M1406">
        <v>12</v>
      </c>
      <c r="N1406" t="s">
        <v>103</v>
      </c>
      <c r="O1406" s="12">
        <v>90721</v>
      </c>
      <c r="P1406" t="s">
        <v>28</v>
      </c>
      <c r="Q1406" s="1">
        <v>44798</v>
      </c>
      <c r="R1406" t="s">
        <v>29</v>
      </c>
      <c r="S1406" t="s">
        <v>43</v>
      </c>
      <c r="T1406" t="s">
        <v>30</v>
      </c>
      <c r="U1406" t="s">
        <v>20839</v>
      </c>
      <c r="V1406" t="s">
        <v>522</v>
      </c>
      <c r="W1406" t="s">
        <v>20840</v>
      </c>
      <c r="X1406" t="s">
        <v>116</v>
      </c>
    </row>
    <row r="1407" spans="7:29" x14ac:dyDescent="0.2">
      <c r="G1407" t="s">
        <v>14255</v>
      </c>
      <c r="H1407" t="s">
        <v>53</v>
      </c>
      <c r="I1407" t="s">
        <v>14256</v>
      </c>
      <c r="J1407" t="s">
        <v>80</v>
      </c>
      <c r="L1407" t="s">
        <v>81</v>
      </c>
      <c r="M1407">
        <v>9</v>
      </c>
      <c r="N1407" t="s">
        <v>80</v>
      </c>
      <c r="O1407" s="12">
        <v>90634</v>
      </c>
      <c r="P1407" t="s">
        <v>28</v>
      </c>
      <c r="Q1407" s="1">
        <v>44820</v>
      </c>
      <c r="R1407" t="s">
        <v>63</v>
      </c>
      <c r="S1407" t="s">
        <v>43</v>
      </c>
      <c r="T1407" t="s">
        <v>30</v>
      </c>
      <c r="U1407" t="s">
        <v>338</v>
      </c>
      <c r="W1407" t="s">
        <v>14257</v>
      </c>
    </row>
    <row r="1408" spans="7:29" x14ac:dyDescent="0.2">
      <c r="G1408" t="s">
        <v>13168</v>
      </c>
      <c r="H1408" t="s">
        <v>24</v>
      </c>
      <c r="I1408" t="s">
        <v>13169</v>
      </c>
      <c r="J1408" t="s">
        <v>1035</v>
      </c>
      <c r="L1408" t="s">
        <v>775</v>
      </c>
      <c r="M1408">
        <v>12</v>
      </c>
      <c r="N1408" t="s">
        <v>1035</v>
      </c>
      <c r="O1408" s="12">
        <v>90622</v>
      </c>
      <c r="P1408" t="s">
        <v>28</v>
      </c>
      <c r="Q1408" s="1">
        <v>43040</v>
      </c>
      <c r="R1408" t="s">
        <v>29</v>
      </c>
      <c r="S1408" t="s">
        <v>43</v>
      </c>
      <c r="T1408" t="s">
        <v>30</v>
      </c>
      <c r="U1408" t="s">
        <v>13170</v>
      </c>
      <c r="W1408" t="s">
        <v>13171</v>
      </c>
      <c r="X1408" t="s">
        <v>116</v>
      </c>
    </row>
    <row r="1409" spans="7:29" x14ac:dyDescent="0.2">
      <c r="G1409" t="s">
        <v>800</v>
      </c>
      <c r="H1409" t="s">
        <v>129</v>
      </c>
      <c r="I1409" t="s">
        <v>801</v>
      </c>
      <c r="J1409" t="s">
        <v>67</v>
      </c>
      <c r="K1409" t="s">
        <v>802</v>
      </c>
      <c r="L1409" t="s">
        <v>803</v>
      </c>
      <c r="M1409">
        <v>12</v>
      </c>
      <c r="N1409" t="s">
        <v>67</v>
      </c>
      <c r="O1409" s="12">
        <v>90621</v>
      </c>
      <c r="P1409" t="s">
        <v>70</v>
      </c>
      <c r="Q1409" s="1">
        <v>44319</v>
      </c>
      <c r="R1409" t="s">
        <v>29</v>
      </c>
      <c r="S1409" t="s">
        <v>43</v>
      </c>
      <c r="T1409" t="s">
        <v>71</v>
      </c>
      <c r="W1409" t="s">
        <v>804</v>
      </c>
      <c r="X1409" t="s">
        <v>116</v>
      </c>
    </row>
    <row r="1410" spans="7:29" ht="153" x14ac:dyDescent="0.2">
      <c r="G1410" t="s">
        <v>3009</v>
      </c>
      <c r="H1410" t="s">
        <v>553</v>
      </c>
      <c r="I1410" t="s">
        <v>9495</v>
      </c>
      <c r="J1410" t="s">
        <v>220</v>
      </c>
      <c r="L1410" t="s">
        <v>104</v>
      </c>
      <c r="M1410">
        <v>12</v>
      </c>
      <c r="N1410" t="s">
        <v>223</v>
      </c>
      <c r="O1410" s="12">
        <v>90620</v>
      </c>
      <c r="P1410" t="s">
        <v>28</v>
      </c>
      <c r="Q1410" s="1">
        <v>44743</v>
      </c>
      <c r="R1410" t="s">
        <v>29</v>
      </c>
      <c r="S1410" t="s">
        <v>43</v>
      </c>
      <c r="T1410" t="s">
        <v>30</v>
      </c>
      <c r="U1410" t="s">
        <v>9504</v>
      </c>
      <c r="V1410" t="s">
        <v>122</v>
      </c>
      <c r="W1410" t="s">
        <v>9505</v>
      </c>
      <c r="X1410" t="s">
        <v>9506</v>
      </c>
      <c r="Y1410" t="s">
        <v>9504</v>
      </c>
      <c r="Z1410" t="s">
        <v>206</v>
      </c>
      <c r="AA1410" t="s">
        <v>9507</v>
      </c>
      <c r="AB1410" s="2" t="s">
        <v>9508</v>
      </c>
      <c r="AC1410" t="s">
        <v>9509</v>
      </c>
    </row>
    <row r="1411" spans="7:29" ht="153" x14ac:dyDescent="0.2">
      <c r="G1411" t="s">
        <v>59</v>
      </c>
      <c r="H1411" t="s">
        <v>234</v>
      </c>
      <c r="I1411" t="s">
        <v>12902</v>
      </c>
      <c r="J1411" t="s">
        <v>533</v>
      </c>
      <c r="L1411" t="s">
        <v>62</v>
      </c>
      <c r="M1411">
        <v>12</v>
      </c>
      <c r="N1411" t="s">
        <v>533</v>
      </c>
      <c r="O1411" s="12">
        <v>90534</v>
      </c>
      <c r="P1411" t="s">
        <v>28</v>
      </c>
      <c r="Q1411" s="1">
        <v>40952</v>
      </c>
      <c r="R1411" t="s">
        <v>29</v>
      </c>
      <c r="S1411" t="s">
        <v>43</v>
      </c>
      <c r="T1411" t="s">
        <v>30</v>
      </c>
      <c r="U1411" t="s">
        <v>12903</v>
      </c>
      <c r="W1411" t="s">
        <v>12904</v>
      </c>
      <c r="X1411" t="s">
        <v>12905</v>
      </c>
      <c r="Y1411" t="s">
        <v>12903</v>
      </c>
      <c r="Z1411" t="s">
        <v>537</v>
      </c>
      <c r="AA1411" t="s">
        <v>12906</v>
      </c>
      <c r="AB1411" s="2" t="s">
        <v>12907</v>
      </c>
      <c r="AC1411" t="s">
        <v>12908</v>
      </c>
    </row>
    <row r="1412" spans="7:29" x14ac:dyDescent="0.2">
      <c r="G1412" t="s">
        <v>297</v>
      </c>
      <c r="H1412" t="s">
        <v>148</v>
      </c>
      <c r="I1412" t="s">
        <v>5099</v>
      </c>
      <c r="J1412" t="s">
        <v>26</v>
      </c>
      <c r="L1412" t="s">
        <v>669</v>
      </c>
      <c r="M1412">
        <v>9</v>
      </c>
      <c r="N1412" t="s">
        <v>26</v>
      </c>
      <c r="O1412" s="12">
        <v>90532</v>
      </c>
      <c r="P1412" t="s">
        <v>28</v>
      </c>
      <c r="Q1412" s="1">
        <v>44758</v>
      </c>
      <c r="R1412" t="s">
        <v>56</v>
      </c>
      <c r="S1412" s="1">
        <v>44819</v>
      </c>
      <c r="T1412" t="s">
        <v>30</v>
      </c>
      <c r="U1412" t="s">
        <v>1324</v>
      </c>
      <c r="W1412" t="s">
        <v>5100</v>
      </c>
    </row>
    <row r="1413" spans="7:29" x14ac:dyDescent="0.2">
      <c r="G1413" t="s">
        <v>8568</v>
      </c>
      <c r="H1413" t="s">
        <v>262</v>
      </c>
      <c r="I1413" t="s">
        <v>8569</v>
      </c>
      <c r="J1413" t="s">
        <v>1665</v>
      </c>
      <c r="L1413" t="s">
        <v>27</v>
      </c>
      <c r="M1413">
        <v>12</v>
      </c>
      <c r="N1413" t="s">
        <v>1665</v>
      </c>
      <c r="O1413" s="12">
        <v>90466</v>
      </c>
      <c r="P1413" t="s">
        <v>28</v>
      </c>
      <c r="Q1413" s="1">
        <v>44440</v>
      </c>
      <c r="R1413" t="s">
        <v>29</v>
      </c>
      <c r="S1413" t="s">
        <v>43</v>
      </c>
      <c r="T1413" t="s">
        <v>30</v>
      </c>
      <c r="U1413" t="s">
        <v>8570</v>
      </c>
      <c r="V1413" t="s">
        <v>122</v>
      </c>
      <c r="W1413" t="s">
        <v>8571</v>
      </c>
      <c r="X1413" t="s">
        <v>8572</v>
      </c>
      <c r="Y1413" t="s">
        <v>8570</v>
      </c>
      <c r="Z1413" t="s">
        <v>8534</v>
      </c>
      <c r="AA1413" t="s">
        <v>8573</v>
      </c>
      <c r="AB1413" t="s">
        <v>50</v>
      </c>
      <c r="AC1413" t="s">
        <v>8536</v>
      </c>
    </row>
    <row r="1414" spans="7:29" x14ac:dyDescent="0.2">
      <c r="G1414" t="s">
        <v>21418</v>
      </c>
      <c r="H1414" t="s">
        <v>24</v>
      </c>
      <c r="I1414" t="s">
        <v>21419</v>
      </c>
      <c r="J1414" t="s">
        <v>7154</v>
      </c>
      <c r="L1414" t="s">
        <v>104</v>
      </c>
      <c r="O1414" s="12">
        <v>90447</v>
      </c>
      <c r="P1414" t="s">
        <v>28</v>
      </c>
      <c r="Q1414" s="1">
        <v>44805</v>
      </c>
      <c r="R1414" t="s">
        <v>29</v>
      </c>
      <c r="S1414" s="1">
        <v>45138</v>
      </c>
      <c r="T1414" t="s">
        <v>30</v>
      </c>
      <c r="U1414" t="s">
        <v>21420</v>
      </c>
      <c r="V1414" t="s">
        <v>933</v>
      </c>
      <c r="W1414" t="s">
        <v>21421</v>
      </c>
    </row>
    <row r="1415" spans="7:29" x14ac:dyDescent="0.2">
      <c r="G1415" t="s">
        <v>652</v>
      </c>
      <c r="H1415" t="s">
        <v>53</v>
      </c>
      <c r="I1415" t="s">
        <v>653</v>
      </c>
      <c r="J1415" t="s">
        <v>67</v>
      </c>
      <c r="L1415" t="s">
        <v>27</v>
      </c>
      <c r="M1415">
        <v>12</v>
      </c>
      <c r="N1415" t="s">
        <v>67</v>
      </c>
      <c r="O1415" s="12">
        <v>90389</v>
      </c>
      <c r="P1415" t="s">
        <v>28</v>
      </c>
      <c r="Q1415" s="1">
        <v>44396</v>
      </c>
      <c r="R1415" t="s">
        <v>29</v>
      </c>
      <c r="S1415" t="s">
        <v>43</v>
      </c>
      <c r="T1415" t="s">
        <v>30</v>
      </c>
      <c r="U1415" t="s">
        <v>654</v>
      </c>
      <c r="V1415" t="s">
        <v>122</v>
      </c>
      <c r="W1415" t="s">
        <v>655</v>
      </c>
      <c r="X1415" t="s">
        <v>116</v>
      </c>
    </row>
    <row r="1416" spans="7:29" ht="153" x14ac:dyDescent="0.2">
      <c r="G1416" t="s">
        <v>6897</v>
      </c>
      <c r="H1416" t="s">
        <v>314</v>
      </c>
      <c r="I1416" t="s">
        <v>912</v>
      </c>
      <c r="J1416" t="s">
        <v>597</v>
      </c>
      <c r="L1416" t="s">
        <v>27</v>
      </c>
      <c r="M1416">
        <v>12</v>
      </c>
      <c r="N1416" t="s">
        <v>597</v>
      </c>
      <c r="O1416" s="12">
        <v>90389</v>
      </c>
      <c r="P1416" t="s">
        <v>28</v>
      </c>
      <c r="Q1416" s="1">
        <v>43497</v>
      </c>
      <c r="R1416" t="s">
        <v>29</v>
      </c>
      <c r="S1416" t="s">
        <v>43</v>
      </c>
      <c r="T1416" t="s">
        <v>30</v>
      </c>
      <c r="U1416" t="s">
        <v>6898</v>
      </c>
      <c r="V1416" t="s">
        <v>122</v>
      </c>
      <c r="W1416" t="s">
        <v>6899</v>
      </c>
      <c r="X1416" t="s">
        <v>6900</v>
      </c>
      <c r="Y1416" t="s">
        <v>6901</v>
      </c>
      <c r="Z1416" t="s">
        <v>206</v>
      </c>
      <c r="AA1416" t="s">
        <v>6902</v>
      </c>
      <c r="AB1416" s="2" t="s">
        <v>6903</v>
      </c>
      <c r="AC1416" t="s">
        <v>6904</v>
      </c>
    </row>
    <row r="1417" spans="7:29" ht="170" x14ac:dyDescent="0.2">
      <c r="G1417" t="s">
        <v>7546</v>
      </c>
      <c r="H1417" t="s">
        <v>118</v>
      </c>
      <c r="I1417" t="s">
        <v>7547</v>
      </c>
      <c r="J1417" t="s">
        <v>192</v>
      </c>
      <c r="L1417" t="s">
        <v>27</v>
      </c>
      <c r="M1417">
        <v>12</v>
      </c>
      <c r="N1417" t="s">
        <v>192</v>
      </c>
      <c r="O1417" s="12">
        <v>90389</v>
      </c>
      <c r="P1417" t="s">
        <v>28</v>
      </c>
      <c r="Q1417" s="1">
        <v>43108</v>
      </c>
      <c r="R1417" t="s">
        <v>29</v>
      </c>
      <c r="S1417" t="s">
        <v>43</v>
      </c>
      <c r="T1417" t="s">
        <v>30</v>
      </c>
      <c r="U1417" t="s">
        <v>7548</v>
      </c>
      <c r="V1417" t="s">
        <v>122</v>
      </c>
      <c r="W1417" t="s">
        <v>7549</v>
      </c>
      <c r="X1417" t="s">
        <v>7550</v>
      </c>
      <c r="Y1417" t="s">
        <v>7548</v>
      </c>
      <c r="Z1417" t="s">
        <v>270</v>
      </c>
      <c r="AA1417" t="s">
        <v>7551</v>
      </c>
      <c r="AB1417" s="2" t="s">
        <v>272</v>
      </c>
      <c r="AC1417" t="s">
        <v>7552</v>
      </c>
    </row>
    <row r="1418" spans="7:29" ht="221" x14ac:dyDescent="0.2">
      <c r="G1418" t="s">
        <v>6242</v>
      </c>
      <c r="H1418" t="s">
        <v>553</v>
      </c>
      <c r="I1418" t="s">
        <v>10659</v>
      </c>
      <c r="J1418" t="s">
        <v>67</v>
      </c>
      <c r="L1418" t="s">
        <v>27</v>
      </c>
      <c r="M1418">
        <v>12</v>
      </c>
      <c r="N1418" t="s">
        <v>67</v>
      </c>
      <c r="O1418" s="12">
        <v>90389</v>
      </c>
      <c r="P1418" t="s">
        <v>28</v>
      </c>
      <c r="Q1418" s="1">
        <v>43703</v>
      </c>
      <c r="R1418" t="s">
        <v>29</v>
      </c>
      <c r="S1418" t="s">
        <v>43</v>
      </c>
      <c r="T1418" t="s">
        <v>30</v>
      </c>
      <c r="U1418" t="s">
        <v>654</v>
      </c>
      <c r="V1418" t="s">
        <v>122</v>
      </c>
      <c r="W1418" t="s">
        <v>10664</v>
      </c>
      <c r="X1418" t="s">
        <v>10665</v>
      </c>
      <c r="Y1418" t="s">
        <v>654</v>
      </c>
      <c r="Z1418" t="s">
        <v>74</v>
      </c>
      <c r="AA1418" t="s">
        <v>10666</v>
      </c>
      <c r="AB1418" s="2" t="s">
        <v>1831</v>
      </c>
      <c r="AC1418" t="s">
        <v>10667</v>
      </c>
    </row>
    <row r="1419" spans="7:29" ht="221" x14ac:dyDescent="0.2">
      <c r="G1419" t="s">
        <v>59</v>
      </c>
      <c r="H1419" t="s">
        <v>112</v>
      </c>
      <c r="I1419" t="s">
        <v>13932</v>
      </c>
      <c r="J1419" t="s">
        <v>67</v>
      </c>
      <c r="L1419" t="s">
        <v>27</v>
      </c>
      <c r="M1419">
        <v>12</v>
      </c>
      <c r="N1419" t="s">
        <v>67</v>
      </c>
      <c r="O1419" s="12">
        <v>90389</v>
      </c>
      <c r="P1419" t="s">
        <v>28</v>
      </c>
      <c r="Q1419" s="1">
        <v>44424</v>
      </c>
      <c r="R1419" t="s">
        <v>29</v>
      </c>
      <c r="S1419" t="s">
        <v>43</v>
      </c>
      <c r="T1419" t="s">
        <v>30</v>
      </c>
      <c r="U1419" t="s">
        <v>654</v>
      </c>
      <c r="V1419" t="s">
        <v>122</v>
      </c>
      <c r="W1419" t="s">
        <v>15299</v>
      </c>
      <c r="X1419" t="s">
        <v>15300</v>
      </c>
      <c r="Y1419" t="s">
        <v>654</v>
      </c>
      <c r="Z1419" t="s">
        <v>74</v>
      </c>
      <c r="AA1419" t="s">
        <v>15301</v>
      </c>
      <c r="AB1419" s="2" t="s">
        <v>6664</v>
      </c>
      <c r="AC1419" t="s">
        <v>15302</v>
      </c>
    </row>
    <row r="1420" spans="7:29" ht="221" x14ac:dyDescent="0.2">
      <c r="G1420" t="s">
        <v>4125</v>
      </c>
      <c r="H1420" t="s">
        <v>53</v>
      </c>
      <c r="I1420" t="s">
        <v>20033</v>
      </c>
      <c r="J1420" t="s">
        <v>67</v>
      </c>
      <c r="L1420" t="s">
        <v>27</v>
      </c>
      <c r="M1420">
        <v>12</v>
      </c>
      <c r="N1420" t="s">
        <v>67</v>
      </c>
      <c r="O1420" s="12">
        <v>90389</v>
      </c>
      <c r="P1420" t="s">
        <v>28</v>
      </c>
      <c r="Q1420" s="1">
        <v>44459</v>
      </c>
      <c r="R1420" t="s">
        <v>29</v>
      </c>
      <c r="S1420" t="s">
        <v>43</v>
      </c>
      <c r="T1420" t="s">
        <v>30</v>
      </c>
      <c r="U1420" t="s">
        <v>654</v>
      </c>
      <c r="V1420" t="s">
        <v>122</v>
      </c>
      <c r="W1420" t="s">
        <v>20034</v>
      </c>
      <c r="X1420" t="s">
        <v>20035</v>
      </c>
      <c r="Y1420" t="s">
        <v>654</v>
      </c>
      <c r="Z1420" t="s">
        <v>74</v>
      </c>
      <c r="AA1420" t="s">
        <v>20036</v>
      </c>
      <c r="AB1420" s="2" t="s">
        <v>5542</v>
      </c>
      <c r="AC1420" t="s">
        <v>20037</v>
      </c>
    </row>
    <row r="1421" spans="7:29" x14ac:dyDescent="0.2">
      <c r="G1421" t="s">
        <v>7487</v>
      </c>
      <c r="H1421" t="s">
        <v>274</v>
      </c>
      <c r="I1421" t="s">
        <v>2450</v>
      </c>
      <c r="J1421" t="s">
        <v>103</v>
      </c>
      <c r="L1421" t="s">
        <v>27</v>
      </c>
      <c r="M1421">
        <v>12</v>
      </c>
      <c r="N1421" t="s">
        <v>103</v>
      </c>
      <c r="O1421" s="12">
        <v>90389</v>
      </c>
      <c r="P1421" t="s">
        <v>28</v>
      </c>
      <c r="Q1421" s="1">
        <v>43704</v>
      </c>
      <c r="R1421" t="s">
        <v>29</v>
      </c>
      <c r="S1421" t="s">
        <v>43</v>
      </c>
      <c r="T1421" t="s">
        <v>30</v>
      </c>
      <c r="U1421" t="s">
        <v>22917</v>
      </c>
      <c r="V1421" t="s">
        <v>404</v>
      </c>
      <c r="W1421" t="s">
        <v>22918</v>
      </c>
      <c r="X1421" t="s">
        <v>22919</v>
      </c>
      <c r="Y1421" t="s">
        <v>22917</v>
      </c>
      <c r="Z1421" t="s">
        <v>109</v>
      </c>
      <c r="AA1421" t="s">
        <v>22920</v>
      </c>
      <c r="AB1421" t="s">
        <v>50</v>
      </c>
      <c r="AC1421" t="s">
        <v>50</v>
      </c>
    </row>
    <row r="1422" spans="7:29" x14ac:dyDescent="0.2">
      <c r="G1422" t="s">
        <v>319</v>
      </c>
      <c r="H1422" t="s">
        <v>53</v>
      </c>
      <c r="I1422" t="s">
        <v>23160</v>
      </c>
      <c r="J1422" t="s">
        <v>481</v>
      </c>
      <c r="L1422" t="s">
        <v>27</v>
      </c>
      <c r="M1422">
        <v>12</v>
      </c>
      <c r="N1422" t="s">
        <v>481</v>
      </c>
      <c r="O1422" s="12">
        <v>90369</v>
      </c>
      <c r="P1422" t="s">
        <v>28</v>
      </c>
      <c r="Q1422" s="1">
        <v>41183</v>
      </c>
      <c r="R1422" t="s">
        <v>29</v>
      </c>
      <c r="S1422" t="s">
        <v>43</v>
      </c>
      <c r="T1422" t="s">
        <v>30</v>
      </c>
      <c r="U1422" t="s">
        <v>23161</v>
      </c>
      <c r="V1422" t="s">
        <v>32</v>
      </c>
      <c r="W1422" t="s">
        <v>23162</v>
      </c>
      <c r="X1422" t="s">
        <v>116</v>
      </c>
    </row>
    <row r="1423" spans="7:29" x14ac:dyDescent="0.2">
      <c r="G1423" t="s">
        <v>3927</v>
      </c>
      <c r="H1423" t="s">
        <v>53</v>
      </c>
      <c r="I1423" t="s">
        <v>3925</v>
      </c>
      <c r="J1423" t="s">
        <v>481</v>
      </c>
      <c r="L1423" t="s">
        <v>283</v>
      </c>
      <c r="M1423">
        <v>9</v>
      </c>
      <c r="N1423" t="s">
        <v>481</v>
      </c>
      <c r="O1423" s="12">
        <v>90366</v>
      </c>
      <c r="P1423" t="s">
        <v>28</v>
      </c>
      <c r="Q1423" s="1">
        <v>44455</v>
      </c>
      <c r="R1423" t="s">
        <v>56</v>
      </c>
      <c r="S1423" s="1">
        <v>45092</v>
      </c>
      <c r="T1423" t="s">
        <v>30</v>
      </c>
      <c r="U1423" t="s">
        <v>3928</v>
      </c>
      <c r="W1423" t="s">
        <v>3929</v>
      </c>
    </row>
    <row r="1424" spans="7:29" x14ac:dyDescent="0.2">
      <c r="G1424" t="s">
        <v>273</v>
      </c>
      <c r="H1424" t="s">
        <v>148</v>
      </c>
      <c r="I1424" t="s">
        <v>21916</v>
      </c>
      <c r="J1424" t="s">
        <v>1473</v>
      </c>
      <c r="L1424" t="s">
        <v>81</v>
      </c>
      <c r="M1424">
        <v>9</v>
      </c>
      <c r="N1424" t="s">
        <v>1473</v>
      </c>
      <c r="O1424" s="12">
        <v>90273</v>
      </c>
      <c r="P1424" t="s">
        <v>28</v>
      </c>
      <c r="Q1424" s="1">
        <v>42263</v>
      </c>
      <c r="R1424" t="s">
        <v>63</v>
      </c>
      <c r="S1424" t="s">
        <v>43</v>
      </c>
      <c r="T1424" t="s">
        <v>30</v>
      </c>
      <c r="U1424" t="s">
        <v>338</v>
      </c>
      <c r="W1424" t="s">
        <v>21924</v>
      </c>
    </row>
    <row r="1425" spans="7:29" x14ac:dyDescent="0.2">
      <c r="G1425" t="s">
        <v>25110</v>
      </c>
      <c r="H1425" t="s">
        <v>262</v>
      </c>
      <c r="I1425" t="s">
        <v>25111</v>
      </c>
      <c r="J1425" t="s">
        <v>460</v>
      </c>
      <c r="K1425" t="s">
        <v>24011</v>
      </c>
      <c r="L1425" t="s">
        <v>469</v>
      </c>
      <c r="M1425">
        <v>12</v>
      </c>
      <c r="N1425" t="s">
        <v>460</v>
      </c>
      <c r="O1425" s="12">
        <v>90251</v>
      </c>
      <c r="P1425" t="s">
        <v>70</v>
      </c>
      <c r="Q1425" s="1">
        <v>41880</v>
      </c>
      <c r="R1425" t="s">
        <v>29</v>
      </c>
      <c r="S1425" t="s">
        <v>43</v>
      </c>
      <c r="T1425" t="s">
        <v>71</v>
      </c>
      <c r="W1425" t="s">
        <v>25112</v>
      </c>
      <c r="X1425" t="s">
        <v>116</v>
      </c>
    </row>
    <row r="1426" spans="7:29" ht="204" x14ac:dyDescent="0.2">
      <c r="G1426" t="s">
        <v>787</v>
      </c>
      <c r="H1426" t="s">
        <v>262</v>
      </c>
      <c r="I1426" t="s">
        <v>9677</v>
      </c>
      <c r="J1426" t="s">
        <v>67</v>
      </c>
      <c r="L1426" t="s">
        <v>27</v>
      </c>
      <c r="M1426">
        <v>12</v>
      </c>
      <c r="N1426" t="s">
        <v>67</v>
      </c>
      <c r="O1426" s="12">
        <v>90247</v>
      </c>
      <c r="P1426" t="s">
        <v>28</v>
      </c>
      <c r="Q1426" s="1">
        <v>43444</v>
      </c>
      <c r="R1426" t="s">
        <v>29</v>
      </c>
      <c r="S1426" t="s">
        <v>43</v>
      </c>
      <c r="T1426" t="s">
        <v>30</v>
      </c>
      <c r="U1426" t="s">
        <v>7686</v>
      </c>
      <c r="V1426" t="s">
        <v>122</v>
      </c>
      <c r="W1426" t="s">
        <v>9678</v>
      </c>
      <c r="X1426" t="s">
        <v>9679</v>
      </c>
      <c r="Y1426" t="s">
        <v>7686</v>
      </c>
      <c r="Z1426" t="s">
        <v>74</v>
      </c>
      <c r="AA1426" t="s">
        <v>9680</v>
      </c>
      <c r="AB1426" s="2" t="s">
        <v>1025</v>
      </c>
      <c r="AC1426" t="s">
        <v>9681</v>
      </c>
    </row>
    <row r="1427" spans="7:29" ht="153" x14ac:dyDescent="0.2">
      <c r="G1427" t="s">
        <v>19993</v>
      </c>
      <c r="H1427" t="s">
        <v>148</v>
      </c>
      <c r="I1427" t="s">
        <v>15931</v>
      </c>
      <c r="J1427" t="s">
        <v>528</v>
      </c>
      <c r="L1427" t="s">
        <v>104</v>
      </c>
      <c r="M1427">
        <v>12</v>
      </c>
      <c r="N1427" t="s">
        <v>528</v>
      </c>
      <c r="O1427" s="12">
        <v>90202</v>
      </c>
      <c r="P1427" t="s">
        <v>28</v>
      </c>
      <c r="Q1427" s="1">
        <v>42552</v>
      </c>
      <c r="R1427" t="s">
        <v>29</v>
      </c>
      <c r="S1427" t="s">
        <v>43</v>
      </c>
      <c r="T1427" t="s">
        <v>30</v>
      </c>
      <c r="U1427" t="s">
        <v>19994</v>
      </c>
      <c r="V1427" t="s">
        <v>122</v>
      </c>
      <c r="W1427" t="s">
        <v>19995</v>
      </c>
      <c r="X1427" t="s">
        <v>19996</v>
      </c>
      <c r="Y1427" t="s">
        <v>19994</v>
      </c>
      <c r="Z1427" t="s">
        <v>528</v>
      </c>
      <c r="AA1427" t="s">
        <v>19997</v>
      </c>
      <c r="AB1427" s="2" t="s">
        <v>19998</v>
      </c>
      <c r="AC1427" t="s">
        <v>19999</v>
      </c>
    </row>
    <row r="1428" spans="7:29" ht="153" x14ac:dyDescent="0.2">
      <c r="G1428" t="s">
        <v>4056</v>
      </c>
      <c r="H1428" t="s">
        <v>53</v>
      </c>
      <c r="I1428" t="s">
        <v>13529</v>
      </c>
      <c r="J1428" t="s">
        <v>80</v>
      </c>
      <c r="L1428" t="s">
        <v>62</v>
      </c>
      <c r="M1428">
        <v>9</v>
      </c>
      <c r="N1428" t="s">
        <v>80</v>
      </c>
      <c r="O1428" s="12">
        <v>90146</v>
      </c>
      <c r="P1428" t="s">
        <v>28</v>
      </c>
      <c r="Q1428" s="1">
        <v>42125</v>
      </c>
      <c r="R1428" t="s">
        <v>29</v>
      </c>
      <c r="S1428" t="s">
        <v>43</v>
      </c>
      <c r="T1428" t="s">
        <v>30</v>
      </c>
      <c r="U1428" t="s">
        <v>941</v>
      </c>
      <c r="W1428" t="s">
        <v>13530</v>
      </c>
      <c r="X1428" t="s">
        <v>13531</v>
      </c>
      <c r="Y1428" t="s">
        <v>941</v>
      </c>
      <c r="Z1428" t="s">
        <v>611</v>
      </c>
      <c r="AA1428" t="s">
        <v>13532</v>
      </c>
      <c r="AB1428" s="2" t="s">
        <v>13533</v>
      </c>
      <c r="AC1428" t="s">
        <v>13534</v>
      </c>
    </row>
    <row r="1429" spans="7:29" ht="170" x14ac:dyDescent="0.2">
      <c r="G1429" t="s">
        <v>20576</v>
      </c>
      <c r="H1429" t="s">
        <v>24</v>
      </c>
      <c r="I1429" t="s">
        <v>24429</v>
      </c>
      <c r="J1429" t="s">
        <v>1542</v>
      </c>
      <c r="L1429" t="s">
        <v>104</v>
      </c>
      <c r="M1429">
        <v>12</v>
      </c>
      <c r="N1429" t="s">
        <v>1542</v>
      </c>
      <c r="O1429" s="12">
        <v>90121</v>
      </c>
      <c r="P1429" t="s">
        <v>28</v>
      </c>
      <c r="Q1429" s="1">
        <v>42917</v>
      </c>
      <c r="R1429" t="s">
        <v>29</v>
      </c>
      <c r="S1429" t="s">
        <v>43</v>
      </c>
      <c r="T1429" t="s">
        <v>30</v>
      </c>
      <c r="U1429" t="s">
        <v>24432</v>
      </c>
      <c r="V1429" t="s">
        <v>122</v>
      </c>
      <c r="W1429" t="s">
        <v>24433</v>
      </c>
      <c r="X1429" t="s">
        <v>24434</v>
      </c>
      <c r="Y1429" t="s">
        <v>24432</v>
      </c>
      <c r="Z1429" t="s">
        <v>1546</v>
      </c>
      <c r="AA1429" t="s">
        <v>24435</v>
      </c>
      <c r="AB1429" s="2" t="s">
        <v>1548</v>
      </c>
      <c r="AC1429" t="s">
        <v>24436</v>
      </c>
    </row>
    <row r="1430" spans="7:29" x14ac:dyDescent="0.2">
      <c r="G1430" t="s">
        <v>16184</v>
      </c>
      <c r="H1430" t="s">
        <v>53</v>
      </c>
      <c r="I1430" t="s">
        <v>16185</v>
      </c>
      <c r="J1430" t="s">
        <v>1583</v>
      </c>
      <c r="L1430" t="s">
        <v>81</v>
      </c>
      <c r="M1430">
        <v>9</v>
      </c>
      <c r="N1430" t="s">
        <v>1583</v>
      </c>
      <c r="O1430" s="12">
        <v>90110</v>
      </c>
      <c r="P1430" t="s">
        <v>28</v>
      </c>
      <c r="Q1430" s="1">
        <v>43359</v>
      </c>
      <c r="R1430" t="s">
        <v>63</v>
      </c>
      <c r="S1430" t="s">
        <v>43</v>
      </c>
      <c r="T1430" t="s">
        <v>30</v>
      </c>
      <c r="U1430" t="s">
        <v>338</v>
      </c>
      <c r="W1430" t="s">
        <v>16186</v>
      </c>
    </row>
    <row r="1431" spans="7:29" x14ac:dyDescent="0.2">
      <c r="G1431" t="s">
        <v>13243</v>
      </c>
      <c r="H1431" t="s">
        <v>148</v>
      </c>
      <c r="I1431" t="s">
        <v>13244</v>
      </c>
      <c r="J1431" t="s">
        <v>61</v>
      </c>
      <c r="L1431" t="s">
        <v>81</v>
      </c>
      <c r="M1431">
        <v>9</v>
      </c>
      <c r="N1431" t="s">
        <v>61</v>
      </c>
      <c r="O1431" s="12">
        <v>90044</v>
      </c>
      <c r="P1431" t="s">
        <v>28</v>
      </c>
      <c r="Q1431" s="1">
        <v>37880</v>
      </c>
      <c r="R1431" t="s">
        <v>63</v>
      </c>
      <c r="S1431" t="s">
        <v>43</v>
      </c>
      <c r="T1431" t="s">
        <v>30</v>
      </c>
      <c r="U1431" t="s">
        <v>13245</v>
      </c>
      <c r="W1431" t="s">
        <v>13246</v>
      </c>
    </row>
    <row r="1432" spans="7:29" x14ac:dyDescent="0.2">
      <c r="G1432" t="s">
        <v>147</v>
      </c>
      <c r="H1432" t="s">
        <v>262</v>
      </c>
      <c r="I1432" t="s">
        <v>3386</v>
      </c>
      <c r="J1432" t="s">
        <v>3411</v>
      </c>
      <c r="K1432" t="s">
        <v>3412</v>
      </c>
      <c r="L1432" t="s">
        <v>3413</v>
      </c>
      <c r="M1432">
        <v>12</v>
      </c>
      <c r="N1432" t="s">
        <v>3411</v>
      </c>
      <c r="O1432" s="12">
        <v>90038</v>
      </c>
      <c r="P1432" t="s">
        <v>70</v>
      </c>
      <c r="Q1432" s="1">
        <v>44025</v>
      </c>
      <c r="R1432" t="s">
        <v>29</v>
      </c>
      <c r="S1432" t="s">
        <v>43</v>
      </c>
      <c r="T1432" t="s">
        <v>71</v>
      </c>
      <c r="W1432" t="s">
        <v>3414</v>
      </c>
      <c r="X1432" t="s">
        <v>3415</v>
      </c>
      <c r="Y1432" t="s">
        <v>3412</v>
      </c>
      <c r="Z1432" t="s">
        <v>3416</v>
      </c>
      <c r="AA1432" t="s">
        <v>3417</v>
      </c>
      <c r="AB1432" t="s">
        <v>50</v>
      </c>
      <c r="AC1432" t="s">
        <v>3418</v>
      </c>
    </row>
    <row r="1433" spans="7:29" ht="153" x14ac:dyDescent="0.2">
      <c r="G1433" t="s">
        <v>396</v>
      </c>
      <c r="H1433" t="s">
        <v>302</v>
      </c>
      <c r="I1433" t="s">
        <v>10043</v>
      </c>
      <c r="J1433" t="s">
        <v>192</v>
      </c>
      <c r="L1433" t="s">
        <v>27</v>
      </c>
      <c r="M1433">
        <v>12</v>
      </c>
      <c r="N1433" t="s">
        <v>192</v>
      </c>
      <c r="O1433" s="12">
        <v>90025</v>
      </c>
      <c r="P1433" t="s">
        <v>28</v>
      </c>
      <c r="Q1433" s="1">
        <v>39539</v>
      </c>
      <c r="R1433" t="s">
        <v>29</v>
      </c>
      <c r="S1433" t="s">
        <v>43</v>
      </c>
      <c r="T1433" t="s">
        <v>30</v>
      </c>
      <c r="U1433" t="s">
        <v>10062</v>
      </c>
      <c r="V1433" t="s">
        <v>933</v>
      </c>
      <c r="W1433" t="s">
        <v>10063</v>
      </c>
      <c r="X1433" t="s">
        <v>10064</v>
      </c>
      <c r="Y1433" t="s">
        <v>10062</v>
      </c>
      <c r="Z1433" t="s">
        <v>192</v>
      </c>
      <c r="AA1433" t="s">
        <v>10065</v>
      </c>
      <c r="AB1433" s="2" t="s">
        <v>259</v>
      </c>
      <c r="AC1433" t="s">
        <v>10066</v>
      </c>
    </row>
    <row r="1434" spans="7:29" x14ac:dyDescent="0.2">
      <c r="G1434" t="s">
        <v>4266</v>
      </c>
      <c r="H1434" t="s">
        <v>24</v>
      </c>
      <c r="I1434" t="s">
        <v>2713</v>
      </c>
      <c r="J1434" t="s">
        <v>3209</v>
      </c>
      <c r="L1434" t="s">
        <v>81</v>
      </c>
      <c r="M1434">
        <v>9</v>
      </c>
      <c r="N1434" t="s">
        <v>3209</v>
      </c>
      <c r="O1434" s="12">
        <v>89998</v>
      </c>
      <c r="P1434" t="s">
        <v>28</v>
      </c>
      <c r="Q1434" s="1">
        <v>36054</v>
      </c>
      <c r="R1434" t="s">
        <v>63</v>
      </c>
      <c r="S1434" t="s">
        <v>43</v>
      </c>
      <c r="T1434" t="s">
        <v>30</v>
      </c>
      <c r="U1434" t="s">
        <v>376</v>
      </c>
      <c r="W1434" t="s">
        <v>4267</v>
      </c>
    </row>
    <row r="1435" spans="7:29" x14ac:dyDescent="0.2">
      <c r="G1435" t="s">
        <v>1935</v>
      </c>
      <c r="H1435" t="s">
        <v>274</v>
      </c>
      <c r="I1435" t="s">
        <v>19109</v>
      </c>
      <c r="J1435" t="s">
        <v>3369</v>
      </c>
      <c r="L1435" t="s">
        <v>62</v>
      </c>
      <c r="M1435">
        <v>12</v>
      </c>
      <c r="N1435" t="s">
        <v>3369</v>
      </c>
      <c r="O1435" s="12">
        <v>89980</v>
      </c>
      <c r="P1435" t="s">
        <v>28</v>
      </c>
      <c r="Q1435" s="1">
        <v>42125</v>
      </c>
      <c r="R1435" t="s">
        <v>29</v>
      </c>
      <c r="S1435" t="s">
        <v>43</v>
      </c>
      <c r="T1435" t="s">
        <v>30</v>
      </c>
      <c r="U1435" t="s">
        <v>19110</v>
      </c>
      <c r="W1435" t="s">
        <v>19111</v>
      </c>
      <c r="X1435" t="s">
        <v>116</v>
      </c>
    </row>
    <row r="1436" spans="7:29" x14ac:dyDescent="0.2">
      <c r="G1436" t="s">
        <v>7542</v>
      </c>
      <c r="H1436" t="s">
        <v>53</v>
      </c>
      <c r="I1436" t="s">
        <v>7543</v>
      </c>
      <c r="J1436" t="s">
        <v>435</v>
      </c>
      <c r="L1436" t="s">
        <v>81</v>
      </c>
      <c r="M1436">
        <v>9</v>
      </c>
      <c r="N1436" t="s">
        <v>435</v>
      </c>
      <c r="O1436" s="12">
        <v>89946</v>
      </c>
      <c r="P1436" t="s">
        <v>28</v>
      </c>
      <c r="Q1436" s="1">
        <v>38611</v>
      </c>
      <c r="R1436" t="s">
        <v>29</v>
      </c>
      <c r="S1436" t="s">
        <v>43</v>
      </c>
      <c r="T1436" t="s">
        <v>30</v>
      </c>
      <c r="U1436" t="s">
        <v>7544</v>
      </c>
      <c r="W1436" t="s">
        <v>7545</v>
      </c>
      <c r="X1436" t="s">
        <v>116</v>
      </c>
    </row>
    <row r="1437" spans="7:29" x14ac:dyDescent="0.2">
      <c r="G1437" t="s">
        <v>14714</v>
      </c>
      <c r="H1437" t="s">
        <v>262</v>
      </c>
      <c r="I1437" t="s">
        <v>24912</v>
      </c>
      <c r="J1437" t="s">
        <v>332</v>
      </c>
      <c r="K1437" t="s">
        <v>2587</v>
      </c>
      <c r="L1437" t="s">
        <v>2588</v>
      </c>
      <c r="M1437">
        <v>9</v>
      </c>
      <c r="N1437" t="s">
        <v>332</v>
      </c>
      <c r="O1437" s="12">
        <v>89936</v>
      </c>
      <c r="P1437" t="s">
        <v>70</v>
      </c>
      <c r="Q1437" s="1">
        <v>36423</v>
      </c>
      <c r="R1437" t="s">
        <v>29</v>
      </c>
      <c r="S1437" t="s">
        <v>43</v>
      </c>
      <c r="T1437" t="s">
        <v>71</v>
      </c>
      <c r="W1437" t="s">
        <v>24913</v>
      </c>
      <c r="X1437" t="s">
        <v>24914</v>
      </c>
      <c r="Y1437" t="s">
        <v>2587</v>
      </c>
      <c r="Z1437" t="s">
        <v>332</v>
      </c>
      <c r="AA1437" t="s">
        <v>24915</v>
      </c>
      <c r="AB1437" t="s">
        <v>50</v>
      </c>
      <c r="AC1437" t="s">
        <v>21451</v>
      </c>
    </row>
    <row r="1438" spans="7:29" x14ac:dyDescent="0.2">
      <c r="G1438" t="s">
        <v>652</v>
      </c>
      <c r="H1438" t="s">
        <v>53</v>
      </c>
      <c r="I1438" t="s">
        <v>24609</v>
      </c>
      <c r="J1438" t="s">
        <v>375</v>
      </c>
      <c r="L1438" t="s">
        <v>81</v>
      </c>
      <c r="M1438">
        <v>9</v>
      </c>
      <c r="N1438" t="s">
        <v>375</v>
      </c>
      <c r="O1438" s="12">
        <v>89847</v>
      </c>
      <c r="P1438" t="s">
        <v>28</v>
      </c>
      <c r="Q1438" s="1">
        <v>42994</v>
      </c>
      <c r="R1438" t="s">
        <v>63</v>
      </c>
      <c r="S1438" t="s">
        <v>43</v>
      </c>
      <c r="T1438" t="s">
        <v>30</v>
      </c>
      <c r="U1438" t="s">
        <v>9388</v>
      </c>
      <c r="W1438" t="s">
        <v>24669</v>
      </c>
    </row>
    <row r="1439" spans="7:29" x14ac:dyDescent="0.2">
      <c r="G1439" t="s">
        <v>4587</v>
      </c>
      <c r="H1439" t="s">
        <v>53</v>
      </c>
      <c r="I1439" t="s">
        <v>4588</v>
      </c>
      <c r="J1439" t="s">
        <v>4589</v>
      </c>
      <c r="L1439" t="s">
        <v>104</v>
      </c>
      <c r="M1439">
        <v>12</v>
      </c>
      <c r="N1439" t="s">
        <v>4589</v>
      </c>
      <c r="O1439" s="12">
        <v>89707</v>
      </c>
      <c r="P1439" t="s">
        <v>28</v>
      </c>
      <c r="Q1439" s="1">
        <v>44669</v>
      </c>
      <c r="R1439" t="s">
        <v>29</v>
      </c>
      <c r="S1439" t="s">
        <v>43</v>
      </c>
      <c r="T1439" t="s">
        <v>30</v>
      </c>
      <c r="U1439" t="s">
        <v>4590</v>
      </c>
      <c r="V1439" t="s">
        <v>32</v>
      </c>
      <c r="W1439" t="s">
        <v>4591</v>
      </c>
      <c r="X1439" t="s">
        <v>116</v>
      </c>
    </row>
    <row r="1440" spans="7:29" ht="170" x14ac:dyDescent="0.2">
      <c r="G1440" t="s">
        <v>940</v>
      </c>
      <c r="H1440" t="s">
        <v>148</v>
      </c>
      <c r="I1440" t="s">
        <v>19779</v>
      </c>
      <c r="J1440" t="s">
        <v>192</v>
      </c>
      <c r="L1440" t="s">
        <v>104</v>
      </c>
      <c r="M1440">
        <v>12</v>
      </c>
      <c r="N1440" t="s">
        <v>192</v>
      </c>
      <c r="O1440" s="12">
        <v>89704</v>
      </c>
      <c r="P1440" t="s">
        <v>28</v>
      </c>
      <c r="Q1440" s="1">
        <v>43630</v>
      </c>
      <c r="R1440" t="s">
        <v>29</v>
      </c>
      <c r="S1440" t="s">
        <v>43</v>
      </c>
      <c r="T1440" t="s">
        <v>30</v>
      </c>
      <c r="U1440" t="s">
        <v>19780</v>
      </c>
      <c r="V1440" t="s">
        <v>122</v>
      </c>
      <c r="W1440" t="s">
        <v>19781</v>
      </c>
      <c r="X1440" t="s">
        <v>19782</v>
      </c>
      <c r="Y1440" t="s">
        <v>19780</v>
      </c>
      <c r="Z1440" t="s">
        <v>192</v>
      </c>
      <c r="AA1440" t="s">
        <v>19783</v>
      </c>
      <c r="AB1440" s="2" t="s">
        <v>16210</v>
      </c>
      <c r="AC1440" t="s">
        <v>19784</v>
      </c>
    </row>
    <row r="1441" spans="7:29" ht="136" x14ac:dyDescent="0.2">
      <c r="G1441" t="s">
        <v>1867</v>
      </c>
      <c r="H1441" t="s">
        <v>24</v>
      </c>
      <c r="I1441" t="s">
        <v>15127</v>
      </c>
      <c r="J1441" t="s">
        <v>605</v>
      </c>
      <c r="L1441" t="s">
        <v>104</v>
      </c>
      <c r="M1441">
        <v>12</v>
      </c>
      <c r="N1441" t="s">
        <v>605</v>
      </c>
      <c r="O1441" s="12">
        <v>89703</v>
      </c>
      <c r="P1441" t="s">
        <v>28</v>
      </c>
      <c r="Q1441" s="1">
        <v>43493</v>
      </c>
      <c r="R1441" t="s">
        <v>29</v>
      </c>
      <c r="S1441" t="s">
        <v>43</v>
      </c>
      <c r="T1441" t="s">
        <v>30</v>
      </c>
      <c r="U1441" t="s">
        <v>15128</v>
      </c>
      <c r="V1441" t="s">
        <v>122</v>
      </c>
      <c r="W1441" t="s">
        <v>15129</v>
      </c>
      <c r="X1441" t="s">
        <v>15130</v>
      </c>
      <c r="Y1441" t="s">
        <v>15128</v>
      </c>
      <c r="Z1441" t="s">
        <v>959</v>
      </c>
      <c r="AA1441" t="s">
        <v>15131</v>
      </c>
      <c r="AB1441" s="2" t="s">
        <v>15132</v>
      </c>
      <c r="AC1441" t="s">
        <v>15133</v>
      </c>
    </row>
    <row r="1442" spans="7:29" x14ac:dyDescent="0.2">
      <c r="G1442" t="s">
        <v>15022</v>
      </c>
      <c r="H1442" t="s">
        <v>24</v>
      </c>
      <c r="I1442" t="s">
        <v>15023</v>
      </c>
      <c r="J1442" t="s">
        <v>3464</v>
      </c>
      <c r="L1442" t="s">
        <v>104</v>
      </c>
      <c r="M1442">
        <v>12</v>
      </c>
      <c r="N1442" t="s">
        <v>3464</v>
      </c>
      <c r="O1442" s="12">
        <v>89667</v>
      </c>
      <c r="P1442" t="s">
        <v>28</v>
      </c>
      <c r="Q1442" s="1">
        <v>38200</v>
      </c>
      <c r="R1442" t="s">
        <v>29</v>
      </c>
      <c r="S1442" t="s">
        <v>43</v>
      </c>
      <c r="T1442" t="s">
        <v>30</v>
      </c>
      <c r="U1442" t="s">
        <v>15024</v>
      </c>
      <c r="V1442" t="s">
        <v>122</v>
      </c>
      <c r="W1442" t="s">
        <v>15025</v>
      </c>
      <c r="X1442" t="s">
        <v>116</v>
      </c>
    </row>
    <row r="1443" spans="7:29" x14ac:dyDescent="0.2">
      <c r="G1443" t="s">
        <v>21049</v>
      </c>
      <c r="H1443" t="s">
        <v>53</v>
      </c>
      <c r="I1443" t="s">
        <v>21045</v>
      </c>
      <c r="J1443" t="s">
        <v>295</v>
      </c>
      <c r="L1443" t="s">
        <v>81</v>
      </c>
      <c r="M1443">
        <v>9</v>
      </c>
      <c r="N1443" t="s">
        <v>295</v>
      </c>
      <c r="O1443" s="12">
        <v>89617</v>
      </c>
      <c r="P1443" t="s">
        <v>28</v>
      </c>
      <c r="Q1443" s="1">
        <v>42994</v>
      </c>
      <c r="R1443" t="s">
        <v>63</v>
      </c>
      <c r="S1443" t="s">
        <v>43</v>
      </c>
      <c r="T1443" t="s">
        <v>30</v>
      </c>
      <c r="U1443" t="s">
        <v>338</v>
      </c>
      <c r="W1443" t="s">
        <v>21050</v>
      </c>
    </row>
    <row r="1444" spans="7:29" x14ac:dyDescent="0.2">
      <c r="G1444" t="s">
        <v>25297</v>
      </c>
      <c r="H1444" t="s">
        <v>53</v>
      </c>
      <c r="I1444" t="s">
        <v>25294</v>
      </c>
      <c r="J1444" t="s">
        <v>2261</v>
      </c>
      <c r="L1444" t="s">
        <v>27</v>
      </c>
      <c r="M1444">
        <v>12</v>
      </c>
      <c r="N1444" t="s">
        <v>2261</v>
      </c>
      <c r="O1444" s="12">
        <v>89486</v>
      </c>
      <c r="P1444" t="s">
        <v>28</v>
      </c>
      <c r="Q1444" s="1">
        <v>43339</v>
      </c>
      <c r="R1444" t="s">
        <v>29</v>
      </c>
      <c r="S1444" t="s">
        <v>43</v>
      </c>
      <c r="T1444" t="s">
        <v>30</v>
      </c>
      <c r="U1444" t="s">
        <v>20041</v>
      </c>
      <c r="V1444" t="s">
        <v>122</v>
      </c>
      <c r="W1444" t="s">
        <v>25298</v>
      </c>
      <c r="X1444" t="s">
        <v>116</v>
      </c>
    </row>
    <row r="1445" spans="7:29" x14ac:dyDescent="0.2">
      <c r="G1445" t="s">
        <v>8203</v>
      </c>
      <c r="H1445" t="s">
        <v>118</v>
      </c>
      <c r="I1445" t="s">
        <v>10214</v>
      </c>
      <c r="J1445" t="s">
        <v>120</v>
      </c>
      <c r="L1445" t="s">
        <v>27</v>
      </c>
      <c r="M1445">
        <v>12</v>
      </c>
      <c r="N1445" t="s">
        <v>120</v>
      </c>
      <c r="O1445" s="12">
        <v>89415</v>
      </c>
      <c r="P1445" t="s">
        <v>28</v>
      </c>
      <c r="Q1445" s="1">
        <v>42917</v>
      </c>
      <c r="R1445" t="s">
        <v>29</v>
      </c>
      <c r="S1445" t="s">
        <v>43</v>
      </c>
      <c r="T1445" t="s">
        <v>30</v>
      </c>
      <c r="U1445" t="s">
        <v>10215</v>
      </c>
      <c r="V1445" t="s">
        <v>933</v>
      </c>
      <c r="W1445" t="s">
        <v>10216</v>
      </c>
      <c r="X1445" t="s">
        <v>10217</v>
      </c>
      <c r="Y1445" t="s">
        <v>10218</v>
      </c>
      <c r="Z1445" t="s">
        <v>765</v>
      </c>
      <c r="AA1445" t="s">
        <v>10219</v>
      </c>
      <c r="AB1445" t="s">
        <v>50</v>
      </c>
      <c r="AC1445" t="s">
        <v>10220</v>
      </c>
    </row>
    <row r="1446" spans="7:29" ht="170" x14ac:dyDescent="0.2">
      <c r="G1446" t="s">
        <v>8381</v>
      </c>
      <c r="H1446" t="s">
        <v>262</v>
      </c>
      <c r="I1446" t="s">
        <v>17130</v>
      </c>
      <c r="J1446" t="s">
        <v>636</v>
      </c>
      <c r="L1446" t="s">
        <v>104</v>
      </c>
      <c r="M1446">
        <v>12</v>
      </c>
      <c r="N1446" t="s">
        <v>636</v>
      </c>
      <c r="O1446" s="12">
        <v>89410</v>
      </c>
      <c r="P1446" t="s">
        <v>28</v>
      </c>
      <c r="Q1446" s="1">
        <v>42856</v>
      </c>
      <c r="R1446" t="s">
        <v>29</v>
      </c>
      <c r="S1446" t="s">
        <v>43</v>
      </c>
      <c r="T1446" t="s">
        <v>30</v>
      </c>
      <c r="U1446" t="s">
        <v>17131</v>
      </c>
      <c r="V1446" t="s">
        <v>32</v>
      </c>
      <c r="W1446" t="s">
        <v>17132</v>
      </c>
      <c r="X1446" t="s">
        <v>17133</v>
      </c>
      <c r="Y1446" t="s">
        <v>17131</v>
      </c>
      <c r="Z1446" t="s">
        <v>641</v>
      </c>
      <c r="AA1446" t="s">
        <v>17134</v>
      </c>
      <c r="AB1446" s="2" t="s">
        <v>17135</v>
      </c>
      <c r="AC1446" t="s">
        <v>17136</v>
      </c>
    </row>
    <row r="1447" spans="7:29" x14ac:dyDescent="0.2">
      <c r="G1447" t="s">
        <v>2900</v>
      </c>
      <c r="H1447" t="s">
        <v>274</v>
      </c>
      <c r="I1447" t="s">
        <v>20038</v>
      </c>
      <c r="J1447" t="s">
        <v>2261</v>
      </c>
      <c r="L1447" t="s">
        <v>27</v>
      </c>
      <c r="M1447">
        <v>12</v>
      </c>
      <c r="N1447" t="s">
        <v>2261</v>
      </c>
      <c r="O1447" s="12">
        <v>89408</v>
      </c>
      <c r="P1447" t="s">
        <v>28</v>
      </c>
      <c r="Q1447" s="1">
        <v>42989</v>
      </c>
      <c r="R1447" t="s">
        <v>29</v>
      </c>
      <c r="S1447" t="s">
        <v>43</v>
      </c>
      <c r="T1447" t="s">
        <v>30</v>
      </c>
      <c r="U1447" t="s">
        <v>20041</v>
      </c>
      <c r="V1447" t="s">
        <v>122</v>
      </c>
      <c r="W1447" t="s">
        <v>20042</v>
      </c>
      <c r="X1447" t="s">
        <v>116</v>
      </c>
    </row>
    <row r="1448" spans="7:29" x14ac:dyDescent="0.2">
      <c r="G1448" t="s">
        <v>17553</v>
      </c>
      <c r="H1448" t="s">
        <v>53</v>
      </c>
      <c r="I1448" t="s">
        <v>17554</v>
      </c>
      <c r="J1448" t="s">
        <v>80</v>
      </c>
      <c r="L1448" t="s">
        <v>81</v>
      </c>
      <c r="M1448">
        <v>9</v>
      </c>
      <c r="N1448" t="s">
        <v>80</v>
      </c>
      <c r="O1448" s="12">
        <v>89393</v>
      </c>
      <c r="P1448" t="s">
        <v>28</v>
      </c>
      <c r="Q1448" s="1">
        <v>42994</v>
      </c>
      <c r="R1448" t="s">
        <v>29</v>
      </c>
      <c r="S1448" t="s">
        <v>43</v>
      </c>
      <c r="T1448" t="s">
        <v>30</v>
      </c>
      <c r="U1448" t="s">
        <v>338</v>
      </c>
      <c r="W1448" t="s">
        <v>17555</v>
      </c>
      <c r="X1448" t="s">
        <v>116</v>
      </c>
    </row>
    <row r="1449" spans="7:29" x14ac:dyDescent="0.2">
      <c r="G1449" t="s">
        <v>1054</v>
      </c>
      <c r="H1449" t="s">
        <v>314</v>
      </c>
      <c r="I1449" t="s">
        <v>16791</v>
      </c>
      <c r="J1449" t="s">
        <v>80</v>
      </c>
      <c r="L1449" t="s">
        <v>81</v>
      </c>
      <c r="M1449">
        <v>9</v>
      </c>
      <c r="N1449" t="s">
        <v>80</v>
      </c>
      <c r="O1449" s="12">
        <v>89376</v>
      </c>
      <c r="P1449" t="s">
        <v>28</v>
      </c>
      <c r="Q1449" s="1">
        <v>41898</v>
      </c>
      <c r="R1449" t="s">
        <v>63</v>
      </c>
      <c r="S1449" t="s">
        <v>43</v>
      </c>
      <c r="T1449" t="s">
        <v>30</v>
      </c>
      <c r="U1449" t="s">
        <v>82</v>
      </c>
      <c r="W1449" t="s">
        <v>16792</v>
      </c>
    </row>
    <row r="1450" spans="7:29" x14ac:dyDescent="0.2">
      <c r="G1450" t="s">
        <v>4635</v>
      </c>
      <c r="H1450" t="s">
        <v>53</v>
      </c>
      <c r="I1450" t="s">
        <v>4636</v>
      </c>
      <c r="J1450" t="s">
        <v>135</v>
      </c>
      <c r="L1450" t="s">
        <v>27</v>
      </c>
      <c r="M1450">
        <v>12</v>
      </c>
      <c r="N1450" t="s">
        <v>135</v>
      </c>
      <c r="O1450" s="12">
        <v>89316</v>
      </c>
      <c r="P1450" t="s">
        <v>28</v>
      </c>
      <c r="Q1450" s="1">
        <v>45026</v>
      </c>
      <c r="R1450" t="s">
        <v>29</v>
      </c>
      <c r="S1450" t="s">
        <v>43</v>
      </c>
      <c r="T1450" t="s">
        <v>30</v>
      </c>
      <c r="U1450" t="s">
        <v>4637</v>
      </c>
      <c r="V1450" t="s">
        <v>122</v>
      </c>
      <c r="W1450" t="s">
        <v>4638</v>
      </c>
      <c r="X1450" t="s">
        <v>4639</v>
      </c>
      <c r="Y1450" t="s">
        <v>4637</v>
      </c>
      <c r="Z1450" t="s">
        <v>135</v>
      </c>
      <c r="AA1450" t="s">
        <v>4640</v>
      </c>
      <c r="AB1450" t="s">
        <v>50</v>
      </c>
      <c r="AC1450" t="s">
        <v>4641</v>
      </c>
    </row>
    <row r="1451" spans="7:29" ht="153" x14ac:dyDescent="0.2">
      <c r="G1451" t="s">
        <v>920</v>
      </c>
      <c r="H1451" t="s">
        <v>314</v>
      </c>
      <c r="I1451" t="s">
        <v>20268</v>
      </c>
      <c r="J1451" t="s">
        <v>103</v>
      </c>
      <c r="L1451" t="s">
        <v>104</v>
      </c>
      <c r="M1451">
        <v>12</v>
      </c>
      <c r="N1451" t="s">
        <v>103</v>
      </c>
      <c r="O1451" s="12">
        <v>89298</v>
      </c>
      <c r="P1451" t="s">
        <v>28</v>
      </c>
      <c r="Q1451" s="1">
        <v>41806</v>
      </c>
      <c r="R1451" t="s">
        <v>29</v>
      </c>
      <c r="S1451" t="s">
        <v>43</v>
      </c>
      <c r="T1451" t="s">
        <v>30</v>
      </c>
      <c r="U1451" t="s">
        <v>20269</v>
      </c>
      <c r="V1451" t="s">
        <v>32</v>
      </c>
      <c r="W1451" t="s">
        <v>20270</v>
      </c>
      <c r="X1451" t="s">
        <v>20271</v>
      </c>
      <c r="Y1451" t="s">
        <v>20269</v>
      </c>
      <c r="Z1451" t="s">
        <v>109</v>
      </c>
      <c r="AA1451" t="s">
        <v>20272</v>
      </c>
      <c r="AB1451" s="2" t="s">
        <v>3426</v>
      </c>
      <c r="AC1451" t="s">
        <v>20273</v>
      </c>
    </row>
    <row r="1452" spans="7:29" x14ac:dyDescent="0.2">
      <c r="G1452" t="s">
        <v>219</v>
      </c>
      <c r="H1452" t="s">
        <v>24</v>
      </c>
      <c r="I1452" t="s">
        <v>9010</v>
      </c>
      <c r="J1452" t="s">
        <v>569</v>
      </c>
      <c r="L1452" t="s">
        <v>81</v>
      </c>
      <c r="M1452">
        <v>9</v>
      </c>
      <c r="N1452" t="s">
        <v>569</v>
      </c>
      <c r="O1452" s="12">
        <v>89272</v>
      </c>
      <c r="P1452" t="s">
        <v>28</v>
      </c>
      <c r="Q1452" s="1">
        <v>38611</v>
      </c>
      <c r="R1452" t="s">
        <v>63</v>
      </c>
      <c r="S1452" t="s">
        <v>43</v>
      </c>
      <c r="T1452" t="s">
        <v>30</v>
      </c>
      <c r="U1452" t="s">
        <v>376</v>
      </c>
      <c r="W1452" t="s">
        <v>9011</v>
      </c>
    </row>
    <row r="1453" spans="7:29" x14ac:dyDescent="0.2">
      <c r="G1453" t="s">
        <v>59</v>
      </c>
      <c r="H1453" t="s">
        <v>129</v>
      </c>
      <c r="I1453" t="s">
        <v>8230</v>
      </c>
      <c r="J1453" t="s">
        <v>533</v>
      </c>
      <c r="L1453" t="s">
        <v>62</v>
      </c>
      <c r="M1453">
        <v>12</v>
      </c>
      <c r="N1453" t="s">
        <v>533</v>
      </c>
      <c r="O1453" s="12">
        <v>89249</v>
      </c>
      <c r="P1453" t="s">
        <v>28</v>
      </c>
      <c r="Q1453" s="1">
        <v>39332</v>
      </c>
      <c r="R1453" t="s">
        <v>29</v>
      </c>
      <c r="S1453" t="s">
        <v>43</v>
      </c>
      <c r="T1453" t="s">
        <v>30</v>
      </c>
      <c r="U1453" t="s">
        <v>8242</v>
      </c>
      <c r="W1453" t="s">
        <v>8243</v>
      </c>
      <c r="X1453" t="s">
        <v>116</v>
      </c>
    </row>
    <row r="1454" spans="7:29" x14ac:dyDescent="0.2">
      <c r="G1454" t="s">
        <v>586</v>
      </c>
      <c r="H1454" t="s">
        <v>302</v>
      </c>
      <c r="I1454" t="s">
        <v>5360</v>
      </c>
      <c r="J1454" t="s">
        <v>1956</v>
      </c>
      <c r="L1454" t="s">
        <v>81</v>
      </c>
      <c r="M1454">
        <v>9</v>
      </c>
      <c r="N1454" t="s">
        <v>1956</v>
      </c>
      <c r="O1454" s="12">
        <v>89238</v>
      </c>
      <c r="P1454" t="s">
        <v>28</v>
      </c>
      <c r="Q1454" s="1">
        <v>42994</v>
      </c>
      <c r="R1454" t="s">
        <v>63</v>
      </c>
      <c r="S1454" t="s">
        <v>43</v>
      </c>
      <c r="T1454" t="s">
        <v>30</v>
      </c>
      <c r="U1454" t="s">
        <v>338</v>
      </c>
      <c r="W1454" t="s">
        <v>5361</v>
      </c>
    </row>
    <row r="1455" spans="7:29" x14ac:dyDescent="0.2">
      <c r="G1455" t="s">
        <v>59</v>
      </c>
      <c r="H1455" t="s">
        <v>1327</v>
      </c>
      <c r="I1455" t="s">
        <v>5514</v>
      </c>
      <c r="J1455" t="s">
        <v>211</v>
      </c>
      <c r="L1455" t="s">
        <v>669</v>
      </c>
      <c r="M1455">
        <v>9</v>
      </c>
      <c r="N1455" t="s">
        <v>211</v>
      </c>
      <c r="O1455" s="12">
        <v>89234</v>
      </c>
      <c r="P1455" t="s">
        <v>28</v>
      </c>
      <c r="Q1455" s="1">
        <v>44728</v>
      </c>
      <c r="R1455" t="s">
        <v>56</v>
      </c>
      <c r="S1455" s="1">
        <v>44819</v>
      </c>
      <c r="T1455" t="s">
        <v>30</v>
      </c>
      <c r="U1455" t="s">
        <v>215</v>
      </c>
      <c r="W1455" t="s">
        <v>5515</v>
      </c>
    </row>
    <row r="1456" spans="7:29" ht="170" x14ac:dyDescent="0.2">
      <c r="G1456" t="s">
        <v>16988</v>
      </c>
      <c r="H1456" t="s">
        <v>53</v>
      </c>
      <c r="I1456" t="s">
        <v>16989</v>
      </c>
      <c r="J1456" t="s">
        <v>97</v>
      </c>
      <c r="L1456" t="s">
        <v>62</v>
      </c>
      <c r="M1456">
        <v>12</v>
      </c>
      <c r="N1456" t="s">
        <v>97</v>
      </c>
      <c r="O1456" s="12">
        <v>89209</v>
      </c>
      <c r="P1456" t="s">
        <v>28</v>
      </c>
      <c r="Q1456" s="1">
        <v>42125</v>
      </c>
      <c r="R1456" t="s">
        <v>29</v>
      </c>
      <c r="S1456" t="s">
        <v>43</v>
      </c>
      <c r="T1456" t="s">
        <v>30</v>
      </c>
      <c r="U1456" t="s">
        <v>1810</v>
      </c>
      <c r="W1456" t="s">
        <v>16990</v>
      </c>
      <c r="X1456" t="s">
        <v>16991</v>
      </c>
      <c r="Y1456" t="s">
        <v>1810</v>
      </c>
      <c r="Z1456" t="s">
        <v>810</v>
      </c>
      <c r="AA1456" t="s">
        <v>16992</v>
      </c>
      <c r="AB1456" s="2" t="s">
        <v>5024</v>
      </c>
      <c r="AC1456" t="s">
        <v>5025</v>
      </c>
    </row>
    <row r="1457" spans="7:29" x14ac:dyDescent="0.2">
      <c r="G1457" t="s">
        <v>1749</v>
      </c>
      <c r="H1457" t="s">
        <v>262</v>
      </c>
      <c r="I1457" t="s">
        <v>15501</v>
      </c>
      <c r="J1457" t="s">
        <v>135</v>
      </c>
      <c r="K1457" t="s">
        <v>15503</v>
      </c>
      <c r="L1457" t="s">
        <v>4985</v>
      </c>
      <c r="M1457">
        <v>12</v>
      </c>
      <c r="N1457" t="s">
        <v>135</v>
      </c>
      <c r="O1457" s="12">
        <v>89203</v>
      </c>
      <c r="P1457" t="s">
        <v>70</v>
      </c>
      <c r="Q1457" s="1">
        <v>43474</v>
      </c>
      <c r="R1457" t="s">
        <v>29</v>
      </c>
      <c r="S1457" t="s">
        <v>43</v>
      </c>
      <c r="T1457" t="s">
        <v>71</v>
      </c>
      <c r="W1457" t="s">
        <v>15504</v>
      </c>
    </row>
    <row r="1458" spans="7:29" x14ac:dyDescent="0.2">
      <c r="G1458" t="s">
        <v>3353</v>
      </c>
      <c r="H1458" t="s">
        <v>24</v>
      </c>
      <c r="I1458" t="s">
        <v>12779</v>
      </c>
      <c r="J1458" t="s">
        <v>422</v>
      </c>
      <c r="L1458" t="s">
        <v>81</v>
      </c>
      <c r="M1458">
        <v>9</v>
      </c>
      <c r="N1458" t="s">
        <v>422</v>
      </c>
      <c r="O1458" s="12">
        <v>89187</v>
      </c>
      <c r="P1458" t="s">
        <v>28</v>
      </c>
      <c r="Q1458" s="1">
        <v>43359</v>
      </c>
      <c r="R1458" t="s">
        <v>29</v>
      </c>
      <c r="S1458" t="s">
        <v>43</v>
      </c>
      <c r="T1458" t="s">
        <v>30</v>
      </c>
      <c r="U1458" t="s">
        <v>338</v>
      </c>
      <c r="W1458" t="s">
        <v>12780</v>
      </c>
      <c r="X1458" t="s">
        <v>116</v>
      </c>
    </row>
    <row r="1459" spans="7:29" x14ac:dyDescent="0.2">
      <c r="G1459" t="s">
        <v>628</v>
      </c>
      <c r="H1459" t="s">
        <v>274</v>
      </c>
      <c r="I1459" t="s">
        <v>24000</v>
      </c>
      <c r="J1459" t="s">
        <v>1176</v>
      </c>
      <c r="L1459" t="s">
        <v>81</v>
      </c>
      <c r="M1459">
        <v>9</v>
      </c>
      <c r="N1459" t="s">
        <v>1176</v>
      </c>
      <c r="O1459" s="12">
        <v>89164</v>
      </c>
      <c r="P1459" t="s">
        <v>28</v>
      </c>
      <c r="Q1459" s="1">
        <v>37150</v>
      </c>
      <c r="R1459" t="s">
        <v>63</v>
      </c>
      <c r="S1459" t="s">
        <v>43</v>
      </c>
      <c r="T1459" t="s">
        <v>30</v>
      </c>
      <c r="U1459" t="s">
        <v>376</v>
      </c>
      <c r="W1459" t="s">
        <v>24004</v>
      </c>
    </row>
    <row r="1460" spans="7:29" x14ac:dyDescent="0.2">
      <c r="G1460" t="s">
        <v>7880</v>
      </c>
      <c r="H1460" t="s">
        <v>118</v>
      </c>
      <c r="I1460" t="s">
        <v>18710</v>
      </c>
      <c r="J1460" t="s">
        <v>578</v>
      </c>
      <c r="L1460" t="s">
        <v>81</v>
      </c>
      <c r="M1460">
        <v>9</v>
      </c>
      <c r="N1460" t="s">
        <v>578</v>
      </c>
      <c r="O1460" s="12">
        <v>89150</v>
      </c>
      <c r="P1460" t="s">
        <v>28</v>
      </c>
      <c r="Q1460" s="1">
        <v>37880</v>
      </c>
      <c r="R1460" t="s">
        <v>63</v>
      </c>
      <c r="S1460" t="s">
        <v>43</v>
      </c>
      <c r="T1460" t="s">
        <v>30</v>
      </c>
      <c r="U1460" t="s">
        <v>82</v>
      </c>
      <c r="W1460" t="s">
        <v>18711</v>
      </c>
    </row>
    <row r="1461" spans="7:29" x14ac:dyDescent="0.2">
      <c r="G1461" t="s">
        <v>3069</v>
      </c>
      <c r="H1461" t="s">
        <v>53</v>
      </c>
      <c r="I1461" t="s">
        <v>14917</v>
      </c>
      <c r="J1461" t="s">
        <v>211</v>
      </c>
      <c r="L1461" t="s">
        <v>62</v>
      </c>
      <c r="M1461">
        <v>9</v>
      </c>
      <c r="N1461" t="s">
        <v>211</v>
      </c>
      <c r="O1461" s="12">
        <v>89112</v>
      </c>
      <c r="P1461" t="s">
        <v>28</v>
      </c>
      <c r="Q1461" s="1">
        <v>44593</v>
      </c>
      <c r="R1461" t="s">
        <v>63</v>
      </c>
      <c r="S1461" t="s">
        <v>43</v>
      </c>
      <c r="T1461" t="s">
        <v>30</v>
      </c>
      <c r="U1461" t="s">
        <v>1865</v>
      </c>
      <c r="W1461" t="s">
        <v>15148</v>
      </c>
    </row>
    <row r="1462" spans="7:29" x14ac:dyDescent="0.2">
      <c r="G1462" t="s">
        <v>3253</v>
      </c>
      <c r="H1462" t="s">
        <v>234</v>
      </c>
      <c r="I1462" t="s">
        <v>11773</v>
      </c>
      <c r="J1462" t="s">
        <v>554</v>
      </c>
      <c r="L1462" t="s">
        <v>81</v>
      </c>
      <c r="M1462">
        <v>9</v>
      </c>
      <c r="N1462" t="s">
        <v>554</v>
      </c>
      <c r="O1462" s="12">
        <v>89078</v>
      </c>
      <c r="P1462" t="s">
        <v>28</v>
      </c>
      <c r="Q1462" s="1">
        <v>37515</v>
      </c>
      <c r="R1462" t="s">
        <v>63</v>
      </c>
      <c r="S1462" t="s">
        <v>43</v>
      </c>
      <c r="T1462" t="s">
        <v>30</v>
      </c>
      <c r="U1462" t="s">
        <v>82</v>
      </c>
      <c r="W1462" t="s">
        <v>11774</v>
      </c>
    </row>
    <row r="1463" spans="7:29" x14ac:dyDescent="0.2">
      <c r="G1463" t="s">
        <v>12173</v>
      </c>
      <c r="H1463" t="s">
        <v>53</v>
      </c>
      <c r="I1463" t="s">
        <v>12106</v>
      </c>
      <c r="J1463" t="s">
        <v>1775</v>
      </c>
      <c r="L1463" t="s">
        <v>81</v>
      </c>
      <c r="M1463">
        <v>9</v>
      </c>
      <c r="N1463" t="s">
        <v>1775</v>
      </c>
      <c r="O1463" s="12">
        <v>89071</v>
      </c>
      <c r="P1463" t="s">
        <v>28</v>
      </c>
      <c r="Q1463" s="1">
        <v>42445</v>
      </c>
      <c r="R1463" t="s">
        <v>63</v>
      </c>
      <c r="S1463" t="s">
        <v>43</v>
      </c>
      <c r="T1463" t="s">
        <v>30</v>
      </c>
      <c r="U1463" t="s">
        <v>338</v>
      </c>
      <c r="W1463" t="s">
        <v>12174</v>
      </c>
    </row>
    <row r="1464" spans="7:29" x14ac:dyDescent="0.2">
      <c r="G1464" t="s">
        <v>2092</v>
      </c>
      <c r="H1464" t="s">
        <v>53</v>
      </c>
      <c r="I1464" t="s">
        <v>15921</v>
      </c>
      <c r="J1464" t="s">
        <v>135</v>
      </c>
      <c r="K1464" t="s">
        <v>15922</v>
      </c>
      <c r="L1464" t="s">
        <v>137</v>
      </c>
      <c r="M1464">
        <v>12</v>
      </c>
      <c r="N1464" t="s">
        <v>135</v>
      </c>
      <c r="O1464" s="12">
        <v>89060</v>
      </c>
      <c r="P1464" t="s">
        <v>70</v>
      </c>
      <c r="Q1464" s="1">
        <v>43129</v>
      </c>
      <c r="R1464" t="s">
        <v>29</v>
      </c>
      <c r="S1464" t="s">
        <v>43</v>
      </c>
      <c r="T1464" t="s">
        <v>71</v>
      </c>
      <c r="W1464" t="s">
        <v>15923</v>
      </c>
      <c r="X1464" t="s">
        <v>116</v>
      </c>
    </row>
    <row r="1465" spans="7:29" x14ac:dyDescent="0.2">
      <c r="G1465" t="s">
        <v>2716</v>
      </c>
      <c r="H1465" t="s">
        <v>262</v>
      </c>
      <c r="I1465" t="s">
        <v>13846</v>
      </c>
      <c r="J1465" t="s">
        <v>422</v>
      </c>
      <c r="L1465" t="s">
        <v>81</v>
      </c>
      <c r="M1465">
        <v>9</v>
      </c>
      <c r="N1465" t="s">
        <v>422</v>
      </c>
      <c r="O1465" s="12">
        <v>89019</v>
      </c>
      <c r="P1465" t="s">
        <v>28</v>
      </c>
      <c r="Q1465" s="1">
        <v>36069</v>
      </c>
      <c r="R1465" t="s">
        <v>56</v>
      </c>
      <c r="S1465" s="1">
        <v>45016</v>
      </c>
      <c r="T1465" t="s">
        <v>30</v>
      </c>
      <c r="U1465" t="s">
        <v>82</v>
      </c>
      <c r="W1465" t="s">
        <v>13847</v>
      </c>
    </row>
    <row r="1466" spans="7:29" x14ac:dyDescent="0.2">
      <c r="G1466" t="s">
        <v>652</v>
      </c>
      <c r="H1466" t="s">
        <v>53</v>
      </c>
      <c r="I1466" t="s">
        <v>17779</v>
      </c>
      <c r="J1466" t="s">
        <v>61</v>
      </c>
      <c r="L1466" t="s">
        <v>62</v>
      </c>
      <c r="M1466">
        <v>9</v>
      </c>
      <c r="N1466" t="s">
        <v>61</v>
      </c>
      <c r="O1466" s="12">
        <v>88900</v>
      </c>
      <c r="P1466" t="s">
        <v>28</v>
      </c>
      <c r="Q1466" s="1">
        <v>42125</v>
      </c>
      <c r="R1466" t="s">
        <v>63</v>
      </c>
      <c r="S1466" t="s">
        <v>43</v>
      </c>
      <c r="T1466" t="s">
        <v>30</v>
      </c>
      <c r="U1466" t="s">
        <v>17780</v>
      </c>
      <c r="W1466" t="s">
        <v>17781</v>
      </c>
    </row>
    <row r="1467" spans="7:29" ht="153" x14ac:dyDescent="0.2">
      <c r="G1467" t="s">
        <v>5408</v>
      </c>
      <c r="H1467" t="s">
        <v>262</v>
      </c>
      <c r="I1467" t="s">
        <v>5409</v>
      </c>
      <c r="J1467" t="s">
        <v>5410</v>
      </c>
      <c r="L1467" t="s">
        <v>62</v>
      </c>
      <c r="M1467">
        <v>12</v>
      </c>
      <c r="N1467" t="s">
        <v>5410</v>
      </c>
      <c r="O1467" s="12">
        <v>88867</v>
      </c>
      <c r="P1467" t="s">
        <v>28</v>
      </c>
      <c r="Q1467" s="1">
        <v>42263</v>
      </c>
      <c r="R1467" t="s">
        <v>29</v>
      </c>
      <c r="S1467" t="s">
        <v>43</v>
      </c>
      <c r="T1467" t="s">
        <v>30</v>
      </c>
      <c r="U1467" t="s">
        <v>5411</v>
      </c>
      <c r="W1467" t="s">
        <v>5412</v>
      </c>
      <c r="X1467" t="s">
        <v>5413</v>
      </c>
      <c r="Y1467" t="s">
        <v>5411</v>
      </c>
      <c r="Z1467" t="s">
        <v>3142</v>
      </c>
      <c r="AA1467" t="s">
        <v>5414</v>
      </c>
      <c r="AB1467" s="2" t="s">
        <v>5415</v>
      </c>
      <c r="AC1467" t="s">
        <v>5416</v>
      </c>
    </row>
    <row r="1468" spans="7:29" x14ac:dyDescent="0.2">
      <c r="G1468" t="s">
        <v>8124</v>
      </c>
      <c r="H1468" t="s">
        <v>53</v>
      </c>
      <c r="I1468" t="s">
        <v>13081</v>
      </c>
      <c r="J1468" t="s">
        <v>895</v>
      </c>
      <c r="L1468" t="s">
        <v>81</v>
      </c>
      <c r="M1468">
        <v>9</v>
      </c>
      <c r="N1468" t="s">
        <v>895</v>
      </c>
      <c r="O1468" s="12">
        <v>88833</v>
      </c>
      <c r="P1468" t="s">
        <v>28</v>
      </c>
      <c r="Q1468" s="1">
        <v>39341</v>
      </c>
      <c r="R1468" t="s">
        <v>63</v>
      </c>
      <c r="S1468" t="s">
        <v>43</v>
      </c>
      <c r="T1468" t="s">
        <v>30</v>
      </c>
      <c r="U1468" t="s">
        <v>13082</v>
      </c>
      <c r="W1468" t="s">
        <v>13083</v>
      </c>
    </row>
    <row r="1469" spans="7:29" ht="85" x14ac:dyDescent="0.2">
      <c r="G1469" t="s">
        <v>2796</v>
      </c>
      <c r="H1469" t="s">
        <v>53</v>
      </c>
      <c r="I1469" t="s">
        <v>1054</v>
      </c>
      <c r="J1469" t="s">
        <v>103</v>
      </c>
      <c r="L1469" t="s">
        <v>27</v>
      </c>
      <c r="M1469">
        <v>12</v>
      </c>
      <c r="N1469" t="s">
        <v>103</v>
      </c>
      <c r="O1469" s="12">
        <v>88600</v>
      </c>
      <c r="P1469" t="s">
        <v>28</v>
      </c>
      <c r="Q1469" s="1">
        <v>44568</v>
      </c>
      <c r="R1469" t="s">
        <v>29</v>
      </c>
      <c r="S1469" t="s">
        <v>43</v>
      </c>
      <c r="T1469" t="s">
        <v>30</v>
      </c>
      <c r="U1469" t="s">
        <v>6303</v>
      </c>
      <c r="V1469" t="s">
        <v>404</v>
      </c>
      <c r="W1469" t="s">
        <v>6304</v>
      </c>
      <c r="X1469" t="s">
        <v>6305</v>
      </c>
      <c r="Y1469" t="s">
        <v>6303</v>
      </c>
      <c r="Z1469" t="s">
        <v>109</v>
      </c>
      <c r="AA1469" t="s">
        <v>6306</v>
      </c>
      <c r="AB1469" s="2" t="s">
        <v>6307</v>
      </c>
      <c r="AC1469" t="s">
        <v>50</v>
      </c>
    </row>
    <row r="1470" spans="7:29" ht="136" x14ac:dyDescent="0.2">
      <c r="G1470" t="s">
        <v>6628</v>
      </c>
      <c r="H1470" t="s">
        <v>724</v>
      </c>
      <c r="I1470" t="s">
        <v>13883</v>
      </c>
      <c r="J1470" t="s">
        <v>1721</v>
      </c>
      <c r="K1470" t="s">
        <v>3387</v>
      </c>
      <c r="L1470" t="s">
        <v>1723</v>
      </c>
      <c r="M1470">
        <v>12</v>
      </c>
      <c r="N1470" t="s">
        <v>1721</v>
      </c>
      <c r="O1470" s="12">
        <v>88598</v>
      </c>
      <c r="P1470" t="s">
        <v>70</v>
      </c>
      <c r="Q1470" s="1">
        <v>43510</v>
      </c>
      <c r="R1470" t="s">
        <v>29</v>
      </c>
      <c r="S1470" t="s">
        <v>43</v>
      </c>
      <c r="T1470" t="s">
        <v>71</v>
      </c>
      <c r="W1470" t="s">
        <v>13884</v>
      </c>
      <c r="X1470" t="s">
        <v>13885</v>
      </c>
      <c r="Y1470" t="s">
        <v>3387</v>
      </c>
      <c r="Z1470" t="s">
        <v>1721</v>
      </c>
      <c r="AA1470" t="s">
        <v>13886</v>
      </c>
      <c r="AB1470" s="2" t="s">
        <v>13887</v>
      </c>
      <c r="AC1470" t="s">
        <v>6513</v>
      </c>
    </row>
    <row r="1471" spans="7:29" x14ac:dyDescent="0.2">
      <c r="G1471" t="s">
        <v>12361</v>
      </c>
      <c r="H1471" t="s">
        <v>129</v>
      </c>
      <c r="I1471" t="s">
        <v>12362</v>
      </c>
      <c r="J1471" t="s">
        <v>1035</v>
      </c>
      <c r="L1471" t="s">
        <v>27</v>
      </c>
      <c r="M1471">
        <v>12</v>
      </c>
      <c r="N1471" t="s">
        <v>1035</v>
      </c>
      <c r="O1471" s="12">
        <v>88592</v>
      </c>
      <c r="P1471" t="s">
        <v>28</v>
      </c>
      <c r="Q1471" s="1">
        <v>41661</v>
      </c>
      <c r="R1471" t="s">
        <v>29</v>
      </c>
      <c r="S1471" s="1">
        <v>45128</v>
      </c>
      <c r="T1471" t="s">
        <v>30</v>
      </c>
      <c r="U1471" t="s">
        <v>12363</v>
      </c>
      <c r="V1471" t="s">
        <v>32</v>
      </c>
      <c r="W1471" t="s">
        <v>12364</v>
      </c>
      <c r="X1471" t="s">
        <v>116</v>
      </c>
    </row>
    <row r="1472" spans="7:29" ht="170" x14ac:dyDescent="0.2">
      <c r="G1472" t="s">
        <v>16509</v>
      </c>
      <c r="H1472" t="s">
        <v>53</v>
      </c>
      <c r="I1472" t="s">
        <v>16494</v>
      </c>
      <c r="J1472" t="s">
        <v>435</v>
      </c>
      <c r="L1472" t="s">
        <v>81</v>
      </c>
      <c r="M1472">
        <v>9</v>
      </c>
      <c r="N1472" t="s">
        <v>435</v>
      </c>
      <c r="O1472" s="12">
        <v>88576</v>
      </c>
      <c r="P1472" t="s">
        <v>28</v>
      </c>
      <c r="Q1472" s="1">
        <v>36785</v>
      </c>
      <c r="R1472" t="s">
        <v>29</v>
      </c>
      <c r="S1472" t="s">
        <v>43</v>
      </c>
      <c r="T1472" t="s">
        <v>30</v>
      </c>
      <c r="U1472" t="s">
        <v>437</v>
      </c>
      <c r="W1472" t="s">
        <v>16510</v>
      </c>
      <c r="X1472" t="s">
        <v>16511</v>
      </c>
      <c r="Y1472" t="s">
        <v>437</v>
      </c>
      <c r="Z1472" t="s">
        <v>6647</v>
      </c>
      <c r="AA1472" t="s">
        <v>16512</v>
      </c>
      <c r="AB1472" s="2" t="s">
        <v>16513</v>
      </c>
      <c r="AC1472" t="s">
        <v>16514</v>
      </c>
    </row>
    <row r="1473" spans="7:29" ht="170" x14ac:dyDescent="0.2">
      <c r="G1473" t="s">
        <v>6394</v>
      </c>
      <c r="H1473" t="s">
        <v>274</v>
      </c>
      <c r="I1473" t="s">
        <v>13848</v>
      </c>
      <c r="J1473" t="s">
        <v>460</v>
      </c>
      <c r="K1473" t="s">
        <v>3135</v>
      </c>
      <c r="L1473" t="s">
        <v>1306</v>
      </c>
      <c r="M1473">
        <v>12</v>
      </c>
      <c r="N1473" t="s">
        <v>460</v>
      </c>
      <c r="O1473" s="12">
        <v>88570</v>
      </c>
      <c r="P1473" t="s">
        <v>70</v>
      </c>
      <c r="Q1473" s="1">
        <v>44943</v>
      </c>
      <c r="R1473" t="s">
        <v>29</v>
      </c>
      <c r="S1473" t="s">
        <v>43</v>
      </c>
      <c r="T1473" t="s">
        <v>71</v>
      </c>
      <c r="W1473" t="s">
        <v>13849</v>
      </c>
      <c r="X1473" t="s">
        <v>13850</v>
      </c>
      <c r="Y1473" t="s">
        <v>3135</v>
      </c>
      <c r="Z1473" t="s">
        <v>460</v>
      </c>
      <c r="AA1473" t="s">
        <v>13851</v>
      </c>
      <c r="AB1473" s="2" t="s">
        <v>13852</v>
      </c>
      <c r="AC1473" t="s">
        <v>13853</v>
      </c>
    </row>
    <row r="1474" spans="7:29" x14ac:dyDescent="0.2">
      <c r="G1474" t="s">
        <v>3103</v>
      </c>
      <c r="H1474" t="s">
        <v>118</v>
      </c>
      <c r="I1474" t="s">
        <v>22926</v>
      </c>
      <c r="J1474" t="s">
        <v>3286</v>
      </c>
      <c r="L1474" t="s">
        <v>104</v>
      </c>
      <c r="M1474">
        <v>12</v>
      </c>
      <c r="N1474" t="s">
        <v>3286</v>
      </c>
      <c r="O1474" s="12">
        <v>88450</v>
      </c>
      <c r="P1474" t="s">
        <v>28</v>
      </c>
      <c r="Q1474" s="1">
        <v>41785</v>
      </c>
      <c r="R1474" t="s">
        <v>29</v>
      </c>
      <c r="S1474" t="s">
        <v>43</v>
      </c>
      <c r="T1474" t="s">
        <v>30</v>
      </c>
      <c r="U1474" t="s">
        <v>22948</v>
      </c>
      <c r="V1474" t="s">
        <v>122</v>
      </c>
      <c r="W1474" t="s">
        <v>22949</v>
      </c>
      <c r="X1474" t="s">
        <v>116</v>
      </c>
    </row>
    <row r="1475" spans="7:29" x14ac:dyDescent="0.2">
      <c r="G1475" t="s">
        <v>800</v>
      </c>
      <c r="H1475" t="s">
        <v>274</v>
      </c>
      <c r="I1475" t="s">
        <v>59</v>
      </c>
      <c r="J1475" t="s">
        <v>460</v>
      </c>
      <c r="K1475" t="s">
        <v>6042</v>
      </c>
      <c r="L1475" t="s">
        <v>6043</v>
      </c>
      <c r="M1475">
        <v>12</v>
      </c>
      <c r="N1475" t="s">
        <v>460</v>
      </c>
      <c r="O1475" s="12">
        <v>88393</v>
      </c>
      <c r="P1475" t="s">
        <v>70</v>
      </c>
      <c r="Q1475" s="1">
        <v>41400</v>
      </c>
      <c r="R1475" t="s">
        <v>29</v>
      </c>
      <c r="S1475" t="s">
        <v>43</v>
      </c>
      <c r="T1475" t="s">
        <v>71</v>
      </c>
      <c r="W1475" t="s">
        <v>6044</v>
      </c>
      <c r="X1475" t="s">
        <v>116</v>
      </c>
    </row>
    <row r="1476" spans="7:29" x14ac:dyDescent="0.2">
      <c r="G1476" t="s">
        <v>17350</v>
      </c>
      <c r="H1476" t="s">
        <v>53</v>
      </c>
      <c r="I1476" t="s">
        <v>17351</v>
      </c>
      <c r="J1476" t="s">
        <v>964</v>
      </c>
      <c r="L1476" t="s">
        <v>81</v>
      </c>
      <c r="M1476">
        <v>9</v>
      </c>
      <c r="N1476" t="s">
        <v>964</v>
      </c>
      <c r="O1476" s="12">
        <v>88358</v>
      </c>
      <c r="P1476" t="s">
        <v>28</v>
      </c>
      <c r="Q1476" s="1">
        <v>43359</v>
      </c>
      <c r="R1476" t="s">
        <v>63</v>
      </c>
      <c r="S1476" t="s">
        <v>43</v>
      </c>
      <c r="T1476" t="s">
        <v>30</v>
      </c>
      <c r="U1476" t="s">
        <v>376</v>
      </c>
      <c r="W1476" t="s">
        <v>17352</v>
      </c>
    </row>
    <row r="1477" spans="7:29" x14ac:dyDescent="0.2">
      <c r="G1477" t="s">
        <v>147</v>
      </c>
      <c r="H1477" t="s">
        <v>280</v>
      </c>
      <c r="I1477" t="s">
        <v>4504</v>
      </c>
      <c r="J1477" t="s">
        <v>103</v>
      </c>
      <c r="L1477" t="s">
        <v>27</v>
      </c>
      <c r="M1477">
        <v>12</v>
      </c>
      <c r="N1477" t="s">
        <v>103</v>
      </c>
      <c r="O1477" s="12">
        <v>88333</v>
      </c>
      <c r="P1477" t="s">
        <v>28</v>
      </c>
      <c r="Q1477" s="1">
        <v>44984</v>
      </c>
      <c r="R1477" t="s">
        <v>29</v>
      </c>
      <c r="S1477" t="s">
        <v>43</v>
      </c>
      <c r="T1477" t="s">
        <v>30</v>
      </c>
      <c r="U1477" t="s">
        <v>4507</v>
      </c>
      <c r="V1477" t="s">
        <v>267</v>
      </c>
      <c r="W1477" t="s">
        <v>4508</v>
      </c>
      <c r="X1477" t="s">
        <v>116</v>
      </c>
    </row>
    <row r="1478" spans="7:29" x14ac:dyDescent="0.2">
      <c r="G1478" t="s">
        <v>10287</v>
      </c>
      <c r="H1478" t="s">
        <v>53</v>
      </c>
      <c r="I1478" t="s">
        <v>16193</v>
      </c>
      <c r="J1478" t="s">
        <v>422</v>
      </c>
      <c r="L1478" t="s">
        <v>81</v>
      </c>
      <c r="M1478">
        <v>9</v>
      </c>
      <c r="N1478" t="s">
        <v>422</v>
      </c>
      <c r="O1478" s="12">
        <v>88295</v>
      </c>
      <c r="P1478" t="s">
        <v>28</v>
      </c>
      <c r="Q1478" s="1">
        <v>41168</v>
      </c>
      <c r="R1478" t="s">
        <v>63</v>
      </c>
      <c r="S1478" t="s">
        <v>43</v>
      </c>
      <c r="T1478" t="s">
        <v>30</v>
      </c>
      <c r="U1478" t="s">
        <v>82</v>
      </c>
      <c r="W1478" t="s">
        <v>16224</v>
      </c>
    </row>
    <row r="1479" spans="7:29" x14ac:dyDescent="0.2">
      <c r="G1479" t="s">
        <v>1249</v>
      </c>
      <c r="H1479" t="s">
        <v>274</v>
      </c>
      <c r="I1479" t="s">
        <v>9273</v>
      </c>
      <c r="J1479" t="s">
        <v>326</v>
      </c>
      <c r="L1479" t="s">
        <v>27</v>
      </c>
      <c r="M1479">
        <v>12</v>
      </c>
      <c r="N1479" t="s">
        <v>326</v>
      </c>
      <c r="O1479" s="12">
        <v>88291</v>
      </c>
      <c r="P1479" t="s">
        <v>28</v>
      </c>
      <c r="Q1479" s="1">
        <v>43052</v>
      </c>
      <c r="R1479" t="s">
        <v>29</v>
      </c>
      <c r="S1479" t="s">
        <v>43</v>
      </c>
      <c r="T1479" t="s">
        <v>30</v>
      </c>
      <c r="U1479" t="s">
        <v>913</v>
      </c>
      <c r="V1479" t="s">
        <v>122</v>
      </c>
      <c r="W1479" t="s">
        <v>9274</v>
      </c>
      <c r="X1479" t="s">
        <v>116</v>
      </c>
    </row>
    <row r="1480" spans="7:29" x14ac:dyDescent="0.2">
      <c r="G1480" t="s">
        <v>1849</v>
      </c>
      <c r="H1480" t="s">
        <v>262</v>
      </c>
      <c r="I1480" t="s">
        <v>6752</v>
      </c>
      <c r="J1480" t="s">
        <v>481</v>
      </c>
      <c r="L1480" t="s">
        <v>27</v>
      </c>
      <c r="M1480">
        <v>12</v>
      </c>
      <c r="N1480" t="s">
        <v>481</v>
      </c>
      <c r="O1480" s="12">
        <v>88263</v>
      </c>
      <c r="P1480" t="s">
        <v>28</v>
      </c>
      <c r="Q1480" s="1">
        <v>44522</v>
      </c>
      <c r="R1480" t="s">
        <v>29</v>
      </c>
      <c r="S1480" t="s">
        <v>43</v>
      </c>
      <c r="T1480" t="s">
        <v>30</v>
      </c>
      <c r="U1480" t="s">
        <v>6753</v>
      </c>
      <c r="V1480" t="s">
        <v>32</v>
      </c>
      <c r="W1480" t="s">
        <v>6754</v>
      </c>
      <c r="X1480" t="s">
        <v>116</v>
      </c>
    </row>
    <row r="1481" spans="7:29" ht="170" x14ac:dyDescent="0.2">
      <c r="G1481" t="s">
        <v>59</v>
      </c>
      <c r="H1481" t="s">
        <v>118</v>
      </c>
      <c r="I1481" t="s">
        <v>5070</v>
      </c>
      <c r="J1481" t="s">
        <v>61</v>
      </c>
      <c r="L1481" t="s">
        <v>81</v>
      </c>
      <c r="M1481">
        <v>9</v>
      </c>
      <c r="N1481" t="s">
        <v>61</v>
      </c>
      <c r="O1481" s="12">
        <v>88241</v>
      </c>
      <c r="P1481" t="s">
        <v>28</v>
      </c>
      <c r="Q1481" s="1">
        <v>38246</v>
      </c>
      <c r="R1481" t="s">
        <v>29</v>
      </c>
      <c r="S1481" t="s">
        <v>43</v>
      </c>
      <c r="T1481" t="s">
        <v>30</v>
      </c>
      <c r="U1481" t="s">
        <v>19405</v>
      </c>
      <c r="W1481" t="s">
        <v>19406</v>
      </c>
      <c r="X1481" t="s">
        <v>19407</v>
      </c>
      <c r="Y1481" t="s">
        <v>19405</v>
      </c>
      <c r="Z1481" t="s">
        <v>1838</v>
      </c>
      <c r="AA1481" t="s">
        <v>19408</v>
      </c>
      <c r="AB1481" s="2" t="s">
        <v>19409</v>
      </c>
      <c r="AC1481" t="s">
        <v>19410</v>
      </c>
    </row>
    <row r="1482" spans="7:29" x14ac:dyDescent="0.2">
      <c r="G1482" t="s">
        <v>2244</v>
      </c>
      <c r="H1482" t="s">
        <v>53</v>
      </c>
      <c r="I1482" t="s">
        <v>15919</v>
      </c>
      <c r="J1482" t="s">
        <v>1665</v>
      </c>
      <c r="L1482" t="s">
        <v>27</v>
      </c>
      <c r="M1482">
        <v>12</v>
      </c>
      <c r="N1482" t="s">
        <v>1665</v>
      </c>
      <c r="O1482" s="12">
        <v>88210</v>
      </c>
      <c r="P1482" t="s">
        <v>28</v>
      </c>
      <c r="Q1482" s="1">
        <v>44446</v>
      </c>
      <c r="R1482" t="s">
        <v>29</v>
      </c>
      <c r="S1482" s="1">
        <v>45135</v>
      </c>
      <c r="T1482" t="s">
        <v>30</v>
      </c>
      <c r="U1482" t="s">
        <v>2323</v>
      </c>
      <c r="V1482" t="s">
        <v>122</v>
      </c>
      <c r="W1482" t="s">
        <v>15920</v>
      </c>
      <c r="X1482" t="s">
        <v>116</v>
      </c>
    </row>
    <row r="1483" spans="7:29" x14ac:dyDescent="0.2">
      <c r="G1483" t="s">
        <v>330</v>
      </c>
      <c r="H1483" t="s">
        <v>24</v>
      </c>
      <c r="I1483" t="s">
        <v>20726</v>
      </c>
      <c r="J1483" t="s">
        <v>4814</v>
      </c>
      <c r="L1483" t="s">
        <v>62</v>
      </c>
      <c r="M1483">
        <v>12</v>
      </c>
      <c r="N1483" t="s">
        <v>770</v>
      </c>
      <c r="O1483" s="12">
        <v>88165</v>
      </c>
      <c r="P1483" t="s">
        <v>28</v>
      </c>
      <c r="Q1483" s="1">
        <v>44812</v>
      </c>
      <c r="R1483" t="s">
        <v>29</v>
      </c>
      <c r="S1483" t="s">
        <v>43</v>
      </c>
      <c r="T1483" t="s">
        <v>30</v>
      </c>
      <c r="U1483" t="s">
        <v>4936</v>
      </c>
      <c r="W1483" t="s">
        <v>20727</v>
      </c>
      <c r="X1483" t="s">
        <v>20728</v>
      </c>
      <c r="Y1483" t="s">
        <v>4936</v>
      </c>
      <c r="Z1483" t="s">
        <v>1373</v>
      </c>
      <c r="AA1483" t="s">
        <v>20729</v>
      </c>
      <c r="AB1483" t="s">
        <v>50</v>
      </c>
      <c r="AC1483" t="s">
        <v>20730</v>
      </c>
    </row>
    <row r="1484" spans="7:29" ht="153" x14ac:dyDescent="0.2">
      <c r="G1484" t="s">
        <v>3421</v>
      </c>
      <c r="H1484" t="s">
        <v>148</v>
      </c>
      <c r="I1484" t="s">
        <v>3386</v>
      </c>
      <c r="J1484" t="s">
        <v>103</v>
      </c>
      <c r="L1484" t="s">
        <v>27</v>
      </c>
      <c r="M1484">
        <v>12</v>
      </c>
      <c r="N1484" t="s">
        <v>103</v>
      </c>
      <c r="O1484" s="12">
        <v>88113</v>
      </c>
      <c r="P1484" t="s">
        <v>28</v>
      </c>
      <c r="Q1484" s="1">
        <v>36023</v>
      </c>
      <c r="R1484" t="s">
        <v>29</v>
      </c>
      <c r="S1484" t="s">
        <v>43</v>
      </c>
      <c r="T1484" t="s">
        <v>30</v>
      </c>
      <c r="U1484" t="s">
        <v>3422</v>
      </c>
      <c r="V1484" t="s">
        <v>32</v>
      </c>
      <c r="W1484" t="s">
        <v>3423</v>
      </c>
      <c r="X1484" t="s">
        <v>3424</v>
      </c>
      <c r="Y1484" t="s">
        <v>3422</v>
      </c>
      <c r="Z1484" t="s">
        <v>109</v>
      </c>
      <c r="AA1484" t="s">
        <v>3425</v>
      </c>
      <c r="AB1484" s="2" t="s">
        <v>3426</v>
      </c>
      <c r="AC1484" t="s">
        <v>3427</v>
      </c>
    </row>
    <row r="1485" spans="7:29" ht="170" x14ac:dyDescent="0.2">
      <c r="G1485" t="s">
        <v>1406</v>
      </c>
      <c r="H1485" t="s">
        <v>53</v>
      </c>
      <c r="I1485" t="s">
        <v>13953</v>
      </c>
      <c r="J1485" t="s">
        <v>2414</v>
      </c>
      <c r="K1485" t="s">
        <v>13961</v>
      </c>
      <c r="L1485" t="s">
        <v>789</v>
      </c>
      <c r="M1485">
        <v>12</v>
      </c>
      <c r="N1485" t="s">
        <v>2414</v>
      </c>
      <c r="O1485" s="12">
        <v>88057</v>
      </c>
      <c r="P1485" t="s">
        <v>70</v>
      </c>
      <c r="Q1485" s="1">
        <v>42339</v>
      </c>
      <c r="R1485" t="s">
        <v>29</v>
      </c>
      <c r="S1485" t="s">
        <v>43</v>
      </c>
      <c r="T1485" t="s">
        <v>71</v>
      </c>
      <c r="W1485" t="s">
        <v>13962</v>
      </c>
      <c r="X1485" t="s">
        <v>13963</v>
      </c>
      <c r="Y1485" t="s">
        <v>13961</v>
      </c>
      <c r="Z1485" t="s">
        <v>2418</v>
      </c>
      <c r="AA1485" t="s">
        <v>13964</v>
      </c>
      <c r="AB1485" s="2" t="s">
        <v>13965</v>
      </c>
      <c r="AC1485" t="s">
        <v>13966</v>
      </c>
    </row>
    <row r="1486" spans="7:29" x14ac:dyDescent="0.2">
      <c r="G1486" t="s">
        <v>8313</v>
      </c>
      <c r="H1486" t="s">
        <v>148</v>
      </c>
      <c r="I1486" t="s">
        <v>18132</v>
      </c>
      <c r="J1486" t="s">
        <v>321</v>
      </c>
      <c r="L1486" t="s">
        <v>62</v>
      </c>
      <c r="M1486">
        <v>9</v>
      </c>
      <c r="N1486" t="s">
        <v>321</v>
      </c>
      <c r="O1486" s="12">
        <v>88012</v>
      </c>
      <c r="P1486" t="s">
        <v>28</v>
      </c>
      <c r="Q1486" s="1">
        <v>42125</v>
      </c>
      <c r="R1486" t="s">
        <v>63</v>
      </c>
      <c r="S1486" t="s">
        <v>43</v>
      </c>
      <c r="T1486" t="s">
        <v>30</v>
      </c>
      <c r="U1486" t="s">
        <v>18133</v>
      </c>
      <c r="W1486" t="s">
        <v>18134</v>
      </c>
    </row>
    <row r="1487" spans="7:29" x14ac:dyDescent="0.2">
      <c r="G1487" t="s">
        <v>12942</v>
      </c>
      <c r="H1487" t="s">
        <v>53</v>
      </c>
      <c r="I1487" t="s">
        <v>4317</v>
      </c>
      <c r="J1487" t="s">
        <v>561</v>
      </c>
      <c r="L1487" t="s">
        <v>81</v>
      </c>
      <c r="M1487">
        <v>9</v>
      </c>
      <c r="N1487" t="s">
        <v>561</v>
      </c>
      <c r="O1487" s="12">
        <v>87998</v>
      </c>
      <c r="P1487" t="s">
        <v>28</v>
      </c>
      <c r="Q1487" s="1">
        <v>40802</v>
      </c>
      <c r="R1487" t="s">
        <v>63</v>
      </c>
      <c r="S1487" t="s">
        <v>43</v>
      </c>
      <c r="T1487" t="s">
        <v>30</v>
      </c>
      <c r="U1487" t="s">
        <v>82</v>
      </c>
      <c r="W1487" t="s">
        <v>12943</v>
      </c>
    </row>
    <row r="1488" spans="7:29" ht="153" x14ac:dyDescent="0.2">
      <c r="G1488" t="s">
        <v>10490</v>
      </c>
      <c r="H1488" t="s">
        <v>274</v>
      </c>
      <c r="I1488" t="s">
        <v>21233</v>
      </c>
      <c r="J1488" t="s">
        <v>554</v>
      </c>
      <c r="L1488" t="s">
        <v>81</v>
      </c>
      <c r="M1488">
        <v>9</v>
      </c>
      <c r="N1488" t="s">
        <v>554</v>
      </c>
      <c r="O1488" s="12">
        <v>87993</v>
      </c>
      <c r="P1488" t="s">
        <v>28</v>
      </c>
      <c r="Q1488" s="1">
        <v>41168</v>
      </c>
      <c r="R1488" t="s">
        <v>29</v>
      </c>
      <c r="S1488" t="s">
        <v>43</v>
      </c>
      <c r="T1488" t="s">
        <v>30</v>
      </c>
      <c r="U1488" t="s">
        <v>82</v>
      </c>
      <c r="W1488" t="s">
        <v>21236</v>
      </c>
      <c r="X1488" t="s">
        <v>21237</v>
      </c>
      <c r="Y1488" t="s">
        <v>82</v>
      </c>
      <c r="Z1488" t="s">
        <v>557</v>
      </c>
      <c r="AA1488" t="s">
        <v>21238</v>
      </c>
      <c r="AB1488" s="2" t="s">
        <v>21239</v>
      </c>
      <c r="AC1488" t="s">
        <v>50</v>
      </c>
    </row>
    <row r="1489" spans="7:29" ht="170" x14ac:dyDescent="0.2">
      <c r="G1489" t="s">
        <v>7892</v>
      </c>
      <c r="H1489" t="s">
        <v>53</v>
      </c>
      <c r="I1489" t="s">
        <v>18626</v>
      </c>
      <c r="J1489" t="s">
        <v>750</v>
      </c>
      <c r="L1489" t="s">
        <v>62</v>
      </c>
      <c r="M1489">
        <v>12</v>
      </c>
      <c r="N1489" t="s">
        <v>750</v>
      </c>
      <c r="O1489" s="12">
        <v>87980</v>
      </c>
      <c r="P1489" t="s">
        <v>28</v>
      </c>
      <c r="Q1489" s="1">
        <v>42186</v>
      </c>
      <c r="R1489" t="s">
        <v>29</v>
      </c>
      <c r="S1489" t="s">
        <v>43</v>
      </c>
      <c r="T1489" t="s">
        <v>30</v>
      </c>
      <c r="U1489" t="s">
        <v>1008</v>
      </c>
      <c r="W1489" t="s">
        <v>18627</v>
      </c>
      <c r="X1489" t="s">
        <v>18628</v>
      </c>
      <c r="Y1489" t="s">
        <v>1008</v>
      </c>
      <c r="Z1489" t="s">
        <v>754</v>
      </c>
      <c r="AA1489" t="s">
        <v>18629</v>
      </c>
      <c r="AB1489" s="2" t="s">
        <v>18630</v>
      </c>
      <c r="AC1489" t="s">
        <v>18631</v>
      </c>
    </row>
    <row r="1490" spans="7:29" x14ac:dyDescent="0.2">
      <c r="G1490" t="s">
        <v>594</v>
      </c>
      <c r="H1490" t="s">
        <v>234</v>
      </c>
      <c r="I1490" t="s">
        <v>587</v>
      </c>
      <c r="J1490" t="s">
        <v>533</v>
      </c>
      <c r="L1490" t="s">
        <v>27</v>
      </c>
      <c r="M1490">
        <v>12</v>
      </c>
      <c r="N1490" t="s">
        <v>533</v>
      </c>
      <c r="O1490" s="12">
        <v>87945</v>
      </c>
      <c r="P1490" t="s">
        <v>28</v>
      </c>
      <c r="Q1490" s="1">
        <v>37834</v>
      </c>
      <c r="R1490" t="s">
        <v>29</v>
      </c>
      <c r="S1490" t="s">
        <v>43</v>
      </c>
      <c r="T1490" t="s">
        <v>30</v>
      </c>
      <c r="U1490" t="s">
        <v>595</v>
      </c>
      <c r="V1490" t="s">
        <v>267</v>
      </c>
      <c r="W1490" t="s">
        <v>596</v>
      </c>
      <c r="X1490" t="s">
        <v>116</v>
      </c>
    </row>
    <row r="1491" spans="7:29" x14ac:dyDescent="0.2">
      <c r="G1491" t="s">
        <v>6508</v>
      </c>
      <c r="H1491" t="s">
        <v>53</v>
      </c>
      <c r="I1491" t="s">
        <v>24000</v>
      </c>
      <c r="J1491" t="s">
        <v>326</v>
      </c>
      <c r="K1491" t="s">
        <v>24011</v>
      </c>
      <c r="L1491" t="s">
        <v>469</v>
      </c>
      <c r="M1491">
        <v>12</v>
      </c>
      <c r="N1491" t="s">
        <v>326</v>
      </c>
      <c r="O1491" s="12">
        <v>87942</v>
      </c>
      <c r="P1491" t="s">
        <v>70</v>
      </c>
      <c r="Q1491" s="1">
        <v>45069</v>
      </c>
      <c r="R1491" t="s">
        <v>29</v>
      </c>
      <c r="S1491" t="s">
        <v>43</v>
      </c>
      <c r="T1491" t="s">
        <v>71</v>
      </c>
      <c r="W1491" t="s">
        <v>24012</v>
      </c>
      <c r="X1491" t="s">
        <v>116</v>
      </c>
    </row>
    <row r="1492" spans="7:29" x14ac:dyDescent="0.2">
      <c r="G1492" t="s">
        <v>16579</v>
      </c>
      <c r="H1492" t="s">
        <v>129</v>
      </c>
      <c r="I1492" t="s">
        <v>16580</v>
      </c>
      <c r="J1492" t="s">
        <v>235</v>
      </c>
      <c r="L1492" t="s">
        <v>81</v>
      </c>
      <c r="M1492">
        <v>9</v>
      </c>
      <c r="N1492" t="s">
        <v>235</v>
      </c>
      <c r="O1492" s="12">
        <v>87933</v>
      </c>
      <c r="P1492" t="s">
        <v>28</v>
      </c>
      <c r="Q1492" s="1">
        <v>42263</v>
      </c>
      <c r="R1492" t="s">
        <v>63</v>
      </c>
      <c r="S1492" t="s">
        <v>43</v>
      </c>
      <c r="T1492" t="s">
        <v>30</v>
      </c>
      <c r="U1492" t="s">
        <v>82</v>
      </c>
      <c r="W1492" t="s">
        <v>16581</v>
      </c>
    </row>
    <row r="1493" spans="7:29" ht="204" x14ac:dyDescent="0.2">
      <c r="G1493" t="s">
        <v>7350</v>
      </c>
      <c r="H1493" t="s">
        <v>53</v>
      </c>
      <c r="I1493" t="s">
        <v>11002</v>
      </c>
      <c r="J1493" t="s">
        <v>67</v>
      </c>
      <c r="K1493" t="s">
        <v>7021</v>
      </c>
      <c r="L1493" t="s">
        <v>7022</v>
      </c>
      <c r="M1493">
        <v>12</v>
      </c>
      <c r="N1493" t="s">
        <v>67</v>
      </c>
      <c r="O1493" s="12">
        <v>87884</v>
      </c>
      <c r="P1493" t="s">
        <v>70</v>
      </c>
      <c r="Q1493" s="1">
        <v>43381</v>
      </c>
      <c r="R1493" t="s">
        <v>29</v>
      </c>
      <c r="S1493" t="s">
        <v>43</v>
      </c>
      <c r="T1493" t="s">
        <v>71</v>
      </c>
      <c r="W1493" t="s">
        <v>11003</v>
      </c>
      <c r="X1493" t="s">
        <v>11004</v>
      </c>
      <c r="Y1493" t="s">
        <v>7021</v>
      </c>
      <c r="Z1493" t="s">
        <v>74</v>
      </c>
      <c r="AA1493" t="s">
        <v>11005</v>
      </c>
      <c r="AB1493" s="2" t="s">
        <v>189</v>
      </c>
      <c r="AC1493" t="s">
        <v>8721</v>
      </c>
    </row>
    <row r="1494" spans="7:29" x14ac:dyDescent="0.2">
      <c r="G1494" t="s">
        <v>13262</v>
      </c>
      <c r="H1494" t="s">
        <v>53</v>
      </c>
      <c r="I1494" t="s">
        <v>13263</v>
      </c>
      <c r="J1494" t="s">
        <v>460</v>
      </c>
      <c r="K1494" t="s">
        <v>13264</v>
      </c>
      <c r="L1494" t="s">
        <v>1306</v>
      </c>
      <c r="M1494">
        <v>12</v>
      </c>
      <c r="N1494" t="s">
        <v>460</v>
      </c>
      <c r="O1494" s="12">
        <v>87762</v>
      </c>
      <c r="P1494" t="s">
        <v>70</v>
      </c>
      <c r="Q1494" s="1">
        <v>44726</v>
      </c>
      <c r="R1494" t="s">
        <v>29</v>
      </c>
      <c r="S1494" t="s">
        <v>43</v>
      </c>
      <c r="T1494" t="s">
        <v>71</v>
      </c>
      <c r="W1494" t="s">
        <v>13265</v>
      </c>
      <c r="X1494" t="s">
        <v>116</v>
      </c>
    </row>
    <row r="1495" spans="7:29" x14ac:dyDescent="0.2">
      <c r="G1495" t="s">
        <v>1558</v>
      </c>
      <c r="H1495" t="s">
        <v>553</v>
      </c>
      <c r="I1495" t="s">
        <v>19458</v>
      </c>
      <c r="J1495" t="s">
        <v>1802</v>
      </c>
      <c r="K1495" t="s">
        <v>19459</v>
      </c>
      <c r="L1495" t="s">
        <v>2348</v>
      </c>
      <c r="M1495">
        <v>12</v>
      </c>
      <c r="N1495" t="s">
        <v>1802</v>
      </c>
      <c r="O1495" s="12">
        <v>87733</v>
      </c>
      <c r="P1495" t="s">
        <v>70</v>
      </c>
      <c r="Q1495" s="1">
        <v>41304</v>
      </c>
      <c r="R1495" t="s">
        <v>29</v>
      </c>
      <c r="S1495" t="s">
        <v>43</v>
      </c>
      <c r="T1495" t="s">
        <v>71</v>
      </c>
      <c r="W1495" t="s">
        <v>19460</v>
      </c>
      <c r="X1495" t="s">
        <v>116</v>
      </c>
    </row>
    <row r="1496" spans="7:29" ht="170" x14ac:dyDescent="0.2">
      <c r="G1496" t="s">
        <v>5380</v>
      </c>
      <c r="H1496" t="s">
        <v>262</v>
      </c>
      <c r="I1496" t="s">
        <v>23185</v>
      </c>
      <c r="J1496" t="s">
        <v>549</v>
      </c>
      <c r="L1496" t="s">
        <v>104</v>
      </c>
      <c r="M1496">
        <v>12</v>
      </c>
      <c r="N1496" t="s">
        <v>549</v>
      </c>
      <c r="O1496" s="12">
        <v>87731</v>
      </c>
      <c r="P1496" t="s">
        <v>28</v>
      </c>
      <c r="Q1496" s="1">
        <v>44858</v>
      </c>
      <c r="R1496" t="s">
        <v>29</v>
      </c>
      <c r="S1496" t="s">
        <v>43</v>
      </c>
      <c r="T1496" t="s">
        <v>30</v>
      </c>
      <c r="U1496" t="s">
        <v>23186</v>
      </c>
      <c r="V1496" t="s">
        <v>122</v>
      </c>
      <c r="W1496" t="s">
        <v>23187</v>
      </c>
      <c r="X1496" t="s">
        <v>23188</v>
      </c>
      <c r="Y1496" t="s">
        <v>23189</v>
      </c>
      <c r="Z1496" t="s">
        <v>8017</v>
      </c>
      <c r="AA1496" t="s">
        <v>23190</v>
      </c>
      <c r="AB1496" s="2" t="s">
        <v>13527</v>
      </c>
      <c r="AC1496" t="s">
        <v>23191</v>
      </c>
    </row>
    <row r="1497" spans="7:29" x14ac:dyDescent="0.2">
      <c r="G1497" t="s">
        <v>15252</v>
      </c>
      <c r="H1497" t="s">
        <v>53</v>
      </c>
      <c r="I1497" t="s">
        <v>15253</v>
      </c>
      <c r="J1497" t="s">
        <v>715</v>
      </c>
      <c r="L1497" t="s">
        <v>81</v>
      </c>
      <c r="M1497">
        <v>9</v>
      </c>
      <c r="N1497" t="s">
        <v>715</v>
      </c>
      <c r="O1497" s="12">
        <v>87711</v>
      </c>
      <c r="P1497" t="s">
        <v>28</v>
      </c>
      <c r="Q1497" s="1">
        <v>44820</v>
      </c>
      <c r="R1497" t="s">
        <v>63</v>
      </c>
      <c r="S1497" t="s">
        <v>43</v>
      </c>
      <c r="T1497" t="s">
        <v>30</v>
      </c>
      <c r="U1497" t="s">
        <v>338</v>
      </c>
      <c r="W1497" t="s">
        <v>15254</v>
      </c>
    </row>
    <row r="1498" spans="7:29" ht="170" x14ac:dyDescent="0.2">
      <c r="G1498" t="s">
        <v>1349</v>
      </c>
      <c r="H1498" t="s">
        <v>1394</v>
      </c>
      <c r="I1498" t="s">
        <v>20980</v>
      </c>
      <c r="J1498" t="s">
        <v>460</v>
      </c>
      <c r="L1498" t="s">
        <v>104</v>
      </c>
      <c r="M1498">
        <v>12</v>
      </c>
      <c r="N1498" t="s">
        <v>460</v>
      </c>
      <c r="O1498" s="12">
        <v>87708</v>
      </c>
      <c r="P1498" t="s">
        <v>28</v>
      </c>
      <c r="Q1498" s="1">
        <v>40994</v>
      </c>
      <c r="R1498" t="s">
        <v>29</v>
      </c>
      <c r="S1498" t="s">
        <v>43</v>
      </c>
      <c r="T1498" t="s">
        <v>30</v>
      </c>
      <c r="U1498" t="s">
        <v>10372</v>
      </c>
      <c r="V1498" t="s">
        <v>122</v>
      </c>
      <c r="W1498" t="s">
        <v>20988</v>
      </c>
      <c r="X1498" t="s">
        <v>20989</v>
      </c>
      <c r="Y1498" t="s">
        <v>10372</v>
      </c>
      <c r="Z1498" t="s">
        <v>460</v>
      </c>
      <c r="AA1498" t="s">
        <v>20990</v>
      </c>
      <c r="AB1498" s="2" t="s">
        <v>20991</v>
      </c>
      <c r="AC1498" t="s">
        <v>20992</v>
      </c>
    </row>
    <row r="1499" spans="7:29" x14ac:dyDescent="0.2">
      <c r="G1499" t="s">
        <v>1634</v>
      </c>
      <c r="H1499" t="s">
        <v>262</v>
      </c>
      <c r="I1499" t="s">
        <v>20460</v>
      </c>
      <c r="J1499" t="s">
        <v>80</v>
      </c>
      <c r="L1499" t="s">
        <v>104</v>
      </c>
      <c r="M1499">
        <v>12</v>
      </c>
      <c r="N1499" t="s">
        <v>80</v>
      </c>
      <c r="O1499" s="12">
        <v>87664</v>
      </c>
      <c r="P1499" t="s">
        <v>28</v>
      </c>
      <c r="Q1499" s="1">
        <v>40740</v>
      </c>
      <c r="R1499" t="s">
        <v>29</v>
      </c>
      <c r="S1499" t="s">
        <v>43</v>
      </c>
      <c r="T1499" t="s">
        <v>30</v>
      </c>
      <c r="U1499" t="s">
        <v>20479</v>
      </c>
      <c r="V1499" t="s">
        <v>32</v>
      </c>
      <c r="W1499" t="s">
        <v>20480</v>
      </c>
      <c r="X1499" t="s">
        <v>116</v>
      </c>
    </row>
    <row r="1500" spans="7:29" x14ac:dyDescent="0.2">
      <c r="G1500" t="s">
        <v>14119</v>
      </c>
      <c r="H1500" t="s">
        <v>53</v>
      </c>
      <c r="I1500" t="s">
        <v>25146</v>
      </c>
      <c r="J1500" t="s">
        <v>1956</v>
      </c>
      <c r="L1500" t="s">
        <v>81</v>
      </c>
      <c r="M1500">
        <v>9</v>
      </c>
      <c r="N1500" t="s">
        <v>1956</v>
      </c>
      <c r="O1500" s="12">
        <v>87622</v>
      </c>
      <c r="P1500" t="s">
        <v>28</v>
      </c>
      <c r="Q1500" s="1">
        <v>39341</v>
      </c>
      <c r="R1500" t="s">
        <v>63</v>
      </c>
      <c r="S1500" t="s">
        <v>43</v>
      </c>
      <c r="T1500" t="s">
        <v>30</v>
      </c>
      <c r="U1500" t="s">
        <v>82</v>
      </c>
      <c r="W1500" t="s">
        <v>25147</v>
      </c>
    </row>
    <row r="1501" spans="7:29" x14ac:dyDescent="0.2">
      <c r="G1501" t="s">
        <v>1935</v>
      </c>
      <c r="H1501" t="s">
        <v>60</v>
      </c>
      <c r="I1501" t="s">
        <v>12851</v>
      </c>
      <c r="J1501" t="s">
        <v>1339</v>
      </c>
      <c r="L1501" t="s">
        <v>104</v>
      </c>
      <c r="M1501">
        <v>12</v>
      </c>
      <c r="N1501" t="s">
        <v>1339</v>
      </c>
      <c r="O1501" s="12">
        <v>87621</v>
      </c>
      <c r="P1501" t="s">
        <v>28</v>
      </c>
      <c r="Q1501" s="1">
        <v>44732</v>
      </c>
      <c r="R1501" t="s">
        <v>29</v>
      </c>
      <c r="S1501" t="s">
        <v>43</v>
      </c>
      <c r="T1501" t="s">
        <v>30</v>
      </c>
      <c r="U1501" t="s">
        <v>12855</v>
      </c>
      <c r="V1501" t="s">
        <v>32</v>
      </c>
      <c r="W1501" t="s">
        <v>12856</v>
      </c>
      <c r="X1501" t="s">
        <v>116</v>
      </c>
    </row>
    <row r="1502" spans="7:29" ht="153" x14ac:dyDescent="0.2">
      <c r="G1502" t="s">
        <v>23647</v>
      </c>
      <c r="H1502" t="s">
        <v>53</v>
      </c>
      <c r="I1502" t="s">
        <v>23645</v>
      </c>
      <c r="J1502" t="s">
        <v>460</v>
      </c>
      <c r="K1502" t="s">
        <v>23648</v>
      </c>
      <c r="L1502" t="s">
        <v>6043</v>
      </c>
      <c r="M1502">
        <v>12</v>
      </c>
      <c r="N1502" t="s">
        <v>460</v>
      </c>
      <c r="O1502" s="12">
        <v>87621</v>
      </c>
      <c r="P1502" t="s">
        <v>70</v>
      </c>
      <c r="Q1502" s="1">
        <v>42471</v>
      </c>
      <c r="R1502" t="s">
        <v>29</v>
      </c>
      <c r="S1502" t="s">
        <v>43</v>
      </c>
      <c r="T1502" t="s">
        <v>71</v>
      </c>
      <c r="W1502" t="s">
        <v>23649</v>
      </c>
      <c r="X1502" t="s">
        <v>23650</v>
      </c>
      <c r="Y1502" t="s">
        <v>23648</v>
      </c>
      <c r="Z1502" t="s">
        <v>460</v>
      </c>
      <c r="AA1502" t="s">
        <v>23651</v>
      </c>
      <c r="AB1502" s="2" t="s">
        <v>23652</v>
      </c>
      <c r="AC1502" t="s">
        <v>23653</v>
      </c>
    </row>
    <row r="1503" spans="7:29" x14ac:dyDescent="0.2">
      <c r="G1503" t="s">
        <v>7463</v>
      </c>
      <c r="H1503" t="s">
        <v>53</v>
      </c>
      <c r="I1503" t="s">
        <v>7464</v>
      </c>
      <c r="J1503" t="s">
        <v>7329</v>
      </c>
      <c r="L1503" t="s">
        <v>62</v>
      </c>
      <c r="M1503">
        <v>9</v>
      </c>
      <c r="N1503" t="s">
        <v>7329</v>
      </c>
      <c r="O1503" s="12">
        <v>87614</v>
      </c>
      <c r="P1503" t="s">
        <v>28</v>
      </c>
      <c r="Q1503" s="1">
        <v>42125</v>
      </c>
      <c r="R1503" t="s">
        <v>63</v>
      </c>
      <c r="S1503" t="s">
        <v>43</v>
      </c>
      <c r="T1503" t="s">
        <v>30</v>
      </c>
      <c r="U1503" t="s">
        <v>7465</v>
      </c>
      <c r="W1503" t="s">
        <v>7466</v>
      </c>
    </row>
    <row r="1504" spans="7:29" ht="170" x14ac:dyDescent="0.2">
      <c r="G1504" t="s">
        <v>14606</v>
      </c>
      <c r="H1504" t="s">
        <v>53</v>
      </c>
      <c r="I1504" t="s">
        <v>14607</v>
      </c>
      <c r="J1504" t="s">
        <v>435</v>
      </c>
      <c r="L1504" t="s">
        <v>81</v>
      </c>
      <c r="M1504">
        <v>9</v>
      </c>
      <c r="N1504" t="s">
        <v>435</v>
      </c>
      <c r="O1504" s="12">
        <v>87540</v>
      </c>
      <c r="P1504" t="s">
        <v>28</v>
      </c>
      <c r="Q1504" s="1">
        <v>43724</v>
      </c>
      <c r="R1504" t="s">
        <v>29</v>
      </c>
      <c r="S1504" t="s">
        <v>43</v>
      </c>
      <c r="T1504" t="s">
        <v>30</v>
      </c>
      <c r="U1504" t="s">
        <v>338</v>
      </c>
      <c r="W1504" t="s">
        <v>14608</v>
      </c>
      <c r="X1504" t="s">
        <v>14609</v>
      </c>
      <c r="Y1504" t="s">
        <v>338</v>
      </c>
      <c r="Z1504" t="s">
        <v>6647</v>
      </c>
      <c r="AA1504" t="s">
        <v>14610</v>
      </c>
      <c r="AB1504" s="2" t="s">
        <v>14611</v>
      </c>
      <c r="AC1504" t="s">
        <v>50</v>
      </c>
    </row>
    <row r="1505" spans="7:29" x14ac:dyDescent="0.2">
      <c r="G1505" t="s">
        <v>7350</v>
      </c>
      <c r="H1505" t="s">
        <v>53</v>
      </c>
      <c r="I1505" t="s">
        <v>17586</v>
      </c>
      <c r="J1505" t="s">
        <v>389</v>
      </c>
      <c r="L1505" t="s">
        <v>81</v>
      </c>
      <c r="M1505">
        <v>9</v>
      </c>
      <c r="N1505" t="s">
        <v>389</v>
      </c>
      <c r="O1505" s="12">
        <v>87539</v>
      </c>
      <c r="P1505" t="s">
        <v>28</v>
      </c>
      <c r="Q1505" s="1">
        <v>43724</v>
      </c>
      <c r="R1505" t="s">
        <v>63</v>
      </c>
      <c r="S1505" t="s">
        <v>43</v>
      </c>
      <c r="T1505" t="s">
        <v>30</v>
      </c>
      <c r="U1505" t="s">
        <v>17599</v>
      </c>
      <c r="W1505" t="s">
        <v>17600</v>
      </c>
    </row>
    <row r="1506" spans="7:29" ht="170" x14ac:dyDescent="0.2">
      <c r="G1506" t="s">
        <v>3103</v>
      </c>
      <c r="H1506" t="s">
        <v>262</v>
      </c>
      <c r="I1506" t="s">
        <v>18439</v>
      </c>
      <c r="J1506" t="s">
        <v>460</v>
      </c>
      <c r="K1506" t="s">
        <v>18440</v>
      </c>
      <c r="L1506" t="s">
        <v>469</v>
      </c>
      <c r="M1506">
        <v>12</v>
      </c>
      <c r="N1506" t="s">
        <v>460</v>
      </c>
      <c r="O1506" s="12">
        <v>87467</v>
      </c>
      <c r="P1506" t="s">
        <v>70</v>
      </c>
      <c r="Q1506" s="1">
        <v>42249</v>
      </c>
      <c r="R1506" t="s">
        <v>29</v>
      </c>
      <c r="S1506" t="s">
        <v>43</v>
      </c>
      <c r="T1506" t="s">
        <v>71</v>
      </c>
      <c r="W1506" t="s">
        <v>18441</v>
      </c>
      <c r="X1506" t="s">
        <v>18442</v>
      </c>
      <c r="Y1506" t="s">
        <v>18440</v>
      </c>
      <c r="Z1506" t="s">
        <v>460</v>
      </c>
      <c r="AA1506" t="s">
        <v>18443</v>
      </c>
      <c r="AB1506" s="2" t="s">
        <v>18444</v>
      </c>
      <c r="AC1506" t="s">
        <v>11707</v>
      </c>
    </row>
    <row r="1507" spans="7:29" x14ac:dyDescent="0.2">
      <c r="G1507" t="s">
        <v>869</v>
      </c>
      <c r="H1507" t="s">
        <v>274</v>
      </c>
      <c r="I1507" t="s">
        <v>10857</v>
      </c>
      <c r="J1507" t="s">
        <v>42</v>
      </c>
      <c r="L1507" t="s">
        <v>27</v>
      </c>
      <c r="M1507">
        <v>12</v>
      </c>
      <c r="N1507" t="s">
        <v>42</v>
      </c>
      <c r="O1507" s="12">
        <v>87466</v>
      </c>
      <c r="P1507" t="s">
        <v>28</v>
      </c>
      <c r="Q1507" s="1">
        <v>40848</v>
      </c>
      <c r="R1507" t="s">
        <v>29</v>
      </c>
      <c r="S1507" t="s">
        <v>43</v>
      </c>
      <c r="T1507" t="s">
        <v>30</v>
      </c>
      <c r="U1507" t="s">
        <v>10858</v>
      </c>
      <c r="V1507" t="s">
        <v>32</v>
      </c>
      <c r="W1507" t="s">
        <v>10859</v>
      </c>
      <c r="X1507" t="s">
        <v>10860</v>
      </c>
      <c r="Y1507" t="s">
        <v>10858</v>
      </c>
      <c r="Z1507" t="s">
        <v>48</v>
      </c>
      <c r="AA1507" t="s">
        <v>10861</v>
      </c>
      <c r="AB1507" t="s">
        <v>50</v>
      </c>
      <c r="AC1507" t="s">
        <v>3232</v>
      </c>
    </row>
    <row r="1508" spans="7:29" x14ac:dyDescent="0.2">
      <c r="G1508" t="s">
        <v>3666</v>
      </c>
      <c r="H1508" t="s">
        <v>118</v>
      </c>
      <c r="I1508" t="s">
        <v>20199</v>
      </c>
      <c r="J1508" t="s">
        <v>2839</v>
      </c>
      <c r="L1508" t="s">
        <v>81</v>
      </c>
      <c r="M1508">
        <v>9</v>
      </c>
      <c r="N1508" t="s">
        <v>2839</v>
      </c>
      <c r="O1508" s="12">
        <v>87445</v>
      </c>
      <c r="P1508" t="s">
        <v>28</v>
      </c>
      <c r="Q1508" s="1">
        <v>44820</v>
      </c>
      <c r="R1508" t="s">
        <v>29</v>
      </c>
      <c r="S1508" t="s">
        <v>43</v>
      </c>
      <c r="T1508" t="s">
        <v>30</v>
      </c>
      <c r="U1508" t="s">
        <v>338</v>
      </c>
      <c r="W1508" t="s">
        <v>20200</v>
      </c>
      <c r="X1508" t="s">
        <v>116</v>
      </c>
    </row>
    <row r="1509" spans="7:29" x14ac:dyDescent="0.2">
      <c r="G1509" t="s">
        <v>3069</v>
      </c>
      <c r="H1509" t="s">
        <v>53</v>
      </c>
      <c r="I1509" t="s">
        <v>9667</v>
      </c>
      <c r="J1509" t="s">
        <v>974</v>
      </c>
      <c r="L1509" t="s">
        <v>62</v>
      </c>
      <c r="M1509">
        <v>12</v>
      </c>
      <c r="N1509" t="s">
        <v>974</v>
      </c>
      <c r="O1509" s="12">
        <v>87436</v>
      </c>
      <c r="P1509" t="s">
        <v>28</v>
      </c>
      <c r="Q1509" s="1">
        <v>42125</v>
      </c>
      <c r="R1509" t="s">
        <v>29</v>
      </c>
      <c r="S1509" t="s">
        <v>43</v>
      </c>
      <c r="T1509" t="s">
        <v>30</v>
      </c>
      <c r="U1509" t="s">
        <v>9668</v>
      </c>
      <c r="W1509" t="s">
        <v>9669</v>
      </c>
      <c r="X1509" t="s">
        <v>116</v>
      </c>
    </row>
    <row r="1510" spans="7:29" x14ac:dyDescent="0.2">
      <c r="G1510" t="s">
        <v>2834</v>
      </c>
      <c r="H1510" t="s">
        <v>118</v>
      </c>
      <c r="I1510" t="s">
        <v>14996</v>
      </c>
      <c r="J1510" t="s">
        <v>346</v>
      </c>
      <c r="L1510" t="s">
        <v>62</v>
      </c>
      <c r="M1510">
        <v>9</v>
      </c>
      <c r="N1510" t="s">
        <v>346</v>
      </c>
      <c r="O1510" s="12">
        <v>87413</v>
      </c>
      <c r="P1510" t="s">
        <v>28</v>
      </c>
      <c r="Q1510" s="1">
        <v>43837</v>
      </c>
      <c r="R1510" t="s">
        <v>63</v>
      </c>
      <c r="S1510" t="s">
        <v>43</v>
      </c>
      <c r="T1510" t="s">
        <v>30</v>
      </c>
      <c r="U1510" t="s">
        <v>14997</v>
      </c>
      <c r="W1510" t="s">
        <v>14998</v>
      </c>
    </row>
    <row r="1511" spans="7:29" ht="153" x14ac:dyDescent="0.2">
      <c r="G1511" t="s">
        <v>330</v>
      </c>
      <c r="H1511" t="s">
        <v>1250</v>
      </c>
      <c r="I1511" t="s">
        <v>7617</v>
      </c>
      <c r="J1511" t="s">
        <v>2839</v>
      </c>
      <c r="L1511" t="s">
        <v>81</v>
      </c>
      <c r="M1511">
        <v>9</v>
      </c>
      <c r="N1511" t="s">
        <v>2839</v>
      </c>
      <c r="O1511" s="12">
        <v>87373</v>
      </c>
      <c r="P1511" t="s">
        <v>28</v>
      </c>
      <c r="Q1511" s="1">
        <v>42629</v>
      </c>
      <c r="R1511" t="s">
        <v>29</v>
      </c>
      <c r="S1511" t="s">
        <v>43</v>
      </c>
      <c r="T1511" t="s">
        <v>30</v>
      </c>
      <c r="U1511" t="s">
        <v>338</v>
      </c>
      <c r="W1511" t="s">
        <v>7618</v>
      </c>
      <c r="X1511" t="s">
        <v>7619</v>
      </c>
      <c r="Y1511" t="s">
        <v>338</v>
      </c>
      <c r="Z1511" t="s">
        <v>7620</v>
      </c>
      <c r="AA1511" t="s">
        <v>7621</v>
      </c>
      <c r="AB1511" s="2" t="s">
        <v>7622</v>
      </c>
      <c r="AC1511" t="s">
        <v>7623</v>
      </c>
    </row>
    <row r="1512" spans="7:29" ht="153" x14ac:dyDescent="0.2">
      <c r="G1512" t="s">
        <v>279</v>
      </c>
      <c r="H1512" t="s">
        <v>60</v>
      </c>
      <c r="I1512" t="s">
        <v>13932</v>
      </c>
      <c r="J1512" t="s">
        <v>460</v>
      </c>
      <c r="K1512" t="s">
        <v>15287</v>
      </c>
      <c r="L1512" t="s">
        <v>6043</v>
      </c>
      <c r="M1512">
        <v>12</v>
      </c>
      <c r="N1512" t="s">
        <v>460</v>
      </c>
      <c r="O1512" s="12">
        <v>87329</v>
      </c>
      <c r="P1512" t="s">
        <v>70</v>
      </c>
      <c r="Q1512" s="1">
        <v>42499</v>
      </c>
      <c r="R1512" t="s">
        <v>29</v>
      </c>
      <c r="S1512" t="s">
        <v>43</v>
      </c>
      <c r="T1512" t="s">
        <v>71</v>
      </c>
      <c r="W1512" t="s">
        <v>15288</v>
      </c>
      <c r="X1512" t="s">
        <v>15289</v>
      </c>
      <c r="Y1512" t="s">
        <v>15287</v>
      </c>
      <c r="Z1512" t="s">
        <v>460</v>
      </c>
      <c r="AA1512" t="s">
        <v>15290</v>
      </c>
      <c r="AB1512" s="2" t="s">
        <v>15291</v>
      </c>
      <c r="AC1512" t="s">
        <v>15292</v>
      </c>
    </row>
    <row r="1513" spans="7:29" x14ac:dyDescent="0.2">
      <c r="G1513" t="s">
        <v>986</v>
      </c>
      <c r="H1513" t="s">
        <v>280</v>
      </c>
      <c r="I1513" t="s">
        <v>24715</v>
      </c>
      <c r="J1513" t="s">
        <v>441</v>
      </c>
      <c r="L1513" t="s">
        <v>62</v>
      </c>
      <c r="M1513">
        <v>9</v>
      </c>
      <c r="N1513" t="s">
        <v>441</v>
      </c>
      <c r="O1513" s="12">
        <v>87329</v>
      </c>
      <c r="P1513" t="s">
        <v>28</v>
      </c>
      <c r="Q1513" s="1">
        <v>42125</v>
      </c>
      <c r="R1513" t="s">
        <v>63</v>
      </c>
      <c r="S1513" t="s">
        <v>43</v>
      </c>
      <c r="T1513" t="s">
        <v>30</v>
      </c>
      <c r="U1513" t="s">
        <v>2850</v>
      </c>
      <c r="W1513" t="s">
        <v>24716</v>
      </c>
    </row>
    <row r="1514" spans="7:29" ht="153" x14ac:dyDescent="0.2">
      <c r="G1514" t="s">
        <v>1500</v>
      </c>
      <c r="H1514" t="s">
        <v>280</v>
      </c>
      <c r="I1514" t="s">
        <v>17184</v>
      </c>
      <c r="J1514" t="s">
        <v>103</v>
      </c>
      <c r="K1514" t="s">
        <v>17185</v>
      </c>
      <c r="L1514" t="s">
        <v>9260</v>
      </c>
      <c r="M1514">
        <v>12</v>
      </c>
      <c r="N1514" t="s">
        <v>103</v>
      </c>
      <c r="O1514" s="12">
        <v>87300</v>
      </c>
      <c r="P1514" t="s">
        <v>70</v>
      </c>
      <c r="Q1514" s="1">
        <v>36039</v>
      </c>
      <c r="R1514" t="s">
        <v>29</v>
      </c>
      <c r="S1514" t="s">
        <v>43</v>
      </c>
      <c r="T1514" t="s">
        <v>71</v>
      </c>
      <c r="W1514" t="s">
        <v>17186</v>
      </c>
      <c r="X1514" t="s">
        <v>17187</v>
      </c>
      <c r="Y1514" t="s">
        <v>17185</v>
      </c>
      <c r="Z1514" t="s">
        <v>109</v>
      </c>
      <c r="AA1514" t="s">
        <v>17188</v>
      </c>
      <c r="AB1514" s="2" t="s">
        <v>17189</v>
      </c>
      <c r="AC1514" t="s">
        <v>17190</v>
      </c>
    </row>
    <row r="1515" spans="7:29" x14ac:dyDescent="0.2">
      <c r="G1515" t="s">
        <v>3824</v>
      </c>
      <c r="H1515" t="s">
        <v>118</v>
      </c>
      <c r="I1515" t="s">
        <v>9699</v>
      </c>
      <c r="J1515" t="s">
        <v>4608</v>
      </c>
      <c r="L1515" t="s">
        <v>81</v>
      </c>
      <c r="M1515">
        <v>9</v>
      </c>
      <c r="N1515" t="s">
        <v>4608</v>
      </c>
      <c r="O1515" s="12">
        <v>87278</v>
      </c>
      <c r="P1515" t="s">
        <v>28</v>
      </c>
      <c r="Q1515" s="1">
        <v>39707</v>
      </c>
      <c r="R1515" t="s">
        <v>63</v>
      </c>
      <c r="S1515" t="s">
        <v>43</v>
      </c>
      <c r="T1515" t="s">
        <v>30</v>
      </c>
      <c r="U1515" t="s">
        <v>9700</v>
      </c>
      <c r="W1515" t="s">
        <v>9701</v>
      </c>
    </row>
    <row r="1516" spans="7:29" ht="170" x14ac:dyDescent="0.2">
      <c r="G1516" t="s">
        <v>3185</v>
      </c>
      <c r="H1516" t="s">
        <v>24</v>
      </c>
      <c r="I1516" t="s">
        <v>7451</v>
      </c>
      <c r="J1516" t="s">
        <v>880</v>
      </c>
      <c r="L1516" t="s">
        <v>104</v>
      </c>
      <c r="M1516">
        <v>12</v>
      </c>
      <c r="N1516" t="s">
        <v>880</v>
      </c>
      <c r="O1516" s="12">
        <v>87242</v>
      </c>
      <c r="P1516" t="s">
        <v>28</v>
      </c>
      <c r="Q1516" s="1">
        <v>41246</v>
      </c>
      <c r="R1516" t="s">
        <v>29</v>
      </c>
      <c r="S1516" t="s">
        <v>43</v>
      </c>
      <c r="T1516" t="s">
        <v>30</v>
      </c>
      <c r="U1516" t="s">
        <v>2743</v>
      </c>
      <c r="V1516" t="s">
        <v>32</v>
      </c>
      <c r="W1516" t="s">
        <v>7452</v>
      </c>
      <c r="X1516" t="s">
        <v>7453</v>
      </c>
      <c r="Y1516" t="s">
        <v>2743</v>
      </c>
      <c r="Z1516" t="s">
        <v>885</v>
      </c>
      <c r="AA1516" t="s">
        <v>7454</v>
      </c>
      <c r="AB1516" s="2" t="s">
        <v>7455</v>
      </c>
      <c r="AC1516" t="s">
        <v>7456</v>
      </c>
    </row>
    <row r="1517" spans="7:29" ht="170" x14ac:dyDescent="0.2">
      <c r="G1517" t="s">
        <v>685</v>
      </c>
      <c r="H1517" t="s">
        <v>24</v>
      </c>
      <c r="I1517" t="s">
        <v>23815</v>
      </c>
      <c r="J1517" t="s">
        <v>1213</v>
      </c>
      <c r="L1517" t="s">
        <v>62</v>
      </c>
      <c r="M1517">
        <v>12</v>
      </c>
      <c r="N1517" t="s">
        <v>1213</v>
      </c>
      <c r="O1517" s="12">
        <v>87219</v>
      </c>
      <c r="P1517" t="s">
        <v>28</v>
      </c>
      <c r="Q1517" s="1">
        <v>43282</v>
      </c>
      <c r="R1517" t="s">
        <v>29</v>
      </c>
      <c r="S1517" t="s">
        <v>43</v>
      </c>
      <c r="T1517" t="s">
        <v>30</v>
      </c>
      <c r="U1517" t="s">
        <v>23821</v>
      </c>
      <c r="W1517" t="s">
        <v>23822</v>
      </c>
      <c r="X1517" t="s">
        <v>23823</v>
      </c>
      <c r="Y1517" t="s">
        <v>23821</v>
      </c>
      <c r="Z1517" t="s">
        <v>1694</v>
      </c>
      <c r="AA1517" t="s">
        <v>23824</v>
      </c>
      <c r="AB1517" s="2" t="s">
        <v>23825</v>
      </c>
      <c r="AC1517" t="s">
        <v>23826</v>
      </c>
    </row>
    <row r="1518" spans="7:29" x14ac:dyDescent="0.2">
      <c r="G1518" t="s">
        <v>279</v>
      </c>
      <c r="H1518" t="s">
        <v>53</v>
      </c>
      <c r="I1518" t="s">
        <v>15331</v>
      </c>
      <c r="J1518" t="s">
        <v>460</v>
      </c>
      <c r="K1518" t="s">
        <v>15332</v>
      </c>
      <c r="L1518" t="s">
        <v>1306</v>
      </c>
      <c r="M1518">
        <v>12</v>
      </c>
      <c r="N1518" t="s">
        <v>460</v>
      </c>
      <c r="O1518" s="12">
        <v>87201</v>
      </c>
      <c r="P1518" t="s">
        <v>70</v>
      </c>
      <c r="Q1518" s="1">
        <v>44648</v>
      </c>
      <c r="R1518" t="s">
        <v>29</v>
      </c>
      <c r="S1518" t="s">
        <v>43</v>
      </c>
      <c r="T1518" t="s">
        <v>71</v>
      </c>
      <c r="W1518" t="s">
        <v>15333</v>
      </c>
      <c r="X1518" t="s">
        <v>116</v>
      </c>
    </row>
    <row r="1519" spans="7:29" ht="153" x14ac:dyDescent="0.2">
      <c r="G1519" t="s">
        <v>147</v>
      </c>
      <c r="H1519" t="s">
        <v>274</v>
      </c>
      <c r="I1519" t="s">
        <v>6270</v>
      </c>
      <c r="J1519" t="s">
        <v>103</v>
      </c>
      <c r="L1519" t="s">
        <v>104</v>
      </c>
      <c r="M1519">
        <v>12</v>
      </c>
      <c r="N1519" t="s">
        <v>103</v>
      </c>
      <c r="O1519" s="12">
        <v>87198</v>
      </c>
      <c r="P1519" t="s">
        <v>28</v>
      </c>
      <c r="Q1519" s="1">
        <v>43221</v>
      </c>
      <c r="R1519" t="s">
        <v>29</v>
      </c>
      <c r="S1519" t="s">
        <v>43</v>
      </c>
      <c r="T1519" t="s">
        <v>30</v>
      </c>
      <c r="U1519" t="s">
        <v>6271</v>
      </c>
      <c r="V1519" t="s">
        <v>32</v>
      </c>
      <c r="W1519" t="s">
        <v>6272</v>
      </c>
      <c r="X1519" t="s">
        <v>6273</v>
      </c>
      <c r="Y1519" t="s">
        <v>6271</v>
      </c>
      <c r="Z1519" t="s">
        <v>109</v>
      </c>
      <c r="AA1519" t="s">
        <v>6274</v>
      </c>
      <c r="AB1519" s="2" t="s">
        <v>3426</v>
      </c>
      <c r="AC1519" t="s">
        <v>6275</v>
      </c>
    </row>
    <row r="1520" spans="7:29" x14ac:dyDescent="0.2">
      <c r="G1520" t="s">
        <v>66</v>
      </c>
      <c r="H1520" t="s">
        <v>148</v>
      </c>
      <c r="I1520" t="s">
        <v>19431</v>
      </c>
      <c r="J1520" t="s">
        <v>6309</v>
      </c>
      <c r="L1520" t="s">
        <v>27</v>
      </c>
      <c r="M1520">
        <v>12</v>
      </c>
      <c r="N1520" t="s">
        <v>6309</v>
      </c>
      <c r="O1520" s="12">
        <v>87198</v>
      </c>
      <c r="P1520" t="s">
        <v>28</v>
      </c>
      <c r="Q1520" s="1">
        <v>42835</v>
      </c>
      <c r="R1520" t="s">
        <v>29</v>
      </c>
      <c r="S1520" t="s">
        <v>43</v>
      </c>
      <c r="T1520" t="s">
        <v>30</v>
      </c>
      <c r="U1520" t="s">
        <v>19432</v>
      </c>
      <c r="V1520" t="s">
        <v>404</v>
      </c>
      <c r="W1520" t="s">
        <v>19433</v>
      </c>
      <c r="X1520" t="s">
        <v>116</v>
      </c>
    </row>
    <row r="1521" spans="7:29" ht="136" x14ac:dyDescent="0.2">
      <c r="G1521" t="s">
        <v>11139</v>
      </c>
      <c r="H1521" t="s">
        <v>53</v>
      </c>
      <c r="I1521" t="s">
        <v>11140</v>
      </c>
      <c r="J1521" t="s">
        <v>578</v>
      </c>
      <c r="L1521" t="s">
        <v>81</v>
      </c>
      <c r="M1521">
        <v>9</v>
      </c>
      <c r="N1521" t="s">
        <v>11141</v>
      </c>
      <c r="O1521" s="12">
        <v>87157</v>
      </c>
      <c r="P1521" t="s">
        <v>28</v>
      </c>
      <c r="Q1521" s="1">
        <v>36069</v>
      </c>
      <c r="R1521" t="s">
        <v>29</v>
      </c>
      <c r="S1521" t="s">
        <v>43</v>
      </c>
      <c r="T1521" t="s">
        <v>30</v>
      </c>
      <c r="U1521" t="s">
        <v>82</v>
      </c>
      <c r="W1521" t="s">
        <v>11142</v>
      </c>
      <c r="X1521" t="s">
        <v>11143</v>
      </c>
      <c r="Y1521" t="s">
        <v>376</v>
      </c>
      <c r="Z1521" t="s">
        <v>11144</v>
      </c>
      <c r="AA1521" t="s">
        <v>11145</v>
      </c>
      <c r="AB1521" s="2" t="s">
        <v>11146</v>
      </c>
      <c r="AC1521" t="s">
        <v>11147</v>
      </c>
    </row>
    <row r="1522" spans="7:29" x14ac:dyDescent="0.2">
      <c r="G1522" t="s">
        <v>3069</v>
      </c>
      <c r="H1522" t="s">
        <v>53</v>
      </c>
      <c r="I1522" t="s">
        <v>16433</v>
      </c>
      <c r="J1522" t="s">
        <v>192</v>
      </c>
      <c r="L1522" t="s">
        <v>104</v>
      </c>
      <c r="M1522">
        <v>12</v>
      </c>
      <c r="N1522" t="s">
        <v>192</v>
      </c>
      <c r="O1522" s="12">
        <v>87149</v>
      </c>
      <c r="P1522" t="s">
        <v>28</v>
      </c>
      <c r="Q1522" s="1">
        <v>37599</v>
      </c>
      <c r="R1522" t="s">
        <v>29</v>
      </c>
      <c r="S1522" t="s">
        <v>43</v>
      </c>
      <c r="T1522" t="s">
        <v>30</v>
      </c>
      <c r="U1522" t="s">
        <v>16434</v>
      </c>
      <c r="V1522" t="s">
        <v>122</v>
      </c>
      <c r="W1522" t="s">
        <v>16435</v>
      </c>
      <c r="X1522" t="s">
        <v>116</v>
      </c>
    </row>
    <row r="1523" spans="7:29" x14ac:dyDescent="0.2">
      <c r="G1523" t="s">
        <v>652</v>
      </c>
      <c r="H1523" t="s">
        <v>53</v>
      </c>
      <c r="I1523" t="s">
        <v>24790</v>
      </c>
      <c r="J1523" t="s">
        <v>67</v>
      </c>
      <c r="L1523" t="s">
        <v>104</v>
      </c>
      <c r="M1523">
        <v>12</v>
      </c>
      <c r="N1523" t="s">
        <v>67</v>
      </c>
      <c r="O1523" s="12">
        <v>87072</v>
      </c>
      <c r="P1523" t="s">
        <v>28</v>
      </c>
      <c r="Q1523" s="1">
        <v>43703</v>
      </c>
      <c r="R1523" t="s">
        <v>29</v>
      </c>
      <c r="S1523" t="s">
        <v>43</v>
      </c>
      <c r="T1523" t="s">
        <v>30</v>
      </c>
      <c r="U1523" t="s">
        <v>7747</v>
      </c>
      <c r="V1523" t="s">
        <v>122</v>
      </c>
      <c r="W1523" t="s">
        <v>24791</v>
      </c>
      <c r="X1523" t="s">
        <v>116</v>
      </c>
    </row>
    <row r="1524" spans="7:29" x14ac:dyDescent="0.2">
      <c r="G1524" t="s">
        <v>6978</v>
      </c>
      <c r="H1524" t="s">
        <v>53</v>
      </c>
      <c r="I1524" t="s">
        <v>6979</v>
      </c>
      <c r="J1524" t="s">
        <v>481</v>
      </c>
      <c r="L1524" t="s">
        <v>62</v>
      </c>
      <c r="M1524">
        <v>9</v>
      </c>
      <c r="N1524" t="s">
        <v>481</v>
      </c>
      <c r="O1524" s="12">
        <v>87034</v>
      </c>
      <c r="P1524" t="s">
        <v>28</v>
      </c>
      <c r="Q1524" s="1">
        <v>43359</v>
      </c>
      <c r="R1524" t="s">
        <v>63</v>
      </c>
      <c r="S1524" t="s">
        <v>43</v>
      </c>
      <c r="T1524" t="s">
        <v>30</v>
      </c>
      <c r="U1524" t="s">
        <v>6980</v>
      </c>
      <c r="W1524" t="s">
        <v>6981</v>
      </c>
    </row>
    <row r="1525" spans="7:29" x14ac:dyDescent="0.2">
      <c r="G1525" t="s">
        <v>2074</v>
      </c>
      <c r="H1525" t="s">
        <v>129</v>
      </c>
      <c r="I1525" t="s">
        <v>9110</v>
      </c>
      <c r="J1525" t="s">
        <v>26</v>
      </c>
      <c r="L1525" t="s">
        <v>62</v>
      </c>
      <c r="M1525">
        <v>9</v>
      </c>
      <c r="N1525" t="s">
        <v>26</v>
      </c>
      <c r="O1525" s="12">
        <v>87033</v>
      </c>
      <c r="P1525" t="s">
        <v>28</v>
      </c>
      <c r="Q1525" s="1">
        <v>44455</v>
      </c>
      <c r="R1525" t="s">
        <v>63</v>
      </c>
      <c r="S1525" t="s">
        <v>43</v>
      </c>
      <c r="T1525" t="s">
        <v>30</v>
      </c>
      <c r="U1525" t="s">
        <v>1324</v>
      </c>
      <c r="W1525" t="s">
        <v>9111</v>
      </c>
    </row>
    <row r="1526" spans="7:29" ht="153" x14ac:dyDescent="0.2">
      <c r="G1526" t="s">
        <v>1322</v>
      </c>
      <c r="H1526" t="s">
        <v>553</v>
      </c>
      <c r="I1526" t="s">
        <v>18669</v>
      </c>
      <c r="J1526" t="s">
        <v>6775</v>
      </c>
      <c r="L1526" t="s">
        <v>104</v>
      </c>
      <c r="M1526">
        <v>12</v>
      </c>
      <c r="N1526" t="s">
        <v>6775</v>
      </c>
      <c r="O1526" s="12">
        <v>86961</v>
      </c>
      <c r="P1526" t="s">
        <v>28</v>
      </c>
      <c r="Q1526" s="1">
        <v>42095</v>
      </c>
      <c r="R1526" t="s">
        <v>29</v>
      </c>
      <c r="S1526" t="s">
        <v>43</v>
      </c>
      <c r="T1526" t="s">
        <v>30</v>
      </c>
      <c r="U1526" t="s">
        <v>18673</v>
      </c>
      <c r="V1526" t="s">
        <v>122</v>
      </c>
      <c r="W1526" t="s">
        <v>18674</v>
      </c>
      <c r="X1526" t="s">
        <v>18675</v>
      </c>
      <c r="Y1526" t="s">
        <v>18673</v>
      </c>
      <c r="Z1526" t="s">
        <v>6779</v>
      </c>
      <c r="AA1526" t="s">
        <v>18676</v>
      </c>
      <c r="AB1526" s="2" t="s">
        <v>6781</v>
      </c>
      <c r="AC1526" t="s">
        <v>18677</v>
      </c>
    </row>
    <row r="1527" spans="7:29" x14ac:dyDescent="0.2">
      <c r="G1527" t="s">
        <v>1935</v>
      </c>
      <c r="H1527" t="s">
        <v>118</v>
      </c>
      <c r="I1527" t="s">
        <v>9624</v>
      </c>
      <c r="J1527" t="s">
        <v>61</v>
      </c>
      <c r="L1527" t="s">
        <v>104</v>
      </c>
      <c r="M1527">
        <v>12</v>
      </c>
      <c r="N1527" t="s">
        <v>61</v>
      </c>
      <c r="O1527" s="12">
        <v>86912</v>
      </c>
      <c r="P1527" t="s">
        <v>28</v>
      </c>
      <c r="Q1527" s="1">
        <v>44440</v>
      </c>
      <c r="R1527" t="s">
        <v>29</v>
      </c>
      <c r="S1527" t="s">
        <v>43</v>
      </c>
      <c r="T1527" t="s">
        <v>30</v>
      </c>
      <c r="U1527" t="s">
        <v>9625</v>
      </c>
      <c r="V1527" t="s">
        <v>122</v>
      </c>
      <c r="W1527" t="s">
        <v>9626</v>
      </c>
      <c r="X1527" t="s">
        <v>116</v>
      </c>
    </row>
    <row r="1528" spans="7:29" x14ac:dyDescent="0.2">
      <c r="G1528" t="s">
        <v>1849</v>
      </c>
      <c r="H1528" t="s">
        <v>118</v>
      </c>
      <c r="I1528" t="s">
        <v>14809</v>
      </c>
      <c r="J1528" t="s">
        <v>14810</v>
      </c>
      <c r="L1528" t="s">
        <v>27</v>
      </c>
      <c r="M1528">
        <v>12</v>
      </c>
      <c r="N1528" t="s">
        <v>1463</v>
      </c>
      <c r="O1528" s="12">
        <v>86912</v>
      </c>
      <c r="P1528" t="s">
        <v>28</v>
      </c>
      <c r="Q1528" s="1">
        <v>42402</v>
      </c>
      <c r="R1528" t="s">
        <v>29</v>
      </c>
      <c r="S1528" t="s">
        <v>43</v>
      </c>
      <c r="T1528" t="s">
        <v>30</v>
      </c>
      <c r="U1528" t="s">
        <v>14811</v>
      </c>
      <c r="V1528" t="s">
        <v>32</v>
      </c>
      <c r="W1528" t="s">
        <v>14812</v>
      </c>
      <c r="X1528" t="s">
        <v>116</v>
      </c>
    </row>
    <row r="1529" spans="7:29" ht="170" x14ac:dyDescent="0.2">
      <c r="G1529" t="s">
        <v>23094</v>
      </c>
      <c r="H1529" t="s">
        <v>302</v>
      </c>
      <c r="I1529" t="s">
        <v>23136</v>
      </c>
      <c r="J1529" t="s">
        <v>2424</v>
      </c>
      <c r="L1529" t="s">
        <v>511</v>
      </c>
      <c r="M1529">
        <v>12</v>
      </c>
      <c r="N1529" t="s">
        <v>2424</v>
      </c>
      <c r="O1529" s="12">
        <v>86884</v>
      </c>
      <c r="P1529" t="s">
        <v>28</v>
      </c>
      <c r="Q1529" s="1">
        <v>43647</v>
      </c>
      <c r="R1529" t="s">
        <v>29</v>
      </c>
      <c r="S1529" t="s">
        <v>43</v>
      </c>
      <c r="T1529" t="s">
        <v>30</v>
      </c>
      <c r="U1529" t="s">
        <v>23137</v>
      </c>
      <c r="V1529" t="s">
        <v>122</v>
      </c>
      <c r="W1529" t="s">
        <v>23138</v>
      </c>
      <c r="X1529" t="s">
        <v>23139</v>
      </c>
      <c r="Y1529" t="s">
        <v>23137</v>
      </c>
      <c r="Z1529" t="s">
        <v>6946</v>
      </c>
      <c r="AA1529" t="s">
        <v>23140</v>
      </c>
      <c r="AB1529" s="2" t="s">
        <v>23141</v>
      </c>
      <c r="AC1529" t="s">
        <v>23142</v>
      </c>
    </row>
    <row r="1530" spans="7:29" x14ac:dyDescent="0.2">
      <c r="G1530" t="s">
        <v>2244</v>
      </c>
      <c r="H1530" t="s">
        <v>53</v>
      </c>
      <c r="I1530" t="s">
        <v>8019</v>
      </c>
      <c r="J1530" t="s">
        <v>1775</v>
      </c>
      <c r="L1530" t="s">
        <v>81</v>
      </c>
      <c r="M1530">
        <v>9</v>
      </c>
      <c r="N1530" t="s">
        <v>1775</v>
      </c>
      <c r="O1530" s="12">
        <v>86883</v>
      </c>
      <c r="P1530" t="s">
        <v>28</v>
      </c>
      <c r="Q1530" s="1">
        <v>43359</v>
      </c>
      <c r="R1530" t="s">
        <v>63</v>
      </c>
      <c r="S1530" t="s">
        <v>43</v>
      </c>
      <c r="T1530" t="s">
        <v>30</v>
      </c>
      <c r="U1530" t="s">
        <v>338</v>
      </c>
      <c r="W1530" t="s">
        <v>8020</v>
      </c>
    </row>
    <row r="1531" spans="7:29" ht="170" x14ac:dyDescent="0.2">
      <c r="G1531" t="s">
        <v>20711</v>
      </c>
      <c r="H1531" t="s">
        <v>53</v>
      </c>
      <c r="I1531" t="s">
        <v>20709</v>
      </c>
      <c r="J1531" t="s">
        <v>4318</v>
      </c>
      <c r="L1531" t="s">
        <v>104</v>
      </c>
      <c r="M1531">
        <v>12</v>
      </c>
      <c r="N1531" t="s">
        <v>4318</v>
      </c>
      <c r="O1531" s="12">
        <v>86876</v>
      </c>
      <c r="P1531" t="s">
        <v>28</v>
      </c>
      <c r="Q1531" s="1">
        <v>44767</v>
      </c>
      <c r="R1531" t="s">
        <v>29</v>
      </c>
      <c r="S1531" t="s">
        <v>43</v>
      </c>
      <c r="T1531" t="s">
        <v>30</v>
      </c>
      <c r="U1531" t="s">
        <v>10441</v>
      </c>
      <c r="V1531" t="s">
        <v>32</v>
      </c>
      <c r="W1531" t="s">
        <v>20712</v>
      </c>
      <c r="X1531" t="s">
        <v>20713</v>
      </c>
      <c r="Y1531" t="s">
        <v>20714</v>
      </c>
      <c r="Z1531" t="s">
        <v>3443</v>
      </c>
      <c r="AA1531" t="s">
        <v>20715</v>
      </c>
      <c r="AB1531" s="2" t="s">
        <v>20716</v>
      </c>
      <c r="AC1531" t="s">
        <v>20717</v>
      </c>
    </row>
    <row r="1532" spans="7:29" x14ac:dyDescent="0.2">
      <c r="G1532" t="s">
        <v>3284</v>
      </c>
      <c r="H1532" t="s">
        <v>369</v>
      </c>
      <c r="I1532" t="s">
        <v>22005</v>
      </c>
      <c r="J1532" t="s">
        <v>1775</v>
      </c>
      <c r="L1532" t="s">
        <v>62</v>
      </c>
      <c r="M1532">
        <v>12</v>
      </c>
      <c r="N1532" t="s">
        <v>1775</v>
      </c>
      <c r="O1532" s="12">
        <v>86851</v>
      </c>
      <c r="P1532" t="s">
        <v>28</v>
      </c>
      <c r="Q1532" s="1">
        <v>44865</v>
      </c>
      <c r="R1532" t="s">
        <v>29</v>
      </c>
      <c r="S1532" t="s">
        <v>43</v>
      </c>
      <c r="T1532" t="s">
        <v>30</v>
      </c>
      <c r="U1532" t="s">
        <v>22006</v>
      </c>
      <c r="W1532" t="s">
        <v>22007</v>
      </c>
      <c r="X1532" t="s">
        <v>22008</v>
      </c>
      <c r="Y1532" t="s">
        <v>22006</v>
      </c>
      <c r="Z1532" t="s">
        <v>5220</v>
      </c>
      <c r="AA1532" t="s">
        <v>22009</v>
      </c>
      <c r="AB1532" t="s">
        <v>50</v>
      </c>
      <c r="AC1532" t="s">
        <v>50</v>
      </c>
    </row>
    <row r="1533" spans="7:29" x14ac:dyDescent="0.2">
      <c r="G1533" t="s">
        <v>8092</v>
      </c>
      <c r="H1533" t="s">
        <v>148</v>
      </c>
      <c r="I1533" t="s">
        <v>9256</v>
      </c>
      <c r="J1533" t="s">
        <v>460</v>
      </c>
      <c r="K1533" t="s">
        <v>9259</v>
      </c>
      <c r="L1533" t="s">
        <v>9260</v>
      </c>
      <c r="M1533">
        <v>12</v>
      </c>
      <c r="N1533" t="s">
        <v>460</v>
      </c>
      <c r="O1533" s="12">
        <v>86830</v>
      </c>
      <c r="P1533" t="s">
        <v>70</v>
      </c>
      <c r="Q1533" s="1">
        <v>36008</v>
      </c>
      <c r="R1533" t="s">
        <v>29</v>
      </c>
      <c r="S1533" t="s">
        <v>43</v>
      </c>
      <c r="T1533" t="s">
        <v>71</v>
      </c>
      <c r="W1533" t="s">
        <v>9261</v>
      </c>
    </row>
    <row r="1534" spans="7:29" ht="170" x14ac:dyDescent="0.2">
      <c r="G1534" t="s">
        <v>1393</v>
      </c>
      <c r="H1534" t="s">
        <v>118</v>
      </c>
      <c r="I1534" t="s">
        <v>21246</v>
      </c>
      <c r="J1534" t="s">
        <v>61</v>
      </c>
      <c r="L1534" t="s">
        <v>81</v>
      </c>
      <c r="M1534">
        <v>9</v>
      </c>
      <c r="N1534" t="s">
        <v>61</v>
      </c>
      <c r="O1534" s="12">
        <v>86821</v>
      </c>
      <c r="P1534" t="s">
        <v>28</v>
      </c>
      <c r="Q1534" s="1">
        <v>42629</v>
      </c>
      <c r="R1534" t="s">
        <v>29</v>
      </c>
      <c r="S1534" t="s">
        <v>43</v>
      </c>
      <c r="T1534" t="s">
        <v>30</v>
      </c>
      <c r="U1534" t="s">
        <v>21247</v>
      </c>
      <c r="W1534" t="s">
        <v>21248</v>
      </c>
      <c r="X1534" t="s">
        <v>21249</v>
      </c>
      <c r="Y1534" t="s">
        <v>21247</v>
      </c>
      <c r="Z1534" t="s">
        <v>1838</v>
      </c>
      <c r="AA1534" t="s">
        <v>21250</v>
      </c>
      <c r="AB1534" s="2" t="s">
        <v>21251</v>
      </c>
      <c r="AC1534" t="s">
        <v>21252</v>
      </c>
    </row>
    <row r="1535" spans="7:29" x14ac:dyDescent="0.2">
      <c r="G1535" t="s">
        <v>713</v>
      </c>
      <c r="H1535" t="s">
        <v>53</v>
      </c>
      <c r="I1535" t="s">
        <v>714</v>
      </c>
      <c r="J1535" t="s">
        <v>715</v>
      </c>
      <c r="L1535" t="s">
        <v>81</v>
      </c>
      <c r="M1535">
        <v>9</v>
      </c>
      <c r="N1535" t="s">
        <v>715</v>
      </c>
      <c r="O1535" s="12">
        <v>86755</v>
      </c>
      <c r="P1535" t="s">
        <v>28</v>
      </c>
      <c r="Q1535" s="1">
        <v>43724</v>
      </c>
      <c r="R1535" t="s">
        <v>63</v>
      </c>
      <c r="S1535" t="s">
        <v>43</v>
      </c>
      <c r="T1535" t="s">
        <v>30</v>
      </c>
      <c r="U1535" t="s">
        <v>338</v>
      </c>
      <c r="W1535" t="s">
        <v>716</v>
      </c>
    </row>
    <row r="1536" spans="7:29" x14ac:dyDescent="0.2">
      <c r="G1536" t="s">
        <v>9956</v>
      </c>
      <c r="H1536" t="s">
        <v>369</v>
      </c>
      <c r="I1536" t="s">
        <v>13084</v>
      </c>
      <c r="J1536" t="s">
        <v>460</v>
      </c>
      <c r="K1536" t="s">
        <v>1882</v>
      </c>
      <c r="L1536" t="s">
        <v>1306</v>
      </c>
      <c r="M1536">
        <v>12</v>
      </c>
      <c r="N1536" t="s">
        <v>460</v>
      </c>
      <c r="O1536" s="12">
        <v>86707</v>
      </c>
      <c r="P1536" t="s">
        <v>70</v>
      </c>
      <c r="Q1536" s="1">
        <v>36654</v>
      </c>
      <c r="R1536" t="s">
        <v>56</v>
      </c>
      <c r="S1536" s="1">
        <v>44985</v>
      </c>
      <c r="T1536" t="s">
        <v>71</v>
      </c>
      <c r="W1536" t="s">
        <v>13085</v>
      </c>
    </row>
    <row r="1537" spans="7:29" x14ac:dyDescent="0.2">
      <c r="G1537" t="s">
        <v>2033</v>
      </c>
      <c r="H1537" t="s">
        <v>24</v>
      </c>
      <c r="I1537" t="s">
        <v>6075</v>
      </c>
      <c r="J1537" t="s">
        <v>332</v>
      </c>
      <c r="L1537" t="s">
        <v>104</v>
      </c>
      <c r="M1537">
        <v>12</v>
      </c>
      <c r="N1537" t="s">
        <v>332</v>
      </c>
      <c r="O1537" s="12">
        <v>86685</v>
      </c>
      <c r="P1537" t="s">
        <v>28</v>
      </c>
      <c r="Q1537" s="1">
        <v>41821</v>
      </c>
      <c r="R1537" t="s">
        <v>29</v>
      </c>
      <c r="S1537" t="s">
        <v>43</v>
      </c>
      <c r="T1537" t="s">
        <v>30</v>
      </c>
      <c r="U1537" t="s">
        <v>6131</v>
      </c>
      <c r="V1537" t="s">
        <v>32</v>
      </c>
      <c r="W1537" t="s">
        <v>6132</v>
      </c>
      <c r="X1537" t="s">
        <v>6133</v>
      </c>
      <c r="Y1537" t="s">
        <v>6134</v>
      </c>
      <c r="Z1537" t="s">
        <v>332</v>
      </c>
      <c r="AA1537" t="s">
        <v>6135</v>
      </c>
      <c r="AB1537" t="s">
        <v>50</v>
      </c>
      <c r="AC1537" t="s">
        <v>6136</v>
      </c>
    </row>
    <row r="1538" spans="7:29" ht="187" x14ac:dyDescent="0.2">
      <c r="G1538" t="s">
        <v>1311</v>
      </c>
      <c r="H1538" t="s">
        <v>234</v>
      </c>
      <c r="I1538" t="s">
        <v>13353</v>
      </c>
      <c r="J1538" t="s">
        <v>13354</v>
      </c>
      <c r="L1538" t="s">
        <v>104</v>
      </c>
      <c r="M1538">
        <v>12</v>
      </c>
      <c r="N1538" t="s">
        <v>326</v>
      </c>
      <c r="O1538" s="12">
        <v>86662</v>
      </c>
      <c r="P1538" t="s">
        <v>28</v>
      </c>
      <c r="Q1538" s="1">
        <v>44838</v>
      </c>
      <c r="R1538" t="s">
        <v>29</v>
      </c>
      <c r="S1538" t="s">
        <v>43</v>
      </c>
      <c r="T1538" t="s">
        <v>30</v>
      </c>
      <c r="U1538" t="s">
        <v>13355</v>
      </c>
      <c r="V1538" t="s">
        <v>122</v>
      </c>
      <c r="W1538" t="s">
        <v>13356</v>
      </c>
      <c r="X1538" t="s">
        <v>13357</v>
      </c>
      <c r="Y1538" t="s">
        <v>13358</v>
      </c>
      <c r="Z1538" t="s">
        <v>916</v>
      </c>
      <c r="AA1538" t="s">
        <v>13359</v>
      </c>
      <c r="AB1538" s="2" t="s">
        <v>13360</v>
      </c>
      <c r="AC1538" t="s">
        <v>13361</v>
      </c>
    </row>
    <row r="1539" spans="7:29" x14ac:dyDescent="0.2">
      <c r="G1539" t="s">
        <v>253</v>
      </c>
      <c r="H1539" t="s">
        <v>53</v>
      </c>
      <c r="I1539" t="s">
        <v>8574</v>
      </c>
      <c r="J1539" t="s">
        <v>533</v>
      </c>
      <c r="L1539" t="s">
        <v>62</v>
      </c>
      <c r="M1539">
        <v>12</v>
      </c>
      <c r="N1539" t="s">
        <v>533</v>
      </c>
      <c r="O1539" s="12">
        <v>86661</v>
      </c>
      <c r="P1539" t="s">
        <v>28</v>
      </c>
      <c r="Q1539" s="1">
        <v>42961</v>
      </c>
      <c r="R1539" t="s">
        <v>29</v>
      </c>
      <c r="S1539" t="s">
        <v>43</v>
      </c>
      <c r="T1539" t="s">
        <v>30</v>
      </c>
      <c r="U1539" t="s">
        <v>8575</v>
      </c>
      <c r="W1539" t="s">
        <v>8576</v>
      </c>
      <c r="X1539" t="s">
        <v>116</v>
      </c>
    </row>
    <row r="1540" spans="7:29" x14ac:dyDescent="0.2">
      <c r="G1540" t="s">
        <v>14500</v>
      </c>
      <c r="H1540" t="s">
        <v>53</v>
      </c>
      <c r="I1540" t="s">
        <v>14501</v>
      </c>
      <c r="J1540" t="s">
        <v>921</v>
      </c>
      <c r="L1540" t="s">
        <v>2767</v>
      </c>
      <c r="M1540">
        <v>9</v>
      </c>
      <c r="N1540" t="s">
        <v>921</v>
      </c>
      <c r="O1540" s="12">
        <v>86661</v>
      </c>
      <c r="P1540" t="s">
        <v>28</v>
      </c>
      <c r="Q1540" s="1">
        <v>44455</v>
      </c>
      <c r="R1540" t="s">
        <v>56</v>
      </c>
      <c r="S1540" s="1">
        <v>45092</v>
      </c>
      <c r="T1540" t="s">
        <v>30</v>
      </c>
      <c r="U1540" t="s">
        <v>2821</v>
      </c>
      <c r="W1540" t="s">
        <v>14502</v>
      </c>
    </row>
    <row r="1541" spans="7:29" x14ac:dyDescent="0.2">
      <c r="G1541" t="s">
        <v>12966</v>
      </c>
      <c r="H1541" t="s">
        <v>53</v>
      </c>
      <c r="I1541" t="s">
        <v>4317</v>
      </c>
      <c r="J1541" t="s">
        <v>4608</v>
      </c>
      <c r="L1541" t="s">
        <v>81</v>
      </c>
      <c r="M1541">
        <v>9</v>
      </c>
      <c r="N1541" t="s">
        <v>4608</v>
      </c>
      <c r="O1541" s="12">
        <v>86635</v>
      </c>
      <c r="P1541" t="s">
        <v>28</v>
      </c>
      <c r="Q1541" s="1">
        <v>43359</v>
      </c>
      <c r="R1541" t="s">
        <v>63</v>
      </c>
      <c r="S1541" t="s">
        <v>43</v>
      </c>
      <c r="T1541" t="s">
        <v>30</v>
      </c>
      <c r="U1541" t="s">
        <v>82</v>
      </c>
      <c r="W1541" t="s">
        <v>12967</v>
      </c>
    </row>
    <row r="1542" spans="7:29" x14ac:dyDescent="0.2">
      <c r="G1542" t="s">
        <v>1311</v>
      </c>
      <c r="H1542" t="s">
        <v>129</v>
      </c>
      <c r="I1542" t="s">
        <v>3615</v>
      </c>
      <c r="J1542" t="s">
        <v>61</v>
      </c>
      <c r="L1542" t="s">
        <v>81</v>
      </c>
      <c r="M1542">
        <v>9</v>
      </c>
      <c r="N1542" t="s">
        <v>61</v>
      </c>
      <c r="O1542" s="12">
        <v>86612</v>
      </c>
      <c r="P1542" t="s">
        <v>28</v>
      </c>
      <c r="Q1542" s="1">
        <v>42994</v>
      </c>
      <c r="R1542" t="s">
        <v>29</v>
      </c>
      <c r="S1542" t="s">
        <v>43</v>
      </c>
      <c r="T1542" t="s">
        <v>30</v>
      </c>
      <c r="U1542" t="s">
        <v>3616</v>
      </c>
      <c r="W1542" t="s">
        <v>3617</v>
      </c>
      <c r="X1542" t="s">
        <v>3618</v>
      </c>
      <c r="Y1542" t="s">
        <v>3616</v>
      </c>
      <c r="Z1542" t="s">
        <v>1838</v>
      </c>
      <c r="AA1542" t="s">
        <v>3619</v>
      </c>
      <c r="AB1542" t="s">
        <v>50</v>
      </c>
      <c r="AC1542" t="s">
        <v>3620</v>
      </c>
    </row>
    <row r="1543" spans="7:29" ht="153" x14ac:dyDescent="0.2">
      <c r="G1543" t="s">
        <v>4982</v>
      </c>
      <c r="H1543" t="s">
        <v>280</v>
      </c>
      <c r="I1543" t="s">
        <v>12394</v>
      </c>
      <c r="J1543" t="s">
        <v>192</v>
      </c>
      <c r="L1543" t="s">
        <v>104</v>
      </c>
      <c r="M1543">
        <v>12</v>
      </c>
      <c r="N1543" t="s">
        <v>192</v>
      </c>
      <c r="O1543" s="12">
        <v>86590</v>
      </c>
      <c r="P1543" t="s">
        <v>28</v>
      </c>
      <c r="Q1543" s="1">
        <v>40665</v>
      </c>
      <c r="R1543" t="s">
        <v>29</v>
      </c>
      <c r="S1543" t="s">
        <v>43</v>
      </c>
      <c r="T1543" t="s">
        <v>30</v>
      </c>
      <c r="U1543" t="s">
        <v>12395</v>
      </c>
      <c r="V1543" t="s">
        <v>32</v>
      </c>
      <c r="W1543" t="s">
        <v>12396</v>
      </c>
      <c r="X1543" t="s">
        <v>12397</v>
      </c>
      <c r="Y1543" t="s">
        <v>12395</v>
      </c>
      <c r="Z1543" t="s">
        <v>192</v>
      </c>
      <c r="AA1543" t="s">
        <v>12398</v>
      </c>
      <c r="AB1543" s="2" t="s">
        <v>259</v>
      </c>
      <c r="AC1543" t="s">
        <v>12399</v>
      </c>
    </row>
    <row r="1544" spans="7:29" x14ac:dyDescent="0.2">
      <c r="G1544" t="s">
        <v>5980</v>
      </c>
      <c r="H1544" t="s">
        <v>148</v>
      </c>
      <c r="I1544" t="s">
        <v>5981</v>
      </c>
      <c r="J1544" t="s">
        <v>926</v>
      </c>
      <c r="L1544" t="s">
        <v>81</v>
      </c>
      <c r="M1544">
        <v>9</v>
      </c>
      <c r="N1544" t="s">
        <v>926</v>
      </c>
      <c r="O1544" s="12">
        <v>86510</v>
      </c>
      <c r="P1544" t="s">
        <v>28</v>
      </c>
      <c r="Q1544" s="1">
        <v>43359</v>
      </c>
      <c r="R1544" t="s">
        <v>63</v>
      </c>
      <c r="S1544" t="s">
        <v>43</v>
      </c>
      <c r="T1544" t="s">
        <v>30</v>
      </c>
      <c r="U1544" t="s">
        <v>82</v>
      </c>
      <c r="W1544" t="s">
        <v>5982</v>
      </c>
    </row>
    <row r="1545" spans="7:29" ht="136" x14ac:dyDescent="0.2">
      <c r="G1545" t="s">
        <v>1558</v>
      </c>
      <c r="H1545" t="s">
        <v>118</v>
      </c>
      <c r="I1545" t="s">
        <v>1559</v>
      </c>
      <c r="J1545" t="s">
        <v>460</v>
      </c>
      <c r="K1545" t="s">
        <v>1560</v>
      </c>
      <c r="L1545" t="s">
        <v>789</v>
      </c>
      <c r="M1545">
        <v>12</v>
      </c>
      <c r="N1545" t="s">
        <v>460</v>
      </c>
      <c r="O1545" s="12">
        <v>86449</v>
      </c>
      <c r="P1545" t="s">
        <v>70</v>
      </c>
      <c r="Q1545" s="1">
        <v>41740</v>
      </c>
      <c r="R1545" t="s">
        <v>29</v>
      </c>
      <c r="S1545" t="s">
        <v>43</v>
      </c>
      <c r="T1545" t="s">
        <v>71</v>
      </c>
      <c r="W1545" t="s">
        <v>1561</v>
      </c>
      <c r="X1545" t="s">
        <v>1562</v>
      </c>
      <c r="Y1545" t="s">
        <v>1560</v>
      </c>
      <c r="Z1545" t="s">
        <v>460</v>
      </c>
      <c r="AA1545" t="s">
        <v>1563</v>
      </c>
      <c r="AB1545" s="2" t="s">
        <v>1564</v>
      </c>
      <c r="AC1545" t="s">
        <v>1565</v>
      </c>
    </row>
    <row r="1546" spans="7:29" x14ac:dyDescent="0.2">
      <c r="G1546" t="s">
        <v>559</v>
      </c>
      <c r="H1546" t="s">
        <v>53</v>
      </c>
      <c r="I1546" t="s">
        <v>24127</v>
      </c>
      <c r="J1546" t="s">
        <v>715</v>
      </c>
      <c r="L1546" t="s">
        <v>81</v>
      </c>
      <c r="M1546">
        <v>9</v>
      </c>
      <c r="N1546" t="s">
        <v>715</v>
      </c>
      <c r="O1546" s="12">
        <v>86397</v>
      </c>
      <c r="P1546" t="s">
        <v>28</v>
      </c>
      <c r="Q1546" s="1">
        <v>36419</v>
      </c>
      <c r="R1546" t="s">
        <v>63</v>
      </c>
      <c r="S1546" t="s">
        <v>43</v>
      </c>
      <c r="T1546" t="s">
        <v>30</v>
      </c>
      <c r="U1546" t="s">
        <v>82</v>
      </c>
      <c r="W1546" t="s">
        <v>24128</v>
      </c>
    </row>
    <row r="1547" spans="7:29" ht="153" x14ac:dyDescent="0.2">
      <c r="G1547" t="s">
        <v>7357</v>
      </c>
      <c r="H1547" t="s">
        <v>118</v>
      </c>
      <c r="I1547" t="s">
        <v>7358</v>
      </c>
      <c r="J1547" t="s">
        <v>276</v>
      </c>
      <c r="L1547" t="s">
        <v>104</v>
      </c>
      <c r="M1547">
        <v>12</v>
      </c>
      <c r="N1547" t="s">
        <v>276</v>
      </c>
      <c r="O1547" s="12">
        <v>86369</v>
      </c>
      <c r="P1547" t="s">
        <v>28</v>
      </c>
      <c r="Q1547" s="1">
        <v>43556</v>
      </c>
      <c r="R1547" t="s">
        <v>29</v>
      </c>
      <c r="S1547" t="s">
        <v>43</v>
      </c>
      <c r="T1547" t="s">
        <v>30</v>
      </c>
      <c r="U1547" t="s">
        <v>7359</v>
      </c>
      <c r="V1547" t="s">
        <v>32</v>
      </c>
      <c r="W1547" t="s">
        <v>7360</v>
      </c>
      <c r="X1547" t="s">
        <v>7361</v>
      </c>
      <c r="Y1547" t="s">
        <v>7359</v>
      </c>
      <c r="Z1547" t="s">
        <v>290</v>
      </c>
      <c r="AA1547" t="s">
        <v>7362</v>
      </c>
      <c r="AB1547" s="2" t="s">
        <v>7363</v>
      </c>
      <c r="AC1547" t="s">
        <v>7364</v>
      </c>
    </row>
    <row r="1548" spans="7:29" x14ac:dyDescent="0.2">
      <c r="G1548" t="s">
        <v>4060</v>
      </c>
      <c r="H1548" t="s">
        <v>1394</v>
      </c>
      <c r="I1548" t="s">
        <v>14417</v>
      </c>
      <c r="J1548" t="s">
        <v>460</v>
      </c>
      <c r="L1548" t="s">
        <v>104</v>
      </c>
      <c r="M1548">
        <v>12</v>
      </c>
      <c r="N1548" t="s">
        <v>460</v>
      </c>
      <c r="O1548" s="12">
        <v>86351</v>
      </c>
      <c r="P1548" t="s">
        <v>28</v>
      </c>
      <c r="Q1548" s="1">
        <v>41487</v>
      </c>
      <c r="R1548" t="s">
        <v>29</v>
      </c>
      <c r="S1548" t="s">
        <v>43</v>
      </c>
      <c r="T1548" t="s">
        <v>30</v>
      </c>
      <c r="U1548" t="s">
        <v>14418</v>
      </c>
      <c r="V1548" t="s">
        <v>122</v>
      </c>
      <c r="W1548" t="s">
        <v>14419</v>
      </c>
      <c r="X1548" t="s">
        <v>116</v>
      </c>
    </row>
    <row r="1549" spans="7:29" x14ac:dyDescent="0.2">
      <c r="G1549" t="s">
        <v>1412</v>
      </c>
      <c r="H1549" t="s">
        <v>118</v>
      </c>
      <c r="I1549" t="s">
        <v>12553</v>
      </c>
      <c r="J1549" t="s">
        <v>131</v>
      </c>
      <c r="L1549" t="s">
        <v>62</v>
      </c>
      <c r="M1549">
        <v>12</v>
      </c>
      <c r="N1549" t="s">
        <v>1963</v>
      </c>
      <c r="O1549" s="12">
        <v>86305</v>
      </c>
      <c r="P1549" t="s">
        <v>28</v>
      </c>
      <c r="Q1549" s="1">
        <v>42248</v>
      </c>
      <c r="R1549" t="s">
        <v>29</v>
      </c>
      <c r="S1549" t="s">
        <v>43</v>
      </c>
      <c r="T1549" t="s">
        <v>30</v>
      </c>
      <c r="U1549" t="s">
        <v>4936</v>
      </c>
      <c r="W1549" t="s">
        <v>12554</v>
      </c>
      <c r="X1549" t="s">
        <v>12555</v>
      </c>
      <c r="Y1549" t="s">
        <v>4936</v>
      </c>
      <c r="Z1549" t="s">
        <v>1967</v>
      </c>
      <c r="AA1549" t="s">
        <v>12556</v>
      </c>
      <c r="AB1549" t="s">
        <v>50</v>
      </c>
      <c r="AC1549" t="s">
        <v>12557</v>
      </c>
    </row>
    <row r="1550" spans="7:29" x14ac:dyDescent="0.2">
      <c r="G1550" t="s">
        <v>11666</v>
      </c>
      <c r="H1550" t="s">
        <v>53</v>
      </c>
      <c r="I1550" t="s">
        <v>11667</v>
      </c>
      <c r="J1550" t="s">
        <v>1195</v>
      </c>
      <c r="L1550" t="s">
        <v>62</v>
      </c>
      <c r="M1550">
        <v>12</v>
      </c>
      <c r="N1550" t="s">
        <v>1195</v>
      </c>
      <c r="O1550" s="12">
        <v>86275</v>
      </c>
      <c r="P1550" t="s">
        <v>28</v>
      </c>
      <c r="Q1550" s="1">
        <v>44733</v>
      </c>
      <c r="R1550" t="s">
        <v>29</v>
      </c>
      <c r="S1550" t="s">
        <v>43</v>
      </c>
      <c r="T1550" t="s">
        <v>30</v>
      </c>
      <c r="U1550" t="s">
        <v>11668</v>
      </c>
      <c r="W1550" t="s">
        <v>11669</v>
      </c>
      <c r="X1550" t="s">
        <v>116</v>
      </c>
    </row>
    <row r="1551" spans="7:29" x14ac:dyDescent="0.2">
      <c r="G1551" t="s">
        <v>4770</v>
      </c>
      <c r="H1551" t="s">
        <v>274</v>
      </c>
      <c r="I1551" t="s">
        <v>12664</v>
      </c>
      <c r="J1551" t="s">
        <v>9816</v>
      </c>
      <c r="L1551" t="s">
        <v>62</v>
      </c>
      <c r="M1551">
        <v>12</v>
      </c>
      <c r="N1551" t="s">
        <v>9816</v>
      </c>
      <c r="O1551" s="12">
        <v>86275</v>
      </c>
      <c r="P1551" t="s">
        <v>28</v>
      </c>
      <c r="Q1551" s="1">
        <v>44578</v>
      </c>
      <c r="R1551" t="s">
        <v>29</v>
      </c>
      <c r="S1551" t="s">
        <v>43</v>
      </c>
      <c r="T1551" t="s">
        <v>30</v>
      </c>
      <c r="U1551" t="s">
        <v>12665</v>
      </c>
      <c r="W1551" t="s">
        <v>12666</v>
      </c>
      <c r="X1551" t="s">
        <v>116</v>
      </c>
    </row>
    <row r="1552" spans="7:29" ht="136" x14ac:dyDescent="0.2">
      <c r="G1552" t="s">
        <v>940</v>
      </c>
      <c r="H1552" t="s">
        <v>274</v>
      </c>
      <c r="I1552" t="s">
        <v>18087</v>
      </c>
      <c r="J1552" t="s">
        <v>346</v>
      </c>
      <c r="L1552" t="s">
        <v>62</v>
      </c>
      <c r="M1552">
        <v>12</v>
      </c>
      <c r="N1552" t="s">
        <v>346</v>
      </c>
      <c r="O1552" s="12">
        <v>86275</v>
      </c>
      <c r="P1552" t="s">
        <v>28</v>
      </c>
      <c r="Q1552" s="1">
        <v>43282</v>
      </c>
      <c r="R1552" t="s">
        <v>29</v>
      </c>
      <c r="S1552" t="s">
        <v>43</v>
      </c>
      <c r="T1552" t="s">
        <v>30</v>
      </c>
      <c r="U1552" t="s">
        <v>4936</v>
      </c>
      <c r="W1552" t="s">
        <v>18088</v>
      </c>
      <c r="X1552" t="s">
        <v>18089</v>
      </c>
      <c r="Y1552" t="s">
        <v>4936</v>
      </c>
      <c r="Z1552" t="s">
        <v>3206</v>
      </c>
      <c r="AA1552" t="s">
        <v>18090</v>
      </c>
      <c r="AB1552" s="2" t="s">
        <v>18091</v>
      </c>
      <c r="AC1552" t="s">
        <v>18092</v>
      </c>
    </row>
    <row r="1553" spans="7:29" x14ac:dyDescent="0.2">
      <c r="G1553" t="s">
        <v>10694</v>
      </c>
      <c r="H1553" t="s">
        <v>53</v>
      </c>
      <c r="I1553" t="s">
        <v>24028</v>
      </c>
      <c r="J1553" t="s">
        <v>1176</v>
      </c>
      <c r="L1553" t="s">
        <v>62</v>
      </c>
      <c r="M1553">
        <v>12</v>
      </c>
      <c r="N1553" t="s">
        <v>1176</v>
      </c>
      <c r="O1553" s="12">
        <v>86275</v>
      </c>
      <c r="P1553" t="s">
        <v>28</v>
      </c>
      <c r="Q1553" s="1">
        <v>44682</v>
      </c>
      <c r="R1553" t="s">
        <v>29</v>
      </c>
      <c r="S1553" t="s">
        <v>43</v>
      </c>
      <c r="T1553" t="s">
        <v>30</v>
      </c>
      <c r="U1553" t="s">
        <v>24038</v>
      </c>
      <c r="W1553" t="s">
        <v>24039</v>
      </c>
      <c r="X1553" t="s">
        <v>116</v>
      </c>
    </row>
    <row r="1554" spans="7:29" x14ac:dyDescent="0.2">
      <c r="G1554" t="s">
        <v>10237</v>
      </c>
      <c r="H1554" t="s">
        <v>53</v>
      </c>
      <c r="I1554" t="s">
        <v>10238</v>
      </c>
      <c r="J1554" t="s">
        <v>295</v>
      </c>
      <c r="L1554" t="s">
        <v>62</v>
      </c>
      <c r="M1554">
        <v>9</v>
      </c>
      <c r="N1554" t="s">
        <v>295</v>
      </c>
      <c r="O1554" s="12">
        <v>86258</v>
      </c>
      <c r="P1554" t="s">
        <v>28</v>
      </c>
      <c r="Q1554" s="1">
        <v>42125</v>
      </c>
      <c r="R1554" t="s">
        <v>63</v>
      </c>
      <c r="S1554" t="s">
        <v>43</v>
      </c>
      <c r="T1554" t="s">
        <v>30</v>
      </c>
      <c r="U1554" t="s">
        <v>2850</v>
      </c>
      <c r="W1554" t="s">
        <v>10239</v>
      </c>
    </row>
    <row r="1555" spans="7:29" x14ac:dyDescent="0.2">
      <c r="G1555" t="s">
        <v>2978</v>
      </c>
      <c r="H1555" t="s">
        <v>24</v>
      </c>
      <c r="I1555" t="s">
        <v>10922</v>
      </c>
      <c r="J1555" t="s">
        <v>2893</v>
      </c>
      <c r="L1555" t="s">
        <v>104</v>
      </c>
      <c r="M1555">
        <v>12</v>
      </c>
      <c r="N1555" t="s">
        <v>2893</v>
      </c>
      <c r="O1555" s="12">
        <v>86240</v>
      </c>
      <c r="P1555" t="s">
        <v>28</v>
      </c>
      <c r="Q1555" s="1">
        <v>39433</v>
      </c>
      <c r="R1555" t="s">
        <v>29</v>
      </c>
      <c r="S1555" t="s">
        <v>43</v>
      </c>
      <c r="T1555" t="s">
        <v>30</v>
      </c>
      <c r="U1555" t="s">
        <v>10923</v>
      </c>
      <c r="V1555" t="s">
        <v>122</v>
      </c>
      <c r="W1555" t="s">
        <v>10924</v>
      </c>
    </row>
    <row r="1556" spans="7:29" x14ac:dyDescent="0.2">
      <c r="G1556" t="s">
        <v>986</v>
      </c>
      <c r="H1556" t="s">
        <v>112</v>
      </c>
      <c r="I1556" t="s">
        <v>24768</v>
      </c>
      <c r="J1556" t="s">
        <v>61</v>
      </c>
      <c r="L1556" t="s">
        <v>81</v>
      </c>
      <c r="M1556">
        <v>9</v>
      </c>
      <c r="N1556" t="s">
        <v>61</v>
      </c>
      <c r="O1556" s="12">
        <v>86237</v>
      </c>
      <c r="P1556" t="s">
        <v>28</v>
      </c>
      <c r="Q1556" s="1">
        <v>38976</v>
      </c>
      <c r="R1556" t="s">
        <v>63</v>
      </c>
      <c r="S1556" t="s">
        <v>43</v>
      </c>
      <c r="T1556" t="s">
        <v>30</v>
      </c>
      <c r="U1556" t="s">
        <v>24770</v>
      </c>
      <c r="W1556" t="s">
        <v>24771</v>
      </c>
    </row>
    <row r="1557" spans="7:29" x14ac:dyDescent="0.2">
      <c r="G1557" t="s">
        <v>13546</v>
      </c>
      <c r="H1557" t="s">
        <v>53</v>
      </c>
      <c r="I1557" t="s">
        <v>13544</v>
      </c>
      <c r="J1557" t="s">
        <v>4608</v>
      </c>
      <c r="L1557" t="s">
        <v>81</v>
      </c>
      <c r="M1557">
        <v>9</v>
      </c>
      <c r="N1557" t="s">
        <v>4608</v>
      </c>
      <c r="O1557" s="12">
        <v>86191</v>
      </c>
      <c r="P1557" t="s">
        <v>28</v>
      </c>
      <c r="Q1557" s="1">
        <v>43831</v>
      </c>
      <c r="R1557" t="s">
        <v>29</v>
      </c>
      <c r="S1557" t="s">
        <v>43</v>
      </c>
      <c r="T1557" t="s">
        <v>30</v>
      </c>
      <c r="U1557" t="s">
        <v>13547</v>
      </c>
      <c r="W1557" t="s">
        <v>13548</v>
      </c>
      <c r="X1557" t="s">
        <v>13549</v>
      </c>
      <c r="Y1557" t="s">
        <v>13547</v>
      </c>
      <c r="Z1557" t="s">
        <v>6501</v>
      </c>
      <c r="AA1557" t="s">
        <v>13550</v>
      </c>
      <c r="AB1557" t="s">
        <v>50</v>
      </c>
      <c r="AC1557" t="s">
        <v>50</v>
      </c>
    </row>
    <row r="1558" spans="7:29" ht="153" x14ac:dyDescent="0.2">
      <c r="G1558" t="s">
        <v>4711</v>
      </c>
      <c r="H1558" t="s">
        <v>53</v>
      </c>
      <c r="I1558" t="s">
        <v>4712</v>
      </c>
      <c r="J1558" t="s">
        <v>4713</v>
      </c>
      <c r="L1558" t="s">
        <v>62</v>
      </c>
      <c r="M1558">
        <v>12</v>
      </c>
      <c r="N1558" t="s">
        <v>4713</v>
      </c>
      <c r="O1558" s="12">
        <v>86169</v>
      </c>
      <c r="P1558" t="s">
        <v>28</v>
      </c>
      <c r="Q1558" s="1">
        <v>43344</v>
      </c>
      <c r="R1558" t="s">
        <v>29</v>
      </c>
      <c r="S1558" t="s">
        <v>43</v>
      </c>
      <c r="T1558" t="s">
        <v>30</v>
      </c>
      <c r="U1558" t="s">
        <v>4714</v>
      </c>
      <c r="W1558" t="s">
        <v>4715</v>
      </c>
      <c r="X1558" t="s">
        <v>4716</v>
      </c>
      <c r="Y1558" t="s">
        <v>4714</v>
      </c>
      <c r="Z1558" t="s">
        <v>3142</v>
      </c>
      <c r="AA1558" t="s">
        <v>4717</v>
      </c>
      <c r="AB1558" s="2" t="s">
        <v>4718</v>
      </c>
      <c r="AC1558" t="s">
        <v>4719</v>
      </c>
    </row>
    <row r="1559" spans="7:29" ht="170" x14ac:dyDescent="0.2">
      <c r="G1559" t="s">
        <v>3301</v>
      </c>
      <c r="H1559" t="s">
        <v>53</v>
      </c>
      <c r="I1559" t="s">
        <v>21760</v>
      </c>
      <c r="J1559" t="s">
        <v>473</v>
      </c>
      <c r="L1559" t="s">
        <v>62</v>
      </c>
      <c r="M1559">
        <v>12</v>
      </c>
      <c r="N1559" t="s">
        <v>473</v>
      </c>
      <c r="O1559" s="12">
        <v>86136</v>
      </c>
      <c r="P1559" t="s">
        <v>28</v>
      </c>
      <c r="Q1559" s="1">
        <v>42125</v>
      </c>
      <c r="R1559" t="s">
        <v>29</v>
      </c>
      <c r="S1559" t="s">
        <v>43</v>
      </c>
      <c r="T1559" t="s">
        <v>30</v>
      </c>
      <c r="U1559" t="s">
        <v>18351</v>
      </c>
      <c r="W1559" t="s">
        <v>21774</v>
      </c>
      <c r="X1559" t="s">
        <v>21775</v>
      </c>
      <c r="Y1559" t="s">
        <v>18351</v>
      </c>
      <c r="Z1559" t="s">
        <v>11440</v>
      </c>
      <c r="AA1559" t="s">
        <v>21776</v>
      </c>
      <c r="AB1559" s="2" t="s">
        <v>11442</v>
      </c>
      <c r="AC1559" t="s">
        <v>21777</v>
      </c>
    </row>
    <row r="1560" spans="7:29" ht="170" x14ac:dyDescent="0.2">
      <c r="G1560" t="s">
        <v>3196</v>
      </c>
      <c r="H1560" t="s">
        <v>53</v>
      </c>
      <c r="I1560" t="s">
        <v>3197</v>
      </c>
      <c r="J1560" t="s">
        <v>375</v>
      </c>
      <c r="L1560" t="s">
        <v>81</v>
      </c>
      <c r="M1560">
        <v>9</v>
      </c>
      <c r="N1560" t="s">
        <v>375</v>
      </c>
      <c r="O1560" s="12">
        <v>86129</v>
      </c>
      <c r="P1560" t="s">
        <v>28</v>
      </c>
      <c r="Q1560" s="1">
        <v>40072</v>
      </c>
      <c r="R1560" t="s">
        <v>29</v>
      </c>
      <c r="S1560" t="s">
        <v>43</v>
      </c>
      <c r="T1560" t="s">
        <v>30</v>
      </c>
      <c r="U1560" t="s">
        <v>82</v>
      </c>
      <c r="W1560" t="s">
        <v>3198</v>
      </c>
      <c r="X1560" t="s">
        <v>3199</v>
      </c>
      <c r="Y1560" t="s">
        <v>82</v>
      </c>
      <c r="Z1560" t="s">
        <v>379</v>
      </c>
      <c r="AA1560" t="s">
        <v>3200</v>
      </c>
      <c r="AB1560" s="2" t="s">
        <v>3201</v>
      </c>
      <c r="AC1560" t="s">
        <v>3202</v>
      </c>
    </row>
    <row r="1561" spans="7:29" x14ac:dyDescent="0.2">
      <c r="G1561" t="s">
        <v>15990</v>
      </c>
      <c r="H1561" t="s">
        <v>1327</v>
      </c>
      <c r="I1561" t="s">
        <v>15991</v>
      </c>
      <c r="J1561" t="s">
        <v>135</v>
      </c>
      <c r="L1561" t="s">
        <v>104</v>
      </c>
      <c r="M1561">
        <v>12</v>
      </c>
      <c r="N1561" t="s">
        <v>135</v>
      </c>
      <c r="O1561" s="12">
        <v>86092</v>
      </c>
      <c r="P1561" t="s">
        <v>28</v>
      </c>
      <c r="Q1561" s="1">
        <v>42644</v>
      </c>
      <c r="R1561" t="s">
        <v>29</v>
      </c>
      <c r="S1561" t="s">
        <v>43</v>
      </c>
      <c r="T1561" t="s">
        <v>30</v>
      </c>
      <c r="U1561" t="s">
        <v>2470</v>
      </c>
      <c r="V1561" t="s">
        <v>122</v>
      </c>
      <c r="W1561" t="s">
        <v>15992</v>
      </c>
      <c r="X1561" t="s">
        <v>15993</v>
      </c>
      <c r="Y1561" t="s">
        <v>2470</v>
      </c>
      <c r="Z1561" t="s">
        <v>135</v>
      </c>
      <c r="AA1561" t="s">
        <v>15994</v>
      </c>
      <c r="AB1561" t="s">
        <v>50</v>
      </c>
      <c r="AC1561" t="s">
        <v>15995</v>
      </c>
    </row>
    <row r="1562" spans="7:29" x14ac:dyDescent="0.2">
      <c r="G1562" t="s">
        <v>467</v>
      </c>
      <c r="H1562" t="s">
        <v>118</v>
      </c>
      <c r="I1562" t="s">
        <v>22503</v>
      </c>
      <c r="J1562" t="s">
        <v>770</v>
      </c>
      <c r="L1562" t="s">
        <v>347</v>
      </c>
      <c r="M1562">
        <v>12</v>
      </c>
      <c r="N1562" t="s">
        <v>770</v>
      </c>
      <c r="O1562" s="12">
        <v>86050</v>
      </c>
      <c r="P1562" t="s">
        <v>28</v>
      </c>
      <c r="Q1562" s="1">
        <v>44409</v>
      </c>
      <c r="R1562" t="s">
        <v>29</v>
      </c>
      <c r="S1562" s="1">
        <v>45138</v>
      </c>
      <c r="T1562" t="s">
        <v>30</v>
      </c>
      <c r="U1562" t="s">
        <v>162</v>
      </c>
      <c r="W1562" t="s">
        <v>22508</v>
      </c>
      <c r="X1562" t="s">
        <v>116</v>
      </c>
    </row>
    <row r="1563" spans="7:29" x14ac:dyDescent="0.2">
      <c r="G1563" t="s">
        <v>1634</v>
      </c>
      <c r="H1563" t="s">
        <v>60</v>
      </c>
      <c r="I1563" t="s">
        <v>14562</v>
      </c>
      <c r="J1563" t="s">
        <v>460</v>
      </c>
      <c r="L1563" t="s">
        <v>27</v>
      </c>
      <c r="M1563">
        <v>12</v>
      </c>
      <c r="N1563" t="s">
        <v>460</v>
      </c>
      <c r="O1563" s="12">
        <v>86002</v>
      </c>
      <c r="P1563" t="s">
        <v>28</v>
      </c>
      <c r="Q1563" s="1">
        <v>43467</v>
      </c>
      <c r="R1563" t="s">
        <v>29</v>
      </c>
      <c r="S1563" t="s">
        <v>43</v>
      </c>
      <c r="T1563" t="s">
        <v>30</v>
      </c>
      <c r="U1563" t="s">
        <v>11702</v>
      </c>
      <c r="V1563" t="s">
        <v>122</v>
      </c>
      <c r="W1563" t="s">
        <v>14567</v>
      </c>
      <c r="X1563" t="s">
        <v>116</v>
      </c>
    </row>
    <row r="1564" spans="7:29" x14ac:dyDescent="0.2">
      <c r="G1564" t="s">
        <v>10881</v>
      </c>
      <c r="H1564" t="s">
        <v>112</v>
      </c>
      <c r="I1564" t="s">
        <v>11613</v>
      </c>
      <c r="J1564" t="s">
        <v>819</v>
      </c>
      <c r="L1564" t="s">
        <v>81</v>
      </c>
      <c r="M1564">
        <v>9</v>
      </c>
      <c r="N1564" t="s">
        <v>819</v>
      </c>
      <c r="O1564" s="12">
        <v>85969</v>
      </c>
      <c r="P1564" t="s">
        <v>28</v>
      </c>
      <c r="Q1564" s="1">
        <v>41898</v>
      </c>
      <c r="R1564" t="s">
        <v>63</v>
      </c>
      <c r="S1564" t="s">
        <v>43</v>
      </c>
      <c r="T1564" t="s">
        <v>30</v>
      </c>
      <c r="U1564" t="s">
        <v>82</v>
      </c>
      <c r="W1564" t="s">
        <v>11614</v>
      </c>
    </row>
    <row r="1565" spans="7:29" ht="136" x14ac:dyDescent="0.2">
      <c r="G1565" t="s">
        <v>24265</v>
      </c>
      <c r="H1565" t="s">
        <v>1394</v>
      </c>
      <c r="I1565" t="s">
        <v>24266</v>
      </c>
      <c r="J1565" t="s">
        <v>97</v>
      </c>
      <c r="L1565" t="s">
        <v>62</v>
      </c>
      <c r="M1565">
        <v>12</v>
      </c>
      <c r="N1565" t="s">
        <v>97</v>
      </c>
      <c r="O1565" s="12">
        <v>85934</v>
      </c>
      <c r="P1565" t="s">
        <v>28</v>
      </c>
      <c r="Q1565" s="1">
        <v>42125</v>
      </c>
      <c r="R1565" t="s">
        <v>29</v>
      </c>
      <c r="S1565" t="s">
        <v>43</v>
      </c>
      <c r="T1565" t="s">
        <v>30</v>
      </c>
      <c r="U1565" t="s">
        <v>1810</v>
      </c>
      <c r="W1565" t="s">
        <v>24267</v>
      </c>
      <c r="X1565" t="s">
        <v>24268</v>
      </c>
      <c r="Y1565" t="s">
        <v>1810</v>
      </c>
      <c r="Z1565" t="s">
        <v>810</v>
      </c>
      <c r="AA1565" t="s">
        <v>24269</v>
      </c>
      <c r="AB1565" s="2" t="s">
        <v>24270</v>
      </c>
      <c r="AC1565" t="s">
        <v>17718</v>
      </c>
    </row>
    <row r="1566" spans="7:29" x14ac:dyDescent="0.2">
      <c r="G1566" t="s">
        <v>923</v>
      </c>
      <c r="H1566" t="s">
        <v>60</v>
      </c>
      <c r="I1566" t="s">
        <v>18160</v>
      </c>
      <c r="J1566" t="s">
        <v>131</v>
      </c>
      <c r="L1566" t="s">
        <v>62</v>
      </c>
      <c r="M1566">
        <v>9</v>
      </c>
      <c r="N1566" t="s">
        <v>131</v>
      </c>
      <c r="O1566" s="12">
        <v>85901</v>
      </c>
      <c r="P1566" t="s">
        <v>28</v>
      </c>
      <c r="Q1566" s="1">
        <v>42125</v>
      </c>
      <c r="R1566" t="s">
        <v>63</v>
      </c>
      <c r="S1566" t="s">
        <v>43</v>
      </c>
      <c r="T1566" t="s">
        <v>30</v>
      </c>
      <c r="U1566" t="s">
        <v>18161</v>
      </c>
      <c r="W1566" t="s">
        <v>18162</v>
      </c>
    </row>
    <row r="1567" spans="7:29" ht="170" x14ac:dyDescent="0.2">
      <c r="G1567" t="s">
        <v>4864</v>
      </c>
      <c r="H1567" t="s">
        <v>53</v>
      </c>
      <c r="I1567" t="s">
        <v>13102</v>
      </c>
      <c r="J1567" t="s">
        <v>192</v>
      </c>
      <c r="L1567" t="s">
        <v>27</v>
      </c>
      <c r="M1567">
        <v>12</v>
      </c>
      <c r="N1567" t="s">
        <v>192</v>
      </c>
      <c r="O1567" s="12">
        <v>85890</v>
      </c>
      <c r="P1567" t="s">
        <v>28</v>
      </c>
      <c r="Q1567" s="1">
        <v>42583</v>
      </c>
      <c r="R1567" t="s">
        <v>29</v>
      </c>
      <c r="S1567" t="s">
        <v>43</v>
      </c>
      <c r="T1567" t="s">
        <v>30</v>
      </c>
      <c r="U1567" t="s">
        <v>13103</v>
      </c>
      <c r="V1567" t="s">
        <v>32</v>
      </c>
      <c r="W1567" t="s">
        <v>13104</v>
      </c>
      <c r="X1567" t="s">
        <v>13105</v>
      </c>
      <c r="Y1567" t="s">
        <v>13106</v>
      </c>
      <c r="Z1567" t="s">
        <v>192</v>
      </c>
      <c r="AA1567" t="s">
        <v>13107</v>
      </c>
      <c r="AB1567" s="2" t="s">
        <v>272</v>
      </c>
      <c r="AC1567" t="s">
        <v>13108</v>
      </c>
    </row>
    <row r="1568" spans="7:29" ht="153" x14ac:dyDescent="0.2">
      <c r="G1568" t="s">
        <v>117</v>
      </c>
      <c r="H1568" t="s">
        <v>314</v>
      </c>
      <c r="I1568" t="s">
        <v>23004</v>
      </c>
      <c r="J1568" t="s">
        <v>23005</v>
      </c>
      <c r="L1568" t="s">
        <v>104</v>
      </c>
      <c r="M1568">
        <v>12</v>
      </c>
      <c r="N1568" t="s">
        <v>23005</v>
      </c>
      <c r="O1568" s="12">
        <v>85890</v>
      </c>
      <c r="P1568" t="s">
        <v>28</v>
      </c>
      <c r="Q1568" s="1">
        <v>41183</v>
      </c>
      <c r="R1568" t="s">
        <v>29</v>
      </c>
      <c r="S1568" t="s">
        <v>43</v>
      </c>
      <c r="T1568" t="s">
        <v>30</v>
      </c>
      <c r="U1568" t="s">
        <v>23006</v>
      </c>
      <c r="V1568" t="s">
        <v>32</v>
      </c>
      <c r="W1568" t="s">
        <v>23007</v>
      </c>
      <c r="X1568" t="s">
        <v>23008</v>
      </c>
      <c r="Y1568" t="s">
        <v>23006</v>
      </c>
      <c r="Z1568" t="s">
        <v>8926</v>
      </c>
      <c r="AA1568" t="s">
        <v>23009</v>
      </c>
      <c r="AB1568" s="2" t="s">
        <v>23010</v>
      </c>
      <c r="AC1568" t="s">
        <v>23011</v>
      </c>
    </row>
    <row r="1569" spans="7:29" x14ac:dyDescent="0.2">
      <c r="G1569" t="s">
        <v>14621</v>
      </c>
      <c r="H1569" t="s">
        <v>53</v>
      </c>
      <c r="I1569" t="s">
        <v>14622</v>
      </c>
      <c r="J1569" t="s">
        <v>1775</v>
      </c>
      <c r="L1569" t="s">
        <v>81</v>
      </c>
      <c r="M1569">
        <v>9</v>
      </c>
      <c r="N1569" t="s">
        <v>1775</v>
      </c>
      <c r="O1569" s="12">
        <v>85883</v>
      </c>
      <c r="P1569" t="s">
        <v>28</v>
      </c>
      <c r="Q1569" s="1">
        <v>43359</v>
      </c>
      <c r="R1569" t="s">
        <v>63</v>
      </c>
      <c r="S1569" t="s">
        <v>43</v>
      </c>
      <c r="T1569" t="s">
        <v>30</v>
      </c>
      <c r="U1569" t="s">
        <v>338</v>
      </c>
      <c r="W1569" t="s">
        <v>14623</v>
      </c>
    </row>
    <row r="1570" spans="7:29" x14ac:dyDescent="0.2">
      <c r="G1570" t="s">
        <v>458</v>
      </c>
      <c r="H1570" t="s">
        <v>302</v>
      </c>
      <c r="I1570" t="s">
        <v>18168</v>
      </c>
      <c r="J1570" t="s">
        <v>332</v>
      </c>
      <c r="L1570" t="s">
        <v>5335</v>
      </c>
      <c r="M1570">
        <v>12</v>
      </c>
      <c r="N1570" t="s">
        <v>332</v>
      </c>
      <c r="O1570" s="12">
        <v>85775</v>
      </c>
      <c r="P1570" t="s">
        <v>28</v>
      </c>
      <c r="Q1570" s="1">
        <v>42991</v>
      </c>
      <c r="R1570" t="s">
        <v>29</v>
      </c>
      <c r="S1570" t="s">
        <v>43</v>
      </c>
      <c r="T1570" t="s">
        <v>30</v>
      </c>
      <c r="U1570" t="s">
        <v>18169</v>
      </c>
      <c r="V1570" t="s">
        <v>32</v>
      </c>
      <c r="W1570" t="s">
        <v>18170</v>
      </c>
      <c r="X1570" t="s">
        <v>116</v>
      </c>
    </row>
    <row r="1571" spans="7:29" ht="187" x14ac:dyDescent="0.2">
      <c r="G1571" t="s">
        <v>1450</v>
      </c>
      <c r="H1571" t="s">
        <v>274</v>
      </c>
      <c r="I1571" t="s">
        <v>17432</v>
      </c>
      <c r="J1571" t="s">
        <v>326</v>
      </c>
      <c r="L1571" t="s">
        <v>104</v>
      </c>
      <c r="M1571">
        <v>12</v>
      </c>
      <c r="N1571" t="s">
        <v>326</v>
      </c>
      <c r="O1571" s="12">
        <v>85701</v>
      </c>
      <c r="P1571" t="s">
        <v>28</v>
      </c>
      <c r="Q1571" s="1">
        <v>43437</v>
      </c>
      <c r="R1571" t="s">
        <v>29</v>
      </c>
      <c r="S1571" t="s">
        <v>43</v>
      </c>
      <c r="T1571" t="s">
        <v>30</v>
      </c>
      <c r="U1571" t="s">
        <v>17433</v>
      </c>
      <c r="V1571" t="s">
        <v>122</v>
      </c>
      <c r="W1571" t="s">
        <v>17434</v>
      </c>
      <c r="X1571" t="s">
        <v>17435</v>
      </c>
      <c r="Y1571" t="s">
        <v>17433</v>
      </c>
      <c r="Z1571" t="s">
        <v>916</v>
      </c>
      <c r="AA1571" t="s">
        <v>17436</v>
      </c>
      <c r="AB1571" s="2" t="s">
        <v>17437</v>
      </c>
      <c r="AC1571" t="s">
        <v>17438</v>
      </c>
    </row>
    <row r="1572" spans="7:29" x14ac:dyDescent="0.2">
      <c r="G1572" t="s">
        <v>324</v>
      </c>
      <c r="H1572" t="s">
        <v>302</v>
      </c>
      <c r="I1572" t="s">
        <v>95</v>
      </c>
      <c r="J1572" t="s">
        <v>244</v>
      </c>
      <c r="L1572" t="s">
        <v>104</v>
      </c>
      <c r="M1572">
        <v>12</v>
      </c>
      <c r="N1572" t="s">
        <v>7423</v>
      </c>
      <c r="O1572" s="12">
        <v>85698</v>
      </c>
      <c r="P1572" t="s">
        <v>28</v>
      </c>
      <c r="Q1572" s="1">
        <v>44378</v>
      </c>
      <c r="R1572" t="s">
        <v>56</v>
      </c>
      <c r="S1572" s="1">
        <v>45473</v>
      </c>
      <c r="T1572" t="s">
        <v>30</v>
      </c>
      <c r="U1572" t="s">
        <v>7424</v>
      </c>
      <c r="V1572" t="s">
        <v>32</v>
      </c>
      <c r="W1572" t="s">
        <v>7425</v>
      </c>
    </row>
    <row r="1573" spans="7:29" x14ac:dyDescent="0.2">
      <c r="G1573" t="s">
        <v>10264</v>
      </c>
      <c r="H1573" t="s">
        <v>369</v>
      </c>
      <c r="I1573" t="s">
        <v>12682</v>
      </c>
      <c r="J1573" t="s">
        <v>921</v>
      </c>
      <c r="L1573" t="s">
        <v>62</v>
      </c>
      <c r="M1573">
        <v>9</v>
      </c>
      <c r="N1573" t="s">
        <v>921</v>
      </c>
      <c r="O1573" s="12">
        <v>85684</v>
      </c>
      <c r="P1573" t="s">
        <v>28</v>
      </c>
      <c r="Q1573" s="1">
        <v>42125</v>
      </c>
      <c r="R1573" t="s">
        <v>63</v>
      </c>
      <c r="S1573" t="s">
        <v>43</v>
      </c>
      <c r="T1573" t="s">
        <v>30</v>
      </c>
      <c r="U1573" t="s">
        <v>941</v>
      </c>
      <c r="W1573" t="s">
        <v>12683</v>
      </c>
    </row>
    <row r="1574" spans="7:29" x14ac:dyDescent="0.2">
      <c r="G1574" t="s">
        <v>8677</v>
      </c>
      <c r="H1574" t="s">
        <v>148</v>
      </c>
      <c r="I1574" t="s">
        <v>23196</v>
      </c>
      <c r="J1574" t="s">
        <v>6426</v>
      </c>
      <c r="K1574" t="s">
        <v>5301</v>
      </c>
      <c r="L1574" t="s">
        <v>1981</v>
      </c>
      <c r="M1574">
        <v>12</v>
      </c>
      <c r="N1574" t="s">
        <v>6426</v>
      </c>
      <c r="O1574" s="12">
        <v>85682</v>
      </c>
      <c r="P1574" t="s">
        <v>70</v>
      </c>
      <c r="Q1574" s="1">
        <v>42270</v>
      </c>
      <c r="R1574" t="s">
        <v>29</v>
      </c>
      <c r="S1574" t="s">
        <v>43</v>
      </c>
      <c r="T1574" t="s">
        <v>71</v>
      </c>
      <c r="W1574" t="s">
        <v>23199</v>
      </c>
      <c r="X1574" t="s">
        <v>23200</v>
      </c>
      <c r="Y1574" t="s">
        <v>5301</v>
      </c>
      <c r="Z1574" t="s">
        <v>17150</v>
      </c>
      <c r="AA1574" t="s">
        <v>23201</v>
      </c>
      <c r="AB1574" t="s">
        <v>50</v>
      </c>
      <c r="AC1574" t="s">
        <v>50</v>
      </c>
    </row>
    <row r="1575" spans="7:29" ht="153" x14ac:dyDescent="0.2">
      <c r="G1575" t="s">
        <v>273</v>
      </c>
      <c r="H1575" t="s">
        <v>369</v>
      </c>
      <c r="I1575" t="s">
        <v>19465</v>
      </c>
      <c r="J1575" t="s">
        <v>1793</v>
      </c>
      <c r="L1575" t="s">
        <v>27</v>
      </c>
      <c r="M1575">
        <v>12</v>
      </c>
      <c r="N1575" t="s">
        <v>1171</v>
      </c>
      <c r="O1575" s="12">
        <v>85665</v>
      </c>
      <c r="P1575" t="s">
        <v>28</v>
      </c>
      <c r="Q1575" s="1">
        <v>43711</v>
      </c>
      <c r="R1575" t="s">
        <v>29</v>
      </c>
      <c r="S1575" t="s">
        <v>43</v>
      </c>
      <c r="T1575" t="s">
        <v>30</v>
      </c>
      <c r="U1575" t="s">
        <v>19475</v>
      </c>
      <c r="V1575" t="s">
        <v>404</v>
      </c>
      <c r="W1575" t="s">
        <v>19476</v>
      </c>
      <c r="X1575" t="s">
        <v>19477</v>
      </c>
      <c r="Y1575" t="s">
        <v>19475</v>
      </c>
      <c r="Z1575" t="s">
        <v>1494</v>
      </c>
      <c r="AA1575" t="s">
        <v>19478</v>
      </c>
      <c r="AB1575" s="2" t="s">
        <v>19479</v>
      </c>
      <c r="AC1575" t="s">
        <v>19480</v>
      </c>
    </row>
    <row r="1576" spans="7:29" x14ac:dyDescent="0.2">
      <c r="G1576" t="s">
        <v>157</v>
      </c>
      <c r="H1576" t="s">
        <v>262</v>
      </c>
      <c r="I1576" t="s">
        <v>7089</v>
      </c>
      <c r="J1576" t="s">
        <v>321</v>
      </c>
      <c r="L1576" t="s">
        <v>62</v>
      </c>
      <c r="M1576">
        <v>9</v>
      </c>
      <c r="N1576" t="s">
        <v>321</v>
      </c>
      <c r="O1576" s="12">
        <v>85657</v>
      </c>
      <c r="P1576" t="s">
        <v>28</v>
      </c>
      <c r="Q1576" s="1">
        <v>42125</v>
      </c>
      <c r="R1576" t="s">
        <v>29</v>
      </c>
      <c r="S1576" t="s">
        <v>43</v>
      </c>
      <c r="T1576" t="s">
        <v>30</v>
      </c>
      <c r="U1576" t="s">
        <v>7090</v>
      </c>
      <c r="W1576" t="s">
        <v>7091</v>
      </c>
    </row>
    <row r="1577" spans="7:29" x14ac:dyDescent="0.2">
      <c r="G1577" t="s">
        <v>4736</v>
      </c>
      <c r="H1577" t="s">
        <v>112</v>
      </c>
      <c r="I1577" t="s">
        <v>4723</v>
      </c>
      <c r="J1577" t="s">
        <v>819</v>
      </c>
      <c r="L1577" t="s">
        <v>81</v>
      </c>
      <c r="M1577">
        <v>9</v>
      </c>
      <c r="N1577" t="s">
        <v>819</v>
      </c>
      <c r="O1577" s="12">
        <v>85654</v>
      </c>
      <c r="P1577" t="s">
        <v>28</v>
      </c>
      <c r="Q1577" s="1">
        <v>40072</v>
      </c>
      <c r="R1577" t="s">
        <v>29</v>
      </c>
      <c r="S1577" t="s">
        <v>43</v>
      </c>
      <c r="T1577" t="s">
        <v>30</v>
      </c>
      <c r="U1577" t="s">
        <v>82</v>
      </c>
      <c r="W1577" t="s">
        <v>4737</v>
      </c>
      <c r="X1577" t="s">
        <v>4738</v>
      </c>
      <c r="Y1577" t="s">
        <v>338</v>
      </c>
      <c r="Z1577" t="s">
        <v>1838</v>
      </c>
      <c r="AA1577" t="s">
        <v>4739</v>
      </c>
      <c r="AB1577" t="s">
        <v>50</v>
      </c>
      <c r="AC1577" t="s">
        <v>4740</v>
      </c>
    </row>
    <row r="1578" spans="7:29" ht="170" x14ac:dyDescent="0.2">
      <c r="G1578" t="s">
        <v>10953</v>
      </c>
      <c r="H1578" t="s">
        <v>53</v>
      </c>
      <c r="I1578" t="s">
        <v>10954</v>
      </c>
      <c r="J1578" t="s">
        <v>1087</v>
      </c>
      <c r="L1578" t="s">
        <v>27</v>
      </c>
      <c r="M1578">
        <v>12</v>
      </c>
      <c r="N1578" t="s">
        <v>1087</v>
      </c>
      <c r="O1578" s="12">
        <v>85614</v>
      </c>
      <c r="P1578" t="s">
        <v>28</v>
      </c>
      <c r="Q1578" s="1">
        <v>37522</v>
      </c>
      <c r="R1578" t="s">
        <v>29</v>
      </c>
      <c r="S1578" t="s">
        <v>43</v>
      </c>
      <c r="T1578" t="s">
        <v>30</v>
      </c>
      <c r="U1578" t="s">
        <v>10955</v>
      </c>
      <c r="V1578" t="s">
        <v>32</v>
      </c>
      <c r="W1578" t="s">
        <v>10956</v>
      </c>
      <c r="X1578" t="s">
        <v>10957</v>
      </c>
      <c r="Y1578" t="s">
        <v>10955</v>
      </c>
      <c r="Z1578" t="s">
        <v>1087</v>
      </c>
      <c r="AA1578" t="s">
        <v>10958</v>
      </c>
      <c r="AB1578" s="2" t="s">
        <v>7612</v>
      </c>
      <c r="AC1578" t="s">
        <v>10959</v>
      </c>
    </row>
    <row r="1579" spans="7:29" x14ac:dyDescent="0.2">
      <c r="G1579" t="s">
        <v>940</v>
      </c>
      <c r="H1579" t="s">
        <v>118</v>
      </c>
      <c r="I1579" t="s">
        <v>831</v>
      </c>
      <c r="J1579" t="s">
        <v>80</v>
      </c>
      <c r="L1579" t="s">
        <v>62</v>
      </c>
      <c r="M1579">
        <v>9</v>
      </c>
      <c r="N1579" t="s">
        <v>80</v>
      </c>
      <c r="O1579" s="12">
        <v>85600</v>
      </c>
      <c r="P1579" t="s">
        <v>28</v>
      </c>
      <c r="Q1579" s="1">
        <v>42125</v>
      </c>
      <c r="R1579" t="s">
        <v>63</v>
      </c>
      <c r="S1579" t="s">
        <v>43</v>
      </c>
      <c r="T1579" t="s">
        <v>30</v>
      </c>
      <c r="U1579" t="s">
        <v>941</v>
      </c>
      <c r="W1579" t="s">
        <v>942</v>
      </c>
    </row>
    <row r="1580" spans="7:29" x14ac:dyDescent="0.2">
      <c r="G1580" t="s">
        <v>13073</v>
      </c>
      <c r="H1580" t="s">
        <v>53</v>
      </c>
      <c r="I1580" t="s">
        <v>13071</v>
      </c>
      <c r="J1580" t="s">
        <v>3690</v>
      </c>
      <c r="L1580" t="s">
        <v>81</v>
      </c>
      <c r="M1580">
        <v>9</v>
      </c>
      <c r="N1580" t="s">
        <v>3690</v>
      </c>
      <c r="O1580" s="12">
        <v>85593</v>
      </c>
      <c r="P1580" t="s">
        <v>28</v>
      </c>
      <c r="Q1580" s="1">
        <v>42629</v>
      </c>
      <c r="R1580" t="s">
        <v>63</v>
      </c>
      <c r="S1580" t="s">
        <v>43</v>
      </c>
      <c r="T1580" t="s">
        <v>30</v>
      </c>
      <c r="U1580" t="s">
        <v>338</v>
      </c>
      <c r="W1580" t="s">
        <v>13074</v>
      </c>
    </row>
    <row r="1581" spans="7:29" x14ac:dyDescent="0.2">
      <c r="G1581" t="s">
        <v>2555</v>
      </c>
      <c r="H1581" t="s">
        <v>53</v>
      </c>
      <c r="I1581" t="s">
        <v>3907</v>
      </c>
      <c r="J1581" t="s">
        <v>460</v>
      </c>
      <c r="L1581" t="s">
        <v>104</v>
      </c>
      <c r="M1581">
        <v>12</v>
      </c>
      <c r="N1581" t="s">
        <v>460</v>
      </c>
      <c r="O1581" s="12">
        <v>85572</v>
      </c>
      <c r="P1581" t="s">
        <v>28</v>
      </c>
      <c r="Q1581" s="1">
        <v>43967</v>
      </c>
      <c r="R1581" t="s">
        <v>29</v>
      </c>
      <c r="S1581" t="s">
        <v>43</v>
      </c>
      <c r="T1581" t="s">
        <v>30</v>
      </c>
      <c r="U1581" t="s">
        <v>3908</v>
      </c>
      <c r="V1581" t="s">
        <v>122</v>
      </c>
      <c r="W1581" t="s">
        <v>3909</v>
      </c>
      <c r="X1581" t="s">
        <v>116</v>
      </c>
    </row>
    <row r="1582" spans="7:29" ht="153" x14ac:dyDescent="0.2">
      <c r="G1582" t="s">
        <v>23417</v>
      </c>
      <c r="H1582" t="s">
        <v>24</v>
      </c>
      <c r="I1582" t="s">
        <v>23418</v>
      </c>
      <c r="J1582" t="s">
        <v>244</v>
      </c>
      <c r="L1582" t="s">
        <v>62</v>
      </c>
      <c r="M1582">
        <v>12</v>
      </c>
      <c r="N1582" t="s">
        <v>244</v>
      </c>
      <c r="O1582" s="12">
        <v>85555</v>
      </c>
      <c r="P1582" t="s">
        <v>28</v>
      </c>
      <c r="Q1582" s="1">
        <v>42125</v>
      </c>
      <c r="R1582" t="s">
        <v>29</v>
      </c>
      <c r="S1582" t="s">
        <v>43</v>
      </c>
      <c r="T1582" t="s">
        <v>30</v>
      </c>
      <c r="U1582" t="s">
        <v>751</v>
      </c>
      <c r="W1582" t="s">
        <v>23419</v>
      </c>
      <c r="X1582" t="s">
        <v>23420</v>
      </c>
      <c r="Y1582" t="s">
        <v>751</v>
      </c>
      <c r="Z1582" t="s">
        <v>249</v>
      </c>
      <c r="AA1582" t="s">
        <v>23421</v>
      </c>
      <c r="AB1582" s="2" t="s">
        <v>23422</v>
      </c>
      <c r="AC1582" t="s">
        <v>23423</v>
      </c>
    </row>
    <row r="1583" spans="7:29" x14ac:dyDescent="0.2">
      <c r="G1583" t="s">
        <v>594</v>
      </c>
      <c r="H1583" t="s">
        <v>129</v>
      </c>
      <c r="I1583" t="s">
        <v>20352</v>
      </c>
      <c r="J1583" t="s">
        <v>505</v>
      </c>
      <c r="L1583" t="s">
        <v>62</v>
      </c>
      <c r="M1583">
        <v>9</v>
      </c>
      <c r="N1583" t="s">
        <v>505</v>
      </c>
      <c r="O1583" s="12">
        <v>85534</v>
      </c>
      <c r="P1583" t="s">
        <v>28</v>
      </c>
      <c r="Q1583" s="1">
        <v>42629</v>
      </c>
      <c r="R1583" t="s">
        <v>63</v>
      </c>
      <c r="S1583" t="s">
        <v>43</v>
      </c>
      <c r="T1583" t="s">
        <v>30</v>
      </c>
      <c r="U1583" t="s">
        <v>20353</v>
      </c>
      <c r="W1583" t="s">
        <v>20354</v>
      </c>
    </row>
    <row r="1584" spans="7:29" x14ac:dyDescent="0.2">
      <c r="G1584" t="s">
        <v>19645</v>
      </c>
      <c r="H1584" t="s">
        <v>274</v>
      </c>
      <c r="I1584" t="s">
        <v>19634</v>
      </c>
      <c r="J1584" t="s">
        <v>211</v>
      </c>
      <c r="L1584" t="s">
        <v>62</v>
      </c>
      <c r="M1584">
        <v>9</v>
      </c>
      <c r="N1584" t="s">
        <v>211</v>
      </c>
      <c r="O1584" s="12">
        <v>85522</v>
      </c>
      <c r="P1584" t="s">
        <v>28</v>
      </c>
      <c r="Q1584" s="1">
        <v>43359</v>
      </c>
      <c r="R1584" t="s">
        <v>29</v>
      </c>
      <c r="S1584" t="s">
        <v>43</v>
      </c>
      <c r="T1584" t="s">
        <v>30</v>
      </c>
      <c r="U1584" t="s">
        <v>7090</v>
      </c>
      <c r="W1584" t="s">
        <v>19646</v>
      </c>
      <c r="X1584" t="s">
        <v>116</v>
      </c>
    </row>
    <row r="1585" spans="7:29" x14ac:dyDescent="0.2">
      <c r="G1585" t="s">
        <v>2140</v>
      </c>
      <c r="H1585" t="s">
        <v>262</v>
      </c>
      <c r="I1585" t="s">
        <v>20516</v>
      </c>
      <c r="J1585" t="s">
        <v>481</v>
      </c>
      <c r="L1585" t="s">
        <v>62</v>
      </c>
      <c r="M1585">
        <v>9</v>
      </c>
      <c r="N1585" t="s">
        <v>481</v>
      </c>
      <c r="O1585" s="12">
        <v>85468</v>
      </c>
      <c r="P1585" t="s">
        <v>28</v>
      </c>
      <c r="Q1585" s="1">
        <v>42263</v>
      </c>
      <c r="R1585" t="s">
        <v>63</v>
      </c>
      <c r="S1585" t="s">
        <v>43</v>
      </c>
      <c r="T1585" t="s">
        <v>30</v>
      </c>
      <c r="U1585" t="s">
        <v>20535</v>
      </c>
      <c r="W1585" t="s">
        <v>20536</v>
      </c>
    </row>
    <row r="1586" spans="7:29" ht="170" x14ac:dyDescent="0.2">
      <c r="G1586" t="s">
        <v>13874</v>
      </c>
      <c r="H1586" t="s">
        <v>1250</v>
      </c>
      <c r="I1586" t="s">
        <v>20357</v>
      </c>
      <c r="J1586" t="s">
        <v>26</v>
      </c>
      <c r="L1586" t="s">
        <v>62</v>
      </c>
      <c r="M1586">
        <v>12</v>
      </c>
      <c r="N1586" t="s">
        <v>26</v>
      </c>
      <c r="O1586" s="12">
        <v>85459</v>
      </c>
      <c r="P1586" t="s">
        <v>28</v>
      </c>
      <c r="Q1586" s="1">
        <v>42125</v>
      </c>
      <c r="R1586" t="s">
        <v>29</v>
      </c>
      <c r="S1586" t="s">
        <v>43</v>
      </c>
      <c r="T1586" t="s">
        <v>30</v>
      </c>
      <c r="U1586" t="s">
        <v>20358</v>
      </c>
      <c r="W1586" t="s">
        <v>20359</v>
      </c>
      <c r="X1586" t="s">
        <v>20360</v>
      </c>
      <c r="Y1586" t="s">
        <v>20358</v>
      </c>
      <c r="Z1586" t="s">
        <v>341</v>
      </c>
      <c r="AA1586" t="s">
        <v>20361</v>
      </c>
      <c r="AB1586" s="2" t="s">
        <v>20362</v>
      </c>
      <c r="AC1586" t="s">
        <v>20363</v>
      </c>
    </row>
    <row r="1587" spans="7:29" x14ac:dyDescent="0.2">
      <c r="G1587" t="s">
        <v>7157</v>
      </c>
      <c r="H1587" t="s">
        <v>112</v>
      </c>
      <c r="I1587" t="s">
        <v>7158</v>
      </c>
      <c r="J1587" t="s">
        <v>3411</v>
      </c>
      <c r="L1587" t="s">
        <v>104</v>
      </c>
      <c r="M1587">
        <v>12</v>
      </c>
      <c r="N1587" t="s">
        <v>3411</v>
      </c>
      <c r="O1587" s="12">
        <v>85289</v>
      </c>
      <c r="P1587" t="s">
        <v>28</v>
      </c>
      <c r="Q1587" s="1">
        <v>44743</v>
      </c>
      <c r="R1587" t="s">
        <v>29</v>
      </c>
      <c r="S1587" t="s">
        <v>43</v>
      </c>
      <c r="T1587" t="s">
        <v>30</v>
      </c>
      <c r="U1587" t="s">
        <v>7159</v>
      </c>
      <c r="V1587" t="s">
        <v>122</v>
      </c>
      <c r="W1587" t="s">
        <v>7160</v>
      </c>
      <c r="X1587" t="s">
        <v>7161</v>
      </c>
      <c r="Y1587" t="s">
        <v>7159</v>
      </c>
      <c r="Z1587" t="s">
        <v>3416</v>
      </c>
      <c r="AA1587" t="s">
        <v>7162</v>
      </c>
      <c r="AB1587" t="s">
        <v>50</v>
      </c>
      <c r="AC1587" t="s">
        <v>7163</v>
      </c>
    </row>
    <row r="1588" spans="7:29" x14ac:dyDescent="0.2">
      <c r="G1588" t="s">
        <v>2670</v>
      </c>
      <c r="H1588" t="s">
        <v>129</v>
      </c>
      <c r="I1588" t="s">
        <v>5535</v>
      </c>
      <c r="J1588" t="s">
        <v>80</v>
      </c>
      <c r="L1588" t="s">
        <v>81</v>
      </c>
      <c r="M1588">
        <v>9</v>
      </c>
      <c r="N1588" t="s">
        <v>80</v>
      </c>
      <c r="O1588" s="12">
        <v>85263</v>
      </c>
      <c r="P1588" t="s">
        <v>28</v>
      </c>
      <c r="Q1588" s="1">
        <v>43359</v>
      </c>
      <c r="R1588" t="s">
        <v>56</v>
      </c>
      <c r="S1588" s="1">
        <v>45107</v>
      </c>
      <c r="T1588" t="s">
        <v>30</v>
      </c>
      <c r="U1588" t="s">
        <v>338</v>
      </c>
      <c r="W1588" t="s">
        <v>5536</v>
      </c>
    </row>
    <row r="1589" spans="7:29" ht="170" x14ac:dyDescent="0.2">
      <c r="G1589" t="s">
        <v>467</v>
      </c>
      <c r="H1589" t="s">
        <v>24</v>
      </c>
      <c r="I1589" t="s">
        <v>2841</v>
      </c>
      <c r="J1589" t="s">
        <v>1195</v>
      </c>
      <c r="L1589" t="s">
        <v>62</v>
      </c>
      <c r="M1589">
        <v>12</v>
      </c>
      <c r="N1589" t="s">
        <v>1195</v>
      </c>
      <c r="O1589" s="12">
        <v>85260</v>
      </c>
      <c r="P1589" t="s">
        <v>28</v>
      </c>
      <c r="Q1589" s="1">
        <v>43052</v>
      </c>
      <c r="R1589" t="s">
        <v>29</v>
      </c>
      <c r="S1589" t="s">
        <v>43</v>
      </c>
      <c r="T1589" t="s">
        <v>30</v>
      </c>
      <c r="U1589" t="s">
        <v>2842</v>
      </c>
      <c r="W1589" t="s">
        <v>2843</v>
      </c>
      <c r="X1589" t="s">
        <v>2844</v>
      </c>
      <c r="Y1589" t="s">
        <v>2845</v>
      </c>
      <c r="Z1589" t="s">
        <v>1352</v>
      </c>
      <c r="AA1589" t="s">
        <v>2846</v>
      </c>
      <c r="AB1589" s="2" t="s">
        <v>2847</v>
      </c>
      <c r="AC1589" t="s">
        <v>2848</v>
      </c>
    </row>
    <row r="1590" spans="7:29" x14ac:dyDescent="0.2">
      <c r="G1590" t="s">
        <v>3353</v>
      </c>
      <c r="H1590" t="s">
        <v>1327</v>
      </c>
      <c r="I1590" t="s">
        <v>3375</v>
      </c>
      <c r="J1590" t="s">
        <v>1035</v>
      </c>
      <c r="L1590" t="s">
        <v>775</v>
      </c>
      <c r="M1590">
        <v>12</v>
      </c>
      <c r="N1590" t="s">
        <v>1035</v>
      </c>
      <c r="O1590" s="12">
        <v>85260</v>
      </c>
      <c r="P1590" t="s">
        <v>28</v>
      </c>
      <c r="Q1590" s="1">
        <v>44105</v>
      </c>
      <c r="R1590" t="s">
        <v>29</v>
      </c>
      <c r="S1590" t="s">
        <v>43</v>
      </c>
      <c r="T1590" t="s">
        <v>30</v>
      </c>
      <c r="U1590" t="s">
        <v>807</v>
      </c>
      <c r="W1590" t="s">
        <v>3376</v>
      </c>
    </row>
    <row r="1591" spans="7:29" x14ac:dyDescent="0.2">
      <c r="G1591" t="s">
        <v>7033</v>
      </c>
      <c r="H1591" t="s">
        <v>274</v>
      </c>
      <c r="I1591" t="s">
        <v>7027</v>
      </c>
      <c r="J1591" t="s">
        <v>1891</v>
      </c>
      <c r="L1591" t="s">
        <v>62</v>
      </c>
      <c r="M1591">
        <v>12</v>
      </c>
      <c r="N1591" t="s">
        <v>1891</v>
      </c>
      <c r="O1591" s="12">
        <v>85260</v>
      </c>
      <c r="P1591" t="s">
        <v>28</v>
      </c>
      <c r="Q1591" s="1">
        <v>44531</v>
      </c>
      <c r="R1591" t="s">
        <v>29</v>
      </c>
      <c r="S1591" t="s">
        <v>43</v>
      </c>
      <c r="T1591" t="s">
        <v>30</v>
      </c>
      <c r="U1591" t="s">
        <v>807</v>
      </c>
      <c r="W1591" t="s">
        <v>7034</v>
      </c>
      <c r="X1591" t="s">
        <v>7035</v>
      </c>
      <c r="Y1591" t="s">
        <v>807</v>
      </c>
      <c r="Z1591" t="s">
        <v>1477</v>
      </c>
      <c r="AA1591" t="s">
        <v>7036</v>
      </c>
      <c r="AB1591" t="s">
        <v>50</v>
      </c>
      <c r="AC1591" t="s">
        <v>7037</v>
      </c>
    </row>
    <row r="1592" spans="7:29" x14ac:dyDescent="0.2">
      <c r="G1592" t="s">
        <v>9317</v>
      </c>
      <c r="H1592" t="s">
        <v>129</v>
      </c>
      <c r="I1592" t="s">
        <v>10735</v>
      </c>
      <c r="J1592" t="s">
        <v>1195</v>
      </c>
      <c r="L1592" t="s">
        <v>62</v>
      </c>
      <c r="M1592">
        <v>12</v>
      </c>
      <c r="N1592" t="s">
        <v>1195</v>
      </c>
      <c r="O1592" s="12">
        <v>85260</v>
      </c>
      <c r="P1592" t="s">
        <v>28</v>
      </c>
      <c r="Q1592" s="1">
        <v>44207</v>
      </c>
      <c r="R1592" t="s">
        <v>29</v>
      </c>
      <c r="S1592" t="s">
        <v>43</v>
      </c>
      <c r="T1592" t="s">
        <v>30</v>
      </c>
      <c r="U1592" t="s">
        <v>10736</v>
      </c>
      <c r="W1592" t="s">
        <v>10737</v>
      </c>
    </row>
    <row r="1593" spans="7:29" x14ac:dyDescent="0.2">
      <c r="G1593" t="s">
        <v>324</v>
      </c>
      <c r="H1593" t="s">
        <v>118</v>
      </c>
      <c r="I1593" t="s">
        <v>11288</v>
      </c>
      <c r="J1593" t="s">
        <v>1195</v>
      </c>
      <c r="L1593" t="s">
        <v>62</v>
      </c>
      <c r="M1593">
        <v>12</v>
      </c>
      <c r="N1593" t="s">
        <v>1195</v>
      </c>
      <c r="O1593" s="12">
        <v>85260</v>
      </c>
      <c r="P1593" t="s">
        <v>28</v>
      </c>
      <c r="Q1593" s="1">
        <v>42125</v>
      </c>
      <c r="R1593" t="s">
        <v>29</v>
      </c>
      <c r="S1593" t="s">
        <v>43</v>
      </c>
      <c r="T1593" t="s">
        <v>30</v>
      </c>
      <c r="U1593" t="s">
        <v>2255</v>
      </c>
      <c r="W1593" t="s">
        <v>11289</v>
      </c>
      <c r="X1593" t="s">
        <v>116</v>
      </c>
    </row>
    <row r="1594" spans="7:29" x14ac:dyDescent="0.2">
      <c r="G1594" t="s">
        <v>13060</v>
      </c>
      <c r="H1594" t="s">
        <v>53</v>
      </c>
      <c r="I1594" t="s">
        <v>13061</v>
      </c>
      <c r="J1594" t="s">
        <v>1195</v>
      </c>
      <c r="L1594" t="s">
        <v>62</v>
      </c>
      <c r="M1594">
        <v>12</v>
      </c>
      <c r="N1594" t="s">
        <v>1195</v>
      </c>
      <c r="O1594" s="12">
        <v>85260</v>
      </c>
      <c r="P1594" t="s">
        <v>28</v>
      </c>
      <c r="Q1594" s="1">
        <v>44256</v>
      </c>
      <c r="R1594" t="s">
        <v>29</v>
      </c>
      <c r="S1594" s="1">
        <v>45138</v>
      </c>
      <c r="T1594" t="s">
        <v>30</v>
      </c>
      <c r="U1594" t="s">
        <v>807</v>
      </c>
      <c r="W1594" t="s">
        <v>13062</v>
      </c>
      <c r="X1594" t="s">
        <v>116</v>
      </c>
    </row>
    <row r="1595" spans="7:29" x14ac:dyDescent="0.2">
      <c r="G1595" t="s">
        <v>1254</v>
      </c>
      <c r="H1595" t="s">
        <v>369</v>
      </c>
      <c r="I1595" t="s">
        <v>16067</v>
      </c>
      <c r="J1595" t="s">
        <v>1176</v>
      </c>
      <c r="L1595" t="s">
        <v>62</v>
      </c>
      <c r="M1595">
        <v>12</v>
      </c>
      <c r="N1595" t="s">
        <v>1176</v>
      </c>
      <c r="O1595" s="12">
        <v>85260</v>
      </c>
      <c r="P1595" t="s">
        <v>28</v>
      </c>
      <c r="Q1595" s="1">
        <v>43132</v>
      </c>
      <c r="R1595" t="s">
        <v>29</v>
      </c>
      <c r="S1595" t="s">
        <v>43</v>
      </c>
      <c r="T1595" t="s">
        <v>30</v>
      </c>
      <c r="U1595" t="s">
        <v>16080</v>
      </c>
      <c r="W1595" t="s">
        <v>16081</v>
      </c>
      <c r="X1595" t="s">
        <v>16082</v>
      </c>
      <c r="Y1595" t="s">
        <v>16080</v>
      </c>
      <c r="Z1595" t="s">
        <v>1180</v>
      </c>
      <c r="AA1595" t="s">
        <v>16083</v>
      </c>
      <c r="AB1595" t="s">
        <v>50</v>
      </c>
      <c r="AC1595" t="s">
        <v>50</v>
      </c>
    </row>
    <row r="1596" spans="7:29" x14ac:dyDescent="0.2">
      <c r="G1596" t="s">
        <v>17610</v>
      </c>
      <c r="H1596" t="s">
        <v>53</v>
      </c>
      <c r="I1596" t="s">
        <v>24375</v>
      </c>
      <c r="J1596" t="s">
        <v>5558</v>
      </c>
      <c r="L1596" t="s">
        <v>347</v>
      </c>
      <c r="M1596">
        <v>12</v>
      </c>
      <c r="N1596" t="s">
        <v>5875</v>
      </c>
      <c r="O1596" s="12">
        <v>85260</v>
      </c>
      <c r="P1596" t="s">
        <v>28</v>
      </c>
      <c r="Q1596" s="1">
        <v>44743</v>
      </c>
      <c r="R1596" t="s">
        <v>56</v>
      </c>
      <c r="S1596" s="1">
        <v>45473</v>
      </c>
      <c r="T1596" t="s">
        <v>30</v>
      </c>
      <c r="U1596" t="s">
        <v>24376</v>
      </c>
      <c r="W1596" t="s">
        <v>24377</v>
      </c>
    </row>
    <row r="1597" spans="7:29" x14ac:dyDescent="0.2">
      <c r="G1597" t="s">
        <v>7956</v>
      </c>
      <c r="H1597" t="s">
        <v>414</v>
      </c>
      <c r="I1597" t="s">
        <v>7957</v>
      </c>
      <c r="J1597" t="s">
        <v>422</v>
      </c>
      <c r="L1597" t="s">
        <v>81</v>
      </c>
      <c r="M1597">
        <v>9</v>
      </c>
      <c r="N1597" t="s">
        <v>422</v>
      </c>
      <c r="O1597" s="12">
        <v>85227</v>
      </c>
      <c r="P1597" t="s">
        <v>28</v>
      </c>
      <c r="Q1597" s="1">
        <v>41898</v>
      </c>
      <c r="R1597" t="s">
        <v>29</v>
      </c>
      <c r="S1597" t="s">
        <v>43</v>
      </c>
      <c r="T1597" t="s">
        <v>30</v>
      </c>
      <c r="U1597" t="s">
        <v>82</v>
      </c>
      <c r="W1597" t="s">
        <v>7958</v>
      </c>
      <c r="X1597" t="s">
        <v>116</v>
      </c>
    </row>
    <row r="1598" spans="7:29" x14ac:dyDescent="0.2">
      <c r="G1598" t="s">
        <v>4752</v>
      </c>
      <c r="H1598" t="s">
        <v>262</v>
      </c>
      <c r="I1598" t="s">
        <v>7084</v>
      </c>
      <c r="J1598" t="s">
        <v>80</v>
      </c>
      <c r="L1598" t="s">
        <v>62</v>
      </c>
      <c r="M1598">
        <v>9</v>
      </c>
      <c r="N1598" t="s">
        <v>80</v>
      </c>
      <c r="O1598" s="12">
        <v>85221</v>
      </c>
      <c r="P1598" t="s">
        <v>28</v>
      </c>
      <c r="Q1598" s="1">
        <v>44455</v>
      </c>
      <c r="R1598" t="s">
        <v>63</v>
      </c>
      <c r="S1598" t="s">
        <v>43</v>
      </c>
      <c r="T1598" t="s">
        <v>30</v>
      </c>
      <c r="U1598" t="s">
        <v>1324</v>
      </c>
      <c r="W1598" t="s">
        <v>7085</v>
      </c>
    </row>
    <row r="1599" spans="7:29" x14ac:dyDescent="0.2">
      <c r="G1599" t="s">
        <v>1246</v>
      </c>
      <c r="H1599" t="s">
        <v>1327</v>
      </c>
      <c r="I1599" t="s">
        <v>20460</v>
      </c>
      <c r="J1599" t="s">
        <v>481</v>
      </c>
      <c r="L1599" t="s">
        <v>62</v>
      </c>
      <c r="M1599">
        <v>9</v>
      </c>
      <c r="N1599" t="s">
        <v>481</v>
      </c>
      <c r="O1599" s="12">
        <v>85170</v>
      </c>
      <c r="P1599" t="s">
        <v>28</v>
      </c>
      <c r="Q1599" s="1">
        <v>44455</v>
      </c>
      <c r="R1599" t="s">
        <v>63</v>
      </c>
      <c r="S1599" t="s">
        <v>43</v>
      </c>
      <c r="T1599" t="s">
        <v>30</v>
      </c>
      <c r="U1599" t="s">
        <v>20467</v>
      </c>
      <c r="W1599" t="s">
        <v>20468</v>
      </c>
    </row>
    <row r="1600" spans="7:29" x14ac:dyDescent="0.2">
      <c r="G1600" t="s">
        <v>4700</v>
      </c>
      <c r="H1600" t="s">
        <v>53</v>
      </c>
      <c r="I1600" t="s">
        <v>4701</v>
      </c>
      <c r="J1600" t="s">
        <v>4702</v>
      </c>
      <c r="L1600" t="s">
        <v>104</v>
      </c>
      <c r="M1600">
        <v>12</v>
      </c>
      <c r="N1600" t="s">
        <v>510</v>
      </c>
      <c r="O1600" s="12">
        <v>85142</v>
      </c>
      <c r="P1600" t="s">
        <v>28</v>
      </c>
      <c r="Q1600" s="1">
        <v>41913</v>
      </c>
      <c r="R1600" t="s">
        <v>29</v>
      </c>
      <c r="S1600" t="s">
        <v>43</v>
      </c>
      <c r="T1600" t="s">
        <v>30</v>
      </c>
      <c r="U1600" t="s">
        <v>4703</v>
      </c>
      <c r="V1600" t="s">
        <v>122</v>
      </c>
      <c r="W1600" t="s">
        <v>4704</v>
      </c>
      <c r="X1600" t="s">
        <v>116</v>
      </c>
    </row>
    <row r="1601" spans="7:29" x14ac:dyDescent="0.2">
      <c r="G1601" t="s">
        <v>787</v>
      </c>
      <c r="H1601" t="s">
        <v>274</v>
      </c>
      <c r="I1601" t="s">
        <v>1598</v>
      </c>
      <c r="J1601" t="s">
        <v>332</v>
      </c>
      <c r="K1601" t="s">
        <v>1601</v>
      </c>
      <c r="L1601" t="s">
        <v>1602</v>
      </c>
      <c r="M1601">
        <v>9</v>
      </c>
      <c r="N1601" t="s">
        <v>332</v>
      </c>
      <c r="O1601" s="12">
        <v>85109</v>
      </c>
      <c r="P1601" t="s">
        <v>70</v>
      </c>
      <c r="Q1601" s="1">
        <v>42817</v>
      </c>
      <c r="R1601" t="s">
        <v>29</v>
      </c>
      <c r="S1601" t="s">
        <v>43</v>
      </c>
      <c r="T1601" t="s">
        <v>71</v>
      </c>
      <c r="W1601" t="s">
        <v>1603</v>
      </c>
      <c r="X1601" t="s">
        <v>1604</v>
      </c>
      <c r="Y1601" t="s">
        <v>1601</v>
      </c>
      <c r="Z1601" t="s">
        <v>332</v>
      </c>
      <c r="AA1601" t="s">
        <v>1605</v>
      </c>
      <c r="AB1601" t="s">
        <v>50</v>
      </c>
      <c r="AC1601" t="s">
        <v>1606</v>
      </c>
    </row>
    <row r="1602" spans="7:29" ht="170" x14ac:dyDescent="0.2">
      <c r="G1602" t="s">
        <v>147</v>
      </c>
      <c r="H1602" t="s">
        <v>148</v>
      </c>
      <c r="I1602" t="s">
        <v>1157</v>
      </c>
      <c r="J1602" t="s">
        <v>2424</v>
      </c>
      <c r="L1602" t="s">
        <v>62</v>
      </c>
      <c r="M1602">
        <v>12</v>
      </c>
      <c r="N1602" t="s">
        <v>2424</v>
      </c>
      <c r="O1602" s="12">
        <v>85098</v>
      </c>
      <c r="P1602" t="s">
        <v>28</v>
      </c>
      <c r="Q1602" s="1">
        <v>42125</v>
      </c>
      <c r="R1602" t="s">
        <v>29</v>
      </c>
      <c r="S1602" t="s">
        <v>43</v>
      </c>
      <c r="T1602" t="s">
        <v>30</v>
      </c>
      <c r="U1602" t="s">
        <v>11348</v>
      </c>
      <c r="W1602" t="s">
        <v>11349</v>
      </c>
      <c r="X1602" t="s">
        <v>11350</v>
      </c>
      <c r="Y1602" t="s">
        <v>11348</v>
      </c>
      <c r="Z1602" t="s">
        <v>6946</v>
      </c>
      <c r="AA1602" t="s">
        <v>11351</v>
      </c>
      <c r="AB1602" s="2" t="s">
        <v>11352</v>
      </c>
      <c r="AC1602" t="s">
        <v>11353</v>
      </c>
    </row>
    <row r="1603" spans="7:29" ht="153" x14ac:dyDescent="0.2">
      <c r="G1603" t="s">
        <v>4268</v>
      </c>
      <c r="H1603" t="s">
        <v>118</v>
      </c>
      <c r="I1603" t="s">
        <v>2713</v>
      </c>
      <c r="J1603" t="s">
        <v>1793</v>
      </c>
      <c r="L1603" t="s">
        <v>511</v>
      </c>
      <c r="M1603">
        <v>12</v>
      </c>
      <c r="N1603" t="s">
        <v>1793</v>
      </c>
      <c r="O1603" s="12">
        <v>85072</v>
      </c>
      <c r="P1603" t="s">
        <v>28</v>
      </c>
      <c r="Q1603" s="1">
        <v>41851</v>
      </c>
      <c r="R1603" t="s">
        <v>29</v>
      </c>
      <c r="S1603" t="s">
        <v>43</v>
      </c>
      <c r="T1603" t="s">
        <v>30</v>
      </c>
      <c r="U1603" t="s">
        <v>4269</v>
      </c>
      <c r="V1603" t="s">
        <v>32</v>
      </c>
      <c r="W1603" t="s">
        <v>4270</v>
      </c>
      <c r="X1603" t="s">
        <v>4271</v>
      </c>
      <c r="Y1603" t="s">
        <v>4269</v>
      </c>
      <c r="Z1603" t="s">
        <v>1797</v>
      </c>
      <c r="AA1603" t="s">
        <v>4272</v>
      </c>
      <c r="AB1603" s="2" t="s">
        <v>4273</v>
      </c>
      <c r="AC1603" t="s">
        <v>4274</v>
      </c>
    </row>
    <row r="1604" spans="7:29" x14ac:dyDescent="0.2">
      <c r="G1604" t="s">
        <v>1672</v>
      </c>
      <c r="H1604" t="s">
        <v>1327</v>
      </c>
      <c r="I1604" t="s">
        <v>5272</v>
      </c>
      <c r="J1604" t="s">
        <v>1779</v>
      </c>
      <c r="L1604" t="s">
        <v>27</v>
      </c>
      <c r="M1604">
        <v>12</v>
      </c>
      <c r="N1604" t="s">
        <v>1779</v>
      </c>
      <c r="O1604" s="12">
        <v>85072</v>
      </c>
      <c r="P1604" t="s">
        <v>28</v>
      </c>
      <c r="Q1604" s="1">
        <v>44662</v>
      </c>
      <c r="R1604" t="s">
        <v>29</v>
      </c>
      <c r="S1604" t="s">
        <v>43</v>
      </c>
      <c r="T1604" t="s">
        <v>30</v>
      </c>
      <c r="U1604" t="s">
        <v>5281</v>
      </c>
      <c r="V1604" t="s">
        <v>122</v>
      </c>
      <c r="W1604" t="s">
        <v>5282</v>
      </c>
      <c r="X1604" t="s">
        <v>116</v>
      </c>
    </row>
    <row r="1605" spans="7:29" x14ac:dyDescent="0.2">
      <c r="G1605" t="s">
        <v>458</v>
      </c>
      <c r="H1605" t="s">
        <v>24</v>
      </c>
      <c r="I1605" t="s">
        <v>5623</v>
      </c>
      <c r="J1605" t="s">
        <v>3443</v>
      </c>
      <c r="L1605" t="s">
        <v>104</v>
      </c>
      <c r="M1605">
        <v>12</v>
      </c>
      <c r="N1605" t="s">
        <v>3443</v>
      </c>
      <c r="O1605" s="12">
        <v>85072</v>
      </c>
      <c r="P1605" t="s">
        <v>28</v>
      </c>
      <c r="Q1605" s="1">
        <v>44417</v>
      </c>
      <c r="R1605" t="s">
        <v>29</v>
      </c>
      <c r="S1605" t="s">
        <v>43</v>
      </c>
      <c r="T1605" t="s">
        <v>30</v>
      </c>
      <c r="U1605" t="s">
        <v>5624</v>
      </c>
      <c r="V1605" t="s">
        <v>32</v>
      </c>
      <c r="W1605" t="s">
        <v>5625</v>
      </c>
      <c r="X1605" t="s">
        <v>116</v>
      </c>
    </row>
    <row r="1606" spans="7:29" ht="136" x14ac:dyDescent="0.2">
      <c r="G1606" t="s">
        <v>4365</v>
      </c>
      <c r="H1606" t="s">
        <v>53</v>
      </c>
      <c r="I1606" t="s">
        <v>9077</v>
      </c>
      <c r="J1606" t="s">
        <v>1171</v>
      </c>
      <c r="L1606" t="s">
        <v>104</v>
      </c>
      <c r="M1606">
        <v>12</v>
      </c>
      <c r="N1606" t="s">
        <v>1171</v>
      </c>
      <c r="O1606" s="12">
        <v>85072</v>
      </c>
      <c r="P1606" t="s">
        <v>28</v>
      </c>
      <c r="Q1606" s="1">
        <v>41750</v>
      </c>
      <c r="R1606" t="s">
        <v>29</v>
      </c>
      <c r="S1606" t="s">
        <v>43</v>
      </c>
      <c r="T1606" t="s">
        <v>30</v>
      </c>
      <c r="U1606" t="s">
        <v>9078</v>
      </c>
      <c r="V1606" t="s">
        <v>32</v>
      </c>
      <c r="W1606" t="s">
        <v>9079</v>
      </c>
      <c r="X1606" t="s">
        <v>9080</v>
      </c>
      <c r="Y1606" t="s">
        <v>9078</v>
      </c>
      <c r="Z1606" t="s">
        <v>1494</v>
      </c>
      <c r="AA1606" t="s">
        <v>9081</v>
      </c>
      <c r="AB1606" s="2" t="s">
        <v>9082</v>
      </c>
      <c r="AC1606" t="s">
        <v>9083</v>
      </c>
    </row>
    <row r="1607" spans="7:29" ht="153" x14ac:dyDescent="0.2">
      <c r="G1607" t="s">
        <v>2716</v>
      </c>
      <c r="H1607" t="s">
        <v>262</v>
      </c>
      <c r="I1607" t="s">
        <v>11950</v>
      </c>
      <c r="J1607" t="s">
        <v>4865</v>
      </c>
      <c r="L1607" t="s">
        <v>27</v>
      </c>
      <c r="M1607">
        <v>12</v>
      </c>
      <c r="N1607" t="s">
        <v>4865</v>
      </c>
      <c r="O1607" s="12">
        <v>85072</v>
      </c>
      <c r="P1607" t="s">
        <v>28</v>
      </c>
      <c r="Q1607" s="1">
        <v>43591</v>
      </c>
      <c r="R1607" t="s">
        <v>29</v>
      </c>
      <c r="S1607" t="s">
        <v>43</v>
      </c>
      <c r="T1607" t="s">
        <v>30</v>
      </c>
      <c r="U1607" t="s">
        <v>7965</v>
      </c>
      <c r="V1607" t="s">
        <v>404</v>
      </c>
      <c r="W1607" t="s">
        <v>11951</v>
      </c>
      <c r="X1607" t="s">
        <v>11952</v>
      </c>
      <c r="Y1607" t="s">
        <v>7965</v>
      </c>
      <c r="Z1607" t="s">
        <v>4869</v>
      </c>
      <c r="AA1607" t="s">
        <v>11953</v>
      </c>
      <c r="AB1607" s="2" t="s">
        <v>11954</v>
      </c>
      <c r="AC1607" t="s">
        <v>11955</v>
      </c>
    </row>
    <row r="1608" spans="7:29" x14ac:dyDescent="0.2">
      <c r="G1608" t="s">
        <v>1922</v>
      </c>
      <c r="H1608" t="s">
        <v>53</v>
      </c>
      <c r="I1608" t="s">
        <v>14700</v>
      </c>
      <c r="J1608" t="s">
        <v>1677</v>
      </c>
      <c r="L1608" t="s">
        <v>104</v>
      </c>
      <c r="M1608">
        <v>12</v>
      </c>
      <c r="N1608" t="s">
        <v>1677</v>
      </c>
      <c r="O1608" s="12">
        <v>85072</v>
      </c>
      <c r="P1608" t="s">
        <v>28</v>
      </c>
      <c r="Q1608" s="1">
        <v>43873</v>
      </c>
      <c r="R1608" t="s">
        <v>29</v>
      </c>
      <c r="S1608" t="s">
        <v>43</v>
      </c>
      <c r="T1608" t="s">
        <v>30</v>
      </c>
      <c r="U1608" t="s">
        <v>14703</v>
      </c>
      <c r="V1608" t="s">
        <v>32</v>
      </c>
      <c r="W1608" t="s">
        <v>14704</v>
      </c>
    </row>
    <row r="1609" spans="7:29" x14ac:dyDescent="0.2">
      <c r="G1609" t="s">
        <v>652</v>
      </c>
      <c r="H1609" t="s">
        <v>53</v>
      </c>
      <c r="I1609" t="s">
        <v>14709</v>
      </c>
      <c r="J1609" t="s">
        <v>460</v>
      </c>
      <c r="L1609" t="s">
        <v>27</v>
      </c>
      <c r="M1609">
        <v>12</v>
      </c>
      <c r="N1609" t="s">
        <v>460</v>
      </c>
      <c r="O1609" s="12">
        <v>85072</v>
      </c>
      <c r="P1609" t="s">
        <v>28</v>
      </c>
      <c r="Q1609" s="1">
        <v>43808</v>
      </c>
      <c r="R1609" t="s">
        <v>29</v>
      </c>
      <c r="S1609" t="s">
        <v>43</v>
      </c>
      <c r="T1609" t="s">
        <v>30</v>
      </c>
      <c r="U1609" t="s">
        <v>14710</v>
      </c>
      <c r="V1609" t="s">
        <v>122</v>
      </c>
      <c r="W1609" t="s">
        <v>14711</v>
      </c>
      <c r="X1609" t="s">
        <v>116</v>
      </c>
    </row>
    <row r="1610" spans="7:29" ht="170" x14ac:dyDescent="0.2">
      <c r="G1610" t="s">
        <v>9416</v>
      </c>
      <c r="H1610" t="s">
        <v>118</v>
      </c>
      <c r="I1610" t="s">
        <v>20516</v>
      </c>
      <c r="J1610" t="s">
        <v>6724</v>
      </c>
      <c r="L1610" t="s">
        <v>104</v>
      </c>
      <c r="M1610">
        <v>12</v>
      </c>
      <c r="N1610" t="s">
        <v>6724</v>
      </c>
      <c r="O1610" s="12">
        <v>85072</v>
      </c>
      <c r="P1610" t="s">
        <v>28</v>
      </c>
      <c r="Q1610" s="1">
        <v>44368</v>
      </c>
      <c r="R1610" t="s">
        <v>29</v>
      </c>
      <c r="S1610" t="s">
        <v>43</v>
      </c>
      <c r="T1610" t="s">
        <v>30</v>
      </c>
      <c r="U1610" t="s">
        <v>5082</v>
      </c>
      <c r="V1610" t="s">
        <v>32</v>
      </c>
      <c r="W1610" t="s">
        <v>20530</v>
      </c>
      <c r="X1610" t="s">
        <v>20531</v>
      </c>
      <c r="Y1610" t="s">
        <v>5082</v>
      </c>
      <c r="Z1610" t="s">
        <v>20282</v>
      </c>
      <c r="AA1610" t="s">
        <v>20532</v>
      </c>
      <c r="AB1610" s="2" t="s">
        <v>20533</v>
      </c>
      <c r="AC1610" t="s">
        <v>20534</v>
      </c>
    </row>
    <row r="1611" spans="7:29" x14ac:dyDescent="0.2">
      <c r="G1611" t="s">
        <v>467</v>
      </c>
      <c r="H1611" t="s">
        <v>274</v>
      </c>
      <c r="I1611" t="s">
        <v>21061</v>
      </c>
      <c r="J1611" t="s">
        <v>326</v>
      </c>
      <c r="L1611" t="s">
        <v>27</v>
      </c>
      <c r="M1611">
        <v>12</v>
      </c>
      <c r="N1611" t="s">
        <v>326</v>
      </c>
      <c r="O1611" s="12">
        <v>85072</v>
      </c>
      <c r="P1611" t="s">
        <v>28</v>
      </c>
      <c r="Q1611" s="1">
        <v>44564</v>
      </c>
      <c r="R1611" t="s">
        <v>29</v>
      </c>
      <c r="S1611" t="s">
        <v>43</v>
      </c>
      <c r="T1611" t="s">
        <v>30</v>
      </c>
      <c r="U1611" t="s">
        <v>913</v>
      </c>
      <c r="V1611" t="s">
        <v>122</v>
      </c>
      <c r="W1611" t="s">
        <v>21062</v>
      </c>
      <c r="X1611" t="s">
        <v>116</v>
      </c>
    </row>
    <row r="1612" spans="7:29" x14ac:dyDescent="0.2">
      <c r="G1612" t="s">
        <v>1311</v>
      </c>
      <c r="H1612" t="s">
        <v>53</v>
      </c>
      <c r="I1612" t="s">
        <v>18142</v>
      </c>
      <c r="J1612" t="s">
        <v>61</v>
      </c>
      <c r="L1612" t="s">
        <v>81</v>
      </c>
      <c r="M1612">
        <v>9</v>
      </c>
      <c r="N1612" t="s">
        <v>61</v>
      </c>
      <c r="O1612" s="12">
        <v>85051</v>
      </c>
      <c r="P1612" t="s">
        <v>28</v>
      </c>
      <c r="Q1612" s="1">
        <v>41168</v>
      </c>
      <c r="R1612" t="s">
        <v>63</v>
      </c>
      <c r="S1612" t="s">
        <v>43</v>
      </c>
      <c r="T1612" t="s">
        <v>30</v>
      </c>
      <c r="U1612" t="s">
        <v>18143</v>
      </c>
      <c r="W1612" t="s">
        <v>18144</v>
      </c>
    </row>
    <row r="1613" spans="7:29" x14ac:dyDescent="0.2">
      <c r="G1613" t="s">
        <v>2092</v>
      </c>
      <c r="H1613" t="s">
        <v>24</v>
      </c>
      <c r="I1613" t="s">
        <v>19949</v>
      </c>
      <c r="J1613" t="s">
        <v>1329</v>
      </c>
      <c r="L1613" t="s">
        <v>62</v>
      </c>
      <c r="M1613">
        <v>12</v>
      </c>
      <c r="N1613" t="s">
        <v>1329</v>
      </c>
      <c r="O1613" s="12">
        <v>84936</v>
      </c>
      <c r="P1613" t="s">
        <v>28</v>
      </c>
      <c r="Q1613" s="1">
        <v>42125</v>
      </c>
      <c r="R1613" t="s">
        <v>29</v>
      </c>
      <c r="S1613" t="s">
        <v>43</v>
      </c>
      <c r="T1613" t="s">
        <v>30</v>
      </c>
      <c r="U1613" t="s">
        <v>19950</v>
      </c>
      <c r="W1613" t="s">
        <v>19951</v>
      </c>
      <c r="X1613" t="s">
        <v>116</v>
      </c>
    </row>
    <row r="1614" spans="7:29" x14ac:dyDescent="0.2">
      <c r="G1614" t="s">
        <v>3353</v>
      </c>
      <c r="H1614" t="s">
        <v>314</v>
      </c>
      <c r="I1614" t="s">
        <v>10208</v>
      </c>
      <c r="J1614" t="s">
        <v>103</v>
      </c>
      <c r="L1614" t="s">
        <v>104</v>
      </c>
      <c r="M1614">
        <v>12</v>
      </c>
      <c r="N1614" t="s">
        <v>103</v>
      </c>
      <c r="O1614" s="12">
        <v>84920</v>
      </c>
      <c r="P1614" t="s">
        <v>28</v>
      </c>
      <c r="Q1614" s="1">
        <v>39580</v>
      </c>
      <c r="R1614" t="s">
        <v>29</v>
      </c>
      <c r="S1614" t="s">
        <v>43</v>
      </c>
      <c r="T1614" t="s">
        <v>30</v>
      </c>
      <c r="U1614" t="s">
        <v>10209</v>
      </c>
      <c r="V1614" t="s">
        <v>404</v>
      </c>
      <c r="W1614" t="s">
        <v>10210</v>
      </c>
      <c r="X1614" t="s">
        <v>116</v>
      </c>
    </row>
    <row r="1615" spans="7:29" x14ac:dyDescent="0.2">
      <c r="G1615" t="s">
        <v>14316</v>
      </c>
      <c r="H1615" t="s">
        <v>53</v>
      </c>
      <c r="I1615" t="s">
        <v>14317</v>
      </c>
      <c r="J1615" t="s">
        <v>554</v>
      </c>
      <c r="L1615" t="s">
        <v>81</v>
      </c>
      <c r="M1615">
        <v>9</v>
      </c>
      <c r="N1615" t="s">
        <v>554</v>
      </c>
      <c r="O1615" s="12">
        <v>84884</v>
      </c>
      <c r="P1615" t="s">
        <v>28</v>
      </c>
      <c r="Q1615" s="1">
        <v>42263</v>
      </c>
      <c r="R1615" t="s">
        <v>63</v>
      </c>
      <c r="S1615" t="s">
        <v>43</v>
      </c>
      <c r="T1615" t="s">
        <v>30</v>
      </c>
      <c r="U1615" t="s">
        <v>82</v>
      </c>
      <c r="W1615" t="s">
        <v>14318</v>
      </c>
    </row>
    <row r="1616" spans="7:29" x14ac:dyDescent="0.2">
      <c r="G1616" t="s">
        <v>6508</v>
      </c>
      <c r="H1616" t="s">
        <v>274</v>
      </c>
      <c r="I1616" t="s">
        <v>13452</v>
      </c>
      <c r="J1616" t="s">
        <v>103</v>
      </c>
      <c r="L1616" t="s">
        <v>104</v>
      </c>
      <c r="M1616">
        <v>12</v>
      </c>
      <c r="N1616" t="s">
        <v>103</v>
      </c>
      <c r="O1616" s="12">
        <v>84881</v>
      </c>
      <c r="P1616" t="s">
        <v>28</v>
      </c>
      <c r="Q1616" s="1">
        <v>44249</v>
      </c>
      <c r="R1616" t="s">
        <v>29</v>
      </c>
      <c r="S1616" t="s">
        <v>43</v>
      </c>
      <c r="T1616" t="s">
        <v>30</v>
      </c>
      <c r="U1616" t="s">
        <v>13455</v>
      </c>
      <c r="V1616" t="s">
        <v>122</v>
      </c>
      <c r="W1616" t="s">
        <v>13456</v>
      </c>
      <c r="X1616" t="s">
        <v>116</v>
      </c>
    </row>
    <row r="1617" spans="7:29" ht="153" x14ac:dyDescent="0.2">
      <c r="G1617" t="s">
        <v>1094</v>
      </c>
      <c r="H1617" t="s">
        <v>24</v>
      </c>
      <c r="I1617" t="s">
        <v>9857</v>
      </c>
      <c r="J1617" t="s">
        <v>1735</v>
      </c>
      <c r="L1617" t="s">
        <v>104</v>
      </c>
      <c r="M1617">
        <v>12</v>
      </c>
      <c r="N1617" t="s">
        <v>1735</v>
      </c>
      <c r="O1617" s="12">
        <v>84868</v>
      </c>
      <c r="P1617" t="s">
        <v>28</v>
      </c>
      <c r="Q1617" s="1">
        <v>43269</v>
      </c>
      <c r="R1617" t="s">
        <v>29</v>
      </c>
      <c r="S1617" t="s">
        <v>43</v>
      </c>
      <c r="T1617" t="s">
        <v>30</v>
      </c>
      <c r="U1617" t="s">
        <v>9860</v>
      </c>
      <c r="V1617" t="s">
        <v>122</v>
      </c>
      <c r="W1617" t="s">
        <v>9861</v>
      </c>
      <c r="X1617" t="s">
        <v>9862</v>
      </c>
      <c r="Y1617" t="s">
        <v>9860</v>
      </c>
      <c r="Z1617" t="s">
        <v>4624</v>
      </c>
      <c r="AA1617" t="s">
        <v>9863</v>
      </c>
      <c r="AB1617" s="2" t="s">
        <v>9864</v>
      </c>
      <c r="AC1617" t="s">
        <v>9865</v>
      </c>
    </row>
    <row r="1618" spans="7:29" ht="170" x14ac:dyDescent="0.2">
      <c r="G1618" t="s">
        <v>1818</v>
      </c>
      <c r="H1618" t="s">
        <v>129</v>
      </c>
      <c r="I1618" t="s">
        <v>10106</v>
      </c>
      <c r="J1618" t="s">
        <v>1087</v>
      </c>
      <c r="L1618" t="s">
        <v>27</v>
      </c>
      <c r="M1618">
        <v>12</v>
      </c>
      <c r="N1618" t="s">
        <v>1087</v>
      </c>
      <c r="O1618" s="12">
        <v>84868</v>
      </c>
      <c r="P1618" t="s">
        <v>28</v>
      </c>
      <c r="Q1618" s="1">
        <v>44468</v>
      </c>
      <c r="R1618" t="s">
        <v>29</v>
      </c>
      <c r="S1618" t="s">
        <v>43</v>
      </c>
      <c r="T1618" t="s">
        <v>30</v>
      </c>
      <c r="U1618" t="s">
        <v>10107</v>
      </c>
      <c r="V1618" t="s">
        <v>32</v>
      </c>
      <c r="W1618" t="s">
        <v>10108</v>
      </c>
      <c r="X1618" t="s">
        <v>10109</v>
      </c>
      <c r="Y1618" t="s">
        <v>10107</v>
      </c>
      <c r="Z1618" t="s">
        <v>1087</v>
      </c>
      <c r="AA1618" t="s">
        <v>10110</v>
      </c>
      <c r="AB1618" s="2" t="s">
        <v>7612</v>
      </c>
      <c r="AC1618" t="s">
        <v>50</v>
      </c>
    </row>
    <row r="1619" spans="7:29" x14ac:dyDescent="0.2">
      <c r="G1619" t="s">
        <v>7321</v>
      </c>
      <c r="H1619" t="s">
        <v>280</v>
      </c>
      <c r="I1619" t="s">
        <v>12495</v>
      </c>
      <c r="J1619" t="s">
        <v>597</v>
      </c>
      <c r="L1619" t="s">
        <v>27</v>
      </c>
      <c r="M1619">
        <v>12</v>
      </c>
      <c r="N1619" t="s">
        <v>597</v>
      </c>
      <c r="O1619" s="12">
        <v>84868</v>
      </c>
      <c r="P1619" t="s">
        <v>28</v>
      </c>
      <c r="Q1619" s="1">
        <v>44585</v>
      </c>
      <c r="R1619" t="s">
        <v>29</v>
      </c>
      <c r="S1619" t="s">
        <v>43</v>
      </c>
      <c r="T1619" t="s">
        <v>30</v>
      </c>
      <c r="U1619" t="s">
        <v>657</v>
      </c>
      <c r="V1619" t="s">
        <v>122</v>
      </c>
      <c r="W1619" t="s">
        <v>12496</v>
      </c>
      <c r="X1619" t="s">
        <v>116</v>
      </c>
    </row>
    <row r="1620" spans="7:29" x14ac:dyDescent="0.2">
      <c r="G1620" t="s">
        <v>13427</v>
      </c>
      <c r="H1620" t="s">
        <v>53</v>
      </c>
      <c r="I1620" t="s">
        <v>13428</v>
      </c>
      <c r="J1620" t="s">
        <v>597</v>
      </c>
      <c r="L1620" t="s">
        <v>27</v>
      </c>
      <c r="M1620">
        <v>12</v>
      </c>
      <c r="N1620" t="s">
        <v>597</v>
      </c>
      <c r="O1620" s="12">
        <v>84868</v>
      </c>
      <c r="P1620" t="s">
        <v>28</v>
      </c>
      <c r="Q1620" s="1">
        <v>44592</v>
      </c>
      <c r="R1620" t="s">
        <v>29</v>
      </c>
      <c r="S1620" t="s">
        <v>43</v>
      </c>
      <c r="T1620" t="s">
        <v>30</v>
      </c>
      <c r="U1620" t="s">
        <v>657</v>
      </c>
      <c r="V1620" t="s">
        <v>122</v>
      </c>
      <c r="W1620" t="s">
        <v>13429</v>
      </c>
      <c r="X1620" t="s">
        <v>13430</v>
      </c>
      <c r="Y1620" t="s">
        <v>13431</v>
      </c>
      <c r="Z1620" t="s">
        <v>601</v>
      </c>
      <c r="AA1620" t="s">
        <v>13432</v>
      </c>
      <c r="AB1620" t="s">
        <v>50</v>
      </c>
      <c r="AC1620" t="s">
        <v>13433</v>
      </c>
    </row>
    <row r="1621" spans="7:29" x14ac:dyDescent="0.2">
      <c r="G1621" t="s">
        <v>825</v>
      </c>
      <c r="H1621" t="s">
        <v>129</v>
      </c>
      <c r="I1621" t="s">
        <v>20980</v>
      </c>
      <c r="J1621" t="s">
        <v>1498</v>
      </c>
      <c r="L1621" t="s">
        <v>27</v>
      </c>
      <c r="M1621">
        <v>12</v>
      </c>
      <c r="N1621" t="s">
        <v>1498</v>
      </c>
      <c r="O1621" s="12">
        <v>84868</v>
      </c>
      <c r="P1621" t="s">
        <v>28</v>
      </c>
      <c r="Q1621" s="1">
        <v>43069</v>
      </c>
      <c r="R1621" t="s">
        <v>29</v>
      </c>
      <c r="S1621" t="s">
        <v>43</v>
      </c>
      <c r="T1621" t="s">
        <v>30</v>
      </c>
      <c r="U1621" t="s">
        <v>657</v>
      </c>
      <c r="V1621" t="s">
        <v>404</v>
      </c>
      <c r="W1621" t="s">
        <v>20981</v>
      </c>
      <c r="X1621" t="s">
        <v>116</v>
      </c>
    </row>
    <row r="1622" spans="7:29" ht="153" x14ac:dyDescent="0.2">
      <c r="G1622" t="s">
        <v>273</v>
      </c>
      <c r="H1622" t="s">
        <v>314</v>
      </c>
      <c r="I1622" t="s">
        <v>22288</v>
      </c>
      <c r="J1622" t="s">
        <v>1735</v>
      </c>
      <c r="L1622" t="s">
        <v>104</v>
      </c>
      <c r="M1622">
        <v>12</v>
      </c>
      <c r="N1622" t="s">
        <v>1735</v>
      </c>
      <c r="O1622" s="12">
        <v>84868</v>
      </c>
      <c r="P1622" t="s">
        <v>28</v>
      </c>
      <c r="Q1622" s="1">
        <v>43290</v>
      </c>
      <c r="R1622" t="s">
        <v>29</v>
      </c>
      <c r="S1622" t="s">
        <v>43</v>
      </c>
      <c r="T1622" t="s">
        <v>30</v>
      </c>
      <c r="U1622" t="s">
        <v>22289</v>
      </c>
      <c r="V1622" t="s">
        <v>122</v>
      </c>
      <c r="W1622" t="s">
        <v>22290</v>
      </c>
      <c r="X1622" t="s">
        <v>22291</v>
      </c>
      <c r="Y1622" t="s">
        <v>22289</v>
      </c>
      <c r="Z1622" t="s">
        <v>4624</v>
      </c>
      <c r="AA1622" t="s">
        <v>22292</v>
      </c>
      <c r="AB1622" s="2" t="s">
        <v>22293</v>
      </c>
      <c r="AC1622" t="s">
        <v>22294</v>
      </c>
    </row>
    <row r="1623" spans="7:29" x14ac:dyDescent="0.2">
      <c r="G1623" t="s">
        <v>1311</v>
      </c>
      <c r="H1623" t="s">
        <v>262</v>
      </c>
      <c r="I1623" t="s">
        <v>2130</v>
      </c>
      <c r="J1623" t="s">
        <v>2131</v>
      </c>
      <c r="L1623" t="s">
        <v>62</v>
      </c>
      <c r="M1623">
        <v>12</v>
      </c>
      <c r="N1623" t="s">
        <v>2131</v>
      </c>
      <c r="O1623" s="12">
        <v>84846</v>
      </c>
      <c r="P1623" t="s">
        <v>28</v>
      </c>
      <c r="Q1623" s="1">
        <v>44412</v>
      </c>
      <c r="R1623" t="s">
        <v>29</v>
      </c>
      <c r="S1623" t="s">
        <v>43</v>
      </c>
      <c r="T1623" t="s">
        <v>30</v>
      </c>
      <c r="U1623" t="s">
        <v>2132</v>
      </c>
      <c r="W1623" t="s">
        <v>2133</v>
      </c>
      <c r="X1623" t="s">
        <v>2134</v>
      </c>
      <c r="Y1623" t="s">
        <v>2132</v>
      </c>
      <c r="Z1623" t="s">
        <v>959</v>
      </c>
      <c r="AA1623" t="s">
        <v>2135</v>
      </c>
      <c r="AB1623" t="s">
        <v>50</v>
      </c>
      <c r="AC1623" t="s">
        <v>50</v>
      </c>
    </row>
    <row r="1624" spans="7:29" x14ac:dyDescent="0.2">
      <c r="G1624" t="s">
        <v>22922</v>
      </c>
      <c r="H1624" t="s">
        <v>183</v>
      </c>
      <c r="I1624" t="s">
        <v>23605</v>
      </c>
      <c r="J1624" t="s">
        <v>2678</v>
      </c>
      <c r="L1624" t="s">
        <v>62</v>
      </c>
      <c r="M1624">
        <v>12</v>
      </c>
      <c r="N1624" t="s">
        <v>2678</v>
      </c>
      <c r="O1624" s="12">
        <v>84716</v>
      </c>
      <c r="P1624" t="s">
        <v>28</v>
      </c>
      <c r="Q1624" s="1">
        <v>43678</v>
      </c>
      <c r="R1624" t="s">
        <v>29</v>
      </c>
      <c r="S1624" t="s">
        <v>43</v>
      </c>
      <c r="T1624" t="s">
        <v>30</v>
      </c>
      <c r="U1624" t="s">
        <v>23606</v>
      </c>
      <c r="W1624" t="s">
        <v>23607</v>
      </c>
      <c r="X1624" t="s">
        <v>116</v>
      </c>
    </row>
    <row r="1625" spans="7:29" ht="153" x14ac:dyDescent="0.2">
      <c r="G1625" t="s">
        <v>3733</v>
      </c>
      <c r="H1625" t="s">
        <v>24</v>
      </c>
      <c r="I1625" t="s">
        <v>4950</v>
      </c>
      <c r="J1625" t="s">
        <v>481</v>
      </c>
      <c r="L1625" t="s">
        <v>104</v>
      </c>
      <c r="M1625">
        <v>12</v>
      </c>
      <c r="N1625" t="s">
        <v>481</v>
      </c>
      <c r="O1625" s="12">
        <v>84694</v>
      </c>
      <c r="P1625" t="s">
        <v>28</v>
      </c>
      <c r="Q1625" s="1">
        <v>44543</v>
      </c>
      <c r="R1625" t="s">
        <v>29</v>
      </c>
      <c r="S1625" t="s">
        <v>43</v>
      </c>
      <c r="T1625" t="s">
        <v>30</v>
      </c>
      <c r="U1625" t="s">
        <v>4951</v>
      </c>
      <c r="V1625" t="s">
        <v>32</v>
      </c>
      <c r="W1625" t="s">
        <v>4952</v>
      </c>
      <c r="X1625" t="s">
        <v>4953</v>
      </c>
      <c r="Y1625" t="s">
        <v>4954</v>
      </c>
      <c r="Z1625" t="s">
        <v>4143</v>
      </c>
      <c r="AA1625" t="s">
        <v>4955</v>
      </c>
      <c r="AB1625" s="2" t="s">
        <v>4956</v>
      </c>
      <c r="AC1625" t="s">
        <v>4957</v>
      </c>
    </row>
    <row r="1626" spans="7:29" ht="170" x14ac:dyDescent="0.2">
      <c r="G1626" t="s">
        <v>2095</v>
      </c>
      <c r="H1626" t="s">
        <v>53</v>
      </c>
      <c r="I1626" t="s">
        <v>7400</v>
      </c>
      <c r="J1626" t="s">
        <v>761</v>
      </c>
      <c r="L1626" t="s">
        <v>104</v>
      </c>
      <c r="M1626">
        <v>12</v>
      </c>
      <c r="N1626" t="s">
        <v>761</v>
      </c>
      <c r="O1626" s="12">
        <v>84657</v>
      </c>
      <c r="P1626" t="s">
        <v>28</v>
      </c>
      <c r="Q1626" s="1">
        <v>40940</v>
      </c>
      <c r="R1626" t="s">
        <v>29</v>
      </c>
      <c r="S1626" t="s">
        <v>43</v>
      </c>
      <c r="T1626" t="s">
        <v>30</v>
      </c>
      <c r="U1626" t="s">
        <v>20025</v>
      </c>
      <c r="V1626" t="s">
        <v>32</v>
      </c>
      <c r="W1626" t="s">
        <v>20026</v>
      </c>
      <c r="X1626" t="s">
        <v>20027</v>
      </c>
      <c r="Y1626" t="s">
        <v>20025</v>
      </c>
      <c r="Z1626" t="s">
        <v>765</v>
      </c>
      <c r="AA1626" t="s">
        <v>20028</v>
      </c>
      <c r="AB1626" s="2" t="s">
        <v>7558</v>
      </c>
      <c r="AC1626" t="s">
        <v>20029</v>
      </c>
    </row>
    <row r="1627" spans="7:29" ht="153" x14ac:dyDescent="0.2">
      <c r="G1627" t="s">
        <v>2969</v>
      </c>
      <c r="H1627" t="s">
        <v>24</v>
      </c>
      <c r="I1627" t="s">
        <v>7922</v>
      </c>
      <c r="J1627" t="s">
        <v>4228</v>
      </c>
      <c r="L1627" t="s">
        <v>104</v>
      </c>
      <c r="M1627">
        <v>12</v>
      </c>
      <c r="N1627" t="s">
        <v>4228</v>
      </c>
      <c r="O1627" s="12">
        <v>84644</v>
      </c>
      <c r="P1627" t="s">
        <v>28</v>
      </c>
      <c r="Q1627" s="1">
        <v>42095</v>
      </c>
      <c r="R1627" t="s">
        <v>29</v>
      </c>
      <c r="S1627" t="s">
        <v>43</v>
      </c>
      <c r="T1627" t="s">
        <v>30</v>
      </c>
      <c r="U1627" t="s">
        <v>7926</v>
      </c>
      <c r="V1627" t="s">
        <v>122</v>
      </c>
      <c r="W1627" t="s">
        <v>7927</v>
      </c>
      <c r="X1627" t="s">
        <v>7928</v>
      </c>
      <c r="Y1627" t="s">
        <v>7926</v>
      </c>
      <c r="Z1627" t="s">
        <v>1783</v>
      </c>
      <c r="AA1627" t="s">
        <v>7929</v>
      </c>
      <c r="AB1627" s="2" t="s">
        <v>7930</v>
      </c>
      <c r="AC1627" t="s">
        <v>7931</v>
      </c>
    </row>
    <row r="1628" spans="7:29" ht="170" x14ac:dyDescent="0.2">
      <c r="G1628" t="s">
        <v>2107</v>
      </c>
      <c r="H1628" t="s">
        <v>1394</v>
      </c>
      <c r="I1628" t="s">
        <v>2108</v>
      </c>
      <c r="J1628" t="s">
        <v>61</v>
      </c>
      <c r="L1628" t="s">
        <v>62</v>
      </c>
      <c r="M1628">
        <v>9</v>
      </c>
      <c r="N1628" t="s">
        <v>61</v>
      </c>
      <c r="O1628" s="12">
        <v>84590</v>
      </c>
      <c r="P1628" t="s">
        <v>28</v>
      </c>
      <c r="Q1628" s="1">
        <v>42994</v>
      </c>
      <c r="R1628" t="s">
        <v>29</v>
      </c>
      <c r="S1628" t="s">
        <v>43</v>
      </c>
      <c r="T1628" t="s">
        <v>30</v>
      </c>
      <c r="U1628" t="s">
        <v>2109</v>
      </c>
      <c r="W1628" t="s">
        <v>2110</v>
      </c>
      <c r="X1628" t="s">
        <v>2111</v>
      </c>
      <c r="Y1628" t="s">
        <v>2109</v>
      </c>
      <c r="Z1628" t="s">
        <v>1838</v>
      </c>
      <c r="AA1628" t="s">
        <v>2112</v>
      </c>
      <c r="AB1628" s="2" t="s">
        <v>2113</v>
      </c>
      <c r="AC1628" t="s">
        <v>2114</v>
      </c>
    </row>
    <row r="1629" spans="7:29" x14ac:dyDescent="0.2">
      <c r="G1629" t="s">
        <v>13073</v>
      </c>
      <c r="H1629" t="s">
        <v>53</v>
      </c>
      <c r="I1629" t="s">
        <v>25157</v>
      </c>
      <c r="J1629" t="s">
        <v>921</v>
      </c>
      <c r="L1629" t="s">
        <v>2767</v>
      </c>
      <c r="M1629">
        <v>9</v>
      </c>
      <c r="N1629" t="s">
        <v>921</v>
      </c>
      <c r="O1629" s="12">
        <v>84588</v>
      </c>
      <c r="P1629" t="s">
        <v>28</v>
      </c>
      <c r="Q1629" s="1">
        <v>44455</v>
      </c>
      <c r="R1629" t="s">
        <v>56</v>
      </c>
      <c r="S1629" s="1">
        <v>45092</v>
      </c>
      <c r="T1629" t="s">
        <v>30</v>
      </c>
      <c r="U1629" t="s">
        <v>2821</v>
      </c>
      <c r="W1629" t="s">
        <v>25158</v>
      </c>
    </row>
    <row r="1630" spans="7:29" x14ac:dyDescent="0.2">
      <c r="G1630" t="s">
        <v>4060</v>
      </c>
      <c r="H1630" t="s">
        <v>112</v>
      </c>
      <c r="I1630" t="s">
        <v>7790</v>
      </c>
      <c r="J1630" t="s">
        <v>103</v>
      </c>
      <c r="L1630" t="s">
        <v>104</v>
      </c>
      <c r="M1630">
        <v>12</v>
      </c>
      <c r="N1630" t="s">
        <v>103</v>
      </c>
      <c r="O1630" s="12">
        <v>84547</v>
      </c>
      <c r="P1630" t="s">
        <v>28</v>
      </c>
      <c r="Q1630" s="1">
        <v>40725</v>
      </c>
      <c r="R1630" t="s">
        <v>29</v>
      </c>
      <c r="S1630" t="s">
        <v>43</v>
      </c>
      <c r="T1630" t="s">
        <v>30</v>
      </c>
      <c r="U1630" t="s">
        <v>7792</v>
      </c>
      <c r="V1630" t="s">
        <v>404</v>
      </c>
      <c r="W1630" t="s">
        <v>7793</v>
      </c>
      <c r="X1630" t="s">
        <v>116</v>
      </c>
    </row>
    <row r="1631" spans="7:29" x14ac:dyDescent="0.2">
      <c r="G1631" t="s">
        <v>3343</v>
      </c>
      <c r="H1631" t="s">
        <v>118</v>
      </c>
      <c r="I1631" t="s">
        <v>3344</v>
      </c>
      <c r="J1631" t="s">
        <v>192</v>
      </c>
      <c r="L1631" t="s">
        <v>104</v>
      </c>
      <c r="M1631">
        <v>12</v>
      </c>
      <c r="N1631" t="s">
        <v>192</v>
      </c>
      <c r="O1631" s="12">
        <v>84525</v>
      </c>
      <c r="P1631" t="s">
        <v>28</v>
      </c>
      <c r="Q1631" s="1">
        <v>44613</v>
      </c>
      <c r="R1631" t="s">
        <v>29</v>
      </c>
      <c r="S1631" t="s">
        <v>43</v>
      </c>
      <c r="T1631" t="s">
        <v>30</v>
      </c>
      <c r="U1631" t="s">
        <v>3345</v>
      </c>
      <c r="V1631" t="s">
        <v>122</v>
      </c>
      <c r="W1631" t="s">
        <v>3346</v>
      </c>
      <c r="X1631" t="s">
        <v>116</v>
      </c>
    </row>
    <row r="1632" spans="7:29" x14ac:dyDescent="0.2">
      <c r="G1632" t="s">
        <v>261</v>
      </c>
      <c r="H1632" t="s">
        <v>262</v>
      </c>
      <c r="I1632" t="s">
        <v>6188</v>
      </c>
      <c r="J1632" t="s">
        <v>1129</v>
      </c>
      <c r="L1632" t="s">
        <v>62</v>
      </c>
      <c r="M1632">
        <v>12</v>
      </c>
      <c r="N1632" t="s">
        <v>1129</v>
      </c>
      <c r="O1632" s="12">
        <v>84495</v>
      </c>
      <c r="P1632" t="s">
        <v>28</v>
      </c>
      <c r="Q1632" s="1">
        <v>44774</v>
      </c>
      <c r="R1632" t="s">
        <v>29</v>
      </c>
      <c r="S1632" t="s">
        <v>43</v>
      </c>
      <c r="T1632" t="s">
        <v>30</v>
      </c>
      <c r="U1632" t="s">
        <v>4936</v>
      </c>
      <c r="W1632" t="s">
        <v>6191</v>
      </c>
      <c r="X1632" t="s">
        <v>6192</v>
      </c>
      <c r="Y1632" t="s">
        <v>4936</v>
      </c>
      <c r="Z1632" t="s">
        <v>765</v>
      </c>
      <c r="AA1632" t="s">
        <v>6193</v>
      </c>
      <c r="AB1632" t="s">
        <v>50</v>
      </c>
      <c r="AC1632" t="s">
        <v>50</v>
      </c>
    </row>
    <row r="1633" spans="7:29" x14ac:dyDescent="0.2">
      <c r="G1633" t="s">
        <v>128</v>
      </c>
      <c r="H1633" t="s">
        <v>24</v>
      </c>
      <c r="I1633" t="s">
        <v>10907</v>
      </c>
      <c r="J1633" t="s">
        <v>276</v>
      </c>
      <c r="L1633" t="s">
        <v>27</v>
      </c>
      <c r="M1633">
        <v>12</v>
      </c>
      <c r="N1633" t="s">
        <v>276</v>
      </c>
      <c r="O1633" s="12">
        <v>84467</v>
      </c>
      <c r="P1633" t="s">
        <v>28</v>
      </c>
      <c r="Q1633" s="1">
        <v>44718</v>
      </c>
      <c r="R1633" t="s">
        <v>29</v>
      </c>
      <c r="S1633" t="s">
        <v>43</v>
      </c>
      <c r="T1633" t="s">
        <v>30</v>
      </c>
      <c r="U1633" t="s">
        <v>10908</v>
      </c>
      <c r="V1633" t="s">
        <v>32</v>
      </c>
      <c r="W1633" t="s">
        <v>10909</v>
      </c>
      <c r="X1633" t="s">
        <v>116</v>
      </c>
    </row>
    <row r="1634" spans="7:29" x14ac:dyDescent="0.2">
      <c r="G1634" t="s">
        <v>2741</v>
      </c>
      <c r="H1634" t="s">
        <v>262</v>
      </c>
      <c r="I1634" t="s">
        <v>13449</v>
      </c>
      <c r="J1634" t="s">
        <v>61</v>
      </c>
      <c r="L1634" t="s">
        <v>81</v>
      </c>
      <c r="M1634">
        <v>9</v>
      </c>
      <c r="N1634" t="s">
        <v>61</v>
      </c>
      <c r="O1634" s="12">
        <v>84443</v>
      </c>
      <c r="P1634" t="s">
        <v>28</v>
      </c>
      <c r="Q1634" s="1">
        <v>37150</v>
      </c>
      <c r="R1634" t="s">
        <v>63</v>
      </c>
      <c r="S1634" t="s">
        <v>43</v>
      </c>
      <c r="T1634" t="s">
        <v>30</v>
      </c>
      <c r="U1634" t="s">
        <v>13450</v>
      </c>
      <c r="W1634" t="s">
        <v>13451</v>
      </c>
    </row>
    <row r="1635" spans="7:29" x14ac:dyDescent="0.2">
      <c r="G1635" t="s">
        <v>59</v>
      </c>
      <c r="H1635" t="s">
        <v>118</v>
      </c>
      <c r="I1635" t="s">
        <v>15121</v>
      </c>
      <c r="J1635" t="s">
        <v>80</v>
      </c>
      <c r="L1635" t="s">
        <v>81</v>
      </c>
      <c r="M1635">
        <v>9</v>
      </c>
      <c r="N1635" t="s">
        <v>80</v>
      </c>
      <c r="O1635" s="12">
        <v>84435</v>
      </c>
      <c r="P1635" t="s">
        <v>28</v>
      </c>
      <c r="Q1635" s="1">
        <v>43359</v>
      </c>
      <c r="R1635" t="s">
        <v>29</v>
      </c>
      <c r="S1635" s="1">
        <v>45128</v>
      </c>
      <c r="T1635" t="s">
        <v>30</v>
      </c>
      <c r="U1635" t="s">
        <v>338</v>
      </c>
      <c r="W1635" t="s">
        <v>15122</v>
      </c>
      <c r="X1635" t="s">
        <v>116</v>
      </c>
    </row>
    <row r="1636" spans="7:29" x14ac:dyDescent="0.2">
      <c r="G1636" t="s">
        <v>3353</v>
      </c>
      <c r="H1636" t="s">
        <v>112</v>
      </c>
      <c r="I1636" t="s">
        <v>8047</v>
      </c>
      <c r="J1636" t="s">
        <v>1473</v>
      </c>
      <c r="L1636" t="s">
        <v>62</v>
      </c>
      <c r="M1636">
        <v>9</v>
      </c>
      <c r="N1636" t="s">
        <v>1473</v>
      </c>
      <c r="O1636" s="12">
        <v>84426</v>
      </c>
      <c r="P1636" t="s">
        <v>28</v>
      </c>
      <c r="Q1636" s="1">
        <v>44455</v>
      </c>
      <c r="R1636" t="s">
        <v>29</v>
      </c>
      <c r="S1636" t="s">
        <v>43</v>
      </c>
      <c r="T1636" t="s">
        <v>30</v>
      </c>
      <c r="U1636" t="s">
        <v>8048</v>
      </c>
      <c r="W1636" t="s">
        <v>8049</v>
      </c>
      <c r="X1636" t="s">
        <v>116</v>
      </c>
    </row>
    <row r="1637" spans="7:29" ht="170" x14ac:dyDescent="0.2">
      <c r="G1637" t="s">
        <v>261</v>
      </c>
      <c r="H1637" t="s">
        <v>148</v>
      </c>
      <c r="I1637" t="s">
        <v>18941</v>
      </c>
      <c r="J1637" t="s">
        <v>711</v>
      </c>
      <c r="L1637" t="s">
        <v>27</v>
      </c>
      <c r="M1637">
        <v>12</v>
      </c>
      <c r="N1637" t="s">
        <v>711</v>
      </c>
      <c r="O1637" s="12">
        <v>84424</v>
      </c>
      <c r="P1637" t="s">
        <v>28</v>
      </c>
      <c r="Q1637" s="1">
        <v>42142</v>
      </c>
      <c r="R1637" t="s">
        <v>29</v>
      </c>
      <c r="S1637" t="s">
        <v>43</v>
      </c>
      <c r="T1637" t="s">
        <v>30</v>
      </c>
      <c r="U1637" t="s">
        <v>18942</v>
      </c>
      <c r="V1637" t="s">
        <v>122</v>
      </c>
      <c r="W1637" t="s">
        <v>18943</v>
      </c>
      <c r="X1637" t="s">
        <v>18944</v>
      </c>
      <c r="Y1637" t="s">
        <v>18942</v>
      </c>
      <c r="Z1637" t="s">
        <v>3190</v>
      </c>
      <c r="AA1637" t="s">
        <v>18945</v>
      </c>
      <c r="AB1637" s="2" t="s">
        <v>18946</v>
      </c>
      <c r="AC1637" t="s">
        <v>18947</v>
      </c>
    </row>
    <row r="1638" spans="7:29" ht="170" x14ac:dyDescent="0.2">
      <c r="G1638" t="s">
        <v>685</v>
      </c>
      <c r="H1638" t="s">
        <v>118</v>
      </c>
      <c r="I1638" t="s">
        <v>22571</v>
      </c>
      <c r="J1638" t="s">
        <v>926</v>
      </c>
      <c r="L1638" t="s">
        <v>81</v>
      </c>
      <c r="M1638">
        <v>9</v>
      </c>
      <c r="N1638" t="s">
        <v>926</v>
      </c>
      <c r="O1638" s="12">
        <v>84390</v>
      </c>
      <c r="P1638" t="s">
        <v>28</v>
      </c>
      <c r="Q1638" s="1">
        <v>42629</v>
      </c>
      <c r="R1638" t="s">
        <v>29</v>
      </c>
      <c r="S1638" t="s">
        <v>43</v>
      </c>
      <c r="T1638" t="s">
        <v>30</v>
      </c>
      <c r="U1638" t="s">
        <v>376</v>
      </c>
      <c r="W1638" t="s">
        <v>22572</v>
      </c>
      <c r="X1638" t="s">
        <v>22573</v>
      </c>
      <c r="Y1638" t="s">
        <v>376</v>
      </c>
      <c r="Z1638" t="s">
        <v>7345</v>
      </c>
      <c r="AA1638" t="s">
        <v>22574</v>
      </c>
      <c r="AB1638" s="2" t="s">
        <v>6007</v>
      </c>
      <c r="AC1638" t="s">
        <v>6008</v>
      </c>
    </row>
    <row r="1639" spans="7:29" ht="170" x14ac:dyDescent="0.2">
      <c r="G1639" t="s">
        <v>1654</v>
      </c>
      <c r="H1639" t="s">
        <v>53</v>
      </c>
      <c r="I1639" t="s">
        <v>19093</v>
      </c>
      <c r="J1639" t="s">
        <v>770</v>
      </c>
      <c r="L1639" t="s">
        <v>62</v>
      </c>
      <c r="M1639">
        <v>12</v>
      </c>
      <c r="N1639" t="s">
        <v>770</v>
      </c>
      <c r="O1639" s="12">
        <v>84389</v>
      </c>
      <c r="P1639" t="s">
        <v>28</v>
      </c>
      <c r="Q1639" s="1">
        <v>44440</v>
      </c>
      <c r="R1639" t="s">
        <v>29</v>
      </c>
      <c r="S1639" t="s">
        <v>43</v>
      </c>
      <c r="T1639" t="s">
        <v>30</v>
      </c>
      <c r="U1639" t="s">
        <v>19094</v>
      </c>
      <c r="W1639" t="s">
        <v>19095</v>
      </c>
      <c r="X1639" t="s">
        <v>19096</v>
      </c>
      <c r="Y1639" t="s">
        <v>19097</v>
      </c>
      <c r="Z1639" t="s">
        <v>1373</v>
      </c>
      <c r="AA1639" t="s">
        <v>19098</v>
      </c>
      <c r="AB1639" s="2" t="s">
        <v>19099</v>
      </c>
      <c r="AC1639" t="s">
        <v>19100</v>
      </c>
    </row>
    <row r="1640" spans="7:29" ht="153" x14ac:dyDescent="0.2">
      <c r="G1640" t="s">
        <v>736</v>
      </c>
      <c r="H1640" t="s">
        <v>53</v>
      </c>
      <c r="I1640" t="s">
        <v>733</v>
      </c>
      <c r="J1640" t="s">
        <v>135</v>
      </c>
      <c r="L1640" t="s">
        <v>104</v>
      </c>
      <c r="M1640">
        <v>12</v>
      </c>
      <c r="N1640" t="s">
        <v>135</v>
      </c>
      <c r="O1640" s="12">
        <v>84360</v>
      </c>
      <c r="P1640" t="s">
        <v>28</v>
      </c>
      <c r="Q1640" s="1">
        <v>41974</v>
      </c>
      <c r="R1640" t="s">
        <v>29</v>
      </c>
      <c r="S1640" t="s">
        <v>43</v>
      </c>
      <c r="T1640" t="s">
        <v>30</v>
      </c>
      <c r="U1640" t="s">
        <v>737</v>
      </c>
      <c r="V1640" t="s">
        <v>122</v>
      </c>
      <c r="W1640" t="s">
        <v>738</v>
      </c>
      <c r="X1640" t="s">
        <v>739</v>
      </c>
      <c r="Y1640" t="s">
        <v>737</v>
      </c>
      <c r="Z1640" t="s">
        <v>135</v>
      </c>
      <c r="AA1640" t="s">
        <v>740</v>
      </c>
      <c r="AB1640" s="2" t="s">
        <v>741</v>
      </c>
      <c r="AC1640" t="s">
        <v>742</v>
      </c>
    </row>
    <row r="1641" spans="7:29" ht="153" x14ac:dyDescent="0.2">
      <c r="G1641" t="s">
        <v>117</v>
      </c>
      <c r="H1641" t="s">
        <v>262</v>
      </c>
      <c r="I1641" t="s">
        <v>13178</v>
      </c>
      <c r="J1641" t="s">
        <v>1802</v>
      </c>
      <c r="L1641" t="s">
        <v>104</v>
      </c>
      <c r="M1641">
        <v>12</v>
      </c>
      <c r="N1641" t="s">
        <v>1802</v>
      </c>
      <c r="O1641" s="12">
        <v>84348</v>
      </c>
      <c r="P1641" t="s">
        <v>28</v>
      </c>
      <c r="Q1641" s="1">
        <v>44669</v>
      </c>
      <c r="R1641" t="s">
        <v>29</v>
      </c>
      <c r="S1641" t="s">
        <v>43</v>
      </c>
      <c r="T1641" t="s">
        <v>30</v>
      </c>
      <c r="U1641" t="s">
        <v>13179</v>
      </c>
      <c r="V1641" t="s">
        <v>32</v>
      </c>
      <c r="W1641" t="s">
        <v>13180</v>
      </c>
      <c r="X1641" t="s">
        <v>13181</v>
      </c>
      <c r="Y1641" t="s">
        <v>5082</v>
      </c>
      <c r="Z1641" t="s">
        <v>1352</v>
      </c>
      <c r="AA1641" t="s">
        <v>13182</v>
      </c>
      <c r="AB1641" s="2" t="s">
        <v>13183</v>
      </c>
      <c r="AC1641" t="s">
        <v>13184</v>
      </c>
    </row>
    <row r="1642" spans="7:29" x14ac:dyDescent="0.2">
      <c r="G1642" t="s">
        <v>2555</v>
      </c>
      <c r="H1642" t="s">
        <v>53</v>
      </c>
      <c r="I1642" t="s">
        <v>14561</v>
      </c>
      <c r="J1642" t="s">
        <v>481</v>
      </c>
      <c r="L1642" t="s">
        <v>896</v>
      </c>
      <c r="M1642">
        <v>9</v>
      </c>
      <c r="N1642" t="s">
        <v>481</v>
      </c>
      <c r="O1642" s="12">
        <v>84283</v>
      </c>
      <c r="P1642" t="s">
        <v>28</v>
      </c>
      <c r="Q1642" s="1">
        <v>44455</v>
      </c>
      <c r="R1642" t="s">
        <v>56</v>
      </c>
      <c r="S1642" s="1">
        <v>45092</v>
      </c>
      <c r="T1642" t="s">
        <v>30</v>
      </c>
      <c r="U1642" t="s">
        <v>24731</v>
      </c>
      <c r="W1642" t="s">
        <v>24732</v>
      </c>
    </row>
    <row r="1643" spans="7:29" x14ac:dyDescent="0.2">
      <c r="G1643" t="s">
        <v>3069</v>
      </c>
      <c r="H1643" t="s">
        <v>53</v>
      </c>
      <c r="I1643" t="s">
        <v>14246</v>
      </c>
      <c r="J1643" t="s">
        <v>2048</v>
      </c>
      <c r="L1643" t="s">
        <v>104</v>
      </c>
      <c r="M1643">
        <v>12</v>
      </c>
      <c r="N1643" t="s">
        <v>2048</v>
      </c>
      <c r="O1643" s="12">
        <v>84274</v>
      </c>
      <c r="P1643" t="s">
        <v>28</v>
      </c>
      <c r="Q1643" s="1">
        <v>36008</v>
      </c>
      <c r="R1643" t="s">
        <v>29</v>
      </c>
      <c r="S1643" t="s">
        <v>43</v>
      </c>
      <c r="T1643" t="s">
        <v>30</v>
      </c>
      <c r="U1643" t="s">
        <v>14247</v>
      </c>
      <c r="V1643" t="s">
        <v>404</v>
      </c>
      <c r="W1643" t="s">
        <v>14248</v>
      </c>
      <c r="X1643" t="s">
        <v>116</v>
      </c>
    </row>
    <row r="1644" spans="7:29" ht="85" x14ac:dyDescent="0.2">
      <c r="G1644" t="s">
        <v>1322</v>
      </c>
      <c r="H1644" t="s">
        <v>280</v>
      </c>
      <c r="I1644" t="s">
        <v>6795</v>
      </c>
      <c r="J1644" t="s">
        <v>103</v>
      </c>
      <c r="L1644" t="s">
        <v>104</v>
      </c>
      <c r="M1644">
        <v>12</v>
      </c>
      <c r="N1644" t="s">
        <v>103</v>
      </c>
      <c r="O1644" s="12">
        <v>84244</v>
      </c>
      <c r="P1644" t="s">
        <v>28</v>
      </c>
      <c r="Q1644" s="1">
        <v>44438</v>
      </c>
      <c r="R1644" t="s">
        <v>29</v>
      </c>
      <c r="S1644" t="s">
        <v>43</v>
      </c>
      <c r="T1644" t="s">
        <v>30</v>
      </c>
      <c r="U1644" t="s">
        <v>6803</v>
      </c>
      <c r="V1644" t="s">
        <v>933</v>
      </c>
      <c r="W1644" t="s">
        <v>6804</v>
      </c>
      <c r="X1644" t="s">
        <v>6805</v>
      </c>
      <c r="Y1644" t="s">
        <v>6803</v>
      </c>
      <c r="Z1644" t="s">
        <v>109</v>
      </c>
      <c r="AA1644" t="s">
        <v>6806</v>
      </c>
      <c r="AB1644" s="2" t="s">
        <v>6807</v>
      </c>
      <c r="AC1644" t="s">
        <v>50</v>
      </c>
    </row>
    <row r="1645" spans="7:29" x14ac:dyDescent="0.2">
      <c r="G1645" t="s">
        <v>4711</v>
      </c>
      <c r="H1645" t="s">
        <v>53</v>
      </c>
      <c r="I1645" t="s">
        <v>21172</v>
      </c>
      <c r="J1645" t="s">
        <v>711</v>
      </c>
      <c r="L1645" t="s">
        <v>62</v>
      </c>
      <c r="M1645">
        <v>9</v>
      </c>
      <c r="N1645" t="s">
        <v>711</v>
      </c>
      <c r="O1645" s="12">
        <v>84211</v>
      </c>
      <c r="P1645" t="s">
        <v>28</v>
      </c>
      <c r="Q1645" s="1">
        <v>43359</v>
      </c>
      <c r="R1645" t="s">
        <v>63</v>
      </c>
      <c r="S1645" t="s">
        <v>43</v>
      </c>
      <c r="T1645" t="s">
        <v>30</v>
      </c>
      <c r="U1645" t="s">
        <v>21173</v>
      </c>
      <c r="W1645" t="s">
        <v>21174</v>
      </c>
    </row>
    <row r="1646" spans="7:29" x14ac:dyDescent="0.2">
      <c r="G1646" t="s">
        <v>594</v>
      </c>
      <c r="H1646" t="s">
        <v>60</v>
      </c>
      <c r="I1646" t="s">
        <v>23284</v>
      </c>
      <c r="J1646" t="s">
        <v>131</v>
      </c>
      <c r="K1646" t="s">
        <v>23285</v>
      </c>
      <c r="L1646" t="s">
        <v>9260</v>
      </c>
      <c r="M1646">
        <v>12</v>
      </c>
      <c r="N1646" t="s">
        <v>131</v>
      </c>
      <c r="O1646" s="12">
        <v>84194</v>
      </c>
      <c r="P1646" t="s">
        <v>70</v>
      </c>
      <c r="Q1646" s="1">
        <v>37515</v>
      </c>
      <c r="R1646" t="s">
        <v>29</v>
      </c>
      <c r="S1646" t="s">
        <v>43</v>
      </c>
      <c r="T1646" t="s">
        <v>71</v>
      </c>
      <c r="W1646" t="s">
        <v>23286</v>
      </c>
      <c r="X1646" t="s">
        <v>116</v>
      </c>
    </row>
    <row r="1647" spans="7:29" x14ac:dyDescent="0.2">
      <c r="G1647" t="s">
        <v>519</v>
      </c>
      <c r="H1647" t="s">
        <v>183</v>
      </c>
      <c r="I1647" t="s">
        <v>4221</v>
      </c>
      <c r="J1647" t="s">
        <v>135</v>
      </c>
      <c r="K1647" t="s">
        <v>2603</v>
      </c>
      <c r="L1647" t="s">
        <v>2348</v>
      </c>
      <c r="M1647">
        <v>12</v>
      </c>
      <c r="N1647" t="s">
        <v>135</v>
      </c>
      <c r="O1647" s="12">
        <v>84189</v>
      </c>
      <c r="P1647" t="s">
        <v>70</v>
      </c>
      <c r="Q1647" s="1">
        <v>40826</v>
      </c>
      <c r="R1647" t="s">
        <v>29</v>
      </c>
      <c r="S1647" t="s">
        <v>43</v>
      </c>
      <c r="T1647" t="s">
        <v>71</v>
      </c>
      <c r="W1647" t="s">
        <v>4222</v>
      </c>
      <c r="X1647" t="s">
        <v>116</v>
      </c>
    </row>
    <row r="1648" spans="7:29" ht="153" x14ac:dyDescent="0.2">
      <c r="G1648" t="s">
        <v>14942</v>
      </c>
      <c r="H1648" t="s">
        <v>53</v>
      </c>
      <c r="I1648" t="s">
        <v>14943</v>
      </c>
      <c r="J1648" t="s">
        <v>533</v>
      </c>
      <c r="K1648" t="s">
        <v>14944</v>
      </c>
      <c r="L1648" t="s">
        <v>633</v>
      </c>
      <c r="M1648">
        <v>12</v>
      </c>
      <c r="N1648" t="s">
        <v>533</v>
      </c>
      <c r="O1648" s="12">
        <v>84176</v>
      </c>
      <c r="P1648" t="s">
        <v>70</v>
      </c>
      <c r="Q1648" s="1">
        <v>37221</v>
      </c>
      <c r="R1648" t="s">
        <v>29</v>
      </c>
      <c r="S1648" t="s">
        <v>43</v>
      </c>
      <c r="T1648" t="s">
        <v>71</v>
      </c>
      <c r="W1648" t="s">
        <v>14945</v>
      </c>
      <c r="X1648" t="s">
        <v>14946</v>
      </c>
      <c r="Y1648" t="s">
        <v>14947</v>
      </c>
      <c r="Z1648" t="s">
        <v>537</v>
      </c>
      <c r="AA1648" t="s">
        <v>14948</v>
      </c>
      <c r="AB1648" s="2" t="s">
        <v>8122</v>
      </c>
      <c r="AC1648" t="s">
        <v>14949</v>
      </c>
    </row>
    <row r="1649" spans="7:29" x14ac:dyDescent="0.2">
      <c r="G1649" t="s">
        <v>59</v>
      </c>
      <c r="H1649" t="s">
        <v>118</v>
      </c>
      <c r="I1649" t="s">
        <v>1333</v>
      </c>
      <c r="J1649" t="s">
        <v>711</v>
      </c>
      <c r="L1649" t="s">
        <v>27</v>
      </c>
      <c r="M1649">
        <v>12</v>
      </c>
      <c r="N1649" t="s">
        <v>711</v>
      </c>
      <c r="O1649" s="12">
        <v>84144</v>
      </c>
      <c r="P1649" t="s">
        <v>28</v>
      </c>
      <c r="Q1649" s="1">
        <v>44830</v>
      </c>
      <c r="R1649" t="s">
        <v>29</v>
      </c>
      <c r="S1649" t="s">
        <v>43</v>
      </c>
      <c r="T1649" t="s">
        <v>30</v>
      </c>
      <c r="U1649" t="s">
        <v>1347</v>
      </c>
      <c r="V1649" t="s">
        <v>122</v>
      </c>
      <c r="W1649" t="s">
        <v>1348</v>
      </c>
      <c r="X1649" t="s">
        <v>116</v>
      </c>
    </row>
    <row r="1650" spans="7:29" x14ac:dyDescent="0.2">
      <c r="G1650" t="s">
        <v>467</v>
      </c>
      <c r="H1650" t="s">
        <v>274</v>
      </c>
      <c r="I1650" t="s">
        <v>16582</v>
      </c>
      <c r="J1650" t="s">
        <v>67</v>
      </c>
      <c r="K1650" t="s">
        <v>16583</v>
      </c>
      <c r="L1650" t="s">
        <v>16584</v>
      </c>
      <c r="M1650">
        <v>12</v>
      </c>
      <c r="N1650" t="s">
        <v>67</v>
      </c>
      <c r="O1650" s="12">
        <v>84056</v>
      </c>
      <c r="P1650" t="s">
        <v>70</v>
      </c>
      <c r="Q1650" s="1">
        <v>43178</v>
      </c>
      <c r="R1650" t="s">
        <v>29</v>
      </c>
      <c r="S1650" t="s">
        <v>43</v>
      </c>
      <c r="T1650" t="s">
        <v>71</v>
      </c>
      <c r="W1650" t="s">
        <v>16585</v>
      </c>
      <c r="X1650" t="s">
        <v>116</v>
      </c>
    </row>
    <row r="1651" spans="7:29" ht="170" x14ac:dyDescent="0.2">
      <c r="G1651" t="s">
        <v>19982</v>
      </c>
      <c r="H1651" t="s">
        <v>53</v>
      </c>
      <c r="I1651" t="s">
        <v>19983</v>
      </c>
      <c r="J1651" t="s">
        <v>921</v>
      </c>
      <c r="L1651" t="s">
        <v>81</v>
      </c>
      <c r="M1651">
        <v>9</v>
      </c>
      <c r="N1651" t="s">
        <v>921</v>
      </c>
      <c r="O1651" s="12">
        <v>84021</v>
      </c>
      <c r="P1651" t="s">
        <v>28</v>
      </c>
      <c r="Q1651" s="1">
        <v>43724</v>
      </c>
      <c r="R1651" t="s">
        <v>29</v>
      </c>
      <c r="S1651" t="s">
        <v>43</v>
      </c>
      <c r="T1651" t="s">
        <v>30</v>
      </c>
      <c r="U1651" t="s">
        <v>338</v>
      </c>
      <c r="W1651" t="s">
        <v>19984</v>
      </c>
      <c r="X1651" t="s">
        <v>19985</v>
      </c>
      <c r="Y1651" t="s">
        <v>338</v>
      </c>
      <c r="Z1651" t="s">
        <v>8837</v>
      </c>
      <c r="AA1651" t="s">
        <v>19986</v>
      </c>
      <c r="AB1651" s="2" t="s">
        <v>19987</v>
      </c>
      <c r="AC1651" t="s">
        <v>50</v>
      </c>
    </row>
    <row r="1652" spans="7:29" x14ac:dyDescent="0.2">
      <c r="G1652" t="s">
        <v>253</v>
      </c>
      <c r="H1652" t="s">
        <v>53</v>
      </c>
      <c r="I1652" t="s">
        <v>11122</v>
      </c>
      <c r="J1652" t="s">
        <v>192</v>
      </c>
      <c r="L1652" t="s">
        <v>104</v>
      </c>
      <c r="M1652">
        <v>12</v>
      </c>
      <c r="N1652" t="s">
        <v>192</v>
      </c>
      <c r="O1652" s="12">
        <v>84009</v>
      </c>
      <c r="P1652" t="s">
        <v>28</v>
      </c>
      <c r="Q1652" s="1">
        <v>43712</v>
      </c>
      <c r="R1652" t="s">
        <v>29</v>
      </c>
      <c r="S1652" t="s">
        <v>43</v>
      </c>
      <c r="T1652" t="s">
        <v>30</v>
      </c>
      <c r="U1652" t="s">
        <v>11125</v>
      </c>
      <c r="V1652" t="s">
        <v>122</v>
      </c>
      <c r="W1652" t="s">
        <v>11126</v>
      </c>
    </row>
    <row r="1653" spans="7:29" x14ac:dyDescent="0.2">
      <c r="G1653" t="s">
        <v>894</v>
      </c>
      <c r="H1653" t="s">
        <v>53</v>
      </c>
      <c r="I1653" t="s">
        <v>15931</v>
      </c>
      <c r="J1653" t="s">
        <v>2778</v>
      </c>
      <c r="L1653" t="s">
        <v>2031</v>
      </c>
      <c r="M1653">
        <v>12</v>
      </c>
      <c r="N1653" t="s">
        <v>2778</v>
      </c>
      <c r="O1653" s="12">
        <v>84006</v>
      </c>
      <c r="P1653" t="s">
        <v>28</v>
      </c>
      <c r="Q1653" s="1">
        <v>41771</v>
      </c>
      <c r="R1653" t="s">
        <v>29</v>
      </c>
      <c r="S1653" t="s">
        <v>43</v>
      </c>
      <c r="T1653" t="s">
        <v>30</v>
      </c>
      <c r="U1653" t="s">
        <v>20000</v>
      </c>
      <c r="V1653" t="s">
        <v>32</v>
      </c>
      <c r="W1653" t="s">
        <v>20001</v>
      </c>
      <c r="X1653" t="s">
        <v>116</v>
      </c>
    </row>
    <row r="1654" spans="7:29" ht="170" x14ac:dyDescent="0.2">
      <c r="G1654" t="s">
        <v>1742</v>
      </c>
      <c r="H1654" t="s">
        <v>53</v>
      </c>
      <c r="I1654" t="s">
        <v>1738</v>
      </c>
      <c r="J1654" t="s">
        <v>510</v>
      </c>
      <c r="L1654" t="s">
        <v>27</v>
      </c>
      <c r="M1654">
        <v>12</v>
      </c>
      <c r="N1654" t="s">
        <v>510</v>
      </c>
      <c r="O1654" s="12">
        <v>84001</v>
      </c>
      <c r="P1654" t="s">
        <v>28</v>
      </c>
      <c r="Q1654" s="1">
        <v>43101</v>
      </c>
      <c r="R1654" t="s">
        <v>29</v>
      </c>
      <c r="S1654" t="s">
        <v>43</v>
      </c>
      <c r="T1654" t="s">
        <v>30</v>
      </c>
      <c r="U1654" t="s">
        <v>1743</v>
      </c>
      <c r="V1654" t="s">
        <v>404</v>
      </c>
      <c r="W1654" t="s">
        <v>1744</v>
      </c>
      <c r="X1654" t="s">
        <v>1745</v>
      </c>
      <c r="Y1654" t="s">
        <v>1743</v>
      </c>
      <c r="Z1654" t="s">
        <v>512</v>
      </c>
      <c r="AA1654" t="s">
        <v>1746</v>
      </c>
      <c r="AB1654" s="2" t="s">
        <v>1747</v>
      </c>
      <c r="AC1654" t="s">
        <v>1748</v>
      </c>
    </row>
    <row r="1655" spans="7:29" x14ac:dyDescent="0.2">
      <c r="G1655" t="s">
        <v>319</v>
      </c>
      <c r="H1655" t="s">
        <v>53</v>
      </c>
      <c r="I1655" t="s">
        <v>3103</v>
      </c>
      <c r="J1655" t="s">
        <v>819</v>
      </c>
      <c r="L1655" t="s">
        <v>81</v>
      </c>
      <c r="M1655">
        <v>9</v>
      </c>
      <c r="N1655" t="s">
        <v>819</v>
      </c>
      <c r="O1655" s="12">
        <v>83967</v>
      </c>
      <c r="P1655" t="s">
        <v>28</v>
      </c>
      <c r="Q1655" s="1">
        <v>43359</v>
      </c>
      <c r="R1655" t="s">
        <v>29</v>
      </c>
      <c r="S1655" t="s">
        <v>43</v>
      </c>
      <c r="T1655" t="s">
        <v>30</v>
      </c>
      <c r="U1655" t="s">
        <v>338</v>
      </c>
      <c r="W1655" t="s">
        <v>20752</v>
      </c>
    </row>
    <row r="1656" spans="7:29" ht="153" x14ac:dyDescent="0.2">
      <c r="G1656" t="s">
        <v>4680</v>
      </c>
      <c r="H1656" t="s">
        <v>148</v>
      </c>
      <c r="I1656" t="s">
        <v>16039</v>
      </c>
      <c r="J1656" t="s">
        <v>1775</v>
      </c>
      <c r="L1656" t="s">
        <v>62</v>
      </c>
      <c r="M1656">
        <v>12</v>
      </c>
      <c r="N1656" t="s">
        <v>1775</v>
      </c>
      <c r="O1656" s="12">
        <v>83888</v>
      </c>
      <c r="P1656" t="s">
        <v>28</v>
      </c>
      <c r="Q1656" s="1">
        <v>42917</v>
      </c>
      <c r="R1656" t="s">
        <v>29</v>
      </c>
      <c r="S1656" t="s">
        <v>43</v>
      </c>
      <c r="T1656" t="s">
        <v>30</v>
      </c>
      <c r="U1656" t="s">
        <v>1008</v>
      </c>
      <c r="W1656" t="s">
        <v>16040</v>
      </c>
      <c r="X1656" t="s">
        <v>16041</v>
      </c>
      <c r="Y1656" t="s">
        <v>2255</v>
      </c>
      <c r="Z1656" t="s">
        <v>5220</v>
      </c>
      <c r="AA1656" t="s">
        <v>16042</v>
      </c>
      <c r="AB1656" s="2" t="s">
        <v>16043</v>
      </c>
      <c r="AC1656" t="s">
        <v>16044</v>
      </c>
    </row>
    <row r="1657" spans="7:29" x14ac:dyDescent="0.2">
      <c r="G1657" t="s">
        <v>117</v>
      </c>
      <c r="H1657" t="s">
        <v>24</v>
      </c>
      <c r="I1657" t="s">
        <v>18288</v>
      </c>
      <c r="J1657" t="s">
        <v>103</v>
      </c>
      <c r="L1657" t="s">
        <v>27</v>
      </c>
      <c r="M1657">
        <v>12</v>
      </c>
      <c r="N1657" t="s">
        <v>103</v>
      </c>
      <c r="O1657" s="12">
        <v>83880</v>
      </c>
      <c r="P1657" t="s">
        <v>28</v>
      </c>
      <c r="Q1657" s="1">
        <v>40840</v>
      </c>
      <c r="R1657" t="s">
        <v>56</v>
      </c>
      <c r="S1657" s="1">
        <v>44849</v>
      </c>
      <c r="T1657" t="s">
        <v>30</v>
      </c>
      <c r="U1657" t="s">
        <v>18307</v>
      </c>
      <c r="V1657" t="s">
        <v>671</v>
      </c>
      <c r="W1657" t="s">
        <v>18308</v>
      </c>
    </row>
    <row r="1658" spans="7:29" x14ac:dyDescent="0.2">
      <c r="G1658" t="s">
        <v>2597</v>
      </c>
      <c r="H1658" t="s">
        <v>53</v>
      </c>
      <c r="I1658" t="s">
        <v>10179</v>
      </c>
      <c r="J1658" t="s">
        <v>1452</v>
      </c>
      <c r="L1658" t="s">
        <v>81</v>
      </c>
      <c r="M1658">
        <v>9</v>
      </c>
      <c r="N1658" t="s">
        <v>1452</v>
      </c>
      <c r="O1658" s="12">
        <v>83853</v>
      </c>
      <c r="P1658" t="s">
        <v>28</v>
      </c>
      <c r="Q1658" s="1">
        <v>36054</v>
      </c>
      <c r="R1658" t="s">
        <v>63</v>
      </c>
      <c r="S1658" t="s">
        <v>43</v>
      </c>
      <c r="T1658" t="s">
        <v>30</v>
      </c>
      <c r="U1658" t="s">
        <v>14236</v>
      </c>
      <c r="W1658" t="s">
        <v>19766</v>
      </c>
    </row>
    <row r="1659" spans="7:29" ht="170" x14ac:dyDescent="0.2">
      <c r="G1659" t="s">
        <v>1349</v>
      </c>
      <c r="H1659" t="s">
        <v>118</v>
      </c>
      <c r="I1659" t="s">
        <v>5859</v>
      </c>
      <c r="J1659" t="s">
        <v>460</v>
      </c>
      <c r="K1659" t="s">
        <v>5861</v>
      </c>
      <c r="L1659" t="s">
        <v>633</v>
      </c>
      <c r="M1659">
        <v>12</v>
      </c>
      <c r="N1659" t="s">
        <v>460</v>
      </c>
      <c r="O1659" s="12">
        <v>83851</v>
      </c>
      <c r="P1659" t="s">
        <v>70</v>
      </c>
      <c r="Q1659" s="1">
        <v>39783</v>
      </c>
      <c r="R1659" t="s">
        <v>29</v>
      </c>
      <c r="S1659" t="s">
        <v>43</v>
      </c>
      <c r="T1659" t="s">
        <v>71</v>
      </c>
      <c r="W1659" t="s">
        <v>5862</v>
      </c>
      <c r="X1659" t="s">
        <v>5863</v>
      </c>
      <c r="Y1659" t="s">
        <v>5861</v>
      </c>
      <c r="Z1659" t="s">
        <v>460</v>
      </c>
      <c r="AA1659" t="s">
        <v>5864</v>
      </c>
      <c r="AB1659" s="2" t="s">
        <v>5865</v>
      </c>
      <c r="AC1659" t="s">
        <v>5866</v>
      </c>
    </row>
    <row r="1660" spans="7:29" x14ac:dyDescent="0.2">
      <c r="G1660" t="s">
        <v>586</v>
      </c>
      <c r="H1660" t="s">
        <v>262</v>
      </c>
      <c r="I1660" t="s">
        <v>15669</v>
      </c>
      <c r="J1660" t="s">
        <v>880</v>
      </c>
      <c r="L1660" t="s">
        <v>104</v>
      </c>
      <c r="M1660">
        <v>12</v>
      </c>
      <c r="N1660" t="s">
        <v>880</v>
      </c>
      <c r="O1660" s="12">
        <v>83845</v>
      </c>
      <c r="P1660" t="s">
        <v>28</v>
      </c>
      <c r="Q1660" s="1">
        <v>42044</v>
      </c>
      <c r="R1660" t="s">
        <v>29</v>
      </c>
      <c r="S1660" t="s">
        <v>43</v>
      </c>
      <c r="T1660" t="s">
        <v>30</v>
      </c>
      <c r="U1660" t="s">
        <v>15670</v>
      </c>
      <c r="V1660" t="s">
        <v>32</v>
      </c>
      <c r="W1660" t="s">
        <v>15671</v>
      </c>
    </row>
    <row r="1661" spans="7:29" ht="170" x14ac:dyDescent="0.2">
      <c r="G1661" t="s">
        <v>5642</v>
      </c>
      <c r="H1661" t="s">
        <v>112</v>
      </c>
      <c r="I1661" t="s">
        <v>496</v>
      </c>
      <c r="J1661" t="s">
        <v>173</v>
      </c>
      <c r="L1661" t="s">
        <v>104</v>
      </c>
      <c r="M1661">
        <v>12</v>
      </c>
      <c r="N1661" t="s">
        <v>173</v>
      </c>
      <c r="O1661" s="12">
        <v>83829</v>
      </c>
      <c r="P1661" t="s">
        <v>28</v>
      </c>
      <c r="Q1661" s="1">
        <v>41883</v>
      </c>
      <c r="R1661" t="s">
        <v>29</v>
      </c>
      <c r="S1661" t="s">
        <v>43</v>
      </c>
      <c r="T1661" t="s">
        <v>30</v>
      </c>
      <c r="U1661" t="s">
        <v>5643</v>
      </c>
      <c r="V1661" t="s">
        <v>933</v>
      </c>
      <c r="W1661" t="s">
        <v>5644</v>
      </c>
      <c r="X1661" t="s">
        <v>5645</v>
      </c>
      <c r="Y1661" t="s">
        <v>5646</v>
      </c>
      <c r="Z1661" t="s">
        <v>179</v>
      </c>
      <c r="AA1661" t="s">
        <v>5647</v>
      </c>
      <c r="AB1661" s="2" t="s">
        <v>5648</v>
      </c>
      <c r="AC1661" t="s">
        <v>5649</v>
      </c>
    </row>
    <row r="1662" spans="7:29" ht="153" x14ac:dyDescent="0.2">
      <c r="G1662" t="s">
        <v>685</v>
      </c>
      <c r="H1662" t="s">
        <v>314</v>
      </c>
      <c r="I1662" t="s">
        <v>4847</v>
      </c>
      <c r="J1662" t="s">
        <v>4848</v>
      </c>
      <c r="L1662" t="s">
        <v>62</v>
      </c>
      <c r="M1662">
        <v>12</v>
      </c>
      <c r="N1662" t="s">
        <v>3369</v>
      </c>
      <c r="O1662" s="12">
        <v>83812</v>
      </c>
      <c r="P1662" t="s">
        <v>28</v>
      </c>
      <c r="Q1662" s="1">
        <v>42125</v>
      </c>
      <c r="R1662" t="s">
        <v>29</v>
      </c>
      <c r="S1662" t="s">
        <v>43</v>
      </c>
      <c r="T1662" t="s">
        <v>30</v>
      </c>
      <c r="U1662" t="s">
        <v>2255</v>
      </c>
      <c r="W1662" t="s">
        <v>4849</v>
      </c>
      <c r="X1662" t="s">
        <v>4850</v>
      </c>
      <c r="Y1662" t="s">
        <v>4512</v>
      </c>
      <c r="Z1662" t="s">
        <v>3373</v>
      </c>
      <c r="AA1662" t="s">
        <v>4851</v>
      </c>
      <c r="AB1662" s="2" t="s">
        <v>4852</v>
      </c>
      <c r="AC1662" t="s">
        <v>4853</v>
      </c>
    </row>
    <row r="1663" spans="7:29" x14ac:dyDescent="0.2">
      <c r="G1663" t="s">
        <v>6206</v>
      </c>
      <c r="H1663" t="s">
        <v>53</v>
      </c>
      <c r="I1663" t="s">
        <v>6207</v>
      </c>
      <c r="J1663" t="s">
        <v>1452</v>
      </c>
      <c r="L1663" t="s">
        <v>81</v>
      </c>
      <c r="M1663">
        <v>9</v>
      </c>
      <c r="N1663" t="s">
        <v>1452</v>
      </c>
      <c r="O1663" s="12">
        <v>83777</v>
      </c>
      <c r="P1663" t="s">
        <v>28</v>
      </c>
      <c r="Q1663" s="1">
        <v>42121</v>
      </c>
      <c r="R1663" t="s">
        <v>63</v>
      </c>
      <c r="S1663" t="s">
        <v>43</v>
      </c>
      <c r="T1663" t="s">
        <v>30</v>
      </c>
      <c r="U1663" t="s">
        <v>82</v>
      </c>
      <c r="W1663" t="s">
        <v>6208</v>
      </c>
    </row>
    <row r="1664" spans="7:29" x14ac:dyDescent="0.2">
      <c r="G1664" t="s">
        <v>7321</v>
      </c>
      <c r="H1664" t="s">
        <v>53</v>
      </c>
      <c r="I1664" t="s">
        <v>18948</v>
      </c>
      <c r="J1664" t="s">
        <v>1583</v>
      </c>
      <c r="L1664" t="s">
        <v>81</v>
      </c>
      <c r="M1664">
        <v>9</v>
      </c>
      <c r="N1664" t="s">
        <v>1583</v>
      </c>
      <c r="O1664" s="12">
        <v>83665</v>
      </c>
      <c r="P1664" t="s">
        <v>28</v>
      </c>
      <c r="Q1664" s="1">
        <v>36069</v>
      </c>
      <c r="R1664" t="s">
        <v>63</v>
      </c>
      <c r="S1664" t="s">
        <v>43</v>
      </c>
      <c r="T1664" t="s">
        <v>30</v>
      </c>
      <c r="U1664" t="s">
        <v>82</v>
      </c>
      <c r="W1664" t="s">
        <v>18949</v>
      </c>
    </row>
    <row r="1665" spans="7:29" ht="170" x14ac:dyDescent="0.2">
      <c r="G1665" t="s">
        <v>5837</v>
      </c>
      <c r="H1665" t="s">
        <v>24</v>
      </c>
      <c r="I1665" t="s">
        <v>15134</v>
      </c>
      <c r="J1665" t="s">
        <v>135</v>
      </c>
      <c r="L1665" t="s">
        <v>104</v>
      </c>
      <c r="M1665">
        <v>12</v>
      </c>
      <c r="N1665" t="s">
        <v>135</v>
      </c>
      <c r="O1665" s="12">
        <v>83646</v>
      </c>
      <c r="P1665" t="s">
        <v>28</v>
      </c>
      <c r="Q1665" s="1">
        <v>45026</v>
      </c>
      <c r="R1665" t="s">
        <v>29</v>
      </c>
      <c r="S1665" t="s">
        <v>43</v>
      </c>
      <c r="T1665" t="s">
        <v>30</v>
      </c>
      <c r="U1665" t="s">
        <v>15135</v>
      </c>
      <c r="V1665" t="s">
        <v>933</v>
      </c>
      <c r="W1665" t="s">
        <v>15136</v>
      </c>
      <c r="X1665" t="s">
        <v>15137</v>
      </c>
      <c r="Y1665" t="s">
        <v>15138</v>
      </c>
      <c r="Z1665" t="s">
        <v>135</v>
      </c>
      <c r="AA1665" t="s">
        <v>15139</v>
      </c>
      <c r="AB1665" s="2" t="s">
        <v>7588</v>
      </c>
      <c r="AC1665" t="s">
        <v>15140</v>
      </c>
    </row>
    <row r="1666" spans="7:29" ht="153" x14ac:dyDescent="0.2">
      <c r="G1666" t="s">
        <v>7841</v>
      </c>
      <c r="H1666" t="s">
        <v>53</v>
      </c>
      <c r="I1666" t="s">
        <v>7842</v>
      </c>
      <c r="J1666" t="s">
        <v>97</v>
      </c>
      <c r="L1666" t="s">
        <v>62</v>
      </c>
      <c r="M1666">
        <v>12</v>
      </c>
      <c r="N1666" t="s">
        <v>97</v>
      </c>
      <c r="O1666" s="12">
        <v>83612</v>
      </c>
      <c r="P1666" t="s">
        <v>28</v>
      </c>
      <c r="Q1666" s="1">
        <v>42125</v>
      </c>
      <c r="R1666" t="s">
        <v>29</v>
      </c>
      <c r="S1666" t="s">
        <v>43</v>
      </c>
      <c r="T1666" t="s">
        <v>30</v>
      </c>
      <c r="U1666" t="s">
        <v>1810</v>
      </c>
      <c r="W1666" t="s">
        <v>7843</v>
      </c>
      <c r="X1666" t="s">
        <v>7844</v>
      </c>
      <c r="Y1666" t="s">
        <v>1810</v>
      </c>
      <c r="Z1666" t="s">
        <v>810</v>
      </c>
      <c r="AA1666" t="s">
        <v>7845</v>
      </c>
      <c r="AB1666" s="2" t="s">
        <v>7846</v>
      </c>
      <c r="AC1666" t="s">
        <v>7847</v>
      </c>
    </row>
    <row r="1667" spans="7:29" ht="170" x14ac:dyDescent="0.2">
      <c r="G1667" t="s">
        <v>4012</v>
      </c>
      <c r="H1667" t="s">
        <v>1327</v>
      </c>
      <c r="I1667" t="s">
        <v>15267</v>
      </c>
      <c r="J1667" t="s">
        <v>460</v>
      </c>
      <c r="K1667" t="s">
        <v>15271</v>
      </c>
      <c r="L1667" t="s">
        <v>469</v>
      </c>
      <c r="M1667">
        <v>12</v>
      </c>
      <c r="N1667" t="s">
        <v>460</v>
      </c>
      <c r="O1667" s="12">
        <v>83580</v>
      </c>
      <c r="P1667" t="s">
        <v>70</v>
      </c>
      <c r="Q1667" s="1">
        <v>44005</v>
      </c>
      <c r="R1667" t="s">
        <v>29</v>
      </c>
      <c r="S1667" t="s">
        <v>43</v>
      </c>
      <c r="T1667" t="s">
        <v>71</v>
      </c>
      <c r="W1667" t="s">
        <v>15272</v>
      </c>
      <c r="X1667" t="s">
        <v>15273</v>
      </c>
      <c r="Y1667" t="s">
        <v>15271</v>
      </c>
      <c r="Z1667" t="s">
        <v>460</v>
      </c>
      <c r="AA1667" t="s">
        <v>15274</v>
      </c>
      <c r="AB1667" s="2" t="s">
        <v>15275</v>
      </c>
      <c r="AC1667" t="s">
        <v>15276</v>
      </c>
    </row>
    <row r="1668" spans="7:29" x14ac:dyDescent="0.2">
      <c r="G1668" t="s">
        <v>147</v>
      </c>
      <c r="H1668" t="s">
        <v>414</v>
      </c>
      <c r="I1668" t="s">
        <v>9146</v>
      </c>
      <c r="J1668" t="s">
        <v>460</v>
      </c>
      <c r="L1668" t="s">
        <v>27</v>
      </c>
      <c r="M1668">
        <v>12</v>
      </c>
      <c r="N1668" t="s">
        <v>460</v>
      </c>
      <c r="O1668" s="12">
        <v>83535</v>
      </c>
      <c r="P1668" t="s">
        <v>28</v>
      </c>
      <c r="Q1668" s="1">
        <v>44060</v>
      </c>
      <c r="R1668" t="s">
        <v>29</v>
      </c>
      <c r="S1668" t="s">
        <v>43</v>
      </c>
      <c r="T1668" t="s">
        <v>30</v>
      </c>
      <c r="U1668" t="s">
        <v>9147</v>
      </c>
      <c r="V1668" t="s">
        <v>122</v>
      </c>
      <c r="W1668" t="s">
        <v>9148</v>
      </c>
      <c r="X1668" t="s">
        <v>116</v>
      </c>
    </row>
    <row r="1669" spans="7:29" ht="153" x14ac:dyDescent="0.2">
      <c r="G1669" t="s">
        <v>128</v>
      </c>
      <c r="H1669" t="s">
        <v>234</v>
      </c>
      <c r="I1669" t="s">
        <v>8844</v>
      </c>
      <c r="J1669" t="s">
        <v>276</v>
      </c>
      <c r="L1669" t="s">
        <v>27</v>
      </c>
      <c r="M1669">
        <v>12</v>
      </c>
      <c r="N1669" t="s">
        <v>276</v>
      </c>
      <c r="O1669" s="12">
        <v>83498</v>
      </c>
      <c r="P1669" t="s">
        <v>28</v>
      </c>
      <c r="Q1669" s="1">
        <v>41960</v>
      </c>
      <c r="R1669" t="s">
        <v>29</v>
      </c>
      <c r="S1669" t="s">
        <v>43</v>
      </c>
      <c r="T1669" t="s">
        <v>30</v>
      </c>
      <c r="U1669" t="s">
        <v>8845</v>
      </c>
      <c r="V1669" t="s">
        <v>32</v>
      </c>
      <c r="W1669" t="s">
        <v>8846</v>
      </c>
      <c r="X1669" t="s">
        <v>8847</v>
      </c>
      <c r="Y1669" t="s">
        <v>8845</v>
      </c>
      <c r="Z1669" t="s">
        <v>290</v>
      </c>
      <c r="AA1669" t="s">
        <v>8848</v>
      </c>
      <c r="AB1669" s="2" t="s">
        <v>8849</v>
      </c>
      <c r="AC1669" t="s">
        <v>8850</v>
      </c>
    </row>
    <row r="1670" spans="7:29" x14ac:dyDescent="0.2">
      <c r="G1670" t="s">
        <v>21168</v>
      </c>
      <c r="H1670" t="s">
        <v>553</v>
      </c>
      <c r="I1670" t="s">
        <v>21169</v>
      </c>
      <c r="J1670" t="s">
        <v>346</v>
      </c>
      <c r="L1670" t="s">
        <v>62</v>
      </c>
      <c r="M1670">
        <v>9</v>
      </c>
      <c r="N1670" t="s">
        <v>346</v>
      </c>
      <c r="O1670" s="12">
        <v>83498</v>
      </c>
      <c r="P1670" t="s">
        <v>28</v>
      </c>
      <c r="Q1670" s="1">
        <v>44424</v>
      </c>
      <c r="R1670" t="s">
        <v>63</v>
      </c>
      <c r="S1670" t="s">
        <v>43</v>
      </c>
      <c r="T1670" t="s">
        <v>30</v>
      </c>
      <c r="U1670" t="s">
        <v>21170</v>
      </c>
      <c r="W1670" t="s">
        <v>21171</v>
      </c>
    </row>
    <row r="1671" spans="7:29" ht="153" x14ac:dyDescent="0.2">
      <c r="G1671" t="s">
        <v>11241</v>
      </c>
      <c r="H1671" t="s">
        <v>53</v>
      </c>
      <c r="I1671" t="s">
        <v>11242</v>
      </c>
      <c r="J1671" t="s">
        <v>1452</v>
      </c>
      <c r="L1671" t="s">
        <v>81</v>
      </c>
      <c r="M1671">
        <v>9</v>
      </c>
      <c r="N1671" t="s">
        <v>1452</v>
      </c>
      <c r="O1671" s="12">
        <v>83484</v>
      </c>
      <c r="P1671" t="s">
        <v>28</v>
      </c>
      <c r="Q1671" s="1">
        <v>37165</v>
      </c>
      <c r="R1671" t="s">
        <v>29</v>
      </c>
      <c r="S1671" t="s">
        <v>43</v>
      </c>
      <c r="T1671" t="s">
        <v>30</v>
      </c>
      <c r="U1671" t="s">
        <v>82</v>
      </c>
      <c r="W1671" t="s">
        <v>11243</v>
      </c>
      <c r="X1671" t="s">
        <v>11244</v>
      </c>
      <c r="Y1671" t="s">
        <v>82</v>
      </c>
      <c r="Z1671" t="s">
        <v>3152</v>
      </c>
      <c r="AA1671" t="s">
        <v>11245</v>
      </c>
      <c r="AB1671" s="2" t="s">
        <v>11246</v>
      </c>
      <c r="AC1671" t="s">
        <v>11247</v>
      </c>
    </row>
    <row r="1672" spans="7:29" x14ac:dyDescent="0.2">
      <c r="G1672" t="s">
        <v>25515</v>
      </c>
      <c r="H1672" t="s">
        <v>53</v>
      </c>
      <c r="I1672" t="s">
        <v>25516</v>
      </c>
      <c r="J1672" t="s">
        <v>711</v>
      </c>
      <c r="L1672" t="s">
        <v>62</v>
      </c>
      <c r="M1672">
        <v>9</v>
      </c>
      <c r="N1672" t="s">
        <v>711</v>
      </c>
      <c r="O1672" s="12">
        <v>83483</v>
      </c>
      <c r="P1672" t="s">
        <v>28</v>
      </c>
      <c r="Q1672" s="1">
        <v>44820</v>
      </c>
      <c r="R1672" t="s">
        <v>63</v>
      </c>
      <c r="S1672" t="s">
        <v>43</v>
      </c>
      <c r="T1672" t="s">
        <v>30</v>
      </c>
      <c r="U1672" t="s">
        <v>25517</v>
      </c>
      <c r="W1672" t="s">
        <v>25518</v>
      </c>
    </row>
    <row r="1673" spans="7:29" ht="153" x14ac:dyDescent="0.2">
      <c r="G1673" t="s">
        <v>12259</v>
      </c>
      <c r="H1673" t="s">
        <v>53</v>
      </c>
      <c r="I1673" t="s">
        <v>12242</v>
      </c>
      <c r="J1673" t="s">
        <v>460</v>
      </c>
      <c r="L1673" t="s">
        <v>104</v>
      </c>
      <c r="M1673">
        <v>12</v>
      </c>
      <c r="N1673" t="s">
        <v>460</v>
      </c>
      <c r="O1673" s="12">
        <v>83477</v>
      </c>
      <c r="P1673" t="s">
        <v>28</v>
      </c>
      <c r="Q1673" s="1">
        <v>44210</v>
      </c>
      <c r="R1673" t="s">
        <v>29</v>
      </c>
      <c r="S1673" t="s">
        <v>43</v>
      </c>
      <c r="T1673" t="s">
        <v>30</v>
      </c>
      <c r="U1673" t="s">
        <v>12260</v>
      </c>
      <c r="V1673" t="s">
        <v>122</v>
      </c>
      <c r="W1673" t="s">
        <v>12261</v>
      </c>
      <c r="X1673" t="s">
        <v>12262</v>
      </c>
      <c r="Y1673" t="s">
        <v>12260</v>
      </c>
      <c r="Z1673" t="s">
        <v>460</v>
      </c>
      <c r="AA1673" t="s">
        <v>12263</v>
      </c>
      <c r="AB1673" s="2" t="s">
        <v>12264</v>
      </c>
      <c r="AC1673" t="s">
        <v>12265</v>
      </c>
    </row>
    <row r="1674" spans="7:29" ht="170" x14ac:dyDescent="0.2">
      <c r="G1674" t="s">
        <v>3005</v>
      </c>
      <c r="H1674" t="s">
        <v>53</v>
      </c>
      <c r="I1674" t="s">
        <v>8804</v>
      </c>
      <c r="J1674" t="s">
        <v>1112</v>
      </c>
      <c r="L1674" t="s">
        <v>2031</v>
      </c>
      <c r="M1674">
        <v>12</v>
      </c>
      <c r="N1674" t="s">
        <v>1112</v>
      </c>
      <c r="O1674" s="12">
        <v>83457</v>
      </c>
      <c r="P1674" t="s">
        <v>28</v>
      </c>
      <c r="Q1674" s="1">
        <v>38874</v>
      </c>
      <c r="R1674" t="s">
        <v>29</v>
      </c>
      <c r="S1674" t="s">
        <v>43</v>
      </c>
      <c r="T1674" t="s">
        <v>30</v>
      </c>
      <c r="U1674" t="s">
        <v>23107</v>
      </c>
      <c r="V1674" t="s">
        <v>32</v>
      </c>
      <c r="W1674" t="s">
        <v>23108</v>
      </c>
      <c r="X1674" t="s">
        <v>23109</v>
      </c>
      <c r="Y1674" t="s">
        <v>23107</v>
      </c>
      <c r="Z1674" t="s">
        <v>1117</v>
      </c>
      <c r="AA1674" t="s">
        <v>23110</v>
      </c>
      <c r="AB1674" s="2" t="s">
        <v>23111</v>
      </c>
      <c r="AC1674" t="s">
        <v>23112</v>
      </c>
    </row>
    <row r="1675" spans="7:29" x14ac:dyDescent="0.2">
      <c r="G1675" t="s">
        <v>9275</v>
      </c>
      <c r="H1675" t="s">
        <v>53</v>
      </c>
      <c r="I1675" t="s">
        <v>9276</v>
      </c>
      <c r="J1675" t="s">
        <v>375</v>
      </c>
      <c r="L1675" t="s">
        <v>81</v>
      </c>
      <c r="M1675">
        <v>9</v>
      </c>
      <c r="N1675" t="s">
        <v>375</v>
      </c>
      <c r="O1675" s="12">
        <v>83404</v>
      </c>
      <c r="P1675" t="s">
        <v>28</v>
      </c>
      <c r="Q1675" s="1">
        <v>36054</v>
      </c>
      <c r="R1675" t="s">
        <v>56</v>
      </c>
      <c r="S1675" s="1">
        <v>45000</v>
      </c>
      <c r="T1675" t="s">
        <v>30</v>
      </c>
      <c r="U1675" t="s">
        <v>376</v>
      </c>
      <c r="W1675" t="s">
        <v>9277</v>
      </c>
    </row>
    <row r="1676" spans="7:29" x14ac:dyDescent="0.2">
      <c r="G1676" t="s">
        <v>955</v>
      </c>
      <c r="H1676" t="s">
        <v>1327</v>
      </c>
      <c r="I1676" t="s">
        <v>16486</v>
      </c>
      <c r="J1676" t="s">
        <v>460</v>
      </c>
      <c r="K1676" t="s">
        <v>2737</v>
      </c>
      <c r="L1676" t="s">
        <v>789</v>
      </c>
      <c r="M1676">
        <v>12</v>
      </c>
      <c r="N1676" t="s">
        <v>460</v>
      </c>
      <c r="O1676" s="12">
        <v>83380</v>
      </c>
      <c r="P1676" t="s">
        <v>70</v>
      </c>
      <c r="Q1676" s="1">
        <v>44935</v>
      </c>
      <c r="R1676" t="s">
        <v>29</v>
      </c>
      <c r="S1676" t="s">
        <v>43</v>
      </c>
      <c r="T1676" t="s">
        <v>71</v>
      </c>
      <c r="W1676" t="s">
        <v>16487</v>
      </c>
      <c r="X1676" t="s">
        <v>116</v>
      </c>
    </row>
    <row r="1677" spans="7:29" x14ac:dyDescent="0.2">
      <c r="G1677" t="s">
        <v>940</v>
      </c>
      <c r="H1677" t="s">
        <v>262</v>
      </c>
      <c r="I1677" t="s">
        <v>10179</v>
      </c>
      <c r="J1677" t="s">
        <v>1498</v>
      </c>
      <c r="L1677" t="s">
        <v>27</v>
      </c>
      <c r="M1677">
        <v>12</v>
      </c>
      <c r="N1677" t="s">
        <v>1498</v>
      </c>
      <c r="O1677" s="12">
        <v>83377</v>
      </c>
      <c r="P1677" t="s">
        <v>28</v>
      </c>
      <c r="Q1677" s="1">
        <v>44858</v>
      </c>
      <c r="R1677" t="s">
        <v>29</v>
      </c>
      <c r="S1677" t="s">
        <v>43</v>
      </c>
      <c r="T1677" t="s">
        <v>30</v>
      </c>
      <c r="U1677" t="s">
        <v>1443</v>
      </c>
      <c r="V1677" t="s">
        <v>32</v>
      </c>
      <c r="W1677" t="s">
        <v>19778</v>
      </c>
    </row>
    <row r="1678" spans="7:29" ht="170" x14ac:dyDescent="0.2">
      <c r="G1678" t="s">
        <v>1246</v>
      </c>
      <c r="H1678" t="s">
        <v>129</v>
      </c>
      <c r="I1678" t="s">
        <v>2008</v>
      </c>
      <c r="J1678" t="s">
        <v>375</v>
      </c>
      <c r="L1678" t="s">
        <v>81</v>
      </c>
      <c r="M1678">
        <v>9</v>
      </c>
      <c r="N1678" t="s">
        <v>375</v>
      </c>
      <c r="O1678" s="12">
        <v>83310</v>
      </c>
      <c r="P1678" t="s">
        <v>28</v>
      </c>
      <c r="Q1678" s="1">
        <v>42994</v>
      </c>
      <c r="R1678" t="s">
        <v>29</v>
      </c>
      <c r="S1678" t="s">
        <v>43</v>
      </c>
      <c r="T1678" t="s">
        <v>30</v>
      </c>
      <c r="U1678" t="s">
        <v>338</v>
      </c>
      <c r="W1678" t="s">
        <v>2009</v>
      </c>
      <c r="X1678" t="s">
        <v>2010</v>
      </c>
      <c r="Y1678" t="s">
        <v>82</v>
      </c>
      <c r="Z1678" t="s">
        <v>379</v>
      </c>
      <c r="AA1678" t="s">
        <v>2011</v>
      </c>
      <c r="AB1678" s="2" t="s">
        <v>2012</v>
      </c>
      <c r="AC1678" t="s">
        <v>50</v>
      </c>
    </row>
    <row r="1679" spans="7:29" x14ac:dyDescent="0.2">
      <c r="G1679" t="s">
        <v>3636</v>
      </c>
      <c r="H1679" t="s">
        <v>314</v>
      </c>
      <c r="I1679" t="s">
        <v>3637</v>
      </c>
      <c r="J1679" t="s">
        <v>321</v>
      </c>
      <c r="L1679" t="s">
        <v>62</v>
      </c>
      <c r="M1679">
        <v>9</v>
      </c>
      <c r="N1679" t="s">
        <v>321</v>
      </c>
      <c r="O1679" s="12">
        <v>83307</v>
      </c>
      <c r="P1679" t="s">
        <v>28</v>
      </c>
      <c r="Q1679" s="1">
        <v>42263</v>
      </c>
      <c r="R1679" t="s">
        <v>63</v>
      </c>
      <c r="S1679" t="s">
        <v>43</v>
      </c>
      <c r="T1679" t="s">
        <v>30</v>
      </c>
      <c r="U1679" t="s">
        <v>3638</v>
      </c>
      <c r="W1679" t="s">
        <v>3639</v>
      </c>
    </row>
    <row r="1680" spans="7:29" x14ac:dyDescent="0.2">
      <c r="G1680" t="s">
        <v>147</v>
      </c>
      <c r="H1680" t="s">
        <v>183</v>
      </c>
      <c r="I1680" t="s">
        <v>20007</v>
      </c>
      <c r="J1680" t="s">
        <v>481</v>
      </c>
      <c r="L1680" t="s">
        <v>896</v>
      </c>
      <c r="M1680">
        <v>9</v>
      </c>
      <c r="N1680" t="s">
        <v>481</v>
      </c>
      <c r="O1680" s="12">
        <v>83290</v>
      </c>
      <c r="P1680" t="s">
        <v>28</v>
      </c>
      <c r="Q1680" s="1">
        <v>44546</v>
      </c>
      <c r="R1680" t="s">
        <v>63</v>
      </c>
      <c r="S1680" t="s">
        <v>43</v>
      </c>
      <c r="T1680" t="s">
        <v>30</v>
      </c>
      <c r="U1680" t="s">
        <v>17083</v>
      </c>
      <c r="W1680" t="s">
        <v>20009</v>
      </c>
    </row>
    <row r="1681" spans="7:29" x14ac:dyDescent="0.2">
      <c r="G1681" t="s">
        <v>2969</v>
      </c>
      <c r="H1681" t="s">
        <v>302</v>
      </c>
      <c r="I1681" t="s">
        <v>1541</v>
      </c>
      <c r="J1681" t="s">
        <v>1802</v>
      </c>
      <c r="K1681" t="s">
        <v>9445</v>
      </c>
      <c r="L1681" t="s">
        <v>2348</v>
      </c>
      <c r="M1681">
        <v>12</v>
      </c>
      <c r="N1681" t="s">
        <v>1802</v>
      </c>
      <c r="O1681" s="12">
        <v>83258</v>
      </c>
      <c r="P1681" t="s">
        <v>70</v>
      </c>
      <c r="Q1681" s="1">
        <v>43794</v>
      </c>
      <c r="R1681" t="s">
        <v>29</v>
      </c>
      <c r="S1681" t="s">
        <v>43</v>
      </c>
      <c r="T1681" t="s">
        <v>71</v>
      </c>
      <c r="W1681" t="s">
        <v>9446</v>
      </c>
      <c r="X1681" t="s">
        <v>9447</v>
      </c>
      <c r="Y1681" t="s">
        <v>9445</v>
      </c>
      <c r="Z1681" t="s">
        <v>1802</v>
      </c>
      <c r="AA1681" t="s">
        <v>9448</v>
      </c>
      <c r="AB1681" t="s">
        <v>50</v>
      </c>
      <c r="AC1681" t="s">
        <v>9449</v>
      </c>
    </row>
    <row r="1682" spans="7:29" x14ac:dyDescent="0.2">
      <c r="G1682" t="s">
        <v>4516</v>
      </c>
      <c r="H1682" t="s">
        <v>53</v>
      </c>
      <c r="I1682" t="s">
        <v>10374</v>
      </c>
      <c r="J1682" t="s">
        <v>1176</v>
      </c>
      <c r="L1682" t="s">
        <v>62</v>
      </c>
      <c r="M1682">
        <v>12</v>
      </c>
      <c r="N1682" t="s">
        <v>1176</v>
      </c>
      <c r="O1682" s="12">
        <v>83209</v>
      </c>
      <c r="P1682" t="s">
        <v>28</v>
      </c>
      <c r="Q1682" s="1">
        <v>44876</v>
      </c>
      <c r="R1682" t="s">
        <v>29</v>
      </c>
      <c r="S1682" t="s">
        <v>43</v>
      </c>
      <c r="T1682" t="s">
        <v>30</v>
      </c>
      <c r="U1682" t="s">
        <v>10375</v>
      </c>
      <c r="W1682" t="s">
        <v>10376</v>
      </c>
      <c r="X1682" t="s">
        <v>116</v>
      </c>
    </row>
    <row r="1683" spans="7:29" ht="119" x14ac:dyDescent="0.2">
      <c r="G1683" t="s">
        <v>78</v>
      </c>
      <c r="H1683" t="s">
        <v>148</v>
      </c>
      <c r="I1683" t="s">
        <v>24609</v>
      </c>
      <c r="J1683" t="s">
        <v>1802</v>
      </c>
      <c r="L1683" t="s">
        <v>27</v>
      </c>
      <c r="M1683">
        <v>12</v>
      </c>
      <c r="N1683" t="s">
        <v>1802</v>
      </c>
      <c r="O1683" s="12">
        <v>83193</v>
      </c>
      <c r="P1683" t="s">
        <v>28</v>
      </c>
      <c r="Q1683" s="1">
        <v>42163</v>
      </c>
      <c r="R1683" t="s">
        <v>29</v>
      </c>
      <c r="S1683" t="s">
        <v>43</v>
      </c>
      <c r="T1683" t="s">
        <v>30</v>
      </c>
      <c r="U1683" t="s">
        <v>24630</v>
      </c>
      <c r="V1683" t="s">
        <v>32</v>
      </c>
      <c r="W1683" t="s">
        <v>24631</v>
      </c>
      <c r="X1683" t="s">
        <v>24632</v>
      </c>
      <c r="Y1683" t="s">
        <v>24633</v>
      </c>
      <c r="Z1683" t="s">
        <v>1802</v>
      </c>
      <c r="AA1683" t="s">
        <v>24634</v>
      </c>
      <c r="AB1683" s="2" t="s">
        <v>5006</v>
      </c>
      <c r="AC1683" t="s">
        <v>24635</v>
      </c>
    </row>
    <row r="1684" spans="7:29" x14ac:dyDescent="0.2">
      <c r="G1684" t="s">
        <v>25413</v>
      </c>
      <c r="H1684" t="s">
        <v>53</v>
      </c>
      <c r="I1684" t="s">
        <v>25408</v>
      </c>
      <c r="J1684" t="s">
        <v>2678</v>
      </c>
      <c r="L1684" t="s">
        <v>62</v>
      </c>
      <c r="M1684">
        <v>12</v>
      </c>
      <c r="N1684" t="s">
        <v>2678</v>
      </c>
      <c r="O1684" s="12">
        <v>83129</v>
      </c>
      <c r="P1684" t="s">
        <v>28</v>
      </c>
      <c r="Q1684" s="1">
        <v>42125</v>
      </c>
      <c r="R1684" t="s">
        <v>29</v>
      </c>
      <c r="S1684" t="s">
        <v>43</v>
      </c>
      <c r="T1684" t="s">
        <v>30</v>
      </c>
      <c r="U1684" t="s">
        <v>25414</v>
      </c>
      <c r="W1684" t="s">
        <v>25415</v>
      </c>
    </row>
    <row r="1685" spans="7:29" x14ac:dyDescent="0.2">
      <c r="G1685" t="s">
        <v>2092</v>
      </c>
      <c r="H1685" t="s">
        <v>118</v>
      </c>
      <c r="I1685" t="s">
        <v>16114</v>
      </c>
      <c r="J1685" t="s">
        <v>554</v>
      </c>
      <c r="L1685" t="s">
        <v>81</v>
      </c>
      <c r="M1685">
        <v>9</v>
      </c>
      <c r="N1685" t="s">
        <v>554</v>
      </c>
      <c r="O1685" s="12">
        <v>83110</v>
      </c>
      <c r="P1685" t="s">
        <v>28</v>
      </c>
      <c r="Q1685" s="1">
        <v>41168</v>
      </c>
      <c r="R1685" t="s">
        <v>29</v>
      </c>
      <c r="S1685" t="s">
        <v>43</v>
      </c>
      <c r="T1685" t="s">
        <v>30</v>
      </c>
      <c r="U1685" t="s">
        <v>82</v>
      </c>
      <c r="W1685" t="s">
        <v>16115</v>
      </c>
    </row>
    <row r="1686" spans="7:29" ht="153" x14ac:dyDescent="0.2">
      <c r="G1686" t="s">
        <v>4982</v>
      </c>
      <c r="H1686" t="s">
        <v>129</v>
      </c>
      <c r="I1686" t="s">
        <v>21695</v>
      </c>
      <c r="J1686" t="s">
        <v>4014</v>
      </c>
      <c r="L1686" t="s">
        <v>27</v>
      </c>
      <c r="M1686">
        <v>12</v>
      </c>
      <c r="N1686" t="s">
        <v>4014</v>
      </c>
      <c r="O1686" s="12">
        <v>83103</v>
      </c>
      <c r="P1686" t="s">
        <v>28</v>
      </c>
      <c r="Q1686" s="1">
        <v>43213</v>
      </c>
      <c r="R1686" t="s">
        <v>29</v>
      </c>
      <c r="S1686" t="s">
        <v>43</v>
      </c>
      <c r="T1686" t="s">
        <v>30</v>
      </c>
      <c r="U1686" t="s">
        <v>21696</v>
      </c>
      <c r="V1686" t="s">
        <v>32</v>
      </c>
      <c r="W1686" t="s">
        <v>21697</v>
      </c>
      <c r="X1686" t="s">
        <v>21698</v>
      </c>
      <c r="Y1686" t="s">
        <v>2572</v>
      </c>
      <c r="Z1686" t="s">
        <v>4624</v>
      </c>
      <c r="AA1686" t="s">
        <v>21699</v>
      </c>
      <c r="AB1686" s="2" t="s">
        <v>21700</v>
      </c>
      <c r="AC1686" t="s">
        <v>21701</v>
      </c>
    </row>
    <row r="1687" spans="7:29" ht="170" x14ac:dyDescent="0.2">
      <c r="G1687" t="s">
        <v>986</v>
      </c>
      <c r="H1687" t="s">
        <v>369</v>
      </c>
      <c r="I1687" t="s">
        <v>987</v>
      </c>
      <c r="J1687" t="s">
        <v>460</v>
      </c>
      <c r="K1687" t="s">
        <v>988</v>
      </c>
      <c r="L1687" t="s">
        <v>469</v>
      </c>
      <c r="M1687">
        <v>12</v>
      </c>
      <c r="N1687" t="s">
        <v>460</v>
      </c>
      <c r="O1687" s="12">
        <v>83040</v>
      </c>
      <c r="P1687" t="s">
        <v>70</v>
      </c>
      <c r="Q1687" s="1">
        <v>44228</v>
      </c>
      <c r="R1687" t="s">
        <v>29</v>
      </c>
      <c r="S1687" t="s">
        <v>43</v>
      </c>
      <c r="T1687" t="s">
        <v>71</v>
      </c>
      <c r="W1687" t="s">
        <v>989</v>
      </c>
      <c r="X1687" t="s">
        <v>990</v>
      </c>
      <c r="Y1687" t="s">
        <v>988</v>
      </c>
      <c r="Z1687" t="s">
        <v>460</v>
      </c>
      <c r="AA1687" t="s">
        <v>991</v>
      </c>
      <c r="AB1687" s="2" t="s">
        <v>992</v>
      </c>
      <c r="AC1687" t="s">
        <v>993</v>
      </c>
    </row>
    <row r="1688" spans="7:29" ht="170" x14ac:dyDescent="0.2">
      <c r="G1688" t="s">
        <v>147</v>
      </c>
      <c r="H1688" t="s">
        <v>148</v>
      </c>
      <c r="I1688" t="s">
        <v>5557</v>
      </c>
      <c r="J1688" t="s">
        <v>5558</v>
      </c>
      <c r="L1688" t="s">
        <v>62</v>
      </c>
      <c r="M1688">
        <v>12</v>
      </c>
      <c r="N1688" t="s">
        <v>5558</v>
      </c>
      <c r="O1688" s="12">
        <v>83021</v>
      </c>
      <c r="P1688" t="s">
        <v>28</v>
      </c>
      <c r="Q1688" s="1">
        <v>43556</v>
      </c>
      <c r="R1688" t="s">
        <v>29</v>
      </c>
      <c r="S1688" t="s">
        <v>43</v>
      </c>
      <c r="T1688" t="s">
        <v>30</v>
      </c>
      <c r="U1688" t="s">
        <v>807</v>
      </c>
      <c r="W1688" t="s">
        <v>5559</v>
      </c>
      <c r="X1688" t="s">
        <v>5560</v>
      </c>
      <c r="Y1688" t="s">
        <v>807</v>
      </c>
      <c r="Z1688" t="s">
        <v>5561</v>
      </c>
      <c r="AA1688" t="s">
        <v>5562</v>
      </c>
      <c r="AB1688" s="2" t="s">
        <v>5563</v>
      </c>
      <c r="AC1688" t="s">
        <v>5564</v>
      </c>
    </row>
    <row r="1689" spans="7:29" ht="153" x14ac:dyDescent="0.2">
      <c r="G1689" t="s">
        <v>805</v>
      </c>
      <c r="H1689" t="s">
        <v>53</v>
      </c>
      <c r="I1689" t="s">
        <v>806</v>
      </c>
      <c r="J1689" t="s">
        <v>97</v>
      </c>
      <c r="L1689" t="s">
        <v>62</v>
      </c>
      <c r="M1689">
        <v>12</v>
      </c>
      <c r="N1689" t="s">
        <v>97</v>
      </c>
      <c r="O1689" s="12">
        <v>83004</v>
      </c>
      <c r="P1689" t="s">
        <v>28</v>
      </c>
      <c r="Q1689" s="1">
        <v>42125</v>
      </c>
      <c r="R1689" t="s">
        <v>29</v>
      </c>
      <c r="S1689" t="s">
        <v>43</v>
      </c>
      <c r="T1689" t="s">
        <v>30</v>
      </c>
      <c r="U1689" t="s">
        <v>807</v>
      </c>
      <c r="W1689" t="s">
        <v>808</v>
      </c>
      <c r="X1689" t="s">
        <v>809</v>
      </c>
      <c r="Y1689" t="s">
        <v>807</v>
      </c>
      <c r="Z1689" t="s">
        <v>810</v>
      </c>
      <c r="AA1689" t="s">
        <v>811</v>
      </c>
      <c r="AB1689" s="2" t="s">
        <v>812</v>
      </c>
      <c r="AC1689" t="s">
        <v>813</v>
      </c>
    </row>
    <row r="1690" spans="7:29" ht="153" x14ac:dyDescent="0.2">
      <c r="G1690" t="s">
        <v>147</v>
      </c>
      <c r="H1690" t="s">
        <v>274</v>
      </c>
      <c r="I1690" t="s">
        <v>6288</v>
      </c>
      <c r="J1690" t="s">
        <v>460</v>
      </c>
      <c r="L1690" t="s">
        <v>104</v>
      </c>
      <c r="M1690">
        <v>12</v>
      </c>
      <c r="N1690" t="s">
        <v>460</v>
      </c>
      <c r="O1690" s="12">
        <v>82945</v>
      </c>
      <c r="P1690" t="s">
        <v>28</v>
      </c>
      <c r="Q1690" s="1">
        <v>43967</v>
      </c>
      <c r="R1690" t="s">
        <v>29</v>
      </c>
      <c r="S1690" t="s">
        <v>43</v>
      </c>
      <c r="T1690" t="s">
        <v>30</v>
      </c>
      <c r="U1690" t="s">
        <v>3908</v>
      </c>
      <c r="V1690" t="s">
        <v>122</v>
      </c>
      <c r="W1690" t="s">
        <v>6289</v>
      </c>
      <c r="X1690" t="s">
        <v>6290</v>
      </c>
      <c r="Y1690" t="s">
        <v>3908</v>
      </c>
      <c r="Z1690" t="s">
        <v>460</v>
      </c>
      <c r="AA1690" t="s">
        <v>6291</v>
      </c>
      <c r="AB1690" s="2" t="s">
        <v>6292</v>
      </c>
      <c r="AC1690" t="s">
        <v>6293</v>
      </c>
    </row>
    <row r="1691" spans="7:29" ht="153" x14ac:dyDescent="0.2">
      <c r="G1691" t="s">
        <v>5259</v>
      </c>
      <c r="H1691" t="s">
        <v>53</v>
      </c>
      <c r="I1691" t="s">
        <v>261</v>
      </c>
      <c r="J1691" t="s">
        <v>597</v>
      </c>
      <c r="L1691" t="s">
        <v>27</v>
      </c>
      <c r="M1691">
        <v>12</v>
      </c>
      <c r="N1691" t="s">
        <v>597</v>
      </c>
      <c r="O1691" s="12">
        <v>82945</v>
      </c>
      <c r="P1691" t="s">
        <v>28</v>
      </c>
      <c r="Q1691" s="1">
        <v>44221</v>
      </c>
      <c r="R1691" t="s">
        <v>29</v>
      </c>
      <c r="S1691" t="s">
        <v>43</v>
      </c>
      <c r="T1691" t="s">
        <v>30</v>
      </c>
      <c r="U1691" t="s">
        <v>7375</v>
      </c>
      <c r="V1691" t="s">
        <v>32</v>
      </c>
      <c r="W1691" t="s">
        <v>7376</v>
      </c>
      <c r="X1691" t="s">
        <v>7377</v>
      </c>
      <c r="Y1691" t="s">
        <v>7378</v>
      </c>
      <c r="Z1691" t="s">
        <v>5561</v>
      </c>
      <c r="AA1691" t="s">
        <v>7379</v>
      </c>
      <c r="AB1691" s="2" t="s">
        <v>7380</v>
      </c>
      <c r="AC1691" t="s">
        <v>7381</v>
      </c>
    </row>
    <row r="1692" spans="7:29" x14ac:dyDescent="0.2">
      <c r="G1692" t="s">
        <v>6242</v>
      </c>
      <c r="H1692" t="s">
        <v>148</v>
      </c>
      <c r="I1692" t="s">
        <v>9938</v>
      </c>
      <c r="J1692" t="s">
        <v>4608</v>
      </c>
      <c r="L1692" t="s">
        <v>81</v>
      </c>
      <c r="M1692">
        <v>9</v>
      </c>
      <c r="N1692" t="s">
        <v>4608</v>
      </c>
      <c r="O1692" s="12">
        <v>82939</v>
      </c>
      <c r="P1692" t="s">
        <v>28</v>
      </c>
      <c r="Q1692" s="1">
        <v>41898</v>
      </c>
      <c r="R1692" t="s">
        <v>63</v>
      </c>
      <c r="S1692" t="s">
        <v>43</v>
      </c>
      <c r="T1692" t="s">
        <v>30</v>
      </c>
      <c r="U1692" t="s">
        <v>9939</v>
      </c>
      <c r="W1692" t="s">
        <v>9940</v>
      </c>
    </row>
    <row r="1693" spans="7:29" x14ac:dyDescent="0.2">
      <c r="G1693" t="s">
        <v>14001</v>
      </c>
      <c r="H1693" t="s">
        <v>118</v>
      </c>
      <c r="I1693" t="s">
        <v>21424</v>
      </c>
      <c r="J1693" t="s">
        <v>103</v>
      </c>
      <c r="L1693" t="s">
        <v>104</v>
      </c>
      <c r="M1693">
        <v>12</v>
      </c>
      <c r="N1693" t="s">
        <v>103</v>
      </c>
      <c r="O1693" s="12">
        <v>82917</v>
      </c>
      <c r="P1693" t="s">
        <v>28</v>
      </c>
      <c r="Q1693" s="1">
        <v>44682</v>
      </c>
      <c r="R1693" t="s">
        <v>29</v>
      </c>
      <c r="S1693" t="s">
        <v>43</v>
      </c>
      <c r="T1693" t="s">
        <v>30</v>
      </c>
      <c r="U1693" t="s">
        <v>21425</v>
      </c>
      <c r="V1693" t="s">
        <v>32</v>
      </c>
      <c r="W1693" t="s">
        <v>21426</v>
      </c>
      <c r="X1693" t="s">
        <v>21427</v>
      </c>
      <c r="Y1693" t="s">
        <v>21425</v>
      </c>
      <c r="Z1693" t="s">
        <v>109</v>
      </c>
      <c r="AA1693" t="s">
        <v>21428</v>
      </c>
      <c r="AB1693" t="s">
        <v>50</v>
      </c>
      <c r="AC1693" t="s">
        <v>50</v>
      </c>
    </row>
    <row r="1694" spans="7:29" ht="170" x14ac:dyDescent="0.2">
      <c r="G1694" t="s">
        <v>3653</v>
      </c>
      <c r="H1694" t="s">
        <v>53</v>
      </c>
      <c r="I1694" t="s">
        <v>16958</v>
      </c>
      <c r="J1694" t="s">
        <v>135</v>
      </c>
      <c r="K1694" t="s">
        <v>14522</v>
      </c>
      <c r="L1694" t="s">
        <v>15193</v>
      </c>
      <c r="M1694">
        <v>12</v>
      </c>
      <c r="N1694" t="s">
        <v>135</v>
      </c>
      <c r="O1694" s="12">
        <v>82905</v>
      </c>
      <c r="P1694" t="s">
        <v>70</v>
      </c>
      <c r="Q1694" s="1">
        <v>41117</v>
      </c>
      <c r="R1694" t="s">
        <v>29</v>
      </c>
      <c r="S1694" t="s">
        <v>43</v>
      </c>
      <c r="T1694" t="s">
        <v>71</v>
      </c>
      <c r="W1694" t="s">
        <v>16959</v>
      </c>
      <c r="X1694" t="s">
        <v>16960</v>
      </c>
      <c r="Y1694" t="s">
        <v>14522</v>
      </c>
      <c r="Z1694" t="s">
        <v>135</v>
      </c>
      <c r="AA1694" t="s">
        <v>16961</v>
      </c>
      <c r="AB1694" s="2" t="s">
        <v>16962</v>
      </c>
      <c r="AC1694" t="s">
        <v>50</v>
      </c>
    </row>
    <row r="1695" spans="7:29" ht="221" x14ac:dyDescent="0.2">
      <c r="G1695" t="s">
        <v>9870</v>
      </c>
      <c r="H1695" t="s">
        <v>414</v>
      </c>
      <c r="I1695" t="s">
        <v>10432</v>
      </c>
      <c r="J1695" t="s">
        <v>67</v>
      </c>
      <c r="L1695" t="s">
        <v>27</v>
      </c>
      <c r="M1695">
        <v>12</v>
      </c>
      <c r="N1695" t="s">
        <v>67</v>
      </c>
      <c r="O1695" s="12">
        <v>82895</v>
      </c>
      <c r="P1695" t="s">
        <v>28</v>
      </c>
      <c r="Q1695" s="1">
        <v>44781</v>
      </c>
      <c r="R1695" t="s">
        <v>29</v>
      </c>
      <c r="S1695" t="s">
        <v>43</v>
      </c>
      <c r="T1695" t="s">
        <v>30</v>
      </c>
      <c r="U1695" t="s">
        <v>654</v>
      </c>
      <c r="V1695" t="s">
        <v>122</v>
      </c>
      <c r="W1695" t="s">
        <v>10433</v>
      </c>
      <c r="X1695" t="s">
        <v>10434</v>
      </c>
      <c r="Y1695" t="s">
        <v>654</v>
      </c>
      <c r="Z1695" t="s">
        <v>74</v>
      </c>
      <c r="AA1695" t="s">
        <v>10435</v>
      </c>
      <c r="AB1695" s="2" t="s">
        <v>5542</v>
      </c>
      <c r="AC1695" t="s">
        <v>10436</v>
      </c>
    </row>
    <row r="1696" spans="7:29" x14ac:dyDescent="0.2">
      <c r="G1696" t="s">
        <v>1246</v>
      </c>
      <c r="H1696" t="s">
        <v>369</v>
      </c>
      <c r="I1696" t="s">
        <v>1247</v>
      </c>
      <c r="J1696" t="s">
        <v>80</v>
      </c>
      <c r="L1696" t="s">
        <v>62</v>
      </c>
      <c r="M1696">
        <v>9</v>
      </c>
      <c r="N1696" t="s">
        <v>80</v>
      </c>
      <c r="O1696" s="12">
        <v>82867</v>
      </c>
      <c r="P1696" t="s">
        <v>28</v>
      </c>
      <c r="Q1696" s="1">
        <v>42125</v>
      </c>
      <c r="R1696" t="s">
        <v>63</v>
      </c>
      <c r="S1696" t="s">
        <v>43</v>
      </c>
      <c r="T1696" t="s">
        <v>30</v>
      </c>
      <c r="U1696" t="s">
        <v>941</v>
      </c>
      <c r="W1696" t="s">
        <v>1248</v>
      </c>
    </row>
    <row r="1697" spans="7:29" x14ac:dyDescent="0.2">
      <c r="G1697" t="s">
        <v>15867</v>
      </c>
      <c r="H1697" t="s">
        <v>274</v>
      </c>
      <c r="I1697" t="s">
        <v>15864</v>
      </c>
      <c r="J1697" t="s">
        <v>135</v>
      </c>
      <c r="L1697" t="s">
        <v>104</v>
      </c>
      <c r="M1697">
        <v>12</v>
      </c>
      <c r="N1697" t="s">
        <v>135</v>
      </c>
      <c r="O1697" s="12">
        <v>82765</v>
      </c>
      <c r="P1697" t="s">
        <v>28</v>
      </c>
      <c r="Q1697" s="1">
        <v>43003</v>
      </c>
      <c r="R1697" t="s">
        <v>29</v>
      </c>
      <c r="S1697" t="s">
        <v>43</v>
      </c>
      <c r="T1697" t="s">
        <v>30</v>
      </c>
      <c r="U1697" t="s">
        <v>15868</v>
      </c>
      <c r="V1697" t="s">
        <v>32</v>
      </c>
      <c r="W1697" t="s">
        <v>15869</v>
      </c>
      <c r="X1697" t="s">
        <v>15870</v>
      </c>
      <c r="Y1697" t="s">
        <v>15871</v>
      </c>
      <c r="Z1697" t="s">
        <v>135</v>
      </c>
      <c r="AA1697" t="s">
        <v>15872</v>
      </c>
      <c r="AB1697" t="s">
        <v>50</v>
      </c>
      <c r="AC1697" t="s">
        <v>15873</v>
      </c>
    </row>
    <row r="1698" spans="7:29" x14ac:dyDescent="0.2">
      <c r="G1698" t="s">
        <v>631</v>
      </c>
      <c r="H1698" t="s">
        <v>53</v>
      </c>
      <c r="I1698" t="s">
        <v>587</v>
      </c>
      <c r="J1698" t="s">
        <v>460</v>
      </c>
      <c r="K1698" t="s">
        <v>632</v>
      </c>
      <c r="L1698" t="s">
        <v>633</v>
      </c>
      <c r="M1698">
        <v>12</v>
      </c>
      <c r="N1698" t="s">
        <v>460</v>
      </c>
      <c r="O1698" s="12">
        <v>82743</v>
      </c>
      <c r="P1698" t="s">
        <v>70</v>
      </c>
      <c r="Q1698" s="1">
        <v>38838</v>
      </c>
      <c r="R1698" t="s">
        <v>29</v>
      </c>
      <c r="S1698" s="1">
        <v>45138</v>
      </c>
      <c r="T1698" t="s">
        <v>71</v>
      </c>
      <c r="W1698" t="s">
        <v>634</v>
      </c>
      <c r="X1698" t="s">
        <v>116</v>
      </c>
    </row>
    <row r="1699" spans="7:29" ht="170" x14ac:dyDescent="0.2">
      <c r="G1699" t="s">
        <v>3789</v>
      </c>
      <c r="H1699" t="s">
        <v>53</v>
      </c>
      <c r="I1699" t="s">
        <v>3790</v>
      </c>
      <c r="J1699" t="s">
        <v>97</v>
      </c>
      <c r="K1699" t="s">
        <v>2603</v>
      </c>
      <c r="L1699" t="s">
        <v>3791</v>
      </c>
      <c r="M1699">
        <v>12</v>
      </c>
      <c r="N1699" t="s">
        <v>97</v>
      </c>
      <c r="O1699" s="12">
        <v>82738</v>
      </c>
      <c r="P1699" t="s">
        <v>70</v>
      </c>
      <c r="Q1699" s="1">
        <v>39370</v>
      </c>
      <c r="R1699" t="s">
        <v>29</v>
      </c>
      <c r="S1699" t="s">
        <v>43</v>
      </c>
      <c r="T1699" t="s">
        <v>71</v>
      </c>
      <c r="W1699" t="s">
        <v>3792</v>
      </c>
      <c r="X1699" t="s">
        <v>3793</v>
      </c>
      <c r="Y1699" t="s">
        <v>2603</v>
      </c>
      <c r="Z1699" t="s">
        <v>810</v>
      </c>
      <c r="AA1699" t="s">
        <v>3794</v>
      </c>
      <c r="AB1699" s="2" t="s">
        <v>3795</v>
      </c>
      <c r="AC1699" t="s">
        <v>3796</v>
      </c>
    </row>
    <row r="1700" spans="7:29" x14ac:dyDescent="0.2">
      <c r="G1700" t="s">
        <v>324</v>
      </c>
      <c r="H1700" t="s">
        <v>24</v>
      </c>
      <c r="I1700" t="s">
        <v>2178</v>
      </c>
      <c r="J1700" t="s">
        <v>460</v>
      </c>
      <c r="K1700" t="s">
        <v>2193</v>
      </c>
      <c r="L1700" t="s">
        <v>633</v>
      </c>
      <c r="M1700">
        <v>12</v>
      </c>
      <c r="N1700" t="s">
        <v>460</v>
      </c>
      <c r="O1700" s="12">
        <v>82693</v>
      </c>
      <c r="P1700" t="s">
        <v>70</v>
      </c>
      <c r="Q1700" s="1">
        <v>42156</v>
      </c>
      <c r="R1700" t="s">
        <v>29</v>
      </c>
      <c r="S1700" t="s">
        <v>43</v>
      </c>
      <c r="T1700" t="s">
        <v>71</v>
      </c>
      <c r="W1700" t="s">
        <v>2194</v>
      </c>
      <c r="X1700" t="s">
        <v>2195</v>
      </c>
      <c r="Y1700" t="s">
        <v>2196</v>
      </c>
      <c r="Z1700" t="s">
        <v>460</v>
      </c>
      <c r="AA1700" t="s">
        <v>2197</v>
      </c>
      <c r="AB1700" t="s">
        <v>50</v>
      </c>
      <c r="AC1700" t="s">
        <v>2198</v>
      </c>
    </row>
    <row r="1701" spans="7:29" ht="170" x14ac:dyDescent="0.2">
      <c r="G1701" t="s">
        <v>1450</v>
      </c>
      <c r="H1701" t="s">
        <v>1250</v>
      </c>
      <c r="I1701" t="s">
        <v>1054</v>
      </c>
      <c r="J1701" t="s">
        <v>460</v>
      </c>
      <c r="L1701" t="s">
        <v>27</v>
      </c>
      <c r="M1701">
        <v>12</v>
      </c>
      <c r="N1701" t="s">
        <v>460</v>
      </c>
      <c r="O1701" s="12">
        <v>82637</v>
      </c>
      <c r="P1701" t="s">
        <v>28</v>
      </c>
      <c r="Q1701" s="1">
        <v>43150</v>
      </c>
      <c r="R1701" t="s">
        <v>29</v>
      </c>
      <c r="S1701" t="s">
        <v>43</v>
      </c>
      <c r="T1701" t="s">
        <v>30</v>
      </c>
      <c r="U1701" t="s">
        <v>6297</v>
      </c>
      <c r="V1701" t="s">
        <v>122</v>
      </c>
      <c r="W1701" t="s">
        <v>6298</v>
      </c>
      <c r="X1701" t="s">
        <v>6299</v>
      </c>
      <c r="Y1701" t="s">
        <v>6297</v>
      </c>
      <c r="Z1701" t="s">
        <v>460</v>
      </c>
      <c r="AA1701" t="s">
        <v>6300</v>
      </c>
      <c r="AB1701" s="2" t="s">
        <v>6301</v>
      </c>
      <c r="AC1701" t="s">
        <v>6302</v>
      </c>
    </row>
    <row r="1702" spans="7:29" ht="170" x14ac:dyDescent="0.2">
      <c r="G1702" t="s">
        <v>628</v>
      </c>
      <c r="H1702" t="s">
        <v>53</v>
      </c>
      <c r="I1702" t="s">
        <v>7706</v>
      </c>
      <c r="J1702" t="s">
        <v>460</v>
      </c>
      <c r="L1702" t="s">
        <v>27</v>
      </c>
      <c r="M1702">
        <v>12</v>
      </c>
      <c r="N1702" t="s">
        <v>460</v>
      </c>
      <c r="O1702" s="12">
        <v>82637</v>
      </c>
      <c r="P1702" t="s">
        <v>28</v>
      </c>
      <c r="Q1702" s="1">
        <v>43132</v>
      </c>
      <c r="R1702" t="s">
        <v>29</v>
      </c>
      <c r="S1702" t="s">
        <v>43</v>
      </c>
      <c r="T1702" t="s">
        <v>30</v>
      </c>
      <c r="U1702" t="s">
        <v>12599</v>
      </c>
      <c r="V1702" t="s">
        <v>122</v>
      </c>
      <c r="W1702" t="s">
        <v>22735</v>
      </c>
      <c r="X1702" t="s">
        <v>22736</v>
      </c>
      <c r="Y1702" t="s">
        <v>12599</v>
      </c>
      <c r="Z1702" t="s">
        <v>460</v>
      </c>
      <c r="AA1702" t="s">
        <v>22737</v>
      </c>
      <c r="AB1702" s="2" t="s">
        <v>6301</v>
      </c>
      <c r="AC1702" t="s">
        <v>22738</v>
      </c>
    </row>
    <row r="1703" spans="7:29" ht="170" x14ac:dyDescent="0.2">
      <c r="G1703" t="s">
        <v>4215</v>
      </c>
      <c r="H1703" t="s">
        <v>53</v>
      </c>
      <c r="I1703" t="s">
        <v>10272</v>
      </c>
      <c r="J1703" t="s">
        <v>1542</v>
      </c>
      <c r="K1703" t="s">
        <v>10273</v>
      </c>
      <c r="L1703" t="s">
        <v>10274</v>
      </c>
      <c r="M1703">
        <v>12</v>
      </c>
      <c r="N1703" t="s">
        <v>1542</v>
      </c>
      <c r="O1703" s="12">
        <v>82631</v>
      </c>
      <c r="P1703" t="s">
        <v>70</v>
      </c>
      <c r="Q1703" s="1">
        <v>37204</v>
      </c>
      <c r="R1703" t="s">
        <v>29</v>
      </c>
      <c r="S1703" t="s">
        <v>43</v>
      </c>
      <c r="T1703" t="s">
        <v>71</v>
      </c>
      <c r="W1703" t="s">
        <v>10275</v>
      </c>
      <c r="X1703" t="s">
        <v>10276</v>
      </c>
      <c r="Y1703" t="s">
        <v>10273</v>
      </c>
      <c r="Z1703" t="s">
        <v>1546</v>
      </c>
      <c r="AA1703" t="s">
        <v>10277</v>
      </c>
      <c r="AB1703" s="2" t="s">
        <v>1548</v>
      </c>
      <c r="AC1703" t="s">
        <v>10278</v>
      </c>
    </row>
    <row r="1704" spans="7:29" x14ac:dyDescent="0.2">
      <c r="G1704" t="s">
        <v>23586</v>
      </c>
      <c r="H1704" t="s">
        <v>314</v>
      </c>
      <c r="I1704" t="s">
        <v>23587</v>
      </c>
      <c r="J1704" t="s">
        <v>3107</v>
      </c>
      <c r="L1704" t="s">
        <v>62</v>
      </c>
      <c r="M1704">
        <v>12</v>
      </c>
      <c r="N1704" t="s">
        <v>3107</v>
      </c>
      <c r="O1704" s="12">
        <v>82611</v>
      </c>
      <c r="P1704" t="s">
        <v>28</v>
      </c>
      <c r="Q1704" s="1">
        <v>42125</v>
      </c>
      <c r="R1704" t="s">
        <v>29</v>
      </c>
      <c r="S1704" t="s">
        <v>43</v>
      </c>
      <c r="T1704" t="s">
        <v>30</v>
      </c>
      <c r="U1704" t="s">
        <v>1810</v>
      </c>
      <c r="W1704" t="s">
        <v>23588</v>
      </c>
      <c r="X1704" t="s">
        <v>116</v>
      </c>
    </row>
    <row r="1705" spans="7:29" ht="153" x14ac:dyDescent="0.2">
      <c r="G1705" t="s">
        <v>5607</v>
      </c>
      <c r="H1705" t="s">
        <v>274</v>
      </c>
      <c r="I1705" t="s">
        <v>10089</v>
      </c>
      <c r="J1705" t="s">
        <v>103</v>
      </c>
      <c r="L1705" t="s">
        <v>27</v>
      </c>
      <c r="M1705">
        <v>12</v>
      </c>
      <c r="N1705" t="s">
        <v>103</v>
      </c>
      <c r="O1705" s="12">
        <v>82571</v>
      </c>
      <c r="P1705" t="s">
        <v>28</v>
      </c>
      <c r="Q1705" s="1">
        <v>38978</v>
      </c>
      <c r="R1705" t="s">
        <v>29</v>
      </c>
      <c r="S1705" t="s">
        <v>43</v>
      </c>
      <c r="T1705" t="s">
        <v>30</v>
      </c>
      <c r="U1705" t="s">
        <v>403</v>
      </c>
      <c r="V1705" t="s">
        <v>404</v>
      </c>
      <c r="W1705" t="s">
        <v>10094</v>
      </c>
      <c r="X1705" t="s">
        <v>10095</v>
      </c>
      <c r="Y1705" t="s">
        <v>403</v>
      </c>
      <c r="Z1705" t="s">
        <v>109</v>
      </c>
      <c r="AA1705" t="s">
        <v>10096</v>
      </c>
      <c r="AB1705" s="2" t="s">
        <v>3426</v>
      </c>
      <c r="AC1705" t="s">
        <v>50</v>
      </c>
    </row>
    <row r="1706" spans="7:29" ht="136" x14ac:dyDescent="0.2">
      <c r="G1706" t="s">
        <v>12654</v>
      </c>
      <c r="H1706" t="s">
        <v>53</v>
      </c>
      <c r="I1706" t="s">
        <v>12655</v>
      </c>
      <c r="J1706" t="s">
        <v>561</v>
      </c>
      <c r="L1706" t="s">
        <v>81</v>
      </c>
      <c r="M1706">
        <v>9</v>
      </c>
      <c r="N1706" t="s">
        <v>561</v>
      </c>
      <c r="O1706" s="12">
        <v>82470</v>
      </c>
      <c r="P1706" t="s">
        <v>28</v>
      </c>
      <c r="Q1706" s="1">
        <v>43724</v>
      </c>
      <c r="R1706" t="s">
        <v>29</v>
      </c>
      <c r="S1706" t="s">
        <v>43</v>
      </c>
      <c r="T1706" t="s">
        <v>30</v>
      </c>
      <c r="U1706" t="s">
        <v>338</v>
      </c>
      <c r="W1706" t="s">
        <v>12656</v>
      </c>
      <c r="X1706" t="s">
        <v>12657</v>
      </c>
      <c r="Y1706" t="s">
        <v>338</v>
      </c>
      <c r="Z1706" t="s">
        <v>564</v>
      </c>
      <c r="AA1706" t="s">
        <v>12658</v>
      </c>
      <c r="AB1706" s="2" t="s">
        <v>12659</v>
      </c>
      <c r="AC1706" t="s">
        <v>50</v>
      </c>
    </row>
    <row r="1707" spans="7:29" x14ac:dyDescent="0.2">
      <c r="G1707" t="s">
        <v>147</v>
      </c>
      <c r="H1707" t="s">
        <v>112</v>
      </c>
      <c r="I1707" t="s">
        <v>22583</v>
      </c>
      <c r="J1707" t="s">
        <v>1802</v>
      </c>
      <c r="L1707" t="s">
        <v>104</v>
      </c>
      <c r="M1707">
        <v>12</v>
      </c>
      <c r="N1707" t="s">
        <v>1802</v>
      </c>
      <c r="O1707" s="12">
        <v>82447</v>
      </c>
      <c r="P1707" t="s">
        <v>28</v>
      </c>
      <c r="Q1707" s="1">
        <v>39685</v>
      </c>
      <c r="R1707" t="s">
        <v>29</v>
      </c>
      <c r="S1707" t="s">
        <v>43</v>
      </c>
      <c r="T1707" t="s">
        <v>30</v>
      </c>
      <c r="U1707" t="s">
        <v>22584</v>
      </c>
      <c r="V1707" t="s">
        <v>45</v>
      </c>
      <c r="W1707" t="s">
        <v>22585</v>
      </c>
      <c r="X1707" t="s">
        <v>116</v>
      </c>
    </row>
    <row r="1708" spans="7:29" ht="170" x14ac:dyDescent="0.2">
      <c r="G1708" t="s">
        <v>1393</v>
      </c>
      <c r="H1708" t="s">
        <v>24</v>
      </c>
      <c r="I1708" t="s">
        <v>4298</v>
      </c>
      <c r="J1708" t="s">
        <v>1199</v>
      </c>
      <c r="L1708" t="s">
        <v>62</v>
      </c>
      <c r="M1708">
        <v>12</v>
      </c>
      <c r="N1708" t="s">
        <v>1199</v>
      </c>
      <c r="O1708" s="12">
        <v>82431</v>
      </c>
      <c r="P1708" t="s">
        <v>28</v>
      </c>
      <c r="Q1708" s="1">
        <v>44067</v>
      </c>
      <c r="R1708" t="s">
        <v>29</v>
      </c>
      <c r="S1708" t="s">
        <v>43</v>
      </c>
      <c r="T1708" t="s">
        <v>30</v>
      </c>
      <c r="U1708" t="s">
        <v>4299</v>
      </c>
      <c r="W1708" t="s">
        <v>4300</v>
      </c>
      <c r="X1708" t="s">
        <v>4301</v>
      </c>
      <c r="Y1708" t="s">
        <v>4299</v>
      </c>
      <c r="Z1708" t="s">
        <v>1203</v>
      </c>
      <c r="AA1708" t="s">
        <v>4302</v>
      </c>
      <c r="AB1708" s="2" t="s">
        <v>4303</v>
      </c>
      <c r="AC1708" t="s">
        <v>4304</v>
      </c>
    </row>
    <row r="1709" spans="7:29" x14ac:dyDescent="0.2">
      <c r="G1709" t="s">
        <v>6242</v>
      </c>
      <c r="H1709" t="s">
        <v>129</v>
      </c>
      <c r="I1709" t="s">
        <v>17531</v>
      </c>
      <c r="J1709" t="s">
        <v>332</v>
      </c>
      <c r="L1709" t="s">
        <v>104</v>
      </c>
      <c r="M1709">
        <v>12</v>
      </c>
      <c r="N1709" t="s">
        <v>332</v>
      </c>
      <c r="O1709" s="12">
        <v>82414</v>
      </c>
      <c r="P1709" t="s">
        <v>28</v>
      </c>
      <c r="Q1709" s="1">
        <v>43927</v>
      </c>
      <c r="R1709" t="s">
        <v>29</v>
      </c>
      <c r="S1709" t="s">
        <v>43</v>
      </c>
      <c r="T1709" t="s">
        <v>30</v>
      </c>
      <c r="U1709" t="s">
        <v>17532</v>
      </c>
      <c r="V1709" t="s">
        <v>122</v>
      </c>
      <c r="W1709" t="s">
        <v>17533</v>
      </c>
    </row>
    <row r="1710" spans="7:29" x14ac:dyDescent="0.2">
      <c r="G1710" t="s">
        <v>2450</v>
      </c>
      <c r="H1710" t="s">
        <v>129</v>
      </c>
      <c r="I1710" t="s">
        <v>22702</v>
      </c>
      <c r="J1710" t="s">
        <v>422</v>
      </c>
      <c r="L1710" t="s">
        <v>62</v>
      </c>
      <c r="M1710">
        <v>9</v>
      </c>
      <c r="N1710" t="s">
        <v>422</v>
      </c>
      <c r="O1710" s="12">
        <v>82335</v>
      </c>
      <c r="P1710" t="s">
        <v>28</v>
      </c>
      <c r="Q1710" s="1">
        <v>44820</v>
      </c>
      <c r="R1710" t="s">
        <v>63</v>
      </c>
      <c r="S1710" t="s">
        <v>43</v>
      </c>
      <c r="T1710" t="s">
        <v>30</v>
      </c>
      <c r="U1710" t="s">
        <v>941</v>
      </c>
      <c r="W1710" t="s">
        <v>22703</v>
      </c>
    </row>
    <row r="1711" spans="7:29" x14ac:dyDescent="0.2">
      <c r="G1711" t="s">
        <v>117</v>
      </c>
      <c r="H1711" t="s">
        <v>118</v>
      </c>
      <c r="I1711" t="s">
        <v>7706</v>
      </c>
      <c r="J1711" t="s">
        <v>3411</v>
      </c>
      <c r="L1711" t="s">
        <v>2031</v>
      </c>
      <c r="M1711">
        <v>12</v>
      </c>
      <c r="N1711" t="s">
        <v>3411</v>
      </c>
      <c r="O1711" s="12">
        <v>82314</v>
      </c>
      <c r="P1711" t="s">
        <v>28</v>
      </c>
      <c r="Q1711" s="1">
        <v>41855</v>
      </c>
      <c r="R1711" t="s">
        <v>29</v>
      </c>
      <c r="S1711" t="s">
        <v>43</v>
      </c>
      <c r="T1711" t="s">
        <v>30</v>
      </c>
      <c r="U1711" t="s">
        <v>22739</v>
      </c>
      <c r="V1711" t="s">
        <v>404</v>
      </c>
      <c r="W1711" t="s">
        <v>22740</v>
      </c>
    </row>
    <row r="1712" spans="7:29" x14ac:dyDescent="0.2">
      <c r="G1712" t="s">
        <v>2969</v>
      </c>
      <c r="H1712" t="s">
        <v>369</v>
      </c>
      <c r="I1712" t="s">
        <v>2970</v>
      </c>
      <c r="J1712" t="s">
        <v>422</v>
      </c>
      <c r="L1712" t="s">
        <v>81</v>
      </c>
      <c r="M1712">
        <v>9</v>
      </c>
      <c r="N1712" t="s">
        <v>422</v>
      </c>
      <c r="O1712" s="12">
        <v>82299</v>
      </c>
      <c r="P1712" t="s">
        <v>28</v>
      </c>
      <c r="Q1712" s="1">
        <v>39707</v>
      </c>
      <c r="R1712" t="s">
        <v>63</v>
      </c>
      <c r="S1712" t="s">
        <v>43</v>
      </c>
      <c r="T1712" t="s">
        <v>30</v>
      </c>
      <c r="U1712" t="s">
        <v>82</v>
      </c>
      <c r="W1712" t="s">
        <v>2971</v>
      </c>
    </row>
    <row r="1713" spans="7:29" x14ac:dyDescent="0.2">
      <c r="G1713" t="s">
        <v>6145</v>
      </c>
      <c r="H1713" t="s">
        <v>280</v>
      </c>
      <c r="I1713" t="s">
        <v>15318</v>
      </c>
      <c r="J1713" t="s">
        <v>54</v>
      </c>
      <c r="L1713" t="s">
        <v>62</v>
      </c>
      <c r="M1713">
        <v>9</v>
      </c>
      <c r="N1713" t="s">
        <v>54</v>
      </c>
      <c r="O1713" s="12">
        <v>82268</v>
      </c>
      <c r="P1713" t="s">
        <v>28</v>
      </c>
      <c r="Q1713" s="1">
        <v>42125</v>
      </c>
      <c r="R1713" t="s">
        <v>63</v>
      </c>
      <c r="S1713" t="s">
        <v>43</v>
      </c>
      <c r="T1713" t="s">
        <v>30</v>
      </c>
      <c r="U1713" t="s">
        <v>941</v>
      </c>
      <c r="W1713" t="s">
        <v>15319</v>
      </c>
    </row>
    <row r="1714" spans="7:29" ht="187" x14ac:dyDescent="0.2">
      <c r="G1714" t="s">
        <v>9606</v>
      </c>
      <c r="H1714" t="s">
        <v>274</v>
      </c>
      <c r="I1714" t="s">
        <v>2721</v>
      </c>
      <c r="J1714" t="s">
        <v>9607</v>
      </c>
      <c r="L1714" t="s">
        <v>27</v>
      </c>
      <c r="M1714">
        <v>12</v>
      </c>
      <c r="N1714" t="s">
        <v>9607</v>
      </c>
      <c r="O1714" s="12">
        <v>82262</v>
      </c>
      <c r="P1714" t="s">
        <v>28</v>
      </c>
      <c r="Q1714" s="1">
        <v>42660</v>
      </c>
      <c r="R1714" t="s">
        <v>29</v>
      </c>
      <c r="S1714" t="s">
        <v>43</v>
      </c>
      <c r="T1714" t="s">
        <v>30</v>
      </c>
      <c r="U1714" t="s">
        <v>9608</v>
      </c>
      <c r="V1714" t="s">
        <v>404</v>
      </c>
      <c r="W1714" t="s">
        <v>9609</v>
      </c>
      <c r="X1714" t="s">
        <v>9610</v>
      </c>
      <c r="Y1714" t="s">
        <v>9608</v>
      </c>
      <c r="Z1714" t="s">
        <v>9611</v>
      </c>
      <c r="AA1714" t="s">
        <v>9612</v>
      </c>
      <c r="AB1714" s="2" t="s">
        <v>9613</v>
      </c>
      <c r="AC1714" t="s">
        <v>9614</v>
      </c>
    </row>
    <row r="1715" spans="7:29" x14ac:dyDescent="0.2">
      <c r="G1715" t="s">
        <v>4819</v>
      </c>
      <c r="H1715" t="s">
        <v>53</v>
      </c>
      <c r="I1715" t="s">
        <v>4820</v>
      </c>
      <c r="J1715" t="s">
        <v>569</v>
      </c>
      <c r="L1715" t="s">
        <v>2767</v>
      </c>
      <c r="M1715">
        <v>9</v>
      </c>
      <c r="N1715" t="s">
        <v>569</v>
      </c>
      <c r="O1715" s="12">
        <v>82238</v>
      </c>
      <c r="P1715" t="s">
        <v>28</v>
      </c>
      <c r="Q1715" s="1">
        <v>44455</v>
      </c>
      <c r="R1715" t="s">
        <v>56</v>
      </c>
      <c r="S1715" s="1">
        <v>45092</v>
      </c>
      <c r="T1715" t="s">
        <v>30</v>
      </c>
      <c r="U1715" t="s">
        <v>4821</v>
      </c>
      <c r="W1715" t="s">
        <v>4822</v>
      </c>
    </row>
    <row r="1716" spans="7:29" x14ac:dyDescent="0.2">
      <c r="G1716" t="s">
        <v>1349</v>
      </c>
      <c r="H1716" t="s">
        <v>129</v>
      </c>
      <c r="I1716" t="s">
        <v>1333</v>
      </c>
      <c r="J1716" t="s">
        <v>1195</v>
      </c>
      <c r="L1716" t="s">
        <v>62</v>
      </c>
      <c r="M1716">
        <v>12</v>
      </c>
      <c r="N1716" t="s">
        <v>1035</v>
      </c>
      <c r="O1716" s="12">
        <v>82215</v>
      </c>
      <c r="P1716" t="s">
        <v>28</v>
      </c>
      <c r="Q1716" s="1">
        <v>44728</v>
      </c>
      <c r="R1716" t="s">
        <v>29</v>
      </c>
      <c r="S1716" t="s">
        <v>43</v>
      </c>
      <c r="T1716" t="s">
        <v>30</v>
      </c>
      <c r="U1716" t="s">
        <v>807</v>
      </c>
      <c r="W1716" t="s">
        <v>1350</v>
      </c>
      <c r="X1716" t="s">
        <v>1351</v>
      </c>
      <c r="Y1716" t="s">
        <v>807</v>
      </c>
      <c r="Z1716" t="s">
        <v>1352</v>
      </c>
      <c r="AA1716" t="s">
        <v>1353</v>
      </c>
      <c r="AB1716" t="s">
        <v>50</v>
      </c>
      <c r="AC1716" t="s">
        <v>50</v>
      </c>
    </row>
    <row r="1717" spans="7:29" ht="170" x14ac:dyDescent="0.2">
      <c r="G1717" t="s">
        <v>955</v>
      </c>
      <c r="H1717" t="s">
        <v>280</v>
      </c>
      <c r="I1717" t="s">
        <v>9945</v>
      </c>
      <c r="J1717" t="s">
        <v>1176</v>
      </c>
      <c r="L1717" t="s">
        <v>62</v>
      </c>
      <c r="M1717">
        <v>12</v>
      </c>
      <c r="N1717" t="s">
        <v>1176</v>
      </c>
      <c r="O1717" s="12">
        <v>82215</v>
      </c>
      <c r="P1717" t="s">
        <v>28</v>
      </c>
      <c r="Q1717" s="1">
        <v>44682</v>
      </c>
      <c r="R1717" t="s">
        <v>29</v>
      </c>
      <c r="S1717" t="s">
        <v>43</v>
      </c>
      <c r="T1717" t="s">
        <v>30</v>
      </c>
      <c r="U1717" t="s">
        <v>9946</v>
      </c>
      <c r="W1717" t="s">
        <v>9947</v>
      </c>
      <c r="X1717" t="s">
        <v>9948</v>
      </c>
      <c r="Y1717" t="s">
        <v>9946</v>
      </c>
      <c r="Z1717" t="s">
        <v>1180</v>
      </c>
      <c r="AA1717" t="s">
        <v>9949</v>
      </c>
      <c r="AB1717" s="2" t="s">
        <v>9950</v>
      </c>
      <c r="AC1717" t="s">
        <v>9951</v>
      </c>
    </row>
    <row r="1718" spans="7:29" x14ac:dyDescent="0.2">
      <c r="G1718" t="s">
        <v>219</v>
      </c>
      <c r="H1718" t="s">
        <v>262</v>
      </c>
      <c r="I1718" t="s">
        <v>10126</v>
      </c>
      <c r="J1718" t="s">
        <v>1035</v>
      </c>
      <c r="L1718" t="s">
        <v>62</v>
      </c>
      <c r="M1718">
        <v>12</v>
      </c>
      <c r="N1718" t="s">
        <v>1035</v>
      </c>
      <c r="O1718" s="12">
        <v>82215</v>
      </c>
      <c r="P1718" t="s">
        <v>28</v>
      </c>
      <c r="Q1718" s="1">
        <v>44531</v>
      </c>
      <c r="R1718" t="s">
        <v>29</v>
      </c>
      <c r="S1718" t="s">
        <v>43</v>
      </c>
      <c r="T1718" t="s">
        <v>30</v>
      </c>
      <c r="U1718" t="s">
        <v>807</v>
      </c>
      <c r="W1718" t="s">
        <v>10127</v>
      </c>
      <c r="X1718" t="s">
        <v>10128</v>
      </c>
      <c r="Y1718" t="s">
        <v>807</v>
      </c>
      <c r="Z1718" t="s">
        <v>1039</v>
      </c>
      <c r="AA1718" t="s">
        <v>10129</v>
      </c>
      <c r="AB1718" t="s">
        <v>50</v>
      </c>
      <c r="AC1718" t="s">
        <v>50</v>
      </c>
    </row>
    <row r="1719" spans="7:29" x14ac:dyDescent="0.2">
      <c r="G1719" t="s">
        <v>4516</v>
      </c>
      <c r="H1719" t="s">
        <v>53</v>
      </c>
      <c r="I1719" t="s">
        <v>19125</v>
      </c>
      <c r="J1719" t="s">
        <v>750</v>
      </c>
      <c r="L1719" t="s">
        <v>62</v>
      </c>
      <c r="M1719">
        <v>12</v>
      </c>
      <c r="N1719" t="s">
        <v>750</v>
      </c>
      <c r="O1719" s="12">
        <v>82215</v>
      </c>
      <c r="P1719" t="s">
        <v>28</v>
      </c>
      <c r="Q1719" s="1">
        <v>44652</v>
      </c>
      <c r="R1719" t="s">
        <v>29</v>
      </c>
      <c r="S1719" t="s">
        <v>43</v>
      </c>
      <c r="T1719" t="s">
        <v>30</v>
      </c>
      <c r="U1719" t="s">
        <v>807</v>
      </c>
      <c r="W1719" t="s">
        <v>19126</v>
      </c>
      <c r="X1719" t="s">
        <v>19127</v>
      </c>
      <c r="Y1719" t="s">
        <v>807</v>
      </c>
      <c r="Z1719" t="s">
        <v>754</v>
      </c>
      <c r="AA1719" t="s">
        <v>19128</v>
      </c>
      <c r="AB1719" t="s">
        <v>50</v>
      </c>
      <c r="AC1719" t="s">
        <v>50</v>
      </c>
    </row>
    <row r="1720" spans="7:29" x14ac:dyDescent="0.2">
      <c r="G1720" t="s">
        <v>920</v>
      </c>
      <c r="H1720" t="s">
        <v>148</v>
      </c>
      <c r="I1720" t="s">
        <v>2450</v>
      </c>
      <c r="J1720" t="s">
        <v>1035</v>
      </c>
      <c r="L1720" t="s">
        <v>347</v>
      </c>
      <c r="M1720">
        <v>12</v>
      </c>
      <c r="N1720" t="s">
        <v>1035</v>
      </c>
      <c r="O1720" s="12">
        <v>82215</v>
      </c>
      <c r="P1720" t="s">
        <v>28</v>
      </c>
      <c r="Q1720" s="1">
        <v>44652</v>
      </c>
      <c r="R1720" t="s">
        <v>56</v>
      </c>
      <c r="S1720" s="1">
        <v>45473</v>
      </c>
      <c r="T1720" t="s">
        <v>30</v>
      </c>
      <c r="U1720" t="s">
        <v>162</v>
      </c>
      <c r="W1720" t="s">
        <v>22905</v>
      </c>
    </row>
    <row r="1721" spans="7:29" x14ac:dyDescent="0.2">
      <c r="G1721" t="s">
        <v>21612</v>
      </c>
      <c r="H1721" t="s">
        <v>262</v>
      </c>
      <c r="I1721" t="s">
        <v>21613</v>
      </c>
      <c r="J1721" t="s">
        <v>533</v>
      </c>
      <c r="L1721" t="s">
        <v>62</v>
      </c>
      <c r="M1721">
        <v>12</v>
      </c>
      <c r="N1721" t="s">
        <v>533</v>
      </c>
      <c r="O1721" s="12">
        <v>82207</v>
      </c>
      <c r="P1721" t="s">
        <v>661</v>
      </c>
      <c r="Q1721" s="1">
        <v>44682</v>
      </c>
      <c r="R1721" t="s">
        <v>56</v>
      </c>
      <c r="S1721" s="1">
        <v>45169</v>
      </c>
      <c r="T1721" t="s">
        <v>30</v>
      </c>
      <c r="U1721" t="s">
        <v>21614</v>
      </c>
      <c r="W1721" t="s">
        <v>21615</v>
      </c>
    </row>
    <row r="1722" spans="7:29" ht="170" x14ac:dyDescent="0.2">
      <c r="G1722" t="s">
        <v>14119</v>
      </c>
      <c r="H1722" t="s">
        <v>262</v>
      </c>
      <c r="I1722" t="s">
        <v>14108</v>
      </c>
      <c r="J1722" t="s">
        <v>14120</v>
      </c>
      <c r="L1722" t="s">
        <v>104</v>
      </c>
      <c r="M1722">
        <v>12</v>
      </c>
      <c r="N1722" t="s">
        <v>14120</v>
      </c>
      <c r="O1722" s="12">
        <v>82185</v>
      </c>
      <c r="P1722" t="s">
        <v>28</v>
      </c>
      <c r="Q1722" s="1">
        <v>40802</v>
      </c>
      <c r="R1722" t="s">
        <v>29</v>
      </c>
      <c r="S1722" t="s">
        <v>43</v>
      </c>
      <c r="T1722" t="s">
        <v>30</v>
      </c>
      <c r="U1722" t="s">
        <v>3227</v>
      </c>
      <c r="V1722" t="s">
        <v>404</v>
      </c>
      <c r="W1722" t="s">
        <v>14121</v>
      </c>
      <c r="X1722" t="s">
        <v>14122</v>
      </c>
      <c r="Y1722" t="s">
        <v>3227</v>
      </c>
      <c r="Z1722" t="s">
        <v>14123</v>
      </c>
      <c r="AA1722" t="s">
        <v>14124</v>
      </c>
      <c r="AB1722" s="2" t="s">
        <v>14125</v>
      </c>
      <c r="AC1722" t="s">
        <v>14126</v>
      </c>
    </row>
    <row r="1723" spans="7:29" x14ac:dyDescent="0.2">
      <c r="G1723" t="s">
        <v>11662</v>
      </c>
      <c r="H1723" t="s">
        <v>53</v>
      </c>
      <c r="I1723" t="s">
        <v>11663</v>
      </c>
      <c r="J1723" t="s">
        <v>4608</v>
      </c>
      <c r="L1723" t="s">
        <v>81</v>
      </c>
      <c r="M1723">
        <v>9</v>
      </c>
      <c r="N1723" t="s">
        <v>4608</v>
      </c>
      <c r="O1723" s="12">
        <v>82182</v>
      </c>
      <c r="P1723" t="s">
        <v>28</v>
      </c>
      <c r="Q1723" s="1">
        <v>39707</v>
      </c>
      <c r="R1723" t="s">
        <v>63</v>
      </c>
      <c r="S1723" t="s">
        <v>43</v>
      </c>
      <c r="T1723" t="s">
        <v>30</v>
      </c>
      <c r="U1723" t="s">
        <v>11664</v>
      </c>
      <c r="W1723" t="s">
        <v>11665</v>
      </c>
    </row>
    <row r="1724" spans="7:29" x14ac:dyDescent="0.2">
      <c r="G1724" t="s">
        <v>16936</v>
      </c>
      <c r="H1724" t="s">
        <v>274</v>
      </c>
      <c r="I1724" t="s">
        <v>16937</v>
      </c>
      <c r="J1724" t="s">
        <v>1452</v>
      </c>
      <c r="L1724" t="s">
        <v>81</v>
      </c>
      <c r="M1724">
        <v>9</v>
      </c>
      <c r="N1724" t="s">
        <v>1452</v>
      </c>
      <c r="O1724" s="12">
        <v>82149</v>
      </c>
      <c r="P1724" t="s">
        <v>28</v>
      </c>
      <c r="Q1724" s="1">
        <v>40802</v>
      </c>
      <c r="R1724" t="s">
        <v>63</v>
      </c>
      <c r="S1724" t="s">
        <v>43</v>
      </c>
      <c r="T1724" t="s">
        <v>30</v>
      </c>
      <c r="U1724" t="s">
        <v>82</v>
      </c>
      <c r="W1724" t="s">
        <v>16938</v>
      </c>
    </row>
    <row r="1725" spans="7:29" x14ac:dyDescent="0.2">
      <c r="G1725" t="s">
        <v>128</v>
      </c>
      <c r="H1725" t="s">
        <v>53</v>
      </c>
      <c r="I1725" t="s">
        <v>21179</v>
      </c>
      <c r="J1725" t="s">
        <v>67</v>
      </c>
      <c r="L1725" t="s">
        <v>27</v>
      </c>
      <c r="M1725">
        <v>12</v>
      </c>
      <c r="N1725" t="s">
        <v>67</v>
      </c>
      <c r="O1725" s="12">
        <v>82129</v>
      </c>
      <c r="P1725" t="s">
        <v>28</v>
      </c>
      <c r="Q1725" s="1">
        <v>43724</v>
      </c>
      <c r="R1725" t="s">
        <v>29</v>
      </c>
      <c r="S1725" t="s">
        <v>43</v>
      </c>
      <c r="T1725" t="s">
        <v>30</v>
      </c>
      <c r="U1725" t="s">
        <v>654</v>
      </c>
      <c r="V1725" t="s">
        <v>122</v>
      </c>
      <c r="W1725" t="s">
        <v>21180</v>
      </c>
      <c r="X1725" t="s">
        <v>116</v>
      </c>
    </row>
    <row r="1726" spans="7:29" x14ac:dyDescent="0.2">
      <c r="G1726" t="s">
        <v>25458</v>
      </c>
      <c r="H1726" t="s">
        <v>369</v>
      </c>
      <c r="I1726" t="s">
        <v>25459</v>
      </c>
      <c r="J1726" t="s">
        <v>321</v>
      </c>
      <c r="L1726" t="s">
        <v>62</v>
      </c>
      <c r="M1726">
        <v>9</v>
      </c>
      <c r="N1726" t="s">
        <v>321</v>
      </c>
      <c r="O1726" s="12">
        <v>82124</v>
      </c>
      <c r="P1726" t="s">
        <v>28</v>
      </c>
      <c r="Q1726" s="1">
        <v>44820</v>
      </c>
      <c r="R1726" t="s">
        <v>63</v>
      </c>
      <c r="S1726" t="s">
        <v>43</v>
      </c>
      <c r="T1726" t="s">
        <v>30</v>
      </c>
      <c r="U1726" t="s">
        <v>25460</v>
      </c>
      <c r="W1726" t="s">
        <v>25461</v>
      </c>
    </row>
    <row r="1727" spans="7:29" ht="170" x14ac:dyDescent="0.2">
      <c r="G1727" t="s">
        <v>40</v>
      </c>
      <c r="H1727" t="s">
        <v>24</v>
      </c>
      <c r="I1727" t="s">
        <v>11365</v>
      </c>
      <c r="J1727" t="s">
        <v>398</v>
      </c>
      <c r="L1727" t="s">
        <v>27</v>
      </c>
      <c r="M1727">
        <v>12</v>
      </c>
      <c r="N1727" t="s">
        <v>398</v>
      </c>
      <c r="O1727" s="12">
        <v>82107</v>
      </c>
      <c r="P1727" t="s">
        <v>28</v>
      </c>
      <c r="Q1727" s="1">
        <v>36008</v>
      </c>
      <c r="R1727" t="s">
        <v>29</v>
      </c>
      <c r="S1727" t="s">
        <v>43</v>
      </c>
      <c r="T1727" t="s">
        <v>30</v>
      </c>
      <c r="U1727" t="s">
        <v>11368</v>
      </c>
      <c r="V1727" t="s">
        <v>32</v>
      </c>
      <c r="W1727" t="s">
        <v>11369</v>
      </c>
      <c r="X1727" t="s">
        <v>11370</v>
      </c>
      <c r="Y1727" t="s">
        <v>11368</v>
      </c>
      <c r="Z1727" t="s">
        <v>7990</v>
      </c>
      <c r="AA1727" t="s">
        <v>11371</v>
      </c>
      <c r="AB1727" s="2" t="s">
        <v>11372</v>
      </c>
      <c r="AC1727" t="s">
        <v>11373</v>
      </c>
    </row>
    <row r="1728" spans="7:29" ht="153" x14ac:dyDescent="0.2">
      <c r="G1728" t="s">
        <v>3813</v>
      </c>
      <c r="H1728" t="s">
        <v>53</v>
      </c>
      <c r="I1728" t="s">
        <v>3814</v>
      </c>
      <c r="J1728" t="s">
        <v>3286</v>
      </c>
      <c r="L1728" t="s">
        <v>27</v>
      </c>
      <c r="M1728">
        <v>12</v>
      </c>
      <c r="N1728" t="s">
        <v>3286</v>
      </c>
      <c r="O1728" s="12">
        <v>82092</v>
      </c>
      <c r="P1728" t="s">
        <v>28</v>
      </c>
      <c r="Q1728" s="1">
        <v>36008</v>
      </c>
      <c r="R1728" t="s">
        <v>29</v>
      </c>
      <c r="S1728" t="s">
        <v>43</v>
      </c>
      <c r="T1728" t="s">
        <v>30</v>
      </c>
      <c r="U1728" t="s">
        <v>3815</v>
      </c>
      <c r="V1728" t="s">
        <v>32</v>
      </c>
      <c r="W1728" t="s">
        <v>3816</v>
      </c>
      <c r="X1728" t="s">
        <v>3817</v>
      </c>
      <c r="Y1728" t="s">
        <v>3815</v>
      </c>
      <c r="Z1728" t="s">
        <v>3289</v>
      </c>
      <c r="AA1728" t="s">
        <v>3818</v>
      </c>
      <c r="AB1728" s="2" t="s">
        <v>3819</v>
      </c>
      <c r="AC1728" t="s">
        <v>3820</v>
      </c>
    </row>
    <row r="1729" spans="7:29" x14ac:dyDescent="0.2">
      <c r="G1729" t="s">
        <v>19300</v>
      </c>
      <c r="H1729" t="s">
        <v>53</v>
      </c>
      <c r="I1729" t="s">
        <v>19301</v>
      </c>
      <c r="J1729" t="s">
        <v>1159</v>
      </c>
      <c r="L1729" t="s">
        <v>347</v>
      </c>
      <c r="M1729">
        <v>9</v>
      </c>
      <c r="N1729" t="s">
        <v>1159</v>
      </c>
      <c r="O1729" s="12">
        <v>81998</v>
      </c>
      <c r="P1729" t="s">
        <v>28</v>
      </c>
      <c r="Q1729" s="1">
        <v>44455</v>
      </c>
      <c r="R1729" t="s">
        <v>56</v>
      </c>
      <c r="S1729" s="1">
        <v>45092</v>
      </c>
      <c r="T1729" t="s">
        <v>30</v>
      </c>
      <c r="U1729" t="s">
        <v>19302</v>
      </c>
      <c r="W1729" t="s">
        <v>19303</v>
      </c>
    </row>
    <row r="1730" spans="7:29" x14ac:dyDescent="0.2">
      <c r="G1730" t="s">
        <v>12939</v>
      </c>
      <c r="H1730" t="s">
        <v>53</v>
      </c>
      <c r="I1730" t="s">
        <v>4317</v>
      </c>
      <c r="J1730" t="s">
        <v>61</v>
      </c>
      <c r="L1730" t="s">
        <v>81</v>
      </c>
      <c r="M1730">
        <v>9</v>
      </c>
      <c r="N1730" t="s">
        <v>61</v>
      </c>
      <c r="O1730" s="12">
        <v>81986</v>
      </c>
      <c r="P1730" t="s">
        <v>28</v>
      </c>
      <c r="Q1730" s="1">
        <v>42994</v>
      </c>
      <c r="R1730" t="s">
        <v>29</v>
      </c>
      <c r="S1730" t="s">
        <v>43</v>
      </c>
      <c r="T1730" t="s">
        <v>30</v>
      </c>
      <c r="U1730" t="s">
        <v>12940</v>
      </c>
      <c r="W1730" t="s">
        <v>12941</v>
      </c>
      <c r="X1730" t="s">
        <v>116</v>
      </c>
    </row>
    <row r="1731" spans="7:29" x14ac:dyDescent="0.2">
      <c r="G1731" t="s">
        <v>9502</v>
      </c>
      <c r="H1731" t="s">
        <v>118</v>
      </c>
      <c r="I1731" t="s">
        <v>9495</v>
      </c>
      <c r="J1731" t="s">
        <v>2414</v>
      </c>
      <c r="L1731" t="s">
        <v>27</v>
      </c>
      <c r="M1731">
        <v>12</v>
      </c>
      <c r="N1731" t="s">
        <v>2414</v>
      </c>
      <c r="O1731" s="12">
        <v>81929</v>
      </c>
      <c r="P1731" t="s">
        <v>28</v>
      </c>
      <c r="Q1731" s="1">
        <v>43920</v>
      </c>
      <c r="R1731" t="s">
        <v>63</v>
      </c>
      <c r="S1731" t="s">
        <v>43</v>
      </c>
      <c r="T1731" t="s">
        <v>30</v>
      </c>
      <c r="U1731" t="s">
        <v>5646</v>
      </c>
      <c r="V1731" t="s">
        <v>32</v>
      </c>
      <c r="W1731" t="s">
        <v>9503</v>
      </c>
    </row>
    <row r="1732" spans="7:29" x14ac:dyDescent="0.2">
      <c r="G1732" t="s">
        <v>358</v>
      </c>
      <c r="H1732" t="s">
        <v>274</v>
      </c>
      <c r="I1732" t="s">
        <v>18049</v>
      </c>
      <c r="J1732" t="s">
        <v>67</v>
      </c>
      <c r="K1732" t="s">
        <v>802</v>
      </c>
      <c r="L1732" t="s">
        <v>803</v>
      </c>
      <c r="M1732">
        <v>12</v>
      </c>
      <c r="N1732" t="s">
        <v>67</v>
      </c>
      <c r="O1732" s="12">
        <v>81904</v>
      </c>
      <c r="P1732" t="s">
        <v>70</v>
      </c>
      <c r="Q1732" s="1">
        <v>43549</v>
      </c>
      <c r="R1732" t="s">
        <v>29</v>
      </c>
      <c r="S1732" t="s">
        <v>43</v>
      </c>
      <c r="T1732" t="s">
        <v>71</v>
      </c>
      <c r="W1732" t="s">
        <v>18050</v>
      </c>
      <c r="X1732" t="s">
        <v>116</v>
      </c>
    </row>
    <row r="1733" spans="7:29" ht="136" x14ac:dyDescent="0.2">
      <c r="G1733" t="s">
        <v>10490</v>
      </c>
      <c r="H1733" t="s">
        <v>262</v>
      </c>
      <c r="I1733" t="s">
        <v>10491</v>
      </c>
      <c r="J1733" t="s">
        <v>86</v>
      </c>
      <c r="L1733" t="s">
        <v>104</v>
      </c>
      <c r="M1733">
        <v>12</v>
      </c>
      <c r="N1733" t="s">
        <v>86</v>
      </c>
      <c r="O1733" s="12">
        <v>81890</v>
      </c>
      <c r="P1733" t="s">
        <v>28</v>
      </c>
      <c r="Q1733" s="1">
        <v>41379</v>
      </c>
      <c r="R1733" t="s">
        <v>29</v>
      </c>
      <c r="S1733" t="s">
        <v>43</v>
      </c>
      <c r="T1733" t="s">
        <v>30</v>
      </c>
      <c r="U1733" t="s">
        <v>10492</v>
      </c>
      <c r="V1733" t="s">
        <v>122</v>
      </c>
      <c r="W1733" t="s">
        <v>10493</v>
      </c>
      <c r="X1733" t="s">
        <v>10494</v>
      </c>
      <c r="Y1733" t="s">
        <v>10492</v>
      </c>
      <c r="Z1733" t="s">
        <v>91</v>
      </c>
      <c r="AA1733" t="s">
        <v>10495</v>
      </c>
      <c r="AB1733" s="2" t="s">
        <v>7630</v>
      </c>
      <c r="AC1733" t="s">
        <v>10496</v>
      </c>
    </row>
    <row r="1734" spans="7:29" x14ac:dyDescent="0.2">
      <c r="G1734" t="s">
        <v>147</v>
      </c>
      <c r="H1734" t="s">
        <v>274</v>
      </c>
      <c r="I1734" t="s">
        <v>19446</v>
      </c>
      <c r="J1734" t="s">
        <v>192</v>
      </c>
      <c r="L1734" t="s">
        <v>27</v>
      </c>
      <c r="M1734">
        <v>12</v>
      </c>
      <c r="N1734" t="s">
        <v>192</v>
      </c>
      <c r="O1734" s="12">
        <v>81859</v>
      </c>
      <c r="P1734" t="s">
        <v>28</v>
      </c>
      <c r="Q1734" s="1">
        <v>40868</v>
      </c>
      <c r="R1734" t="s">
        <v>29</v>
      </c>
      <c r="S1734" t="s">
        <v>43</v>
      </c>
      <c r="T1734" t="s">
        <v>30</v>
      </c>
      <c r="U1734" t="s">
        <v>19447</v>
      </c>
      <c r="V1734" t="s">
        <v>267</v>
      </c>
      <c r="W1734" t="s">
        <v>19448</v>
      </c>
      <c r="X1734" t="s">
        <v>116</v>
      </c>
    </row>
    <row r="1735" spans="7:29" ht="119" x14ac:dyDescent="0.2">
      <c r="G1735" t="s">
        <v>1388</v>
      </c>
      <c r="H1735" t="s">
        <v>118</v>
      </c>
      <c r="I1735" t="s">
        <v>11484</v>
      </c>
      <c r="J1735" t="s">
        <v>1802</v>
      </c>
      <c r="L1735" t="s">
        <v>104</v>
      </c>
      <c r="M1735">
        <v>12</v>
      </c>
      <c r="N1735" t="s">
        <v>1802</v>
      </c>
      <c r="O1735" s="12">
        <v>81829</v>
      </c>
      <c r="P1735" t="s">
        <v>28</v>
      </c>
      <c r="Q1735" s="1">
        <v>44629</v>
      </c>
      <c r="R1735" t="s">
        <v>29</v>
      </c>
      <c r="S1735" t="s">
        <v>43</v>
      </c>
      <c r="T1735" t="s">
        <v>30</v>
      </c>
      <c r="U1735" t="s">
        <v>11485</v>
      </c>
      <c r="V1735" t="s">
        <v>32</v>
      </c>
      <c r="W1735" t="s">
        <v>11486</v>
      </c>
      <c r="X1735" t="s">
        <v>11487</v>
      </c>
      <c r="Y1735" t="s">
        <v>11485</v>
      </c>
      <c r="Z1735" t="s">
        <v>1802</v>
      </c>
      <c r="AA1735" t="s">
        <v>11488</v>
      </c>
      <c r="AB1735" s="2" t="s">
        <v>1807</v>
      </c>
      <c r="AC1735" t="s">
        <v>11489</v>
      </c>
    </row>
    <row r="1736" spans="7:29" x14ac:dyDescent="0.2">
      <c r="G1736" t="s">
        <v>6109</v>
      </c>
      <c r="H1736" t="s">
        <v>759</v>
      </c>
      <c r="I1736" t="s">
        <v>6075</v>
      </c>
      <c r="J1736" t="s">
        <v>597</v>
      </c>
      <c r="L1736" t="s">
        <v>511</v>
      </c>
      <c r="M1736">
        <v>12</v>
      </c>
      <c r="N1736" t="s">
        <v>103</v>
      </c>
      <c r="O1736" s="12">
        <v>81821</v>
      </c>
      <c r="P1736" t="s">
        <v>28</v>
      </c>
      <c r="Q1736" s="1">
        <v>42917</v>
      </c>
      <c r="R1736" t="s">
        <v>56</v>
      </c>
      <c r="S1736" s="1">
        <v>45473</v>
      </c>
      <c r="T1736" t="s">
        <v>30</v>
      </c>
      <c r="U1736" t="s">
        <v>6110</v>
      </c>
      <c r="V1736" t="s">
        <v>6111</v>
      </c>
      <c r="W1736" t="s">
        <v>6112</v>
      </c>
    </row>
    <row r="1737" spans="7:29" ht="170" x14ac:dyDescent="0.2">
      <c r="G1737" t="s">
        <v>7416</v>
      </c>
      <c r="H1737" t="s">
        <v>148</v>
      </c>
      <c r="I1737" t="s">
        <v>16193</v>
      </c>
      <c r="J1737" t="s">
        <v>61</v>
      </c>
      <c r="L1737" t="s">
        <v>27</v>
      </c>
      <c r="M1737">
        <v>12</v>
      </c>
      <c r="N1737" t="s">
        <v>61</v>
      </c>
      <c r="O1737" s="12">
        <v>81816</v>
      </c>
      <c r="P1737" t="s">
        <v>28</v>
      </c>
      <c r="Q1737" s="1">
        <v>36069</v>
      </c>
      <c r="R1737" t="s">
        <v>29</v>
      </c>
      <c r="S1737" t="s">
        <v>43</v>
      </c>
      <c r="T1737" t="s">
        <v>30</v>
      </c>
      <c r="U1737" t="s">
        <v>16216</v>
      </c>
      <c r="V1737" t="s">
        <v>404</v>
      </c>
      <c r="W1737" t="s">
        <v>16217</v>
      </c>
      <c r="X1737" t="s">
        <v>16218</v>
      </c>
      <c r="Y1737" t="s">
        <v>16216</v>
      </c>
      <c r="Z1737" t="s">
        <v>1838</v>
      </c>
      <c r="AA1737" t="s">
        <v>16219</v>
      </c>
      <c r="AB1737" s="2" t="s">
        <v>16220</v>
      </c>
      <c r="AC1737" t="s">
        <v>16221</v>
      </c>
    </row>
    <row r="1738" spans="7:29" x14ac:dyDescent="0.2">
      <c r="G1738" t="s">
        <v>532</v>
      </c>
      <c r="H1738" t="s">
        <v>53</v>
      </c>
      <c r="I1738" t="s">
        <v>2888</v>
      </c>
      <c r="J1738" t="s">
        <v>2893</v>
      </c>
      <c r="L1738" t="s">
        <v>27</v>
      </c>
      <c r="M1738">
        <v>12</v>
      </c>
      <c r="N1738" t="s">
        <v>2893</v>
      </c>
      <c r="O1738" s="12">
        <v>81800</v>
      </c>
      <c r="P1738" t="s">
        <v>28</v>
      </c>
      <c r="Q1738" s="1">
        <v>44571</v>
      </c>
      <c r="R1738" t="s">
        <v>29</v>
      </c>
      <c r="S1738" t="s">
        <v>43</v>
      </c>
      <c r="T1738" t="s">
        <v>30</v>
      </c>
      <c r="U1738" t="s">
        <v>2894</v>
      </c>
      <c r="V1738" t="s">
        <v>122</v>
      </c>
      <c r="W1738" t="s">
        <v>2895</v>
      </c>
      <c r="X1738" t="s">
        <v>116</v>
      </c>
    </row>
    <row r="1739" spans="7:29" ht="170" x14ac:dyDescent="0.2">
      <c r="G1739" t="s">
        <v>324</v>
      </c>
      <c r="H1739" t="s">
        <v>262</v>
      </c>
      <c r="I1739" t="s">
        <v>6821</v>
      </c>
      <c r="J1739" t="s">
        <v>192</v>
      </c>
      <c r="L1739" t="s">
        <v>104</v>
      </c>
      <c r="M1739">
        <v>12</v>
      </c>
      <c r="N1739" t="s">
        <v>192</v>
      </c>
      <c r="O1739" s="12">
        <v>81800</v>
      </c>
      <c r="P1739" t="s">
        <v>28</v>
      </c>
      <c r="Q1739" s="1">
        <v>44473</v>
      </c>
      <c r="R1739" t="s">
        <v>29</v>
      </c>
      <c r="S1739" t="s">
        <v>43</v>
      </c>
      <c r="T1739" t="s">
        <v>30</v>
      </c>
      <c r="U1739" t="s">
        <v>6822</v>
      </c>
      <c r="V1739" t="s">
        <v>122</v>
      </c>
      <c r="W1739" t="s">
        <v>6823</v>
      </c>
      <c r="X1739" t="s">
        <v>6824</v>
      </c>
      <c r="Y1739" t="s">
        <v>6822</v>
      </c>
      <c r="Z1739" t="s">
        <v>192</v>
      </c>
      <c r="AA1739" t="s">
        <v>6825</v>
      </c>
      <c r="AB1739" s="2" t="s">
        <v>6826</v>
      </c>
      <c r="AC1739" t="s">
        <v>6827</v>
      </c>
    </row>
    <row r="1740" spans="7:29" ht="170" x14ac:dyDescent="0.2">
      <c r="G1740" t="s">
        <v>2384</v>
      </c>
      <c r="H1740" t="s">
        <v>274</v>
      </c>
      <c r="I1740" t="s">
        <v>7474</v>
      </c>
      <c r="J1740" t="s">
        <v>192</v>
      </c>
      <c r="L1740" t="s">
        <v>104</v>
      </c>
      <c r="M1740">
        <v>12</v>
      </c>
      <c r="N1740" t="s">
        <v>192</v>
      </c>
      <c r="O1740" s="12">
        <v>81800</v>
      </c>
      <c r="P1740" t="s">
        <v>28</v>
      </c>
      <c r="Q1740" s="1">
        <v>43711</v>
      </c>
      <c r="R1740" t="s">
        <v>29</v>
      </c>
      <c r="S1740" t="s">
        <v>43</v>
      </c>
      <c r="T1740" t="s">
        <v>30</v>
      </c>
      <c r="U1740" t="s">
        <v>7475</v>
      </c>
      <c r="V1740" t="s">
        <v>122</v>
      </c>
      <c r="W1740" t="s">
        <v>7476</v>
      </c>
      <c r="X1740" t="s">
        <v>7477</v>
      </c>
      <c r="Y1740" t="s">
        <v>7478</v>
      </c>
      <c r="Z1740" t="s">
        <v>192</v>
      </c>
      <c r="AA1740" t="s">
        <v>7479</v>
      </c>
      <c r="AB1740" s="2" t="s">
        <v>272</v>
      </c>
      <c r="AC1740" t="s">
        <v>7480</v>
      </c>
    </row>
    <row r="1741" spans="7:29" ht="170" x14ac:dyDescent="0.2">
      <c r="G1741" t="s">
        <v>643</v>
      </c>
      <c r="H1741" t="s">
        <v>53</v>
      </c>
      <c r="I1741" t="s">
        <v>8139</v>
      </c>
      <c r="J1741" t="s">
        <v>1263</v>
      </c>
      <c r="L1741" t="s">
        <v>2031</v>
      </c>
      <c r="M1741">
        <v>12</v>
      </c>
      <c r="N1741" t="s">
        <v>1263</v>
      </c>
      <c r="O1741" s="12">
        <v>81800</v>
      </c>
      <c r="P1741" t="s">
        <v>28</v>
      </c>
      <c r="Q1741" s="1">
        <v>43003</v>
      </c>
      <c r="R1741" t="s">
        <v>29</v>
      </c>
      <c r="S1741" t="s">
        <v>43</v>
      </c>
      <c r="T1741" t="s">
        <v>30</v>
      </c>
      <c r="U1741" t="s">
        <v>8140</v>
      </c>
      <c r="V1741" t="s">
        <v>32</v>
      </c>
      <c r="W1741" t="s">
        <v>8141</v>
      </c>
      <c r="X1741" t="s">
        <v>8142</v>
      </c>
      <c r="Y1741" t="s">
        <v>8140</v>
      </c>
      <c r="Z1741" t="s">
        <v>4167</v>
      </c>
      <c r="AA1741" t="s">
        <v>8143</v>
      </c>
      <c r="AB1741" s="2" t="s">
        <v>5213</v>
      </c>
      <c r="AC1741" t="s">
        <v>8144</v>
      </c>
    </row>
    <row r="1742" spans="7:29" ht="187" x14ac:dyDescent="0.2">
      <c r="G1742" t="s">
        <v>643</v>
      </c>
      <c r="H1742" t="s">
        <v>53</v>
      </c>
      <c r="I1742" t="s">
        <v>18288</v>
      </c>
      <c r="J1742" t="s">
        <v>4801</v>
      </c>
      <c r="L1742" t="s">
        <v>27</v>
      </c>
      <c r="M1742">
        <v>12</v>
      </c>
      <c r="N1742" t="s">
        <v>4801</v>
      </c>
      <c r="O1742" s="12">
        <v>81800</v>
      </c>
      <c r="P1742" t="s">
        <v>28</v>
      </c>
      <c r="Q1742" s="1">
        <v>42242</v>
      </c>
      <c r="R1742" t="s">
        <v>29</v>
      </c>
      <c r="S1742" t="s">
        <v>43</v>
      </c>
      <c r="T1742" t="s">
        <v>30</v>
      </c>
      <c r="U1742" t="s">
        <v>17221</v>
      </c>
      <c r="V1742" t="s">
        <v>122</v>
      </c>
      <c r="W1742" t="s">
        <v>18303</v>
      </c>
      <c r="X1742" t="s">
        <v>18304</v>
      </c>
      <c r="Y1742" t="s">
        <v>17221</v>
      </c>
      <c r="Z1742" t="s">
        <v>4806</v>
      </c>
      <c r="AA1742" t="s">
        <v>18305</v>
      </c>
      <c r="AB1742" s="2" t="s">
        <v>4808</v>
      </c>
      <c r="AC1742" t="s">
        <v>18306</v>
      </c>
    </row>
    <row r="1743" spans="7:29" ht="170" x14ac:dyDescent="0.2">
      <c r="G1743" t="s">
        <v>18738</v>
      </c>
      <c r="H1743" t="s">
        <v>53</v>
      </c>
      <c r="I1743" t="s">
        <v>18739</v>
      </c>
      <c r="J1743" t="s">
        <v>4896</v>
      </c>
      <c r="L1743" t="s">
        <v>27</v>
      </c>
      <c r="M1743">
        <v>12</v>
      </c>
      <c r="N1743" t="s">
        <v>4896</v>
      </c>
      <c r="O1743" s="12">
        <v>81800</v>
      </c>
      <c r="P1743" t="s">
        <v>28</v>
      </c>
      <c r="Q1743" s="1">
        <v>44625</v>
      </c>
      <c r="R1743" t="s">
        <v>29</v>
      </c>
      <c r="S1743" t="s">
        <v>43</v>
      </c>
      <c r="T1743" t="s">
        <v>30</v>
      </c>
      <c r="U1743" t="s">
        <v>2638</v>
      </c>
      <c r="V1743" t="s">
        <v>122</v>
      </c>
      <c r="W1743" t="s">
        <v>18740</v>
      </c>
      <c r="X1743" t="s">
        <v>18741</v>
      </c>
      <c r="Y1743" t="s">
        <v>2638</v>
      </c>
      <c r="Z1743" t="s">
        <v>4896</v>
      </c>
      <c r="AA1743" t="s">
        <v>18742</v>
      </c>
      <c r="AB1743" s="2" t="s">
        <v>18743</v>
      </c>
      <c r="AC1743" t="s">
        <v>18744</v>
      </c>
    </row>
    <row r="1744" spans="7:29" x14ac:dyDescent="0.2">
      <c r="G1744" t="s">
        <v>25099</v>
      </c>
      <c r="H1744" t="s">
        <v>53</v>
      </c>
      <c r="I1744" t="s">
        <v>25091</v>
      </c>
      <c r="J1744" t="s">
        <v>481</v>
      </c>
      <c r="L1744" t="s">
        <v>104</v>
      </c>
      <c r="M1744">
        <v>12</v>
      </c>
      <c r="N1744" t="s">
        <v>481</v>
      </c>
      <c r="O1744" s="12">
        <v>81800</v>
      </c>
      <c r="P1744" t="s">
        <v>28</v>
      </c>
      <c r="Q1744" s="1">
        <v>44732</v>
      </c>
      <c r="R1744" t="s">
        <v>29</v>
      </c>
      <c r="S1744" t="s">
        <v>43</v>
      </c>
      <c r="T1744" t="s">
        <v>30</v>
      </c>
      <c r="U1744" t="s">
        <v>25100</v>
      </c>
      <c r="V1744" t="s">
        <v>32</v>
      </c>
      <c r="W1744" t="s">
        <v>25101</v>
      </c>
      <c r="X1744" t="s">
        <v>116</v>
      </c>
    </row>
    <row r="1745" spans="7:29" x14ac:dyDescent="0.2">
      <c r="G1745" t="s">
        <v>23644</v>
      </c>
      <c r="H1745" t="s">
        <v>148</v>
      </c>
      <c r="I1745" t="s">
        <v>23645</v>
      </c>
      <c r="J1745" t="s">
        <v>321</v>
      </c>
      <c r="L1745" t="s">
        <v>62</v>
      </c>
      <c r="M1745">
        <v>9</v>
      </c>
      <c r="N1745" t="s">
        <v>321</v>
      </c>
      <c r="O1745" s="12">
        <v>81754</v>
      </c>
      <c r="P1745" t="s">
        <v>28</v>
      </c>
      <c r="Q1745" s="1">
        <v>42125</v>
      </c>
      <c r="R1745" t="s">
        <v>56</v>
      </c>
      <c r="S1745" s="1">
        <v>45092</v>
      </c>
      <c r="T1745" t="s">
        <v>30</v>
      </c>
      <c r="U1745" t="s">
        <v>1324</v>
      </c>
      <c r="W1745" t="s">
        <v>23646</v>
      </c>
    </row>
    <row r="1746" spans="7:29" x14ac:dyDescent="0.2">
      <c r="G1746" t="s">
        <v>16187</v>
      </c>
      <c r="H1746" t="s">
        <v>118</v>
      </c>
      <c r="I1746" t="s">
        <v>16188</v>
      </c>
      <c r="J1746" t="s">
        <v>435</v>
      </c>
      <c r="L1746" t="s">
        <v>81</v>
      </c>
      <c r="M1746">
        <v>9</v>
      </c>
      <c r="N1746" t="s">
        <v>435</v>
      </c>
      <c r="O1746" s="12">
        <v>81727</v>
      </c>
      <c r="P1746" t="s">
        <v>28</v>
      </c>
      <c r="Q1746" s="1">
        <v>41533</v>
      </c>
      <c r="R1746" t="s">
        <v>29</v>
      </c>
      <c r="S1746" t="s">
        <v>43</v>
      </c>
      <c r="T1746" t="s">
        <v>30</v>
      </c>
      <c r="U1746" t="s">
        <v>82</v>
      </c>
      <c r="W1746" t="s">
        <v>16189</v>
      </c>
      <c r="X1746" t="s">
        <v>16190</v>
      </c>
      <c r="Y1746" t="s">
        <v>82</v>
      </c>
      <c r="Z1746" t="s">
        <v>6647</v>
      </c>
      <c r="AA1746" t="s">
        <v>16191</v>
      </c>
      <c r="AB1746" t="s">
        <v>50</v>
      </c>
      <c r="AC1746" t="s">
        <v>16192</v>
      </c>
    </row>
    <row r="1747" spans="7:29" x14ac:dyDescent="0.2">
      <c r="G1747" t="s">
        <v>800</v>
      </c>
      <c r="H1747" t="s">
        <v>129</v>
      </c>
      <c r="I1747" t="s">
        <v>17055</v>
      </c>
      <c r="J1747" t="s">
        <v>770</v>
      </c>
      <c r="K1747" t="s">
        <v>588</v>
      </c>
      <c r="L1747" t="s">
        <v>633</v>
      </c>
      <c r="M1747">
        <v>12</v>
      </c>
      <c r="N1747" t="s">
        <v>770</v>
      </c>
      <c r="O1747" s="12">
        <v>81694</v>
      </c>
      <c r="P1747" t="s">
        <v>70</v>
      </c>
      <c r="Q1747" s="1">
        <v>38544</v>
      </c>
      <c r="R1747" t="s">
        <v>29</v>
      </c>
      <c r="S1747" t="s">
        <v>43</v>
      </c>
      <c r="T1747" t="s">
        <v>71</v>
      </c>
      <c r="W1747" t="s">
        <v>17068</v>
      </c>
      <c r="X1747" t="s">
        <v>116</v>
      </c>
    </row>
    <row r="1748" spans="7:29" x14ac:dyDescent="0.2">
      <c r="G1748" t="s">
        <v>23893</v>
      </c>
      <c r="H1748" t="s">
        <v>302</v>
      </c>
      <c r="I1748" t="s">
        <v>23894</v>
      </c>
      <c r="J1748" t="s">
        <v>375</v>
      </c>
      <c r="L1748" t="s">
        <v>81</v>
      </c>
      <c r="M1748">
        <v>9</v>
      </c>
      <c r="N1748" t="s">
        <v>375</v>
      </c>
      <c r="O1748" s="12">
        <v>81667</v>
      </c>
      <c r="P1748" t="s">
        <v>28</v>
      </c>
      <c r="Q1748" s="1">
        <v>44911</v>
      </c>
      <c r="R1748" t="s">
        <v>63</v>
      </c>
      <c r="S1748" t="s">
        <v>43</v>
      </c>
      <c r="T1748" t="s">
        <v>30</v>
      </c>
      <c r="U1748" t="s">
        <v>82</v>
      </c>
      <c r="W1748" t="s">
        <v>23895</v>
      </c>
    </row>
    <row r="1749" spans="7:29" x14ac:dyDescent="0.2">
      <c r="G1749" t="s">
        <v>4326</v>
      </c>
      <c r="H1749" t="s">
        <v>553</v>
      </c>
      <c r="I1749" t="s">
        <v>16845</v>
      </c>
      <c r="J1749" t="s">
        <v>97</v>
      </c>
      <c r="L1749" t="s">
        <v>62</v>
      </c>
      <c r="M1749">
        <v>12</v>
      </c>
      <c r="N1749" t="s">
        <v>97</v>
      </c>
      <c r="O1749" s="12">
        <v>81652</v>
      </c>
      <c r="P1749" t="s">
        <v>28</v>
      </c>
      <c r="Q1749" s="1">
        <v>42125</v>
      </c>
      <c r="R1749" t="s">
        <v>29</v>
      </c>
      <c r="S1749" t="s">
        <v>43</v>
      </c>
      <c r="T1749" t="s">
        <v>30</v>
      </c>
      <c r="U1749" t="s">
        <v>1810</v>
      </c>
      <c r="W1749" t="s">
        <v>16852</v>
      </c>
      <c r="X1749" t="s">
        <v>116</v>
      </c>
    </row>
    <row r="1750" spans="7:29" x14ac:dyDescent="0.2">
      <c r="G1750" t="s">
        <v>825</v>
      </c>
      <c r="H1750" t="s">
        <v>262</v>
      </c>
      <c r="I1750" t="s">
        <v>17390</v>
      </c>
      <c r="J1750" t="s">
        <v>398</v>
      </c>
      <c r="K1750" t="s">
        <v>17391</v>
      </c>
      <c r="L1750" t="s">
        <v>17392</v>
      </c>
      <c r="M1750">
        <v>12</v>
      </c>
      <c r="N1750" t="s">
        <v>398</v>
      </c>
      <c r="O1750" s="12">
        <v>81652</v>
      </c>
      <c r="P1750" t="s">
        <v>70</v>
      </c>
      <c r="Q1750" s="1">
        <v>37226</v>
      </c>
      <c r="R1750" t="s">
        <v>29</v>
      </c>
      <c r="S1750" t="s">
        <v>43</v>
      </c>
      <c r="T1750" t="s">
        <v>71</v>
      </c>
      <c r="W1750" t="s">
        <v>17393</v>
      </c>
      <c r="X1750" t="s">
        <v>116</v>
      </c>
    </row>
    <row r="1751" spans="7:29" x14ac:dyDescent="0.2">
      <c r="G1751" t="s">
        <v>1749</v>
      </c>
      <c r="H1751" t="s">
        <v>369</v>
      </c>
      <c r="I1751" t="s">
        <v>15672</v>
      </c>
      <c r="J1751" t="s">
        <v>326</v>
      </c>
      <c r="L1751" t="s">
        <v>104</v>
      </c>
      <c r="M1751">
        <v>12</v>
      </c>
      <c r="N1751" t="s">
        <v>326</v>
      </c>
      <c r="O1751" s="12">
        <v>81621</v>
      </c>
      <c r="P1751" t="s">
        <v>28</v>
      </c>
      <c r="Q1751" s="1">
        <v>41225</v>
      </c>
      <c r="R1751" t="s">
        <v>56</v>
      </c>
      <c r="S1751" s="1">
        <v>44974</v>
      </c>
      <c r="T1751" t="s">
        <v>30</v>
      </c>
      <c r="U1751" t="s">
        <v>15673</v>
      </c>
      <c r="V1751" t="s">
        <v>267</v>
      </c>
      <c r="W1751" t="s">
        <v>15674</v>
      </c>
    </row>
    <row r="1752" spans="7:29" x14ac:dyDescent="0.2">
      <c r="G1752" t="s">
        <v>1867</v>
      </c>
      <c r="H1752" t="s">
        <v>302</v>
      </c>
      <c r="I1752" t="s">
        <v>5922</v>
      </c>
      <c r="J1752" t="s">
        <v>1195</v>
      </c>
      <c r="L1752" t="s">
        <v>62</v>
      </c>
      <c r="M1752">
        <v>12</v>
      </c>
      <c r="N1752" t="s">
        <v>1195</v>
      </c>
      <c r="O1752" s="12">
        <v>81620</v>
      </c>
      <c r="P1752" t="s">
        <v>28</v>
      </c>
      <c r="Q1752" s="1">
        <v>42373</v>
      </c>
      <c r="R1752" t="s">
        <v>56</v>
      </c>
      <c r="S1752" s="1">
        <v>45107</v>
      </c>
      <c r="T1752" t="s">
        <v>30</v>
      </c>
      <c r="U1752" t="s">
        <v>5389</v>
      </c>
      <c r="W1752" t="s">
        <v>5923</v>
      </c>
    </row>
    <row r="1753" spans="7:29" x14ac:dyDescent="0.2">
      <c r="G1753" t="s">
        <v>1713</v>
      </c>
      <c r="H1753" t="s">
        <v>53</v>
      </c>
      <c r="I1753" t="s">
        <v>1708</v>
      </c>
      <c r="J1753" t="s">
        <v>1714</v>
      </c>
      <c r="K1753" t="s">
        <v>1715</v>
      </c>
      <c r="L1753" t="s">
        <v>483</v>
      </c>
      <c r="M1753">
        <v>12</v>
      </c>
      <c r="N1753" t="s">
        <v>1714</v>
      </c>
      <c r="O1753" s="12">
        <v>81596</v>
      </c>
      <c r="P1753" t="s">
        <v>70</v>
      </c>
      <c r="Q1753" s="1">
        <v>42114</v>
      </c>
      <c r="R1753" t="s">
        <v>29</v>
      </c>
      <c r="S1753" t="s">
        <v>43</v>
      </c>
      <c r="T1753" t="s">
        <v>71</v>
      </c>
      <c r="W1753" t="s">
        <v>1716</v>
      </c>
      <c r="X1753" t="s">
        <v>1717</v>
      </c>
      <c r="Y1753" t="s">
        <v>1715</v>
      </c>
      <c r="Z1753" t="s">
        <v>1718</v>
      </c>
      <c r="AA1753" t="s">
        <v>1719</v>
      </c>
      <c r="AB1753" t="s">
        <v>50</v>
      </c>
      <c r="AC1753" t="s">
        <v>1720</v>
      </c>
    </row>
    <row r="1754" spans="7:29" x14ac:dyDescent="0.2">
      <c r="G1754" t="s">
        <v>3824</v>
      </c>
      <c r="H1754" t="s">
        <v>302</v>
      </c>
      <c r="I1754" t="s">
        <v>1326</v>
      </c>
      <c r="J1754" t="s">
        <v>2839</v>
      </c>
      <c r="L1754" t="s">
        <v>81</v>
      </c>
      <c r="M1754">
        <v>9</v>
      </c>
      <c r="N1754" t="s">
        <v>2839</v>
      </c>
      <c r="O1754" s="12">
        <v>81592</v>
      </c>
      <c r="P1754" t="s">
        <v>28</v>
      </c>
      <c r="Q1754" s="1">
        <v>42994</v>
      </c>
      <c r="R1754" t="s">
        <v>63</v>
      </c>
      <c r="S1754" t="s">
        <v>43</v>
      </c>
      <c r="T1754" t="s">
        <v>30</v>
      </c>
      <c r="U1754" t="s">
        <v>338</v>
      </c>
      <c r="W1754" t="s">
        <v>4325</v>
      </c>
    </row>
    <row r="1755" spans="7:29" ht="153" x14ac:dyDescent="0.2">
      <c r="G1755" t="s">
        <v>301</v>
      </c>
      <c r="H1755" t="s">
        <v>24</v>
      </c>
      <c r="I1755" t="s">
        <v>20290</v>
      </c>
      <c r="J1755" t="s">
        <v>533</v>
      </c>
      <c r="K1755" t="s">
        <v>20291</v>
      </c>
      <c r="L1755" t="s">
        <v>1981</v>
      </c>
      <c r="M1755">
        <v>12</v>
      </c>
      <c r="N1755" t="s">
        <v>533</v>
      </c>
      <c r="O1755" s="12">
        <v>81587</v>
      </c>
      <c r="P1755" t="s">
        <v>70</v>
      </c>
      <c r="Q1755" s="1">
        <v>41061</v>
      </c>
      <c r="R1755" t="s">
        <v>29</v>
      </c>
      <c r="S1755" t="s">
        <v>43</v>
      </c>
      <c r="T1755" t="s">
        <v>71</v>
      </c>
      <c r="W1755" t="s">
        <v>20292</v>
      </c>
      <c r="X1755" t="s">
        <v>20293</v>
      </c>
      <c r="Y1755" t="s">
        <v>20291</v>
      </c>
      <c r="Z1755" t="s">
        <v>537</v>
      </c>
      <c r="AA1755" t="s">
        <v>20294</v>
      </c>
      <c r="AB1755" s="2" t="s">
        <v>4260</v>
      </c>
      <c r="AC1755" t="s">
        <v>20295</v>
      </c>
    </row>
    <row r="1756" spans="7:29" x14ac:dyDescent="0.2">
      <c r="G1756" t="s">
        <v>9588</v>
      </c>
      <c r="H1756" t="s">
        <v>148</v>
      </c>
      <c r="I1756" t="s">
        <v>20709</v>
      </c>
      <c r="J1756" t="s">
        <v>1721</v>
      </c>
      <c r="K1756" t="s">
        <v>3387</v>
      </c>
      <c r="L1756" t="s">
        <v>1723</v>
      </c>
      <c r="M1756">
        <v>12</v>
      </c>
      <c r="N1756" t="s">
        <v>1721</v>
      </c>
      <c r="O1756" s="12">
        <v>81516</v>
      </c>
      <c r="P1756" t="s">
        <v>70</v>
      </c>
      <c r="Q1756" s="1">
        <v>44866</v>
      </c>
      <c r="R1756" t="s">
        <v>29</v>
      </c>
      <c r="S1756" t="s">
        <v>43</v>
      </c>
      <c r="T1756" t="s">
        <v>71</v>
      </c>
      <c r="W1756" t="s">
        <v>20718</v>
      </c>
      <c r="X1756" t="s">
        <v>20719</v>
      </c>
      <c r="Y1756" t="s">
        <v>3387</v>
      </c>
      <c r="Z1756" t="s">
        <v>1721</v>
      </c>
      <c r="AA1756" t="s">
        <v>20720</v>
      </c>
      <c r="AB1756" t="s">
        <v>50</v>
      </c>
      <c r="AC1756" t="s">
        <v>50</v>
      </c>
    </row>
    <row r="1757" spans="7:29" x14ac:dyDescent="0.2">
      <c r="G1757" t="s">
        <v>20424</v>
      </c>
      <c r="H1757" t="s">
        <v>53</v>
      </c>
      <c r="I1757" t="s">
        <v>20425</v>
      </c>
      <c r="J1757" t="s">
        <v>481</v>
      </c>
      <c r="L1757" t="s">
        <v>62</v>
      </c>
      <c r="M1757">
        <v>9</v>
      </c>
      <c r="N1757" t="s">
        <v>481</v>
      </c>
      <c r="O1757" s="12">
        <v>81511</v>
      </c>
      <c r="P1757" t="s">
        <v>28</v>
      </c>
      <c r="Q1757" s="1">
        <v>44820</v>
      </c>
      <c r="R1757" t="s">
        <v>63</v>
      </c>
      <c r="S1757" t="s">
        <v>43</v>
      </c>
      <c r="T1757" t="s">
        <v>30</v>
      </c>
      <c r="U1757" t="s">
        <v>4923</v>
      </c>
      <c r="W1757" t="s">
        <v>20426</v>
      </c>
    </row>
    <row r="1758" spans="7:29" x14ac:dyDescent="0.2">
      <c r="G1758" t="s">
        <v>3353</v>
      </c>
      <c r="H1758" t="s">
        <v>314</v>
      </c>
      <c r="I1758" t="s">
        <v>24382</v>
      </c>
      <c r="J1758" t="s">
        <v>796</v>
      </c>
      <c r="L1758" t="s">
        <v>104</v>
      </c>
      <c r="M1758">
        <v>12</v>
      </c>
      <c r="N1758" t="s">
        <v>796</v>
      </c>
      <c r="O1758" s="12">
        <v>81450</v>
      </c>
      <c r="P1758" t="s">
        <v>28</v>
      </c>
      <c r="Q1758" s="1">
        <v>38411</v>
      </c>
      <c r="R1758" t="s">
        <v>29</v>
      </c>
      <c r="S1758" t="s">
        <v>43</v>
      </c>
      <c r="T1758" t="s">
        <v>30</v>
      </c>
      <c r="U1758" t="s">
        <v>24383</v>
      </c>
      <c r="V1758" t="s">
        <v>122</v>
      </c>
      <c r="W1758" t="s">
        <v>24384</v>
      </c>
      <c r="X1758" t="s">
        <v>116</v>
      </c>
    </row>
    <row r="1759" spans="7:29" x14ac:dyDescent="0.2">
      <c r="G1759" t="s">
        <v>17521</v>
      </c>
      <c r="H1759" t="s">
        <v>53</v>
      </c>
      <c r="I1759" t="s">
        <v>17522</v>
      </c>
      <c r="J1759" t="s">
        <v>569</v>
      </c>
      <c r="L1759" t="s">
        <v>81</v>
      </c>
      <c r="M1759">
        <v>9</v>
      </c>
      <c r="N1759" t="s">
        <v>569</v>
      </c>
      <c r="O1759" s="12">
        <v>81417</v>
      </c>
      <c r="P1759" t="s">
        <v>28</v>
      </c>
      <c r="Q1759" s="1">
        <v>44820</v>
      </c>
      <c r="R1759" t="s">
        <v>63</v>
      </c>
      <c r="S1759" t="s">
        <v>43</v>
      </c>
      <c r="T1759" t="s">
        <v>30</v>
      </c>
      <c r="U1759" t="s">
        <v>338</v>
      </c>
      <c r="W1759" t="s">
        <v>17523</v>
      </c>
    </row>
    <row r="1760" spans="7:29" x14ac:dyDescent="0.2">
      <c r="G1760" t="s">
        <v>12661</v>
      </c>
      <c r="H1760" t="s">
        <v>53</v>
      </c>
      <c r="I1760" t="s">
        <v>15603</v>
      </c>
      <c r="J1760" t="s">
        <v>2839</v>
      </c>
      <c r="L1760" t="s">
        <v>81</v>
      </c>
      <c r="M1760">
        <v>9</v>
      </c>
      <c r="N1760" t="s">
        <v>2839</v>
      </c>
      <c r="O1760" s="12">
        <v>81394</v>
      </c>
      <c r="P1760" t="s">
        <v>28</v>
      </c>
      <c r="Q1760" s="1">
        <v>44820</v>
      </c>
      <c r="R1760" t="s">
        <v>63</v>
      </c>
      <c r="S1760" t="s">
        <v>43</v>
      </c>
      <c r="T1760" t="s">
        <v>30</v>
      </c>
      <c r="U1760" t="s">
        <v>338</v>
      </c>
      <c r="W1760" t="s">
        <v>15604</v>
      </c>
    </row>
    <row r="1761" spans="7:29" x14ac:dyDescent="0.2">
      <c r="G1761" t="s">
        <v>920</v>
      </c>
      <c r="H1761" t="s">
        <v>60</v>
      </c>
      <c r="I1761" t="s">
        <v>1504</v>
      </c>
      <c r="J1761" t="s">
        <v>554</v>
      </c>
      <c r="L1761" t="s">
        <v>81</v>
      </c>
      <c r="M1761">
        <v>9</v>
      </c>
      <c r="N1761" t="s">
        <v>554</v>
      </c>
      <c r="O1761" s="12">
        <v>81377</v>
      </c>
      <c r="P1761" t="s">
        <v>28</v>
      </c>
      <c r="Q1761" s="1">
        <v>39707</v>
      </c>
      <c r="R1761" t="s">
        <v>29</v>
      </c>
      <c r="S1761" t="s">
        <v>43</v>
      </c>
      <c r="T1761" t="s">
        <v>30</v>
      </c>
      <c r="U1761" t="s">
        <v>376</v>
      </c>
      <c r="W1761" t="s">
        <v>20052</v>
      </c>
    </row>
    <row r="1762" spans="7:29" ht="153" x14ac:dyDescent="0.2">
      <c r="G1762" t="s">
        <v>4241</v>
      </c>
      <c r="H1762" t="s">
        <v>118</v>
      </c>
      <c r="I1762" t="s">
        <v>4242</v>
      </c>
      <c r="J1762" t="s">
        <v>605</v>
      </c>
      <c r="L1762" t="s">
        <v>104</v>
      </c>
      <c r="M1762">
        <v>12</v>
      </c>
      <c r="N1762" t="s">
        <v>605</v>
      </c>
      <c r="O1762" s="12">
        <v>81350</v>
      </c>
      <c r="P1762" t="s">
        <v>28</v>
      </c>
      <c r="Q1762" s="1">
        <v>43655</v>
      </c>
      <c r="R1762" t="s">
        <v>29</v>
      </c>
      <c r="S1762" t="s">
        <v>43</v>
      </c>
      <c r="T1762" t="s">
        <v>30</v>
      </c>
      <c r="U1762" t="s">
        <v>4243</v>
      </c>
      <c r="V1762" t="s">
        <v>32</v>
      </c>
      <c r="W1762" t="s">
        <v>4244</v>
      </c>
      <c r="X1762" t="s">
        <v>4245</v>
      </c>
      <c r="Y1762" t="s">
        <v>4243</v>
      </c>
      <c r="Z1762" t="s">
        <v>959</v>
      </c>
      <c r="AA1762" t="s">
        <v>4246</v>
      </c>
      <c r="AB1762" s="2" t="s">
        <v>4247</v>
      </c>
      <c r="AC1762" t="s">
        <v>4248</v>
      </c>
    </row>
    <row r="1763" spans="7:29" ht="85" x14ac:dyDescent="0.2">
      <c r="G1763" t="s">
        <v>685</v>
      </c>
      <c r="H1763" t="s">
        <v>53</v>
      </c>
      <c r="I1763" t="s">
        <v>18849</v>
      </c>
      <c r="J1763" t="s">
        <v>150</v>
      </c>
      <c r="L1763" t="s">
        <v>104</v>
      </c>
      <c r="M1763">
        <v>12</v>
      </c>
      <c r="N1763" t="s">
        <v>150</v>
      </c>
      <c r="O1763" s="12">
        <v>81350</v>
      </c>
      <c r="P1763" t="s">
        <v>28</v>
      </c>
      <c r="Q1763" s="1">
        <v>44326</v>
      </c>
      <c r="R1763" t="s">
        <v>29</v>
      </c>
      <c r="S1763" t="s">
        <v>43</v>
      </c>
      <c r="T1763" t="s">
        <v>30</v>
      </c>
      <c r="U1763" t="s">
        <v>5082</v>
      </c>
      <c r="V1763" t="s">
        <v>32</v>
      </c>
      <c r="W1763" t="s">
        <v>18850</v>
      </c>
      <c r="X1763" t="s">
        <v>18851</v>
      </c>
      <c r="Y1763" t="s">
        <v>5082</v>
      </c>
      <c r="Z1763" t="s">
        <v>150</v>
      </c>
      <c r="AA1763" t="s">
        <v>18852</v>
      </c>
      <c r="AB1763" s="2" t="s">
        <v>837</v>
      </c>
      <c r="AC1763" t="s">
        <v>18853</v>
      </c>
    </row>
    <row r="1764" spans="7:29" x14ac:dyDescent="0.2">
      <c r="G1764" t="s">
        <v>519</v>
      </c>
      <c r="H1764" t="s">
        <v>280</v>
      </c>
      <c r="I1764" t="s">
        <v>14108</v>
      </c>
      <c r="J1764" t="s">
        <v>770</v>
      </c>
      <c r="L1764" t="s">
        <v>347</v>
      </c>
      <c r="M1764">
        <v>12</v>
      </c>
      <c r="N1764" t="s">
        <v>770</v>
      </c>
      <c r="O1764" s="12">
        <v>81323</v>
      </c>
      <c r="P1764" t="s">
        <v>28</v>
      </c>
      <c r="Q1764" s="1">
        <v>44424</v>
      </c>
      <c r="R1764" t="s">
        <v>56</v>
      </c>
      <c r="S1764" s="1">
        <v>45322</v>
      </c>
      <c r="T1764" t="s">
        <v>30</v>
      </c>
      <c r="U1764" t="s">
        <v>2842</v>
      </c>
      <c r="W1764" t="s">
        <v>14109</v>
      </c>
    </row>
    <row r="1765" spans="7:29" x14ac:dyDescent="0.2">
      <c r="G1765" t="s">
        <v>18804</v>
      </c>
      <c r="H1765" t="s">
        <v>53</v>
      </c>
      <c r="I1765" t="s">
        <v>18830</v>
      </c>
      <c r="J1765" t="s">
        <v>561</v>
      </c>
      <c r="L1765" t="s">
        <v>81</v>
      </c>
      <c r="M1765">
        <v>9</v>
      </c>
      <c r="N1765" t="s">
        <v>561</v>
      </c>
      <c r="O1765" s="12">
        <v>81307</v>
      </c>
      <c r="P1765" t="s">
        <v>28</v>
      </c>
      <c r="Q1765" s="1">
        <v>44090</v>
      </c>
      <c r="R1765" t="s">
        <v>63</v>
      </c>
      <c r="S1765" t="s">
        <v>43</v>
      </c>
      <c r="T1765" t="s">
        <v>30</v>
      </c>
      <c r="U1765" t="s">
        <v>338</v>
      </c>
      <c r="W1765" t="s">
        <v>18831</v>
      </c>
    </row>
    <row r="1766" spans="7:29" x14ac:dyDescent="0.2">
      <c r="G1766" t="s">
        <v>4162</v>
      </c>
      <c r="H1766" t="s">
        <v>24</v>
      </c>
      <c r="I1766" t="s">
        <v>4114</v>
      </c>
      <c r="J1766" t="s">
        <v>1542</v>
      </c>
      <c r="L1766" t="s">
        <v>27</v>
      </c>
      <c r="M1766">
        <v>12</v>
      </c>
      <c r="N1766" t="s">
        <v>1542</v>
      </c>
      <c r="O1766" s="12">
        <v>81269</v>
      </c>
      <c r="P1766" t="s">
        <v>28</v>
      </c>
      <c r="Q1766" s="1">
        <v>44440</v>
      </c>
      <c r="R1766" t="s">
        <v>29</v>
      </c>
      <c r="S1766" t="s">
        <v>43</v>
      </c>
      <c r="T1766" t="s">
        <v>30</v>
      </c>
      <c r="U1766" t="s">
        <v>2819</v>
      </c>
      <c r="V1766" t="s">
        <v>122</v>
      </c>
      <c r="W1766" t="s">
        <v>4163</v>
      </c>
      <c r="X1766" t="s">
        <v>116</v>
      </c>
    </row>
    <row r="1767" spans="7:29" x14ac:dyDescent="0.2">
      <c r="G1767" t="s">
        <v>12271</v>
      </c>
      <c r="H1767" t="s">
        <v>314</v>
      </c>
      <c r="I1767" t="s">
        <v>18422</v>
      </c>
      <c r="J1767" t="s">
        <v>2261</v>
      </c>
      <c r="L1767" t="s">
        <v>27</v>
      </c>
      <c r="M1767">
        <v>12</v>
      </c>
      <c r="N1767" t="s">
        <v>2261</v>
      </c>
      <c r="O1767" s="12">
        <v>81255</v>
      </c>
      <c r="P1767" t="s">
        <v>28</v>
      </c>
      <c r="Q1767" s="1">
        <v>44409</v>
      </c>
      <c r="R1767" t="s">
        <v>29</v>
      </c>
      <c r="S1767" s="1">
        <v>45138</v>
      </c>
      <c r="T1767" t="s">
        <v>30</v>
      </c>
      <c r="U1767" t="s">
        <v>18423</v>
      </c>
      <c r="V1767" t="s">
        <v>32</v>
      </c>
      <c r="W1767" t="s">
        <v>18424</v>
      </c>
      <c r="X1767" t="s">
        <v>116</v>
      </c>
    </row>
    <row r="1768" spans="7:29" ht="170" x14ac:dyDescent="0.2">
      <c r="G1768" t="s">
        <v>6941</v>
      </c>
      <c r="H1768" t="s">
        <v>53</v>
      </c>
      <c r="I1768" t="s">
        <v>6942</v>
      </c>
      <c r="J1768" t="s">
        <v>2424</v>
      </c>
      <c r="L1768" t="s">
        <v>62</v>
      </c>
      <c r="M1768">
        <v>12</v>
      </c>
      <c r="N1768" t="s">
        <v>2424</v>
      </c>
      <c r="O1768" s="12">
        <v>81249</v>
      </c>
      <c r="P1768" t="s">
        <v>28</v>
      </c>
      <c r="Q1768" s="1">
        <v>42430</v>
      </c>
      <c r="R1768" t="s">
        <v>29</v>
      </c>
      <c r="S1768" t="s">
        <v>43</v>
      </c>
      <c r="T1768" t="s">
        <v>30</v>
      </c>
      <c r="U1768" t="s">
        <v>6943</v>
      </c>
      <c r="W1768" t="s">
        <v>6944</v>
      </c>
      <c r="X1768" t="s">
        <v>6945</v>
      </c>
      <c r="Y1768" t="s">
        <v>6943</v>
      </c>
      <c r="Z1768" t="s">
        <v>6946</v>
      </c>
      <c r="AA1768" t="s">
        <v>6947</v>
      </c>
      <c r="AB1768" s="2" t="s">
        <v>6948</v>
      </c>
      <c r="AC1768" t="s">
        <v>50</v>
      </c>
    </row>
    <row r="1769" spans="7:29" ht="153" x14ac:dyDescent="0.2">
      <c r="G1769" t="s">
        <v>4434</v>
      </c>
      <c r="H1769" t="s">
        <v>314</v>
      </c>
      <c r="I1769" t="s">
        <v>19381</v>
      </c>
      <c r="J1769" t="s">
        <v>533</v>
      </c>
      <c r="L1769" t="s">
        <v>62</v>
      </c>
      <c r="M1769">
        <v>12</v>
      </c>
      <c r="N1769" t="s">
        <v>533</v>
      </c>
      <c r="O1769" s="12">
        <v>81244</v>
      </c>
      <c r="P1769" t="s">
        <v>28</v>
      </c>
      <c r="Q1769" s="1">
        <v>39720</v>
      </c>
      <c r="R1769" t="s">
        <v>29</v>
      </c>
      <c r="S1769" t="s">
        <v>43</v>
      </c>
      <c r="T1769" t="s">
        <v>30</v>
      </c>
      <c r="U1769" t="s">
        <v>19382</v>
      </c>
      <c r="W1769" t="s">
        <v>19383</v>
      </c>
      <c r="X1769" t="s">
        <v>19384</v>
      </c>
      <c r="Y1769" t="s">
        <v>19382</v>
      </c>
      <c r="Z1769" t="s">
        <v>537</v>
      </c>
      <c r="AA1769" t="s">
        <v>19385</v>
      </c>
      <c r="AB1769" s="2" t="s">
        <v>6712</v>
      </c>
      <c r="AC1769" t="s">
        <v>19386</v>
      </c>
    </row>
    <row r="1770" spans="7:29" x14ac:dyDescent="0.2">
      <c r="G1770" t="s">
        <v>615</v>
      </c>
      <c r="H1770" t="s">
        <v>53</v>
      </c>
      <c r="I1770" t="s">
        <v>10195</v>
      </c>
      <c r="J1770" t="s">
        <v>67</v>
      </c>
      <c r="K1770" t="s">
        <v>10196</v>
      </c>
      <c r="L1770" t="s">
        <v>4566</v>
      </c>
      <c r="M1770">
        <v>12</v>
      </c>
      <c r="N1770" t="s">
        <v>67</v>
      </c>
      <c r="O1770" s="12">
        <v>81215</v>
      </c>
      <c r="P1770" t="s">
        <v>70</v>
      </c>
      <c r="Q1770" s="1">
        <v>43045</v>
      </c>
      <c r="R1770" t="s">
        <v>29</v>
      </c>
      <c r="S1770" t="s">
        <v>43</v>
      </c>
      <c r="T1770" t="s">
        <v>71</v>
      </c>
      <c r="W1770" t="s">
        <v>10197</v>
      </c>
      <c r="X1770" t="s">
        <v>116</v>
      </c>
    </row>
    <row r="1771" spans="7:29" x14ac:dyDescent="0.2">
      <c r="G1771" t="s">
        <v>3032</v>
      </c>
      <c r="H1771" t="s">
        <v>148</v>
      </c>
      <c r="I1771" t="s">
        <v>13692</v>
      </c>
      <c r="J1771" t="s">
        <v>86</v>
      </c>
      <c r="L1771" t="s">
        <v>104</v>
      </c>
      <c r="M1771">
        <v>12</v>
      </c>
      <c r="N1771" t="s">
        <v>86</v>
      </c>
      <c r="O1771" s="12">
        <v>81215</v>
      </c>
      <c r="P1771" t="s">
        <v>28</v>
      </c>
      <c r="Q1771" s="1">
        <v>40724</v>
      </c>
      <c r="R1771" t="s">
        <v>29</v>
      </c>
      <c r="S1771" t="s">
        <v>43</v>
      </c>
      <c r="T1771" t="s">
        <v>30</v>
      </c>
      <c r="U1771" t="s">
        <v>13697</v>
      </c>
      <c r="V1771" t="s">
        <v>32</v>
      </c>
      <c r="W1771" t="s">
        <v>13698</v>
      </c>
      <c r="X1771" t="s">
        <v>116</v>
      </c>
    </row>
    <row r="1772" spans="7:29" x14ac:dyDescent="0.2">
      <c r="G1772" t="s">
        <v>1935</v>
      </c>
      <c r="H1772" t="s">
        <v>280</v>
      </c>
      <c r="I1772" t="s">
        <v>19675</v>
      </c>
      <c r="J1772" t="s">
        <v>1195</v>
      </c>
      <c r="L1772" t="s">
        <v>62</v>
      </c>
      <c r="M1772">
        <v>12</v>
      </c>
      <c r="N1772" t="s">
        <v>1195</v>
      </c>
      <c r="O1772" s="12">
        <v>81200</v>
      </c>
      <c r="P1772" t="s">
        <v>28</v>
      </c>
      <c r="Q1772" s="1">
        <v>44529</v>
      </c>
      <c r="R1772" t="s">
        <v>29</v>
      </c>
      <c r="S1772" t="s">
        <v>43</v>
      </c>
      <c r="T1772" t="s">
        <v>30</v>
      </c>
      <c r="U1772" t="s">
        <v>10736</v>
      </c>
      <c r="W1772" t="s">
        <v>19688</v>
      </c>
      <c r="X1772" t="s">
        <v>116</v>
      </c>
    </row>
    <row r="1773" spans="7:29" ht="170" x14ac:dyDescent="0.2">
      <c r="G1773" t="s">
        <v>1749</v>
      </c>
      <c r="H1773" t="s">
        <v>118</v>
      </c>
      <c r="I1773" t="s">
        <v>16225</v>
      </c>
      <c r="J1773" t="s">
        <v>1176</v>
      </c>
      <c r="L1773" t="s">
        <v>62</v>
      </c>
      <c r="M1773">
        <v>12</v>
      </c>
      <c r="N1773" t="s">
        <v>1176</v>
      </c>
      <c r="O1773" s="12">
        <v>81200</v>
      </c>
      <c r="P1773" t="s">
        <v>28</v>
      </c>
      <c r="Q1773" s="1">
        <v>44713</v>
      </c>
      <c r="R1773" t="s">
        <v>29</v>
      </c>
      <c r="S1773" t="s">
        <v>43</v>
      </c>
      <c r="T1773" t="s">
        <v>30</v>
      </c>
      <c r="U1773" t="s">
        <v>19880</v>
      </c>
      <c r="W1773" t="s">
        <v>19881</v>
      </c>
      <c r="X1773" t="s">
        <v>19882</v>
      </c>
      <c r="Y1773" t="s">
        <v>19880</v>
      </c>
      <c r="Z1773" t="s">
        <v>1180</v>
      </c>
      <c r="AA1773" t="s">
        <v>19883</v>
      </c>
      <c r="AB1773" s="2" t="s">
        <v>19884</v>
      </c>
      <c r="AC1773" t="s">
        <v>19885</v>
      </c>
    </row>
    <row r="1774" spans="7:29" x14ac:dyDescent="0.2">
      <c r="G1774" t="s">
        <v>23305</v>
      </c>
      <c r="H1774" t="s">
        <v>53</v>
      </c>
      <c r="I1774" t="s">
        <v>23306</v>
      </c>
      <c r="J1774" t="s">
        <v>97</v>
      </c>
      <c r="L1774" t="s">
        <v>62</v>
      </c>
      <c r="M1774">
        <v>12</v>
      </c>
      <c r="N1774" t="s">
        <v>97</v>
      </c>
      <c r="O1774" s="12">
        <v>81200</v>
      </c>
      <c r="P1774" t="s">
        <v>28</v>
      </c>
      <c r="Q1774" s="1">
        <v>44531</v>
      </c>
      <c r="R1774" t="s">
        <v>29</v>
      </c>
      <c r="S1774" t="s">
        <v>43</v>
      </c>
      <c r="T1774" t="s">
        <v>30</v>
      </c>
      <c r="U1774" t="s">
        <v>16876</v>
      </c>
      <c r="W1774" t="s">
        <v>23307</v>
      </c>
      <c r="X1774" t="s">
        <v>116</v>
      </c>
    </row>
    <row r="1775" spans="7:29" ht="153" x14ac:dyDescent="0.2">
      <c r="G1775" t="s">
        <v>4466</v>
      </c>
      <c r="H1775" t="s">
        <v>53</v>
      </c>
      <c r="I1775" t="s">
        <v>19267</v>
      </c>
      <c r="J1775" t="s">
        <v>2119</v>
      </c>
      <c r="L1775" t="s">
        <v>104</v>
      </c>
      <c r="M1775">
        <v>12</v>
      </c>
      <c r="N1775" t="s">
        <v>2119</v>
      </c>
      <c r="O1775" s="12">
        <v>81188</v>
      </c>
      <c r="P1775" t="s">
        <v>28</v>
      </c>
      <c r="Q1775" s="1">
        <v>41036</v>
      </c>
      <c r="R1775" t="s">
        <v>29</v>
      </c>
      <c r="S1775" t="s">
        <v>43</v>
      </c>
      <c r="T1775" t="s">
        <v>30</v>
      </c>
      <c r="U1775" t="s">
        <v>19268</v>
      </c>
      <c r="V1775" t="s">
        <v>122</v>
      </c>
      <c r="W1775" t="s">
        <v>19269</v>
      </c>
      <c r="X1775" t="s">
        <v>19270</v>
      </c>
      <c r="Y1775" t="s">
        <v>19268</v>
      </c>
      <c r="Z1775" t="s">
        <v>2123</v>
      </c>
      <c r="AA1775" t="s">
        <v>19271</v>
      </c>
      <c r="AB1775" s="2" t="s">
        <v>19272</v>
      </c>
      <c r="AC1775" t="s">
        <v>19273</v>
      </c>
    </row>
    <row r="1776" spans="7:29" x14ac:dyDescent="0.2">
      <c r="G1776" t="s">
        <v>40</v>
      </c>
      <c r="H1776" t="s">
        <v>118</v>
      </c>
      <c r="I1776" t="s">
        <v>12106</v>
      </c>
      <c r="J1776" t="s">
        <v>192</v>
      </c>
      <c r="K1776" t="s">
        <v>230</v>
      </c>
      <c r="L1776" t="s">
        <v>416</v>
      </c>
      <c r="M1776">
        <v>12</v>
      </c>
      <c r="N1776" t="s">
        <v>192</v>
      </c>
      <c r="O1776" s="12">
        <v>81113</v>
      </c>
      <c r="P1776" t="s">
        <v>70</v>
      </c>
      <c r="Q1776" s="1">
        <v>40749</v>
      </c>
      <c r="R1776" t="s">
        <v>29</v>
      </c>
      <c r="S1776" t="s">
        <v>43</v>
      </c>
      <c r="T1776" t="s">
        <v>71</v>
      </c>
      <c r="W1776" t="s">
        <v>12187</v>
      </c>
      <c r="X1776" t="s">
        <v>116</v>
      </c>
    </row>
    <row r="1777" spans="7:29" x14ac:dyDescent="0.2">
      <c r="G1777" t="s">
        <v>324</v>
      </c>
      <c r="H1777" t="s">
        <v>759</v>
      </c>
      <c r="I1777" t="s">
        <v>10292</v>
      </c>
      <c r="J1777" t="s">
        <v>460</v>
      </c>
      <c r="K1777" t="s">
        <v>10344</v>
      </c>
      <c r="L1777" t="s">
        <v>6043</v>
      </c>
      <c r="M1777">
        <v>12</v>
      </c>
      <c r="N1777" t="s">
        <v>460</v>
      </c>
      <c r="O1777" s="12">
        <v>81078</v>
      </c>
      <c r="P1777" t="s">
        <v>70</v>
      </c>
      <c r="Q1777" s="1">
        <v>40161</v>
      </c>
      <c r="R1777" t="s">
        <v>29</v>
      </c>
      <c r="S1777" t="s">
        <v>43</v>
      </c>
      <c r="T1777" t="s">
        <v>71</v>
      </c>
      <c r="W1777" t="s">
        <v>10345</v>
      </c>
      <c r="X1777" t="s">
        <v>116</v>
      </c>
    </row>
    <row r="1778" spans="7:29" x14ac:dyDescent="0.2">
      <c r="G1778" t="s">
        <v>9317</v>
      </c>
      <c r="H1778" t="s">
        <v>118</v>
      </c>
      <c r="I1778" t="s">
        <v>20336</v>
      </c>
      <c r="J1778" t="s">
        <v>422</v>
      </c>
      <c r="L1778" t="s">
        <v>81</v>
      </c>
      <c r="M1778">
        <v>9</v>
      </c>
      <c r="N1778" t="s">
        <v>422</v>
      </c>
      <c r="O1778" s="12">
        <v>81037</v>
      </c>
      <c r="P1778" t="s">
        <v>28</v>
      </c>
      <c r="Q1778" s="1">
        <v>36054</v>
      </c>
      <c r="R1778" t="s">
        <v>63</v>
      </c>
      <c r="S1778" t="s">
        <v>43</v>
      </c>
      <c r="T1778" t="s">
        <v>30</v>
      </c>
      <c r="U1778" t="s">
        <v>376</v>
      </c>
      <c r="W1778" t="s">
        <v>20337</v>
      </c>
    </row>
    <row r="1779" spans="7:29" ht="221" x14ac:dyDescent="0.2">
      <c r="G1779" t="s">
        <v>875</v>
      </c>
      <c r="H1779" t="s">
        <v>262</v>
      </c>
      <c r="I1779" t="s">
        <v>17586</v>
      </c>
      <c r="J1779" t="s">
        <v>67</v>
      </c>
      <c r="L1779" t="s">
        <v>27</v>
      </c>
      <c r="M1779">
        <v>12</v>
      </c>
      <c r="N1779" t="s">
        <v>67</v>
      </c>
      <c r="O1779" s="12">
        <v>81021</v>
      </c>
      <c r="P1779" t="s">
        <v>661</v>
      </c>
      <c r="Q1779" s="1">
        <v>43040</v>
      </c>
      <c r="R1779" t="s">
        <v>29</v>
      </c>
      <c r="S1779" t="s">
        <v>43</v>
      </c>
      <c r="T1779" t="s">
        <v>30</v>
      </c>
      <c r="U1779" t="s">
        <v>17592</v>
      </c>
      <c r="V1779" t="s">
        <v>32</v>
      </c>
      <c r="W1779" t="s">
        <v>17593</v>
      </c>
      <c r="X1779" t="s">
        <v>17594</v>
      </c>
      <c r="Y1779" t="s">
        <v>17595</v>
      </c>
      <c r="Z1779" t="s">
        <v>74</v>
      </c>
      <c r="AA1779" t="s">
        <v>17596</v>
      </c>
      <c r="AB1779" s="2" t="s">
        <v>17597</v>
      </c>
      <c r="AC1779" t="s">
        <v>17598</v>
      </c>
    </row>
    <row r="1780" spans="7:29" x14ac:dyDescent="0.2">
      <c r="G1780" t="s">
        <v>15951</v>
      </c>
      <c r="H1780" t="s">
        <v>53</v>
      </c>
      <c r="I1780" t="s">
        <v>15952</v>
      </c>
      <c r="J1780" t="s">
        <v>411</v>
      </c>
      <c r="K1780" t="s">
        <v>2023</v>
      </c>
      <c r="L1780" t="s">
        <v>2024</v>
      </c>
      <c r="M1780">
        <v>12</v>
      </c>
      <c r="N1780" t="s">
        <v>411</v>
      </c>
      <c r="O1780" s="12">
        <v>80972</v>
      </c>
      <c r="P1780" t="s">
        <v>70</v>
      </c>
      <c r="Q1780" s="1">
        <v>43374</v>
      </c>
      <c r="R1780" t="s">
        <v>29</v>
      </c>
      <c r="S1780" t="s">
        <v>43</v>
      </c>
      <c r="T1780" t="s">
        <v>71</v>
      </c>
      <c r="W1780" t="s">
        <v>15953</v>
      </c>
      <c r="X1780" t="s">
        <v>116</v>
      </c>
    </row>
    <row r="1781" spans="7:29" ht="170" x14ac:dyDescent="0.2">
      <c r="G1781" t="s">
        <v>1338</v>
      </c>
      <c r="H1781" t="s">
        <v>262</v>
      </c>
      <c r="I1781" t="s">
        <v>1333</v>
      </c>
      <c r="J1781" t="s">
        <v>1339</v>
      </c>
      <c r="L1781" t="s">
        <v>27</v>
      </c>
      <c r="M1781">
        <v>12</v>
      </c>
      <c r="N1781" t="s">
        <v>1339</v>
      </c>
      <c r="O1781" s="12">
        <v>80936</v>
      </c>
      <c r="P1781" t="s">
        <v>28</v>
      </c>
      <c r="Q1781" s="1">
        <v>41624</v>
      </c>
      <c r="R1781" t="s">
        <v>29</v>
      </c>
      <c r="S1781" t="s">
        <v>43</v>
      </c>
      <c r="T1781" t="s">
        <v>30</v>
      </c>
      <c r="U1781" t="s">
        <v>1340</v>
      </c>
      <c r="V1781" t="s">
        <v>32</v>
      </c>
      <c r="W1781" t="s">
        <v>1341</v>
      </c>
      <c r="X1781" t="s">
        <v>1342</v>
      </c>
      <c r="Y1781" t="s">
        <v>1340</v>
      </c>
      <c r="Z1781" t="s">
        <v>1343</v>
      </c>
      <c r="AA1781" t="s">
        <v>1344</v>
      </c>
      <c r="AB1781" s="2" t="s">
        <v>1345</v>
      </c>
      <c r="AC1781" t="s">
        <v>1346</v>
      </c>
    </row>
    <row r="1782" spans="7:29" x14ac:dyDescent="0.2">
      <c r="G1782" t="s">
        <v>7854</v>
      </c>
      <c r="H1782" t="s">
        <v>53</v>
      </c>
      <c r="I1782" t="s">
        <v>7855</v>
      </c>
      <c r="J1782" t="s">
        <v>42</v>
      </c>
      <c r="L1782" t="s">
        <v>104</v>
      </c>
      <c r="M1782">
        <v>12</v>
      </c>
      <c r="N1782" t="s">
        <v>42</v>
      </c>
      <c r="O1782" s="12">
        <v>80902</v>
      </c>
      <c r="P1782" t="s">
        <v>28</v>
      </c>
      <c r="Q1782" s="1">
        <v>40848</v>
      </c>
      <c r="R1782" t="s">
        <v>29</v>
      </c>
      <c r="S1782" t="s">
        <v>43</v>
      </c>
      <c r="T1782" t="s">
        <v>30</v>
      </c>
      <c r="U1782" t="s">
        <v>7856</v>
      </c>
      <c r="V1782" t="s">
        <v>32</v>
      </c>
      <c r="W1782" t="s">
        <v>7857</v>
      </c>
      <c r="X1782" t="s">
        <v>7858</v>
      </c>
      <c r="Y1782" t="s">
        <v>7859</v>
      </c>
      <c r="Z1782" t="s">
        <v>48</v>
      </c>
      <c r="AA1782" t="s">
        <v>7860</v>
      </c>
      <c r="AB1782" t="s">
        <v>50</v>
      </c>
      <c r="AC1782" t="s">
        <v>7861</v>
      </c>
    </row>
    <row r="1783" spans="7:29" x14ac:dyDescent="0.2">
      <c r="G1783" t="s">
        <v>3844</v>
      </c>
      <c r="H1783" t="s">
        <v>262</v>
      </c>
      <c r="I1783" t="s">
        <v>3845</v>
      </c>
      <c r="J1783" t="s">
        <v>422</v>
      </c>
      <c r="L1783" t="s">
        <v>81</v>
      </c>
      <c r="M1783">
        <v>9</v>
      </c>
      <c r="N1783" t="s">
        <v>422</v>
      </c>
      <c r="O1783" s="12">
        <v>80878</v>
      </c>
      <c r="P1783" t="s">
        <v>28</v>
      </c>
      <c r="Q1783" s="1">
        <v>44090</v>
      </c>
      <c r="R1783" t="s">
        <v>29</v>
      </c>
      <c r="S1783" t="s">
        <v>43</v>
      </c>
      <c r="T1783" t="s">
        <v>30</v>
      </c>
      <c r="U1783" t="s">
        <v>338</v>
      </c>
      <c r="W1783" t="s">
        <v>3846</v>
      </c>
      <c r="X1783" t="s">
        <v>116</v>
      </c>
    </row>
    <row r="1784" spans="7:29" ht="187" x14ac:dyDescent="0.2">
      <c r="G1784" t="s">
        <v>8661</v>
      </c>
      <c r="H1784" t="s">
        <v>53</v>
      </c>
      <c r="I1784" t="s">
        <v>18210</v>
      </c>
      <c r="J1784" t="s">
        <v>326</v>
      </c>
      <c r="K1784" t="s">
        <v>18211</v>
      </c>
      <c r="L1784" t="s">
        <v>789</v>
      </c>
      <c r="M1784">
        <v>12</v>
      </c>
      <c r="N1784" t="s">
        <v>326</v>
      </c>
      <c r="O1784" s="12">
        <v>80854</v>
      </c>
      <c r="P1784" t="s">
        <v>70</v>
      </c>
      <c r="Q1784" s="1">
        <v>39188</v>
      </c>
      <c r="R1784" t="s">
        <v>29</v>
      </c>
      <c r="S1784" t="s">
        <v>43</v>
      </c>
      <c r="T1784" t="s">
        <v>71</v>
      </c>
      <c r="W1784" t="s">
        <v>18212</v>
      </c>
      <c r="X1784" t="s">
        <v>18213</v>
      </c>
      <c r="Y1784" t="s">
        <v>18211</v>
      </c>
      <c r="Z1784" t="s">
        <v>916</v>
      </c>
      <c r="AA1784" t="s">
        <v>18214</v>
      </c>
      <c r="AB1784" s="2" t="s">
        <v>1702</v>
      </c>
      <c r="AC1784" t="s">
        <v>18215</v>
      </c>
    </row>
    <row r="1785" spans="7:29" x14ac:dyDescent="0.2">
      <c r="G1785" t="s">
        <v>519</v>
      </c>
      <c r="H1785" t="s">
        <v>1394</v>
      </c>
      <c r="I1785" t="s">
        <v>21751</v>
      </c>
      <c r="J1785" t="s">
        <v>192</v>
      </c>
      <c r="K1785" t="s">
        <v>230</v>
      </c>
      <c r="L1785" t="s">
        <v>416</v>
      </c>
      <c r="M1785">
        <v>12</v>
      </c>
      <c r="N1785" t="s">
        <v>192</v>
      </c>
      <c r="O1785" s="12">
        <v>80830</v>
      </c>
      <c r="P1785" t="s">
        <v>70</v>
      </c>
      <c r="Q1785" s="1">
        <v>41876</v>
      </c>
      <c r="R1785" t="s">
        <v>29</v>
      </c>
      <c r="S1785" t="s">
        <v>43</v>
      </c>
      <c r="T1785" t="s">
        <v>71</v>
      </c>
      <c r="W1785" t="s">
        <v>21752</v>
      </c>
      <c r="X1785" t="s">
        <v>116</v>
      </c>
    </row>
    <row r="1786" spans="7:29" x14ac:dyDescent="0.2">
      <c r="G1786" t="s">
        <v>9780</v>
      </c>
      <c r="H1786" t="s">
        <v>2463</v>
      </c>
      <c r="I1786" t="s">
        <v>17551</v>
      </c>
      <c r="J1786" t="s">
        <v>1213</v>
      </c>
      <c r="L1786" t="s">
        <v>2767</v>
      </c>
      <c r="M1786">
        <v>9</v>
      </c>
      <c r="N1786" t="s">
        <v>1213</v>
      </c>
      <c r="O1786" s="12">
        <v>80807</v>
      </c>
      <c r="P1786" t="s">
        <v>28</v>
      </c>
      <c r="Q1786" s="1">
        <v>44820</v>
      </c>
      <c r="R1786" t="s">
        <v>56</v>
      </c>
      <c r="S1786" s="1">
        <v>45092</v>
      </c>
      <c r="T1786" t="s">
        <v>30</v>
      </c>
      <c r="U1786" t="s">
        <v>2821</v>
      </c>
      <c r="W1786" t="s">
        <v>17552</v>
      </c>
    </row>
    <row r="1787" spans="7:29" x14ac:dyDescent="0.2">
      <c r="G1787" t="s">
        <v>4725</v>
      </c>
      <c r="H1787" t="s">
        <v>60</v>
      </c>
      <c r="I1787" t="s">
        <v>4723</v>
      </c>
      <c r="J1787" t="s">
        <v>460</v>
      </c>
      <c r="K1787" t="s">
        <v>4726</v>
      </c>
      <c r="L1787" t="s">
        <v>633</v>
      </c>
      <c r="M1787">
        <v>12</v>
      </c>
      <c r="N1787" t="s">
        <v>460</v>
      </c>
      <c r="O1787" s="12">
        <v>80780</v>
      </c>
      <c r="P1787" t="s">
        <v>70</v>
      </c>
      <c r="Q1787" s="1">
        <v>39755</v>
      </c>
      <c r="R1787" t="s">
        <v>29</v>
      </c>
      <c r="S1787" t="s">
        <v>43</v>
      </c>
      <c r="T1787" t="s">
        <v>71</v>
      </c>
      <c r="W1787" t="s">
        <v>4727</v>
      </c>
      <c r="X1787" t="s">
        <v>116</v>
      </c>
    </row>
    <row r="1788" spans="7:29" ht="170" x14ac:dyDescent="0.2">
      <c r="G1788" t="s">
        <v>1684</v>
      </c>
      <c r="H1788" t="s">
        <v>53</v>
      </c>
      <c r="I1788" t="s">
        <v>24023</v>
      </c>
      <c r="J1788" t="s">
        <v>61</v>
      </c>
      <c r="L1788" t="s">
        <v>81</v>
      </c>
      <c r="M1788">
        <v>9</v>
      </c>
      <c r="N1788" t="s">
        <v>61</v>
      </c>
      <c r="O1788" s="12">
        <v>80760</v>
      </c>
      <c r="P1788" t="s">
        <v>28</v>
      </c>
      <c r="Q1788" s="1">
        <v>43724</v>
      </c>
      <c r="R1788" t="s">
        <v>29</v>
      </c>
      <c r="S1788" t="s">
        <v>43</v>
      </c>
      <c r="T1788" t="s">
        <v>30</v>
      </c>
      <c r="U1788" t="s">
        <v>13450</v>
      </c>
      <c r="W1788" t="s">
        <v>24024</v>
      </c>
      <c r="X1788" t="s">
        <v>24025</v>
      </c>
      <c r="Y1788" t="s">
        <v>13450</v>
      </c>
      <c r="Z1788" t="s">
        <v>1838</v>
      </c>
      <c r="AA1788" t="s">
        <v>24026</v>
      </c>
      <c r="AB1788" s="2" t="s">
        <v>24027</v>
      </c>
      <c r="AC1788" t="s">
        <v>3721</v>
      </c>
    </row>
    <row r="1789" spans="7:29" ht="170" x14ac:dyDescent="0.2">
      <c r="G1789" t="s">
        <v>920</v>
      </c>
      <c r="H1789" t="s">
        <v>759</v>
      </c>
      <c r="I1789" t="s">
        <v>2041</v>
      </c>
      <c r="J1789" t="s">
        <v>1542</v>
      </c>
      <c r="L1789" t="s">
        <v>104</v>
      </c>
      <c r="M1789">
        <v>12</v>
      </c>
      <c r="N1789" t="s">
        <v>1542</v>
      </c>
      <c r="O1789" s="12">
        <v>80753</v>
      </c>
      <c r="P1789" t="s">
        <v>28</v>
      </c>
      <c r="Q1789" s="1">
        <v>42522</v>
      </c>
      <c r="R1789" t="s">
        <v>29</v>
      </c>
      <c r="S1789" t="s">
        <v>43</v>
      </c>
      <c r="T1789" t="s">
        <v>30</v>
      </c>
      <c r="U1789" t="s">
        <v>2042</v>
      </c>
      <c r="V1789" t="s">
        <v>32</v>
      </c>
      <c r="W1789" t="s">
        <v>2043</v>
      </c>
      <c r="X1789" t="s">
        <v>2044</v>
      </c>
      <c r="Y1789" t="s">
        <v>2042</v>
      </c>
      <c r="Z1789" t="s">
        <v>1546</v>
      </c>
      <c r="AA1789" t="s">
        <v>2045</v>
      </c>
      <c r="AB1789" s="2" t="s">
        <v>1548</v>
      </c>
      <c r="AC1789" t="s">
        <v>2046</v>
      </c>
    </row>
    <row r="1790" spans="7:29" ht="170" x14ac:dyDescent="0.2">
      <c r="G1790" t="s">
        <v>643</v>
      </c>
      <c r="H1790" t="s">
        <v>53</v>
      </c>
      <c r="I1790" t="s">
        <v>23136</v>
      </c>
      <c r="J1790" t="s">
        <v>192</v>
      </c>
      <c r="K1790" t="s">
        <v>23143</v>
      </c>
      <c r="L1790" t="s">
        <v>23144</v>
      </c>
      <c r="M1790">
        <v>12</v>
      </c>
      <c r="N1790" t="s">
        <v>192</v>
      </c>
      <c r="O1790" s="12">
        <v>80721</v>
      </c>
      <c r="P1790" t="s">
        <v>70</v>
      </c>
      <c r="Q1790" s="1">
        <v>43234</v>
      </c>
      <c r="R1790" t="s">
        <v>29</v>
      </c>
      <c r="S1790" t="s">
        <v>43</v>
      </c>
      <c r="T1790" t="s">
        <v>71</v>
      </c>
      <c r="W1790" t="s">
        <v>23145</v>
      </c>
      <c r="X1790" t="s">
        <v>23146</v>
      </c>
      <c r="Y1790" t="s">
        <v>23143</v>
      </c>
      <c r="Z1790" t="s">
        <v>192</v>
      </c>
      <c r="AA1790" t="s">
        <v>23147</v>
      </c>
      <c r="AB1790" s="2" t="s">
        <v>272</v>
      </c>
      <c r="AC1790" t="s">
        <v>23148</v>
      </c>
    </row>
    <row r="1791" spans="7:29" x14ac:dyDescent="0.2">
      <c r="G1791" t="s">
        <v>4934</v>
      </c>
      <c r="H1791" t="s">
        <v>129</v>
      </c>
      <c r="I1791" t="s">
        <v>4935</v>
      </c>
      <c r="J1791" t="s">
        <v>770</v>
      </c>
      <c r="L1791" t="s">
        <v>62</v>
      </c>
      <c r="M1791">
        <v>12</v>
      </c>
      <c r="N1791" t="s">
        <v>770</v>
      </c>
      <c r="O1791" s="12">
        <v>80720</v>
      </c>
      <c r="P1791" t="s">
        <v>28</v>
      </c>
      <c r="Q1791" s="1">
        <v>44682</v>
      </c>
      <c r="R1791" t="s">
        <v>29</v>
      </c>
      <c r="S1791" t="s">
        <v>43</v>
      </c>
      <c r="T1791" t="s">
        <v>30</v>
      </c>
      <c r="U1791" t="s">
        <v>4936</v>
      </c>
      <c r="W1791" t="s">
        <v>4937</v>
      </c>
      <c r="X1791" t="s">
        <v>4938</v>
      </c>
      <c r="Y1791" t="s">
        <v>4936</v>
      </c>
      <c r="Z1791" t="s">
        <v>1373</v>
      </c>
      <c r="AA1791" t="s">
        <v>4939</v>
      </c>
      <c r="AB1791" t="s">
        <v>50</v>
      </c>
      <c r="AC1791" t="s">
        <v>50</v>
      </c>
    </row>
    <row r="1792" spans="7:29" x14ac:dyDescent="0.2">
      <c r="G1792" t="s">
        <v>133</v>
      </c>
      <c r="H1792" t="s">
        <v>112</v>
      </c>
      <c r="I1792" t="s">
        <v>134</v>
      </c>
      <c r="J1792" t="s">
        <v>135</v>
      </c>
      <c r="K1792" t="s">
        <v>136</v>
      </c>
      <c r="L1792" t="s">
        <v>137</v>
      </c>
      <c r="M1792">
        <v>12</v>
      </c>
      <c r="N1792" t="s">
        <v>135</v>
      </c>
      <c r="O1792" s="12">
        <v>80691</v>
      </c>
      <c r="P1792" t="s">
        <v>70</v>
      </c>
      <c r="Q1792" s="1">
        <v>44501</v>
      </c>
      <c r="R1792" t="s">
        <v>29</v>
      </c>
      <c r="S1792" t="s">
        <v>43</v>
      </c>
      <c r="T1792" t="s">
        <v>71</v>
      </c>
      <c r="W1792" t="s">
        <v>138</v>
      </c>
      <c r="X1792" t="s">
        <v>139</v>
      </c>
      <c r="Y1792" t="s">
        <v>136</v>
      </c>
      <c r="Z1792" t="s">
        <v>135</v>
      </c>
      <c r="AA1792" t="s">
        <v>140</v>
      </c>
      <c r="AB1792" t="s">
        <v>50</v>
      </c>
      <c r="AC1792" t="s">
        <v>141</v>
      </c>
    </row>
    <row r="1793" spans="7:29" x14ac:dyDescent="0.2">
      <c r="G1793" t="s">
        <v>1541</v>
      </c>
      <c r="H1793" t="s">
        <v>53</v>
      </c>
      <c r="I1793" t="s">
        <v>14561</v>
      </c>
      <c r="J1793" t="s">
        <v>103</v>
      </c>
      <c r="L1793" t="s">
        <v>27</v>
      </c>
      <c r="M1793">
        <v>12</v>
      </c>
      <c r="N1793" t="s">
        <v>103</v>
      </c>
      <c r="O1793" s="12">
        <v>80688</v>
      </c>
      <c r="P1793" t="s">
        <v>28</v>
      </c>
      <c r="Q1793" s="1">
        <v>41512</v>
      </c>
      <c r="R1793" t="s">
        <v>29</v>
      </c>
      <c r="S1793" t="s">
        <v>43</v>
      </c>
      <c r="T1793" t="s">
        <v>30</v>
      </c>
      <c r="U1793" t="s">
        <v>24733</v>
      </c>
      <c r="V1793" t="s">
        <v>404</v>
      </c>
      <c r="W1793" t="s">
        <v>24734</v>
      </c>
      <c r="X1793" t="s">
        <v>24735</v>
      </c>
      <c r="Y1793" t="s">
        <v>24733</v>
      </c>
      <c r="Z1793" t="s">
        <v>109</v>
      </c>
      <c r="AA1793" t="s">
        <v>24736</v>
      </c>
      <c r="AB1793" t="s">
        <v>50</v>
      </c>
      <c r="AC1793" t="s">
        <v>50</v>
      </c>
    </row>
    <row r="1794" spans="7:29" x14ac:dyDescent="0.2">
      <c r="G1794" t="s">
        <v>703</v>
      </c>
      <c r="H1794" t="s">
        <v>314</v>
      </c>
      <c r="I1794" t="s">
        <v>21218</v>
      </c>
      <c r="J1794" t="s">
        <v>6309</v>
      </c>
      <c r="L1794" t="s">
        <v>511</v>
      </c>
      <c r="M1794">
        <v>9</v>
      </c>
      <c r="N1794" t="s">
        <v>6309</v>
      </c>
      <c r="O1794" s="12">
        <v>80680</v>
      </c>
      <c r="P1794" t="s">
        <v>28</v>
      </c>
      <c r="Q1794" s="1">
        <v>45017</v>
      </c>
      <c r="R1794" t="s">
        <v>56</v>
      </c>
      <c r="S1794" s="1">
        <v>45169</v>
      </c>
      <c r="T1794" t="s">
        <v>30</v>
      </c>
      <c r="U1794" t="s">
        <v>21219</v>
      </c>
      <c r="V1794" t="s">
        <v>671</v>
      </c>
      <c r="W1794" t="s">
        <v>21220</v>
      </c>
    </row>
    <row r="1795" spans="7:29" x14ac:dyDescent="0.2">
      <c r="G1795" t="s">
        <v>3494</v>
      </c>
      <c r="H1795" t="s">
        <v>24</v>
      </c>
      <c r="I1795" t="s">
        <v>3466</v>
      </c>
      <c r="J1795" t="s">
        <v>61</v>
      </c>
      <c r="L1795" t="s">
        <v>81</v>
      </c>
      <c r="M1795">
        <v>9</v>
      </c>
      <c r="N1795" t="s">
        <v>3495</v>
      </c>
      <c r="O1795" s="12">
        <v>80513</v>
      </c>
      <c r="P1795" t="s">
        <v>28</v>
      </c>
      <c r="Q1795" s="1">
        <v>44820</v>
      </c>
      <c r="R1795" t="s">
        <v>63</v>
      </c>
      <c r="S1795" t="s">
        <v>43</v>
      </c>
      <c r="T1795" t="s">
        <v>30</v>
      </c>
      <c r="U1795" t="s">
        <v>338</v>
      </c>
      <c r="W1795" t="s">
        <v>3496</v>
      </c>
    </row>
    <row r="1796" spans="7:29" x14ac:dyDescent="0.2">
      <c r="G1796" t="s">
        <v>18615</v>
      </c>
      <c r="H1796" t="s">
        <v>262</v>
      </c>
      <c r="I1796" t="s">
        <v>18998</v>
      </c>
      <c r="J1796" t="s">
        <v>61</v>
      </c>
      <c r="L1796" t="s">
        <v>81</v>
      </c>
      <c r="M1796">
        <v>9</v>
      </c>
      <c r="N1796" t="s">
        <v>3495</v>
      </c>
      <c r="O1796" s="12">
        <v>80513</v>
      </c>
      <c r="P1796" t="s">
        <v>28</v>
      </c>
      <c r="Q1796" s="1">
        <v>44820</v>
      </c>
      <c r="R1796" t="s">
        <v>29</v>
      </c>
      <c r="S1796" t="s">
        <v>43</v>
      </c>
      <c r="T1796" t="s">
        <v>30</v>
      </c>
      <c r="U1796" t="s">
        <v>338</v>
      </c>
      <c r="W1796" t="s">
        <v>18999</v>
      </c>
      <c r="X1796" t="s">
        <v>19000</v>
      </c>
      <c r="Y1796" t="s">
        <v>338</v>
      </c>
      <c r="Z1796" t="s">
        <v>1838</v>
      </c>
      <c r="AA1796" t="s">
        <v>19001</v>
      </c>
      <c r="AB1796" t="s">
        <v>50</v>
      </c>
      <c r="AC1796" t="s">
        <v>50</v>
      </c>
    </row>
    <row r="1797" spans="7:29" ht="170" x14ac:dyDescent="0.2">
      <c r="G1797" t="s">
        <v>4934</v>
      </c>
      <c r="H1797" t="s">
        <v>53</v>
      </c>
      <c r="I1797" t="s">
        <v>17670</v>
      </c>
      <c r="J1797" t="s">
        <v>61</v>
      </c>
      <c r="L1797" t="s">
        <v>81</v>
      </c>
      <c r="M1797">
        <v>9</v>
      </c>
      <c r="N1797" t="s">
        <v>61</v>
      </c>
      <c r="O1797" s="12">
        <v>80391</v>
      </c>
      <c r="P1797" t="s">
        <v>28</v>
      </c>
      <c r="Q1797" s="1">
        <v>44090</v>
      </c>
      <c r="R1797" t="s">
        <v>29</v>
      </c>
      <c r="S1797" t="s">
        <v>43</v>
      </c>
      <c r="T1797" t="s">
        <v>30</v>
      </c>
      <c r="U1797" t="s">
        <v>338</v>
      </c>
      <c r="W1797" t="s">
        <v>17671</v>
      </c>
      <c r="X1797" t="s">
        <v>17672</v>
      </c>
      <c r="Y1797" t="s">
        <v>338</v>
      </c>
      <c r="Z1797" t="s">
        <v>1838</v>
      </c>
      <c r="AA1797" t="s">
        <v>17673</v>
      </c>
      <c r="AB1797" s="2" t="s">
        <v>17674</v>
      </c>
      <c r="AC1797" t="s">
        <v>17675</v>
      </c>
    </row>
    <row r="1798" spans="7:29" ht="170" x14ac:dyDescent="0.2">
      <c r="G1798" t="s">
        <v>1054</v>
      </c>
      <c r="H1798" t="s">
        <v>1394</v>
      </c>
      <c r="I1798" t="s">
        <v>24060</v>
      </c>
      <c r="J1798" t="s">
        <v>533</v>
      </c>
      <c r="L1798" t="s">
        <v>62</v>
      </c>
      <c r="M1798">
        <v>12</v>
      </c>
      <c r="N1798" t="s">
        <v>533</v>
      </c>
      <c r="O1798" s="12">
        <v>80327</v>
      </c>
      <c r="P1798" t="s">
        <v>28</v>
      </c>
      <c r="Q1798" s="1">
        <v>38635</v>
      </c>
      <c r="R1798" t="s">
        <v>29</v>
      </c>
      <c r="S1798" t="s">
        <v>43</v>
      </c>
      <c r="T1798" t="s">
        <v>30</v>
      </c>
      <c r="U1798" t="s">
        <v>24068</v>
      </c>
      <c r="W1798" t="s">
        <v>24069</v>
      </c>
      <c r="X1798" t="s">
        <v>24070</v>
      </c>
      <c r="Y1798" t="s">
        <v>24068</v>
      </c>
      <c r="Z1798" t="s">
        <v>537</v>
      </c>
      <c r="AA1798" t="s">
        <v>24071</v>
      </c>
      <c r="AB1798" s="2" t="s">
        <v>24072</v>
      </c>
      <c r="AC1798" t="s">
        <v>24073</v>
      </c>
    </row>
    <row r="1799" spans="7:29" x14ac:dyDescent="0.2">
      <c r="G1799" t="s">
        <v>7706</v>
      </c>
      <c r="H1799" t="s">
        <v>53</v>
      </c>
      <c r="I1799" t="s">
        <v>22465</v>
      </c>
      <c r="J1799" t="s">
        <v>103</v>
      </c>
      <c r="L1799" t="s">
        <v>104</v>
      </c>
      <c r="M1799">
        <v>12</v>
      </c>
      <c r="N1799" t="s">
        <v>103</v>
      </c>
      <c r="O1799" s="12">
        <v>80326</v>
      </c>
      <c r="P1799" t="s">
        <v>28</v>
      </c>
      <c r="Q1799" s="1">
        <v>44348</v>
      </c>
      <c r="R1799" t="s">
        <v>29</v>
      </c>
      <c r="S1799" t="s">
        <v>43</v>
      </c>
      <c r="T1799" t="s">
        <v>30</v>
      </c>
      <c r="U1799" t="s">
        <v>22466</v>
      </c>
      <c r="V1799" t="s">
        <v>106</v>
      </c>
      <c r="W1799" t="s">
        <v>22467</v>
      </c>
      <c r="X1799" t="s">
        <v>22468</v>
      </c>
      <c r="Y1799" t="s">
        <v>22466</v>
      </c>
      <c r="Z1799" t="s">
        <v>109</v>
      </c>
      <c r="AA1799" t="s">
        <v>22469</v>
      </c>
      <c r="AB1799" t="s">
        <v>50</v>
      </c>
      <c r="AC1799" t="s">
        <v>50</v>
      </c>
    </row>
    <row r="1800" spans="7:29" x14ac:dyDescent="0.2">
      <c r="G1800" t="s">
        <v>5642</v>
      </c>
      <c r="H1800" t="s">
        <v>53</v>
      </c>
      <c r="I1800" t="s">
        <v>25375</v>
      </c>
      <c r="J1800" t="s">
        <v>533</v>
      </c>
      <c r="L1800" t="s">
        <v>62</v>
      </c>
      <c r="M1800">
        <v>12</v>
      </c>
      <c r="N1800" t="s">
        <v>533</v>
      </c>
      <c r="O1800" s="12">
        <v>80316</v>
      </c>
      <c r="P1800" t="s">
        <v>28</v>
      </c>
      <c r="Q1800" s="1">
        <v>37508</v>
      </c>
      <c r="R1800" t="s">
        <v>29</v>
      </c>
      <c r="S1800" t="s">
        <v>43</v>
      </c>
      <c r="T1800" t="s">
        <v>30</v>
      </c>
      <c r="U1800" t="s">
        <v>25376</v>
      </c>
      <c r="W1800" t="s">
        <v>25377</v>
      </c>
    </row>
    <row r="1801" spans="7:29" x14ac:dyDescent="0.2">
      <c r="G1801" t="s">
        <v>11354</v>
      </c>
      <c r="H1801" t="s">
        <v>118</v>
      </c>
      <c r="I1801" t="s">
        <v>1157</v>
      </c>
      <c r="J1801" t="s">
        <v>597</v>
      </c>
      <c r="L1801" t="s">
        <v>104</v>
      </c>
      <c r="M1801">
        <v>12</v>
      </c>
      <c r="N1801" t="s">
        <v>597</v>
      </c>
      <c r="O1801" s="12">
        <v>80293</v>
      </c>
      <c r="P1801" t="s">
        <v>661</v>
      </c>
      <c r="Q1801" s="1">
        <v>43080</v>
      </c>
      <c r="R1801" t="s">
        <v>56</v>
      </c>
      <c r="S1801" s="1">
        <v>44990</v>
      </c>
      <c r="T1801" t="s">
        <v>30</v>
      </c>
      <c r="U1801" t="s">
        <v>11355</v>
      </c>
      <c r="V1801" t="s">
        <v>32</v>
      </c>
      <c r="W1801" t="s">
        <v>11356</v>
      </c>
    </row>
    <row r="1802" spans="7:29" x14ac:dyDescent="0.2">
      <c r="G1802" t="s">
        <v>18180</v>
      </c>
      <c r="H1802" t="s">
        <v>53</v>
      </c>
      <c r="I1802" t="s">
        <v>18181</v>
      </c>
      <c r="J1802" t="s">
        <v>135</v>
      </c>
      <c r="K1802" t="s">
        <v>3571</v>
      </c>
      <c r="L1802" t="s">
        <v>18182</v>
      </c>
      <c r="M1802">
        <v>12</v>
      </c>
      <c r="N1802" t="s">
        <v>135</v>
      </c>
      <c r="O1802" s="12">
        <v>80293</v>
      </c>
      <c r="P1802" t="s">
        <v>70</v>
      </c>
      <c r="Q1802" s="1">
        <v>40926</v>
      </c>
      <c r="R1802" t="s">
        <v>29</v>
      </c>
      <c r="S1802" t="s">
        <v>43</v>
      </c>
      <c r="T1802" t="s">
        <v>71</v>
      </c>
      <c r="W1802" t="s">
        <v>18183</v>
      </c>
      <c r="X1802" t="s">
        <v>18184</v>
      </c>
      <c r="Y1802" t="s">
        <v>3571</v>
      </c>
      <c r="Z1802" t="s">
        <v>135</v>
      </c>
      <c r="AA1802" t="s">
        <v>18185</v>
      </c>
      <c r="AB1802" t="s">
        <v>50</v>
      </c>
      <c r="AC1802" t="s">
        <v>18186</v>
      </c>
    </row>
    <row r="1803" spans="7:29" ht="136" x14ac:dyDescent="0.2">
      <c r="G1803" t="s">
        <v>778</v>
      </c>
      <c r="H1803" t="s">
        <v>118</v>
      </c>
      <c r="I1803" t="s">
        <v>1541</v>
      </c>
      <c r="J1803" t="s">
        <v>86</v>
      </c>
      <c r="L1803" t="s">
        <v>104</v>
      </c>
      <c r="M1803">
        <v>12</v>
      </c>
      <c r="N1803" t="s">
        <v>86</v>
      </c>
      <c r="O1803" s="12">
        <v>80285</v>
      </c>
      <c r="P1803" t="s">
        <v>28</v>
      </c>
      <c r="Q1803" s="1">
        <v>41610</v>
      </c>
      <c r="R1803" t="s">
        <v>29</v>
      </c>
      <c r="S1803" t="s">
        <v>43</v>
      </c>
      <c r="T1803" t="s">
        <v>30</v>
      </c>
      <c r="U1803" t="s">
        <v>9452</v>
      </c>
      <c r="V1803" t="s">
        <v>32</v>
      </c>
      <c r="W1803" t="s">
        <v>9453</v>
      </c>
      <c r="X1803" t="s">
        <v>9454</v>
      </c>
      <c r="Y1803" t="s">
        <v>9452</v>
      </c>
      <c r="Z1803" t="s">
        <v>91</v>
      </c>
      <c r="AA1803" t="s">
        <v>9455</v>
      </c>
      <c r="AB1803" s="2" t="s">
        <v>9456</v>
      </c>
      <c r="AC1803" t="s">
        <v>9457</v>
      </c>
    </row>
    <row r="1804" spans="7:29" x14ac:dyDescent="0.2">
      <c r="G1804" t="s">
        <v>1867</v>
      </c>
      <c r="H1804" t="s">
        <v>118</v>
      </c>
      <c r="I1804" t="s">
        <v>24792</v>
      </c>
      <c r="J1804" t="s">
        <v>135</v>
      </c>
      <c r="L1804" t="s">
        <v>104</v>
      </c>
      <c r="M1804">
        <v>12</v>
      </c>
      <c r="N1804" t="s">
        <v>135</v>
      </c>
      <c r="O1804" s="12">
        <v>80281</v>
      </c>
      <c r="P1804" t="s">
        <v>28</v>
      </c>
      <c r="Q1804" s="1">
        <v>43885</v>
      </c>
      <c r="R1804" t="s">
        <v>29</v>
      </c>
      <c r="S1804" t="s">
        <v>43</v>
      </c>
      <c r="T1804" t="s">
        <v>30</v>
      </c>
      <c r="U1804" t="s">
        <v>24793</v>
      </c>
      <c r="V1804" t="s">
        <v>122</v>
      </c>
      <c r="W1804" t="s">
        <v>24794</v>
      </c>
      <c r="X1804" t="s">
        <v>24795</v>
      </c>
      <c r="Y1804" t="s">
        <v>24796</v>
      </c>
      <c r="Z1804" t="s">
        <v>135</v>
      </c>
      <c r="AA1804" t="s">
        <v>24797</v>
      </c>
      <c r="AB1804" t="s">
        <v>50</v>
      </c>
      <c r="AC1804" t="s">
        <v>24798</v>
      </c>
    </row>
    <row r="1805" spans="7:29" ht="170" x14ac:dyDescent="0.2">
      <c r="G1805" t="s">
        <v>1642</v>
      </c>
      <c r="H1805" t="s">
        <v>280</v>
      </c>
      <c r="I1805" t="s">
        <v>25049</v>
      </c>
      <c r="J1805" t="s">
        <v>2261</v>
      </c>
      <c r="L1805" t="s">
        <v>27</v>
      </c>
      <c r="M1805">
        <v>12</v>
      </c>
      <c r="N1805" t="s">
        <v>2261</v>
      </c>
      <c r="O1805" s="12">
        <v>80265</v>
      </c>
      <c r="P1805" t="s">
        <v>28</v>
      </c>
      <c r="Q1805" s="1">
        <v>39643</v>
      </c>
      <c r="R1805" t="s">
        <v>29</v>
      </c>
      <c r="S1805" t="s">
        <v>43</v>
      </c>
      <c r="T1805" t="s">
        <v>30</v>
      </c>
      <c r="U1805" t="s">
        <v>25061</v>
      </c>
      <c r="V1805" t="s">
        <v>404</v>
      </c>
      <c r="W1805" t="s">
        <v>25062</v>
      </c>
      <c r="X1805" t="s">
        <v>25063</v>
      </c>
      <c r="Y1805" t="s">
        <v>25061</v>
      </c>
      <c r="Z1805" t="s">
        <v>2265</v>
      </c>
      <c r="AA1805" t="s">
        <v>25064</v>
      </c>
      <c r="AB1805" s="2" t="s">
        <v>25065</v>
      </c>
      <c r="AC1805" t="s">
        <v>25066</v>
      </c>
    </row>
    <row r="1806" spans="7:29" x14ac:dyDescent="0.2">
      <c r="G1806" t="s">
        <v>59</v>
      </c>
      <c r="H1806" t="s">
        <v>369</v>
      </c>
      <c r="I1806" t="s">
        <v>2818</v>
      </c>
      <c r="J1806" t="s">
        <v>921</v>
      </c>
      <c r="L1806" t="s">
        <v>2767</v>
      </c>
      <c r="M1806">
        <v>9</v>
      </c>
      <c r="N1806" t="s">
        <v>921</v>
      </c>
      <c r="O1806" s="12">
        <v>80238</v>
      </c>
      <c r="P1806" t="s">
        <v>28</v>
      </c>
      <c r="Q1806" s="1">
        <v>44090</v>
      </c>
      <c r="R1806" t="s">
        <v>56</v>
      </c>
      <c r="S1806" s="1">
        <v>45092</v>
      </c>
      <c r="T1806" t="s">
        <v>30</v>
      </c>
      <c r="U1806" t="s">
        <v>2821</v>
      </c>
      <c r="W1806" t="s">
        <v>2822</v>
      </c>
    </row>
    <row r="1807" spans="7:29" x14ac:dyDescent="0.2">
      <c r="G1807" t="s">
        <v>128</v>
      </c>
      <c r="H1807" t="s">
        <v>148</v>
      </c>
      <c r="I1807" t="s">
        <v>17527</v>
      </c>
      <c r="J1807" t="s">
        <v>4750</v>
      </c>
      <c r="L1807" t="s">
        <v>81</v>
      </c>
      <c r="M1807">
        <v>9</v>
      </c>
      <c r="N1807" t="s">
        <v>4750</v>
      </c>
      <c r="O1807" s="12">
        <v>80199</v>
      </c>
      <c r="P1807" t="s">
        <v>28</v>
      </c>
      <c r="Q1807" s="1">
        <v>43724</v>
      </c>
      <c r="R1807" t="s">
        <v>63</v>
      </c>
      <c r="S1807" t="s">
        <v>43</v>
      </c>
      <c r="T1807" t="s">
        <v>30</v>
      </c>
      <c r="U1807" t="s">
        <v>338</v>
      </c>
      <c r="W1807" t="s">
        <v>17528</v>
      </c>
    </row>
    <row r="1808" spans="7:29" ht="170" x14ac:dyDescent="0.2">
      <c r="G1808" t="s">
        <v>7563</v>
      </c>
      <c r="H1808" t="s">
        <v>53</v>
      </c>
      <c r="I1808" t="s">
        <v>7564</v>
      </c>
      <c r="J1808" t="s">
        <v>4608</v>
      </c>
      <c r="L1808" t="s">
        <v>81</v>
      </c>
      <c r="M1808">
        <v>9</v>
      </c>
      <c r="N1808" t="s">
        <v>4608</v>
      </c>
      <c r="O1808" s="12">
        <v>80180</v>
      </c>
      <c r="P1808" t="s">
        <v>28</v>
      </c>
      <c r="Q1808" s="1">
        <v>36069</v>
      </c>
      <c r="R1808" t="s">
        <v>29</v>
      </c>
      <c r="S1808" t="s">
        <v>43</v>
      </c>
      <c r="T1808" t="s">
        <v>30</v>
      </c>
      <c r="U1808" t="s">
        <v>7565</v>
      </c>
      <c r="W1808" t="s">
        <v>7566</v>
      </c>
      <c r="X1808" t="s">
        <v>7567</v>
      </c>
      <c r="Y1808" t="s">
        <v>7565</v>
      </c>
      <c r="Z1808" t="s">
        <v>6501</v>
      </c>
      <c r="AA1808" t="s">
        <v>7568</v>
      </c>
      <c r="AB1808" s="2" t="s">
        <v>7569</v>
      </c>
      <c r="AC1808" t="s">
        <v>50</v>
      </c>
    </row>
    <row r="1809" spans="7:29" ht="170" x14ac:dyDescent="0.2">
      <c r="G1809" t="s">
        <v>5008</v>
      </c>
      <c r="H1809" t="s">
        <v>24</v>
      </c>
      <c r="I1809" t="s">
        <v>7961</v>
      </c>
      <c r="J1809" t="s">
        <v>4865</v>
      </c>
      <c r="L1809" t="s">
        <v>27</v>
      </c>
      <c r="M1809">
        <v>12</v>
      </c>
      <c r="N1809" t="s">
        <v>4865</v>
      </c>
      <c r="O1809" s="12">
        <v>80171</v>
      </c>
      <c r="P1809" t="s">
        <v>28</v>
      </c>
      <c r="Q1809" s="1">
        <v>43591</v>
      </c>
      <c r="R1809" t="s">
        <v>29</v>
      </c>
      <c r="S1809" t="s">
        <v>43</v>
      </c>
      <c r="T1809" t="s">
        <v>30</v>
      </c>
      <c r="U1809" t="s">
        <v>7965</v>
      </c>
      <c r="V1809" t="s">
        <v>404</v>
      </c>
      <c r="W1809" t="s">
        <v>7966</v>
      </c>
      <c r="X1809" t="s">
        <v>7967</v>
      </c>
      <c r="Y1809" t="s">
        <v>7965</v>
      </c>
      <c r="Z1809" t="s">
        <v>4869</v>
      </c>
      <c r="AA1809" t="s">
        <v>7968</v>
      </c>
      <c r="AB1809" s="2" t="s">
        <v>7969</v>
      </c>
      <c r="AC1809" t="s">
        <v>7970</v>
      </c>
    </row>
    <row r="1810" spans="7:29" ht="119" x14ac:dyDescent="0.2">
      <c r="G1810" t="s">
        <v>147</v>
      </c>
      <c r="H1810" t="s">
        <v>24</v>
      </c>
      <c r="I1810" t="s">
        <v>4983</v>
      </c>
      <c r="J1810" t="s">
        <v>460</v>
      </c>
      <c r="K1810" t="s">
        <v>5002</v>
      </c>
      <c r="L1810" t="s">
        <v>633</v>
      </c>
      <c r="M1810">
        <v>12</v>
      </c>
      <c r="N1810" t="s">
        <v>460</v>
      </c>
      <c r="O1810" s="12">
        <v>80135</v>
      </c>
      <c r="P1810" t="s">
        <v>70</v>
      </c>
      <c r="Q1810" s="1">
        <v>37270</v>
      </c>
      <c r="R1810" t="s">
        <v>29</v>
      </c>
      <c r="S1810" t="s">
        <v>43</v>
      </c>
      <c r="T1810" t="s">
        <v>71</v>
      </c>
      <c r="W1810" t="s">
        <v>5003</v>
      </c>
      <c r="X1810" t="s">
        <v>5004</v>
      </c>
      <c r="Y1810" t="s">
        <v>5002</v>
      </c>
      <c r="Z1810" t="s">
        <v>460</v>
      </c>
      <c r="AA1810" t="s">
        <v>5005</v>
      </c>
      <c r="AB1810" s="2" t="s">
        <v>5006</v>
      </c>
      <c r="AC1810" t="s">
        <v>5007</v>
      </c>
    </row>
    <row r="1811" spans="7:29" x14ac:dyDescent="0.2">
      <c r="G1811" t="s">
        <v>2092</v>
      </c>
      <c r="H1811" t="s">
        <v>112</v>
      </c>
      <c r="I1811" t="s">
        <v>5511</v>
      </c>
      <c r="J1811" t="s">
        <v>460</v>
      </c>
      <c r="K1811" t="s">
        <v>5512</v>
      </c>
      <c r="L1811" t="s">
        <v>633</v>
      </c>
      <c r="M1811">
        <v>12</v>
      </c>
      <c r="N1811" t="s">
        <v>460</v>
      </c>
      <c r="O1811" s="12">
        <v>80135</v>
      </c>
      <c r="P1811" t="s">
        <v>70</v>
      </c>
      <c r="Q1811" s="1">
        <v>39693</v>
      </c>
      <c r="R1811" t="s">
        <v>29</v>
      </c>
      <c r="S1811" t="s">
        <v>43</v>
      </c>
      <c r="T1811" t="s">
        <v>71</v>
      </c>
      <c r="W1811" t="s">
        <v>5513</v>
      </c>
      <c r="X1811" t="s">
        <v>116</v>
      </c>
    </row>
    <row r="1812" spans="7:29" x14ac:dyDescent="0.2">
      <c r="G1812" t="s">
        <v>128</v>
      </c>
      <c r="H1812" t="s">
        <v>302</v>
      </c>
      <c r="I1812" t="s">
        <v>21655</v>
      </c>
      <c r="J1812" t="s">
        <v>192</v>
      </c>
      <c r="K1812" t="s">
        <v>21656</v>
      </c>
      <c r="L1812" t="s">
        <v>633</v>
      </c>
      <c r="M1812">
        <v>12</v>
      </c>
      <c r="N1812" t="s">
        <v>192</v>
      </c>
      <c r="O1812" s="12">
        <v>80134</v>
      </c>
      <c r="P1812" t="s">
        <v>70</v>
      </c>
      <c r="Q1812" s="1">
        <v>39706</v>
      </c>
      <c r="R1812" t="s">
        <v>29</v>
      </c>
      <c r="S1812" t="s">
        <v>43</v>
      </c>
      <c r="T1812" t="s">
        <v>71</v>
      </c>
      <c r="W1812" t="s">
        <v>21657</v>
      </c>
      <c r="X1812" t="s">
        <v>116</v>
      </c>
    </row>
    <row r="1813" spans="7:29" ht="170" x14ac:dyDescent="0.2">
      <c r="G1813" t="s">
        <v>485</v>
      </c>
      <c r="H1813" t="s">
        <v>314</v>
      </c>
      <c r="I1813" t="s">
        <v>8745</v>
      </c>
      <c r="J1813" t="s">
        <v>435</v>
      </c>
      <c r="L1813" t="s">
        <v>81</v>
      </c>
      <c r="M1813">
        <v>9</v>
      </c>
      <c r="N1813" t="s">
        <v>435</v>
      </c>
      <c r="O1813" s="12">
        <v>80090</v>
      </c>
      <c r="P1813" t="s">
        <v>28</v>
      </c>
      <c r="Q1813" s="1">
        <v>42994</v>
      </c>
      <c r="R1813" t="s">
        <v>29</v>
      </c>
      <c r="S1813" t="s">
        <v>43</v>
      </c>
      <c r="T1813" t="s">
        <v>30</v>
      </c>
      <c r="U1813" t="s">
        <v>338</v>
      </c>
      <c r="W1813" t="s">
        <v>8746</v>
      </c>
      <c r="X1813" t="s">
        <v>8747</v>
      </c>
      <c r="Y1813" t="s">
        <v>338</v>
      </c>
      <c r="Z1813" t="s">
        <v>6647</v>
      </c>
      <c r="AA1813" t="s">
        <v>8748</v>
      </c>
      <c r="AB1813" s="2" t="s">
        <v>8749</v>
      </c>
      <c r="AC1813" t="s">
        <v>8750</v>
      </c>
    </row>
    <row r="1814" spans="7:29" ht="170" x14ac:dyDescent="0.2">
      <c r="G1814" t="s">
        <v>12597</v>
      </c>
      <c r="H1814" t="s">
        <v>53</v>
      </c>
      <c r="I1814" t="s">
        <v>12598</v>
      </c>
      <c r="J1814" t="s">
        <v>460</v>
      </c>
      <c r="L1814" t="s">
        <v>27</v>
      </c>
      <c r="M1814">
        <v>12</v>
      </c>
      <c r="N1814" t="s">
        <v>460</v>
      </c>
      <c r="O1814" s="12">
        <v>80078</v>
      </c>
      <c r="P1814" t="s">
        <v>28</v>
      </c>
      <c r="Q1814" s="1">
        <v>43136</v>
      </c>
      <c r="R1814" t="s">
        <v>29</v>
      </c>
      <c r="S1814" t="s">
        <v>43</v>
      </c>
      <c r="T1814" t="s">
        <v>30</v>
      </c>
      <c r="U1814" t="s">
        <v>12599</v>
      </c>
      <c r="V1814" t="s">
        <v>122</v>
      </c>
      <c r="W1814" t="s">
        <v>12600</v>
      </c>
      <c r="X1814" t="s">
        <v>12601</v>
      </c>
      <c r="Y1814" t="s">
        <v>12599</v>
      </c>
      <c r="Z1814" t="s">
        <v>460</v>
      </c>
      <c r="AA1814" t="s">
        <v>12602</v>
      </c>
      <c r="AB1814" s="2" t="s">
        <v>12603</v>
      </c>
      <c r="AC1814" t="s">
        <v>12604</v>
      </c>
    </row>
    <row r="1815" spans="7:29" ht="153" x14ac:dyDescent="0.2">
      <c r="G1815" t="s">
        <v>4254</v>
      </c>
      <c r="H1815" t="s">
        <v>274</v>
      </c>
      <c r="I1815" t="s">
        <v>9425</v>
      </c>
      <c r="J1815" t="s">
        <v>6309</v>
      </c>
      <c r="L1815" t="s">
        <v>27</v>
      </c>
      <c r="M1815">
        <v>12</v>
      </c>
      <c r="N1815" t="s">
        <v>6309</v>
      </c>
      <c r="O1815" s="12">
        <v>80070</v>
      </c>
      <c r="P1815" t="s">
        <v>28</v>
      </c>
      <c r="Q1815" s="1">
        <v>37833</v>
      </c>
      <c r="R1815" t="s">
        <v>29</v>
      </c>
      <c r="S1815" t="s">
        <v>43</v>
      </c>
      <c r="T1815" t="s">
        <v>30</v>
      </c>
      <c r="U1815" t="s">
        <v>9426</v>
      </c>
      <c r="V1815" t="s">
        <v>267</v>
      </c>
      <c r="W1815" t="s">
        <v>9427</v>
      </c>
      <c r="X1815" t="s">
        <v>9428</v>
      </c>
      <c r="Y1815" t="s">
        <v>9426</v>
      </c>
      <c r="Z1815" t="s">
        <v>9429</v>
      </c>
      <c r="AA1815" t="s">
        <v>9430</v>
      </c>
      <c r="AB1815" s="2" t="s">
        <v>9431</v>
      </c>
      <c r="AC1815" t="s">
        <v>9432</v>
      </c>
    </row>
    <row r="1816" spans="7:29" ht="187" x14ac:dyDescent="0.2">
      <c r="G1816" t="s">
        <v>2202</v>
      </c>
      <c r="H1816" t="s">
        <v>302</v>
      </c>
      <c r="I1816" t="s">
        <v>23578</v>
      </c>
      <c r="J1816" t="s">
        <v>80</v>
      </c>
      <c r="K1816" t="s">
        <v>23579</v>
      </c>
      <c r="L1816" t="s">
        <v>1468</v>
      </c>
      <c r="M1816">
        <v>12</v>
      </c>
      <c r="N1816" t="s">
        <v>80</v>
      </c>
      <c r="O1816" s="12">
        <v>80043</v>
      </c>
      <c r="P1816" t="s">
        <v>70</v>
      </c>
      <c r="Q1816" s="1">
        <v>43116</v>
      </c>
      <c r="R1816" t="s">
        <v>29</v>
      </c>
      <c r="S1816" t="s">
        <v>43</v>
      </c>
      <c r="T1816" t="s">
        <v>71</v>
      </c>
      <c r="W1816" t="s">
        <v>23580</v>
      </c>
      <c r="X1816" t="s">
        <v>23581</v>
      </c>
      <c r="Y1816" t="s">
        <v>23582</v>
      </c>
      <c r="Z1816" t="s">
        <v>611</v>
      </c>
      <c r="AA1816" t="s">
        <v>23583</v>
      </c>
      <c r="AB1816" s="2" t="s">
        <v>23584</v>
      </c>
      <c r="AC1816" t="s">
        <v>23585</v>
      </c>
    </row>
    <row r="1817" spans="7:29" x14ac:dyDescent="0.2">
      <c r="G1817" t="s">
        <v>986</v>
      </c>
      <c r="H1817" t="s">
        <v>2463</v>
      </c>
      <c r="I1817" t="s">
        <v>13948</v>
      </c>
      <c r="J1817" t="s">
        <v>103</v>
      </c>
      <c r="K1817" t="s">
        <v>13949</v>
      </c>
      <c r="L1817" t="s">
        <v>789</v>
      </c>
      <c r="M1817">
        <v>12</v>
      </c>
      <c r="N1817" t="s">
        <v>103</v>
      </c>
      <c r="O1817" s="12">
        <v>79961</v>
      </c>
      <c r="P1817" t="s">
        <v>70</v>
      </c>
      <c r="Q1817" s="1">
        <v>45062</v>
      </c>
      <c r="R1817" t="s">
        <v>29</v>
      </c>
      <c r="S1817" t="s">
        <v>43</v>
      </c>
      <c r="T1817" t="s">
        <v>71</v>
      </c>
      <c r="W1817" t="s">
        <v>13950</v>
      </c>
      <c r="X1817" t="s">
        <v>13951</v>
      </c>
      <c r="Y1817" t="s">
        <v>13949</v>
      </c>
      <c r="Z1817" t="s">
        <v>109</v>
      </c>
      <c r="AA1817" t="s">
        <v>13952</v>
      </c>
      <c r="AB1817" t="s">
        <v>50</v>
      </c>
      <c r="AC1817" t="s">
        <v>50</v>
      </c>
    </row>
    <row r="1818" spans="7:29" ht="204" x14ac:dyDescent="0.2">
      <c r="G1818" t="s">
        <v>2315</v>
      </c>
      <c r="H1818" t="s">
        <v>280</v>
      </c>
      <c r="I1818" t="s">
        <v>4983</v>
      </c>
      <c r="J1818" t="s">
        <v>450</v>
      </c>
      <c r="L1818" t="s">
        <v>104</v>
      </c>
      <c r="M1818">
        <v>12</v>
      </c>
      <c r="N1818" t="s">
        <v>450</v>
      </c>
      <c r="O1818" s="12">
        <v>79955</v>
      </c>
      <c r="P1818" t="s">
        <v>28</v>
      </c>
      <c r="Q1818" s="1">
        <v>44837</v>
      </c>
      <c r="R1818" t="s">
        <v>29</v>
      </c>
      <c r="S1818" t="s">
        <v>43</v>
      </c>
      <c r="T1818" t="s">
        <v>30</v>
      </c>
      <c r="U1818" t="s">
        <v>5035</v>
      </c>
      <c r="V1818" t="s">
        <v>32</v>
      </c>
      <c r="W1818" t="s">
        <v>5036</v>
      </c>
      <c r="X1818" t="s">
        <v>5037</v>
      </c>
      <c r="Y1818" t="s">
        <v>5035</v>
      </c>
      <c r="Z1818" t="s">
        <v>456</v>
      </c>
      <c r="AA1818" t="s">
        <v>5038</v>
      </c>
      <c r="AB1818" s="2" t="s">
        <v>5039</v>
      </c>
      <c r="AC1818" t="s">
        <v>50</v>
      </c>
    </row>
    <row r="1819" spans="7:29" ht="153" x14ac:dyDescent="0.2">
      <c r="G1819" t="s">
        <v>4864</v>
      </c>
      <c r="H1819" t="s">
        <v>53</v>
      </c>
      <c r="I1819" t="s">
        <v>15681</v>
      </c>
      <c r="J1819" t="s">
        <v>533</v>
      </c>
      <c r="L1819" t="s">
        <v>62</v>
      </c>
      <c r="M1819">
        <v>12</v>
      </c>
      <c r="N1819" t="s">
        <v>533</v>
      </c>
      <c r="O1819" s="12">
        <v>79937</v>
      </c>
      <c r="P1819" t="s">
        <v>28</v>
      </c>
      <c r="Q1819" s="1">
        <v>40448</v>
      </c>
      <c r="R1819" t="s">
        <v>29</v>
      </c>
      <c r="S1819" t="s">
        <v>43</v>
      </c>
      <c r="T1819" t="s">
        <v>30</v>
      </c>
      <c r="U1819" t="s">
        <v>15682</v>
      </c>
      <c r="W1819" t="s">
        <v>15683</v>
      </c>
      <c r="X1819" t="s">
        <v>15684</v>
      </c>
      <c r="Y1819" t="s">
        <v>15682</v>
      </c>
      <c r="Z1819" t="s">
        <v>537</v>
      </c>
      <c r="AA1819" t="s">
        <v>15685</v>
      </c>
      <c r="AB1819" s="2" t="s">
        <v>14169</v>
      </c>
      <c r="AC1819" t="s">
        <v>15686</v>
      </c>
    </row>
    <row r="1820" spans="7:29" x14ac:dyDescent="0.2">
      <c r="G1820" t="s">
        <v>16413</v>
      </c>
      <c r="H1820" t="s">
        <v>53</v>
      </c>
      <c r="I1820" t="s">
        <v>16414</v>
      </c>
      <c r="J1820" t="s">
        <v>389</v>
      </c>
      <c r="L1820" t="s">
        <v>81</v>
      </c>
      <c r="M1820">
        <v>9</v>
      </c>
      <c r="N1820" t="s">
        <v>389</v>
      </c>
      <c r="O1820" s="12">
        <v>79912</v>
      </c>
      <c r="P1820" t="s">
        <v>28</v>
      </c>
      <c r="Q1820" s="1">
        <v>42994</v>
      </c>
      <c r="R1820" t="s">
        <v>63</v>
      </c>
      <c r="S1820" t="s">
        <v>43</v>
      </c>
      <c r="T1820" t="s">
        <v>30</v>
      </c>
      <c r="U1820" t="s">
        <v>338</v>
      </c>
      <c r="W1820" t="s">
        <v>16415</v>
      </c>
    </row>
    <row r="1821" spans="7:29" ht="170" x14ac:dyDescent="0.2">
      <c r="G1821" t="s">
        <v>117</v>
      </c>
      <c r="H1821" t="s">
        <v>118</v>
      </c>
      <c r="I1821" t="s">
        <v>8193</v>
      </c>
      <c r="J1821" t="s">
        <v>1129</v>
      </c>
      <c r="L1821" t="s">
        <v>104</v>
      </c>
      <c r="M1821">
        <v>12</v>
      </c>
      <c r="N1821" t="s">
        <v>1129</v>
      </c>
      <c r="O1821" s="12">
        <v>79900</v>
      </c>
      <c r="P1821" t="s">
        <v>28</v>
      </c>
      <c r="Q1821" s="1">
        <v>40725</v>
      </c>
      <c r="R1821" t="s">
        <v>29</v>
      </c>
      <c r="S1821" t="s">
        <v>43</v>
      </c>
      <c r="T1821" t="s">
        <v>30</v>
      </c>
      <c r="U1821" t="s">
        <v>8194</v>
      </c>
      <c r="V1821" t="s">
        <v>45</v>
      </c>
      <c r="W1821" t="s">
        <v>8195</v>
      </c>
      <c r="X1821" t="s">
        <v>8196</v>
      </c>
      <c r="Y1821" t="s">
        <v>8194</v>
      </c>
      <c r="Z1821" t="s">
        <v>765</v>
      </c>
      <c r="AA1821" t="s">
        <v>8197</v>
      </c>
      <c r="AB1821" s="2" t="s">
        <v>8198</v>
      </c>
      <c r="AC1821" t="s">
        <v>8199</v>
      </c>
    </row>
    <row r="1822" spans="7:29" ht="136" x14ac:dyDescent="0.2">
      <c r="G1822" t="s">
        <v>59</v>
      </c>
      <c r="H1822" t="s">
        <v>274</v>
      </c>
      <c r="I1822" t="s">
        <v>25233</v>
      </c>
      <c r="J1822" t="s">
        <v>2998</v>
      </c>
      <c r="K1822" t="s">
        <v>6659</v>
      </c>
      <c r="L1822" t="s">
        <v>6660</v>
      </c>
      <c r="M1822">
        <v>12</v>
      </c>
      <c r="N1822" t="s">
        <v>422</v>
      </c>
      <c r="O1822" s="12">
        <v>79896</v>
      </c>
      <c r="P1822" t="s">
        <v>70</v>
      </c>
      <c r="Q1822" s="1">
        <v>42695</v>
      </c>
      <c r="R1822" t="s">
        <v>29</v>
      </c>
      <c r="S1822" t="s">
        <v>43</v>
      </c>
      <c r="T1822" t="s">
        <v>71</v>
      </c>
      <c r="W1822" t="s">
        <v>25234</v>
      </c>
      <c r="X1822" t="s">
        <v>25235</v>
      </c>
      <c r="Y1822" t="s">
        <v>852</v>
      </c>
      <c r="Z1822" t="s">
        <v>206</v>
      </c>
      <c r="AA1822" t="s">
        <v>25236</v>
      </c>
      <c r="AB1822" s="2" t="s">
        <v>25237</v>
      </c>
      <c r="AC1822" t="s">
        <v>25238</v>
      </c>
    </row>
    <row r="1823" spans="7:29" x14ac:dyDescent="0.2">
      <c r="G1823" t="s">
        <v>6194</v>
      </c>
      <c r="H1823" t="s">
        <v>274</v>
      </c>
      <c r="I1823" t="s">
        <v>23617</v>
      </c>
      <c r="J1823" t="s">
        <v>103</v>
      </c>
      <c r="L1823" t="s">
        <v>104</v>
      </c>
      <c r="M1823">
        <v>12</v>
      </c>
      <c r="N1823" t="s">
        <v>103</v>
      </c>
      <c r="O1823" s="12">
        <v>79858</v>
      </c>
      <c r="P1823" t="s">
        <v>28</v>
      </c>
      <c r="Q1823" s="1">
        <v>41880</v>
      </c>
      <c r="R1823" t="s">
        <v>29</v>
      </c>
      <c r="S1823" t="s">
        <v>43</v>
      </c>
      <c r="T1823" t="s">
        <v>30</v>
      </c>
      <c r="U1823" t="s">
        <v>23618</v>
      </c>
      <c r="V1823" t="s">
        <v>32</v>
      </c>
      <c r="W1823" t="s">
        <v>23619</v>
      </c>
      <c r="X1823" t="s">
        <v>23620</v>
      </c>
      <c r="Y1823" t="s">
        <v>23618</v>
      </c>
      <c r="Z1823" t="s">
        <v>109</v>
      </c>
      <c r="AA1823" t="s">
        <v>23621</v>
      </c>
      <c r="AB1823" t="s">
        <v>50</v>
      </c>
      <c r="AC1823" t="s">
        <v>23622</v>
      </c>
    </row>
    <row r="1824" spans="7:29" x14ac:dyDescent="0.2">
      <c r="G1824" t="s">
        <v>628</v>
      </c>
      <c r="H1824" t="s">
        <v>118</v>
      </c>
      <c r="I1824" t="s">
        <v>2406</v>
      </c>
      <c r="J1824" t="s">
        <v>276</v>
      </c>
      <c r="L1824" t="s">
        <v>27</v>
      </c>
      <c r="M1824">
        <v>12</v>
      </c>
      <c r="N1824" t="s">
        <v>276</v>
      </c>
      <c r="O1824" s="12">
        <v>79842</v>
      </c>
      <c r="P1824" t="s">
        <v>28</v>
      </c>
      <c r="Q1824" s="1">
        <v>44747</v>
      </c>
      <c r="R1824" t="s">
        <v>29</v>
      </c>
      <c r="S1824" t="s">
        <v>43</v>
      </c>
      <c r="T1824" t="s">
        <v>30</v>
      </c>
      <c r="U1824" t="s">
        <v>2407</v>
      </c>
      <c r="V1824" t="s">
        <v>32</v>
      </c>
      <c r="W1824" t="s">
        <v>2408</v>
      </c>
      <c r="X1824" t="s">
        <v>2409</v>
      </c>
      <c r="Y1824" t="s">
        <v>2407</v>
      </c>
      <c r="Z1824" t="s">
        <v>290</v>
      </c>
      <c r="AA1824" t="s">
        <v>2410</v>
      </c>
      <c r="AB1824" t="s">
        <v>50</v>
      </c>
      <c r="AC1824" t="s">
        <v>50</v>
      </c>
    </row>
    <row r="1825" spans="7:29" x14ac:dyDescent="0.2">
      <c r="G1825" t="s">
        <v>2510</v>
      </c>
      <c r="H1825" t="s">
        <v>262</v>
      </c>
      <c r="I1825" t="s">
        <v>17461</v>
      </c>
      <c r="J1825" t="s">
        <v>9244</v>
      </c>
      <c r="L1825" t="s">
        <v>104</v>
      </c>
      <c r="M1825">
        <v>12</v>
      </c>
      <c r="N1825" t="s">
        <v>9244</v>
      </c>
      <c r="O1825" s="12">
        <v>79802</v>
      </c>
      <c r="P1825" t="s">
        <v>28</v>
      </c>
      <c r="Q1825" s="1">
        <v>43528</v>
      </c>
      <c r="R1825" t="s">
        <v>29</v>
      </c>
      <c r="S1825" t="s">
        <v>43</v>
      </c>
      <c r="T1825" t="s">
        <v>30</v>
      </c>
      <c r="U1825" t="s">
        <v>17479</v>
      </c>
      <c r="V1825" t="s">
        <v>32</v>
      </c>
      <c r="W1825" t="s">
        <v>17480</v>
      </c>
      <c r="X1825" t="s">
        <v>116</v>
      </c>
    </row>
    <row r="1826" spans="7:29" ht="170" x14ac:dyDescent="0.2">
      <c r="G1826" t="s">
        <v>3098</v>
      </c>
      <c r="H1826" t="s">
        <v>60</v>
      </c>
      <c r="I1826" t="s">
        <v>8692</v>
      </c>
      <c r="J1826" t="s">
        <v>4759</v>
      </c>
      <c r="L1826" t="s">
        <v>81</v>
      </c>
      <c r="M1826">
        <v>9</v>
      </c>
      <c r="N1826" t="s">
        <v>4759</v>
      </c>
      <c r="O1826" s="12">
        <v>79765</v>
      </c>
      <c r="P1826" t="s">
        <v>28</v>
      </c>
      <c r="Q1826" s="1">
        <v>40072</v>
      </c>
      <c r="R1826" t="s">
        <v>29</v>
      </c>
      <c r="S1826" t="s">
        <v>43</v>
      </c>
      <c r="T1826" t="s">
        <v>30</v>
      </c>
      <c r="U1826" t="s">
        <v>8693</v>
      </c>
      <c r="W1826" t="s">
        <v>8694</v>
      </c>
      <c r="X1826" t="s">
        <v>8695</v>
      </c>
      <c r="Y1826" t="s">
        <v>8693</v>
      </c>
      <c r="Z1826" t="s">
        <v>8696</v>
      </c>
      <c r="AA1826" t="s">
        <v>8697</v>
      </c>
      <c r="AB1826" s="2" t="s">
        <v>8698</v>
      </c>
      <c r="AC1826" t="s">
        <v>8699</v>
      </c>
    </row>
    <row r="1827" spans="7:29" ht="187" x14ac:dyDescent="0.2">
      <c r="G1827" t="s">
        <v>912</v>
      </c>
      <c r="H1827" t="s">
        <v>280</v>
      </c>
      <c r="I1827" t="s">
        <v>831</v>
      </c>
      <c r="J1827" t="s">
        <v>326</v>
      </c>
      <c r="L1827" t="s">
        <v>27</v>
      </c>
      <c r="M1827">
        <v>12</v>
      </c>
      <c r="N1827" t="s">
        <v>326</v>
      </c>
      <c r="O1827" s="12">
        <v>79755</v>
      </c>
      <c r="P1827" t="s">
        <v>28</v>
      </c>
      <c r="Q1827" s="1">
        <v>44896</v>
      </c>
      <c r="R1827" t="s">
        <v>29</v>
      </c>
      <c r="S1827" t="s">
        <v>43</v>
      </c>
      <c r="T1827" t="s">
        <v>30</v>
      </c>
      <c r="U1827" t="s">
        <v>913</v>
      </c>
      <c r="V1827" t="s">
        <v>122</v>
      </c>
      <c r="W1827" t="s">
        <v>914</v>
      </c>
      <c r="X1827" t="s">
        <v>915</v>
      </c>
      <c r="Y1827" t="s">
        <v>913</v>
      </c>
      <c r="Z1827" t="s">
        <v>916</v>
      </c>
      <c r="AA1827" t="s">
        <v>917</v>
      </c>
      <c r="AB1827" s="2" t="s">
        <v>918</v>
      </c>
      <c r="AC1827" t="s">
        <v>919</v>
      </c>
    </row>
    <row r="1828" spans="7:29" x14ac:dyDescent="0.2">
      <c r="G1828" t="s">
        <v>78</v>
      </c>
      <c r="H1828" t="s">
        <v>262</v>
      </c>
      <c r="I1828" t="s">
        <v>5372</v>
      </c>
      <c r="J1828" t="s">
        <v>1339</v>
      </c>
      <c r="L1828" t="s">
        <v>27</v>
      </c>
      <c r="M1828">
        <v>12</v>
      </c>
      <c r="N1828" t="s">
        <v>1339</v>
      </c>
      <c r="O1828" s="12">
        <v>79755</v>
      </c>
      <c r="P1828" t="s">
        <v>28</v>
      </c>
      <c r="Q1828" s="1">
        <v>44123</v>
      </c>
      <c r="R1828" t="s">
        <v>29</v>
      </c>
      <c r="S1828" t="s">
        <v>43</v>
      </c>
      <c r="T1828" t="s">
        <v>30</v>
      </c>
      <c r="U1828" t="s">
        <v>2819</v>
      </c>
      <c r="V1828" t="s">
        <v>122</v>
      </c>
      <c r="W1828" t="s">
        <v>5373</v>
      </c>
    </row>
    <row r="1829" spans="7:29" ht="170" x14ac:dyDescent="0.2">
      <c r="G1829" t="s">
        <v>7892</v>
      </c>
      <c r="H1829" t="s">
        <v>53</v>
      </c>
      <c r="I1829" t="s">
        <v>10897</v>
      </c>
      <c r="J1829" t="s">
        <v>1171</v>
      </c>
      <c r="L1829" t="s">
        <v>104</v>
      </c>
      <c r="M1829">
        <v>12</v>
      </c>
      <c r="N1829" t="s">
        <v>1171</v>
      </c>
      <c r="O1829" s="12">
        <v>79755</v>
      </c>
      <c r="P1829" t="s">
        <v>28</v>
      </c>
      <c r="Q1829" s="1">
        <v>44620</v>
      </c>
      <c r="R1829" t="s">
        <v>29</v>
      </c>
      <c r="S1829" t="s">
        <v>43</v>
      </c>
      <c r="T1829" t="s">
        <v>30</v>
      </c>
      <c r="U1829" t="s">
        <v>10898</v>
      </c>
      <c r="V1829" t="s">
        <v>122</v>
      </c>
      <c r="W1829" t="s">
        <v>10899</v>
      </c>
      <c r="X1829" t="s">
        <v>10900</v>
      </c>
      <c r="Y1829" t="s">
        <v>10898</v>
      </c>
      <c r="Z1829" t="s">
        <v>1494</v>
      </c>
      <c r="AA1829" t="s">
        <v>10901</v>
      </c>
      <c r="AB1829" s="2" t="s">
        <v>10902</v>
      </c>
      <c r="AC1829" t="s">
        <v>10903</v>
      </c>
    </row>
    <row r="1830" spans="7:29" ht="170" x14ac:dyDescent="0.2">
      <c r="G1830" t="s">
        <v>920</v>
      </c>
      <c r="H1830" t="s">
        <v>118</v>
      </c>
      <c r="I1830" t="s">
        <v>13404</v>
      </c>
      <c r="J1830" t="s">
        <v>103</v>
      </c>
      <c r="L1830" t="s">
        <v>27</v>
      </c>
      <c r="M1830">
        <v>12</v>
      </c>
      <c r="N1830" t="s">
        <v>103</v>
      </c>
      <c r="O1830" s="12">
        <v>79755</v>
      </c>
      <c r="P1830" t="s">
        <v>28</v>
      </c>
      <c r="Q1830" s="1">
        <v>43678</v>
      </c>
      <c r="R1830" t="s">
        <v>29</v>
      </c>
      <c r="S1830" t="s">
        <v>43</v>
      </c>
      <c r="T1830" t="s">
        <v>30</v>
      </c>
      <c r="U1830" t="s">
        <v>11838</v>
      </c>
      <c r="V1830" t="s">
        <v>1018</v>
      </c>
      <c r="W1830" t="s">
        <v>13405</v>
      </c>
      <c r="X1830" t="s">
        <v>13406</v>
      </c>
      <c r="Y1830" t="s">
        <v>11838</v>
      </c>
      <c r="Z1830" t="s">
        <v>109</v>
      </c>
      <c r="AA1830" t="s">
        <v>13407</v>
      </c>
      <c r="AB1830" s="2" t="s">
        <v>13408</v>
      </c>
      <c r="AC1830" t="s">
        <v>13409</v>
      </c>
    </row>
    <row r="1831" spans="7:29" ht="153" x14ac:dyDescent="0.2">
      <c r="G1831" t="s">
        <v>133</v>
      </c>
      <c r="H1831" t="s">
        <v>1394</v>
      </c>
      <c r="I1831" t="s">
        <v>15051</v>
      </c>
      <c r="J1831" t="s">
        <v>3443</v>
      </c>
      <c r="L1831" t="s">
        <v>27</v>
      </c>
      <c r="M1831">
        <v>12</v>
      </c>
      <c r="N1831" t="s">
        <v>3443</v>
      </c>
      <c r="O1831" s="12">
        <v>79755</v>
      </c>
      <c r="P1831" t="s">
        <v>28</v>
      </c>
      <c r="Q1831" s="1">
        <v>44166</v>
      </c>
      <c r="R1831" t="s">
        <v>29</v>
      </c>
      <c r="S1831" t="s">
        <v>43</v>
      </c>
      <c r="T1831" t="s">
        <v>30</v>
      </c>
      <c r="U1831" t="s">
        <v>15052</v>
      </c>
      <c r="V1831" t="s">
        <v>32</v>
      </c>
      <c r="W1831" t="s">
        <v>15053</v>
      </c>
      <c r="X1831" t="s">
        <v>15054</v>
      </c>
      <c r="Y1831" t="s">
        <v>6389</v>
      </c>
      <c r="Z1831" t="s">
        <v>3246</v>
      </c>
      <c r="AA1831" t="s">
        <v>15055</v>
      </c>
      <c r="AB1831" s="2" t="s">
        <v>4552</v>
      </c>
      <c r="AC1831" t="s">
        <v>15056</v>
      </c>
    </row>
    <row r="1832" spans="7:29" ht="187" x14ac:dyDescent="0.2">
      <c r="G1832" t="s">
        <v>17219</v>
      </c>
      <c r="H1832" t="s">
        <v>53</v>
      </c>
      <c r="I1832" t="s">
        <v>17220</v>
      </c>
      <c r="J1832" t="s">
        <v>4801</v>
      </c>
      <c r="L1832" t="s">
        <v>27</v>
      </c>
      <c r="M1832">
        <v>12</v>
      </c>
      <c r="N1832" t="s">
        <v>4801</v>
      </c>
      <c r="O1832" s="12">
        <v>79755</v>
      </c>
      <c r="P1832" t="s">
        <v>28</v>
      </c>
      <c r="Q1832" s="1">
        <v>43850</v>
      </c>
      <c r="R1832" t="s">
        <v>29</v>
      </c>
      <c r="S1832" t="s">
        <v>43</v>
      </c>
      <c r="T1832" t="s">
        <v>30</v>
      </c>
      <c r="U1832" t="s">
        <v>17221</v>
      </c>
      <c r="V1832" t="s">
        <v>122</v>
      </c>
      <c r="W1832" t="s">
        <v>17222</v>
      </c>
      <c r="X1832" t="s">
        <v>17223</v>
      </c>
      <c r="Y1832" t="s">
        <v>17221</v>
      </c>
      <c r="Z1832" t="s">
        <v>4806</v>
      </c>
      <c r="AA1832" t="s">
        <v>17224</v>
      </c>
      <c r="AB1832" s="2" t="s">
        <v>17225</v>
      </c>
      <c r="AC1832" t="s">
        <v>17226</v>
      </c>
    </row>
    <row r="1833" spans="7:29" ht="170" x14ac:dyDescent="0.2">
      <c r="G1833" t="s">
        <v>2683</v>
      </c>
      <c r="H1833" t="s">
        <v>53</v>
      </c>
      <c r="I1833" t="s">
        <v>19144</v>
      </c>
      <c r="J1833" t="s">
        <v>505</v>
      </c>
      <c r="L1833" t="s">
        <v>27</v>
      </c>
      <c r="M1833">
        <v>12</v>
      </c>
      <c r="N1833" t="s">
        <v>505</v>
      </c>
      <c r="O1833" s="12">
        <v>79755</v>
      </c>
      <c r="P1833" t="s">
        <v>28</v>
      </c>
      <c r="Q1833" s="1">
        <v>41456</v>
      </c>
      <c r="R1833" t="s">
        <v>29</v>
      </c>
      <c r="S1833" t="s">
        <v>43</v>
      </c>
      <c r="T1833" t="s">
        <v>30</v>
      </c>
      <c r="U1833" t="s">
        <v>19145</v>
      </c>
      <c r="V1833" t="s">
        <v>32</v>
      </c>
      <c r="W1833" t="s">
        <v>19146</v>
      </c>
      <c r="X1833" t="s">
        <v>19147</v>
      </c>
      <c r="Y1833" t="s">
        <v>19145</v>
      </c>
      <c r="Z1833" t="s">
        <v>2688</v>
      </c>
      <c r="AA1833" t="s">
        <v>19148</v>
      </c>
      <c r="AB1833" s="2" t="s">
        <v>15799</v>
      </c>
      <c r="AC1833" t="s">
        <v>19149</v>
      </c>
    </row>
    <row r="1834" spans="7:29" x14ac:dyDescent="0.2">
      <c r="G1834" t="s">
        <v>1815</v>
      </c>
      <c r="H1834" t="s">
        <v>118</v>
      </c>
      <c r="I1834" t="s">
        <v>20548</v>
      </c>
      <c r="J1834" t="s">
        <v>4896</v>
      </c>
      <c r="L1834" t="s">
        <v>104</v>
      </c>
      <c r="M1834">
        <v>12</v>
      </c>
      <c r="N1834" t="s">
        <v>4896</v>
      </c>
      <c r="O1834" s="12">
        <v>79755</v>
      </c>
      <c r="P1834" t="s">
        <v>28</v>
      </c>
      <c r="Q1834" s="1">
        <v>43102</v>
      </c>
      <c r="R1834" t="s">
        <v>29</v>
      </c>
      <c r="S1834" t="s">
        <v>43</v>
      </c>
      <c r="T1834" t="s">
        <v>30</v>
      </c>
      <c r="U1834" t="s">
        <v>3187</v>
      </c>
      <c r="V1834" t="s">
        <v>404</v>
      </c>
      <c r="W1834" t="s">
        <v>20549</v>
      </c>
      <c r="X1834" t="s">
        <v>116</v>
      </c>
    </row>
    <row r="1835" spans="7:29" x14ac:dyDescent="0.2">
      <c r="G1835" t="s">
        <v>253</v>
      </c>
      <c r="H1835" t="s">
        <v>53</v>
      </c>
      <c r="I1835" t="s">
        <v>18547</v>
      </c>
      <c r="J1835" t="s">
        <v>554</v>
      </c>
      <c r="L1835" t="s">
        <v>347</v>
      </c>
      <c r="M1835">
        <v>9</v>
      </c>
      <c r="N1835" t="s">
        <v>569</v>
      </c>
      <c r="O1835" s="12">
        <v>79750</v>
      </c>
      <c r="P1835" t="s">
        <v>28</v>
      </c>
      <c r="Q1835" s="1">
        <v>44820</v>
      </c>
      <c r="R1835" t="s">
        <v>56</v>
      </c>
      <c r="S1835" s="1">
        <v>45092</v>
      </c>
      <c r="T1835" t="s">
        <v>30</v>
      </c>
      <c r="U1835" t="s">
        <v>2821</v>
      </c>
      <c r="W1835" t="s">
        <v>18548</v>
      </c>
    </row>
    <row r="1836" spans="7:29" x14ac:dyDescent="0.2">
      <c r="G1836" t="s">
        <v>128</v>
      </c>
      <c r="H1836" t="s">
        <v>1327</v>
      </c>
      <c r="I1836" t="s">
        <v>4983</v>
      </c>
      <c r="J1836" t="s">
        <v>1339</v>
      </c>
      <c r="L1836" t="s">
        <v>27</v>
      </c>
      <c r="M1836">
        <v>12</v>
      </c>
      <c r="N1836" t="s">
        <v>1339</v>
      </c>
      <c r="O1836" s="12">
        <v>79733</v>
      </c>
      <c r="P1836" t="s">
        <v>28</v>
      </c>
      <c r="Q1836" s="1">
        <v>43862</v>
      </c>
      <c r="R1836" t="s">
        <v>29</v>
      </c>
      <c r="S1836" t="s">
        <v>43</v>
      </c>
      <c r="T1836" t="s">
        <v>30</v>
      </c>
      <c r="U1836" t="s">
        <v>2667</v>
      </c>
      <c r="V1836" t="s">
        <v>32</v>
      </c>
      <c r="W1836" t="s">
        <v>5059</v>
      </c>
      <c r="X1836" t="s">
        <v>5060</v>
      </c>
      <c r="Y1836" t="s">
        <v>2667</v>
      </c>
      <c r="Z1836" t="s">
        <v>1343</v>
      </c>
      <c r="AA1836" t="s">
        <v>5061</v>
      </c>
      <c r="AB1836" t="s">
        <v>50</v>
      </c>
      <c r="AC1836" t="s">
        <v>5062</v>
      </c>
    </row>
    <row r="1837" spans="7:29" ht="204" x14ac:dyDescent="0.2">
      <c r="G1837" t="s">
        <v>8598</v>
      </c>
      <c r="H1837" t="s">
        <v>112</v>
      </c>
      <c r="I1837" t="s">
        <v>11497</v>
      </c>
      <c r="J1837" t="s">
        <v>605</v>
      </c>
      <c r="L1837" t="s">
        <v>27</v>
      </c>
      <c r="M1837">
        <v>12</v>
      </c>
      <c r="N1837" t="s">
        <v>605</v>
      </c>
      <c r="O1837" s="12">
        <v>79691</v>
      </c>
      <c r="P1837" t="s">
        <v>28</v>
      </c>
      <c r="Q1837" s="1">
        <v>44756</v>
      </c>
      <c r="R1837" t="s">
        <v>29</v>
      </c>
      <c r="S1837" t="s">
        <v>43</v>
      </c>
      <c r="T1837" t="s">
        <v>30</v>
      </c>
      <c r="U1837" t="s">
        <v>1172</v>
      </c>
      <c r="V1837" t="s">
        <v>404</v>
      </c>
      <c r="W1837" t="s">
        <v>11500</v>
      </c>
      <c r="X1837" t="s">
        <v>11501</v>
      </c>
      <c r="Y1837" t="s">
        <v>1172</v>
      </c>
      <c r="Z1837" t="s">
        <v>959</v>
      </c>
      <c r="AA1837" t="s">
        <v>11502</v>
      </c>
      <c r="AB1837" s="2" t="s">
        <v>11503</v>
      </c>
      <c r="AC1837" t="s">
        <v>11504</v>
      </c>
    </row>
    <row r="1838" spans="7:29" ht="153" x14ac:dyDescent="0.2">
      <c r="G1838" t="s">
        <v>3009</v>
      </c>
      <c r="H1838" t="s">
        <v>24</v>
      </c>
      <c r="I1838" t="s">
        <v>3386</v>
      </c>
      <c r="J1838" t="s">
        <v>103</v>
      </c>
      <c r="L1838" t="s">
        <v>27</v>
      </c>
      <c r="M1838">
        <v>12</v>
      </c>
      <c r="N1838" t="s">
        <v>103</v>
      </c>
      <c r="O1838" s="12">
        <v>79688</v>
      </c>
      <c r="P1838" t="s">
        <v>28</v>
      </c>
      <c r="Q1838" s="1">
        <v>36069</v>
      </c>
      <c r="R1838" t="s">
        <v>29</v>
      </c>
      <c r="S1838" t="s">
        <v>43</v>
      </c>
      <c r="T1838" t="s">
        <v>30</v>
      </c>
      <c r="U1838" t="s">
        <v>3428</v>
      </c>
      <c r="V1838" t="s">
        <v>404</v>
      </c>
      <c r="W1838" t="s">
        <v>3429</v>
      </c>
      <c r="X1838" t="s">
        <v>3430</v>
      </c>
      <c r="Y1838" t="s">
        <v>3431</v>
      </c>
      <c r="Z1838" t="s">
        <v>109</v>
      </c>
      <c r="AA1838" t="s">
        <v>3432</v>
      </c>
      <c r="AB1838" s="2" t="s">
        <v>3426</v>
      </c>
      <c r="AC1838" t="s">
        <v>3433</v>
      </c>
    </row>
    <row r="1839" spans="7:29" x14ac:dyDescent="0.2">
      <c r="G1839" t="s">
        <v>1385</v>
      </c>
      <c r="H1839" t="s">
        <v>129</v>
      </c>
      <c r="I1839" t="s">
        <v>12813</v>
      </c>
      <c r="J1839" t="s">
        <v>4759</v>
      </c>
      <c r="L1839" t="s">
        <v>81</v>
      </c>
      <c r="M1839">
        <v>9</v>
      </c>
      <c r="N1839" t="s">
        <v>4759</v>
      </c>
      <c r="O1839" s="12">
        <v>79676</v>
      </c>
      <c r="P1839" t="s">
        <v>28</v>
      </c>
      <c r="Q1839" s="1">
        <v>36800</v>
      </c>
      <c r="R1839" t="s">
        <v>29</v>
      </c>
      <c r="S1839" t="s">
        <v>43</v>
      </c>
      <c r="T1839" t="s">
        <v>30</v>
      </c>
      <c r="U1839" t="s">
        <v>12815</v>
      </c>
      <c r="W1839" t="s">
        <v>12816</v>
      </c>
    </row>
    <row r="1840" spans="7:29" x14ac:dyDescent="0.2">
      <c r="G1840" t="s">
        <v>171</v>
      </c>
      <c r="H1840" t="s">
        <v>280</v>
      </c>
      <c r="I1840" t="s">
        <v>6400</v>
      </c>
      <c r="J1840" t="s">
        <v>150</v>
      </c>
      <c r="L1840" t="s">
        <v>62</v>
      </c>
      <c r="M1840">
        <v>9</v>
      </c>
      <c r="N1840" t="s">
        <v>150</v>
      </c>
      <c r="O1840" s="12">
        <v>79636</v>
      </c>
      <c r="P1840" t="s">
        <v>28</v>
      </c>
      <c r="Q1840" s="1">
        <v>42125</v>
      </c>
      <c r="R1840" t="s">
        <v>63</v>
      </c>
      <c r="S1840" t="s">
        <v>43</v>
      </c>
      <c r="T1840" t="s">
        <v>30</v>
      </c>
      <c r="U1840" t="s">
        <v>1457</v>
      </c>
      <c r="W1840" t="s">
        <v>6401</v>
      </c>
    </row>
    <row r="1841" spans="7:29" x14ac:dyDescent="0.2">
      <c r="G1841" t="s">
        <v>25010</v>
      </c>
      <c r="H1841" t="s">
        <v>129</v>
      </c>
      <c r="I1841" t="s">
        <v>25011</v>
      </c>
      <c r="J1841" t="s">
        <v>1035</v>
      </c>
      <c r="K1841" t="s">
        <v>5301</v>
      </c>
      <c r="L1841" t="s">
        <v>1981</v>
      </c>
      <c r="M1841">
        <v>12</v>
      </c>
      <c r="N1841" t="s">
        <v>1035</v>
      </c>
      <c r="O1841" s="12">
        <v>79633</v>
      </c>
      <c r="P1841" t="s">
        <v>70</v>
      </c>
      <c r="Q1841" s="1">
        <v>42535</v>
      </c>
      <c r="R1841" t="s">
        <v>29</v>
      </c>
      <c r="S1841" t="s">
        <v>43</v>
      </c>
      <c r="T1841" t="s">
        <v>71</v>
      </c>
      <c r="W1841" t="s">
        <v>25012</v>
      </c>
    </row>
    <row r="1842" spans="7:29" x14ac:dyDescent="0.2">
      <c r="G1842" t="s">
        <v>1941</v>
      </c>
      <c r="H1842" t="s">
        <v>53</v>
      </c>
      <c r="I1842" t="s">
        <v>1930</v>
      </c>
      <c r="J1842" t="s">
        <v>135</v>
      </c>
      <c r="L1842" t="s">
        <v>104</v>
      </c>
      <c r="M1842">
        <v>12</v>
      </c>
      <c r="N1842" t="s">
        <v>135</v>
      </c>
      <c r="O1842" s="12">
        <v>79579</v>
      </c>
      <c r="P1842" t="s">
        <v>28</v>
      </c>
      <c r="Q1842" s="1">
        <v>44760</v>
      </c>
      <c r="R1842" t="s">
        <v>56</v>
      </c>
      <c r="S1842" s="1">
        <v>44926</v>
      </c>
      <c r="T1842" t="s">
        <v>30</v>
      </c>
      <c r="U1842" t="s">
        <v>1942</v>
      </c>
      <c r="V1842" t="s">
        <v>404</v>
      </c>
      <c r="W1842" t="s">
        <v>1943</v>
      </c>
    </row>
    <row r="1843" spans="7:29" x14ac:dyDescent="0.2">
      <c r="G1843" t="s">
        <v>2721</v>
      </c>
      <c r="H1843" t="s">
        <v>53</v>
      </c>
      <c r="I1843" t="s">
        <v>23976</v>
      </c>
      <c r="J1843" t="s">
        <v>103</v>
      </c>
      <c r="L1843" t="s">
        <v>104</v>
      </c>
      <c r="M1843">
        <v>12</v>
      </c>
      <c r="N1843" t="s">
        <v>103</v>
      </c>
      <c r="O1843" s="12">
        <v>79574</v>
      </c>
      <c r="P1843" t="s">
        <v>28</v>
      </c>
      <c r="Q1843" s="1">
        <v>39622</v>
      </c>
      <c r="R1843" t="s">
        <v>29</v>
      </c>
      <c r="S1843" t="s">
        <v>43</v>
      </c>
      <c r="T1843" t="s">
        <v>30</v>
      </c>
      <c r="U1843" t="s">
        <v>23993</v>
      </c>
      <c r="V1843" t="s">
        <v>404</v>
      </c>
      <c r="W1843" t="s">
        <v>23994</v>
      </c>
      <c r="X1843" t="s">
        <v>116</v>
      </c>
    </row>
    <row r="1844" spans="7:29" x14ac:dyDescent="0.2">
      <c r="G1844" t="s">
        <v>2785</v>
      </c>
      <c r="H1844" t="s">
        <v>53</v>
      </c>
      <c r="I1844" t="s">
        <v>5831</v>
      </c>
      <c r="J1844" t="s">
        <v>2875</v>
      </c>
      <c r="L1844" t="s">
        <v>104</v>
      </c>
      <c r="M1844">
        <v>12</v>
      </c>
      <c r="N1844" t="s">
        <v>2875</v>
      </c>
      <c r="O1844" s="12">
        <v>79547</v>
      </c>
      <c r="P1844" t="s">
        <v>28</v>
      </c>
      <c r="Q1844" s="1">
        <v>42186</v>
      </c>
      <c r="R1844" t="s">
        <v>29</v>
      </c>
      <c r="S1844" t="s">
        <v>43</v>
      </c>
      <c r="T1844" t="s">
        <v>30</v>
      </c>
      <c r="U1844" t="s">
        <v>5832</v>
      </c>
      <c r="V1844" t="s">
        <v>32</v>
      </c>
      <c r="W1844" t="s">
        <v>5833</v>
      </c>
      <c r="X1844" t="s">
        <v>116</v>
      </c>
    </row>
    <row r="1845" spans="7:29" ht="170" x14ac:dyDescent="0.2">
      <c r="G1845" t="s">
        <v>297</v>
      </c>
      <c r="H1845" t="s">
        <v>24</v>
      </c>
      <c r="I1845" t="s">
        <v>2522</v>
      </c>
      <c r="J1845" t="s">
        <v>554</v>
      </c>
      <c r="L1845" t="s">
        <v>81</v>
      </c>
      <c r="M1845">
        <v>9</v>
      </c>
      <c r="N1845" t="s">
        <v>554</v>
      </c>
      <c r="O1845" s="12">
        <v>79526</v>
      </c>
      <c r="P1845" t="s">
        <v>28</v>
      </c>
      <c r="Q1845" s="1">
        <v>40802</v>
      </c>
      <c r="R1845" t="s">
        <v>29</v>
      </c>
      <c r="S1845" t="s">
        <v>43</v>
      </c>
      <c r="T1845" t="s">
        <v>30</v>
      </c>
      <c r="U1845" t="s">
        <v>82</v>
      </c>
      <c r="W1845" t="s">
        <v>16615</v>
      </c>
      <c r="X1845" t="s">
        <v>16616</v>
      </c>
      <c r="Y1845" t="s">
        <v>82</v>
      </c>
      <c r="Z1845" t="s">
        <v>557</v>
      </c>
      <c r="AA1845" t="s">
        <v>16617</v>
      </c>
      <c r="AB1845" s="2" t="s">
        <v>16618</v>
      </c>
      <c r="AC1845" t="s">
        <v>50</v>
      </c>
    </row>
    <row r="1846" spans="7:29" ht="170" x14ac:dyDescent="0.2">
      <c r="G1846" t="s">
        <v>23681</v>
      </c>
      <c r="H1846" t="s">
        <v>274</v>
      </c>
      <c r="I1846" t="s">
        <v>23682</v>
      </c>
      <c r="J1846" t="s">
        <v>1195</v>
      </c>
      <c r="K1846" t="s">
        <v>23683</v>
      </c>
      <c r="L1846" t="s">
        <v>1363</v>
      </c>
      <c r="M1846">
        <v>12</v>
      </c>
      <c r="N1846" t="s">
        <v>1195</v>
      </c>
      <c r="O1846" s="12">
        <v>79509</v>
      </c>
      <c r="P1846" t="s">
        <v>70</v>
      </c>
      <c r="Q1846" s="1">
        <v>43402</v>
      </c>
      <c r="R1846" t="s">
        <v>29</v>
      </c>
      <c r="S1846" t="s">
        <v>43</v>
      </c>
      <c r="T1846" t="s">
        <v>71</v>
      </c>
      <c r="W1846" t="s">
        <v>23684</v>
      </c>
      <c r="X1846" t="s">
        <v>23685</v>
      </c>
      <c r="Y1846" t="s">
        <v>23683</v>
      </c>
      <c r="Z1846" t="s">
        <v>1352</v>
      </c>
      <c r="AA1846" t="s">
        <v>23686</v>
      </c>
      <c r="AB1846" s="2" t="s">
        <v>23687</v>
      </c>
      <c r="AC1846" t="s">
        <v>23688</v>
      </c>
    </row>
    <row r="1847" spans="7:29" x14ac:dyDescent="0.2">
      <c r="G1847" t="s">
        <v>7948</v>
      </c>
      <c r="H1847" t="s">
        <v>24</v>
      </c>
      <c r="I1847" t="s">
        <v>11799</v>
      </c>
      <c r="J1847" t="s">
        <v>67</v>
      </c>
      <c r="K1847" t="s">
        <v>6659</v>
      </c>
      <c r="L1847" t="s">
        <v>6660</v>
      </c>
      <c r="M1847">
        <v>12</v>
      </c>
      <c r="N1847" t="s">
        <v>67</v>
      </c>
      <c r="O1847" s="12">
        <v>79493</v>
      </c>
      <c r="P1847" t="s">
        <v>70</v>
      </c>
      <c r="Q1847" s="1">
        <v>39160</v>
      </c>
      <c r="R1847" t="s">
        <v>29</v>
      </c>
      <c r="S1847" t="s">
        <v>43</v>
      </c>
      <c r="T1847" t="s">
        <v>71</v>
      </c>
      <c r="W1847" t="s">
        <v>11823</v>
      </c>
      <c r="X1847" t="s">
        <v>116</v>
      </c>
    </row>
    <row r="1848" spans="7:29" ht="170" x14ac:dyDescent="0.2">
      <c r="G1848" t="s">
        <v>1197</v>
      </c>
      <c r="H1848" t="s">
        <v>118</v>
      </c>
      <c r="I1848" t="s">
        <v>19421</v>
      </c>
      <c r="J1848" t="s">
        <v>13118</v>
      </c>
      <c r="L1848" t="s">
        <v>104</v>
      </c>
      <c r="M1848">
        <v>12</v>
      </c>
      <c r="N1848" t="s">
        <v>13118</v>
      </c>
      <c r="O1848" s="12">
        <v>79483</v>
      </c>
      <c r="P1848" t="s">
        <v>28</v>
      </c>
      <c r="Q1848" s="1">
        <v>39264</v>
      </c>
      <c r="R1848" t="s">
        <v>29</v>
      </c>
      <c r="S1848" t="s">
        <v>43</v>
      </c>
      <c r="T1848" t="s">
        <v>30</v>
      </c>
      <c r="U1848" t="s">
        <v>3205</v>
      </c>
      <c r="V1848" t="s">
        <v>32</v>
      </c>
      <c r="W1848" t="s">
        <v>19422</v>
      </c>
      <c r="X1848" t="s">
        <v>19423</v>
      </c>
      <c r="Y1848" t="s">
        <v>3205</v>
      </c>
      <c r="Z1848" t="s">
        <v>3916</v>
      </c>
      <c r="AA1848" t="s">
        <v>19424</v>
      </c>
      <c r="AB1848" s="2" t="s">
        <v>19425</v>
      </c>
      <c r="AC1848" t="s">
        <v>19426</v>
      </c>
    </row>
    <row r="1849" spans="7:29" ht="153" x14ac:dyDescent="0.2">
      <c r="G1849" t="s">
        <v>6209</v>
      </c>
      <c r="H1849" t="s">
        <v>112</v>
      </c>
      <c r="I1849" t="s">
        <v>6210</v>
      </c>
      <c r="J1849" t="s">
        <v>554</v>
      </c>
      <c r="L1849" t="s">
        <v>81</v>
      </c>
      <c r="M1849">
        <v>9</v>
      </c>
      <c r="N1849" t="s">
        <v>554</v>
      </c>
      <c r="O1849" s="12">
        <v>79480</v>
      </c>
      <c r="P1849" t="s">
        <v>28</v>
      </c>
      <c r="Q1849" s="1">
        <v>42629</v>
      </c>
      <c r="R1849" t="s">
        <v>29</v>
      </c>
      <c r="S1849" t="s">
        <v>43</v>
      </c>
      <c r="T1849" t="s">
        <v>30</v>
      </c>
      <c r="U1849" t="s">
        <v>82</v>
      </c>
      <c r="W1849" t="s">
        <v>6211</v>
      </c>
      <c r="X1849" t="s">
        <v>6212</v>
      </c>
      <c r="Y1849" t="s">
        <v>82</v>
      </c>
      <c r="Z1849" t="s">
        <v>557</v>
      </c>
      <c r="AA1849" t="s">
        <v>6213</v>
      </c>
      <c r="AB1849" s="2" t="s">
        <v>6214</v>
      </c>
      <c r="AC1849" t="s">
        <v>50</v>
      </c>
    </row>
    <row r="1850" spans="7:29" ht="153" x14ac:dyDescent="0.2">
      <c r="G1850" t="s">
        <v>676</v>
      </c>
      <c r="H1850" t="s">
        <v>60</v>
      </c>
      <c r="I1850" t="s">
        <v>677</v>
      </c>
      <c r="J1850" t="s">
        <v>276</v>
      </c>
      <c r="L1850" t="s">
        <v>27</v>
      </c>
      <c r="M1850">
        <v>12</v>
      </c>
      <c r="N1850" t="s">
        <v>276</v>
      </c>
      <c r="O1850" s="12">
        <v>79473</v>
      </c>
      <c r="P1850" t="s">
        <v>28</v>
      </c>
      <c r="Q1850" s="1">
        <v>43280</v>
      </c>
      <c r="R1850" t="s">
        <v>29</v>
      </c>
      <c r="S1850" t="s">
        <v>43</v>
      </c>
      <c r="T1850" t="s">
        <v>30</v>
      </c>
      <c r="U1850" t="s">
        <v>678</v>
      </c>
      <c r="V1850" t="s">
        <v>404</v>
      </c>
      <c r="W1850" t="s">
        <v>679</v>
      </c>
      <c r="X1850" t="s">
        <v>680</v>
      </c>
      <c r="Y1850" t="s">
        <v>681</v>
      </c>
      <c r="Z1850" t="s">
        <v>290</v>
      </c>
      <c r="AA1850" t="s">
        <v>682</v>
      </c>
      <c r="AB1850" s="2" t="s">
        <v>683</v>
      </c>
      <c r="AC1850" t="s">
        <v>684</v>
      </c>
    </row>
    <row r="1851" spans="7:29" x14ac:dyDescent="0.2">
      <c r="G1851" t="s">
        <v>20917</v>
      </c>
      <c r="H1851" t="s">
        <v>53</v>
      </c>
      <c r="I1851" t="s">
        <v>20918</v>
      </c>
      <c r="J1851" t="s">
        <v>4896</v>
      </c>
      <c r="K1851" t="s">
        <v>20919</v>
      </c>
      <c r="L1851" t="s">
        <v>789</v>
      </c>
      <c r="M1851">
        <v>12</v>
      </c>
      <c r="N1851" t="s">
        <v>4896</v>
      </c>
      <c r="O1851" s="12">
        <v>79467</v>
      </c>
      <c r="P1851" t="s">
        <v>70</v>
      </c>
      <c r="Q1851" s="1">
        <v>44529</v>
      </c>
      <c r="R1851" t="s">
        <v>29</v>
      </c>
      <c r="S1851" t="s">
        <v>43</v>
      </c>
      <c r="T1851" t="s">
        <v>71</v>
      </c>
      <c r="W1851" t="s">
        <v>20920</v>
      </c>
      <c r="X1851" t="s">
        <v>20921</v>
      </c>
      <c r="Y1851" t="s">
        <v>20919</v>
      </c>
      <c r="Z1851" t="s">
        <v>4896</v>
      </c>
      <c r="AA1851" t="s">
        <v>20922</v>
      </c>
      <c r="AB1851" t="s">
        <v>50</v>
      </c>
      <c r="AC1851" t="s">
        <v>20923</v>
      </c>
    </row>
    <row r="1852" spans="7:29" x14ac:dyDescent="0.2">
      <c r="G1852" t="s">
        <v>4842</v>
      </c>
      <c r="H1852" t="s">
        <v>262</v>
      </c>
      <c r="I1852" t="s">
        <v>12242</v>
      </c>
      <c r="J1852" t="s">
        <v>332</v>
      </c>
      <c r="K1852" t="s">
        <v>5721</v>
      </c>
      <c r="L1852" t="s">
        <v>5722</v>
      </c>
      <c r="M1852">
        <v>9</v>
      </c>
      <c r="N1852" t="s">
        <v>332</v>
      </c>
      <c r="O1852" s="12">
        <v>79386</v>
      </c>
      <c r="P1852" t="s">
        <v>70</v>
      </c>
      <c r="Q1852" s="1">
        <v>36039</v>
      </c>
      <c r="R1852" t="s">
        <v>29</v>
      </c>
      <c r="S1852" t="s">
        <v>43</v>
      </c>
      <c r="T1852" t="s">
        <v>71</v>
      </c>
      <c r="W1852" t="s">
        <v>12308</v>
      </c>
      <c r="X1852" t="s">
        <v>12309</v>
      </c>
      <c r="Y1852" t="s">
        <v>5721</v>
      </c>
      <c r="Z1852" t="s">
        <v>332</v>
      </c>
      <c r="AA1852" t="s">
        <v>12310</v>
      </c>
      <c r="AB1852" t="s">
        <v>50</v>
      </c>
      <c r="AC1852" t="s">
        <v>675</v>
      </c>
    </row>
    <row r="1853" spans="7:29" ht="119" x14ac:dyDescent="0.2">
      <c r="G1853" t="s">
        <v>586</v>
      </c>
      <c r="H1853" t="s">
        <v>112</v>
      </c>
      <c r="I1853" t="s">
        <v>21309</v>
      </c>
      <c r="J1853" t="s">
        <v>1035</v>
      </c>
      <c r="L1853" t="s">
        <v>62</v>
      </c>
      <c r="M1853">
        <v>12</v>
      </c>
      <c r="N1853" t="s">
        <v>1035</v>
      </c>
      <c r="O1853" s="12">
        <v>79361</v>
      </c>
      <c r="P1853" t="s">
        <v>28</v>
      </c>
      <c r="Q1853" s="1">
        <v>43297</v>
      </c>
      <c r="R1853" t="s">
        <v>29</v>
      </c>
      <c r="S1853" t="s">
        <v>43</v>
      </c>
      <c r="T1853" t="s">
        <v>30</v>
      </c>
      <c r="U1853" t="s">
        <v>807</v>
      </c>
      <c r="W1853" t="s">
        <v>21310</v>
      </c>
      <c r="X1853" t="s">
        <v>21311</v>
      </c>
      <c r="Y1853" t="s">
        <v>807</v>
      </c>
      <c r="Z1853" t="s">
        <v>1039</v>
      </c>
      <c r="AA1853" t="s">
        <v>21312</v>
      </c>
      <c r="AB1853" s="2" t="s">
        <v>21313</v>
      </c>
      <c r="AC1853" t="s">
        <v>50</v>
      </c>
    </row>
    <row r="1854" spans="7:29" x14ac:dyDescent="0.2">
      <c r="G1854" t="s">
        <v>532</v>
      </c>
      <c r="H1854" t="s">
        <v>53</v>
      </c>
      <c r="I1854" t="s">
        <v>2942</v>
      </c>
      <c r="J1854" t="s">
        <v>235</v>
      </c>
      <c r="L1854" t="s">
        <v>62</v>
      </c>
      <c r="M1854">
        <v>9</v>
      </c>
      <c r="N1854" t="s">
        <v>235</v>
      </c>
      <c r="O1854" s="12">
        <v>79360</v>
      </c>
      <c r="P1854" t="s">
        <v>28</v>
      </c>
      <c r="Q1854" s="1">
        <v>42125</v>
      </c>
      <c r="R1854" t="s">
        <v>63</v>
      </c>
      <c r="S1854" t="s">
        <v>43</v>
      </c>
      <c r="T1854" t="s">
        <v>30</v>
      </c>
      <c r="U1854" t="s">
        <v>2943</v>
      </c>
      <c r="W1854" t="s">
        <v>2944</v>
      </c>
    </row>
    <row r="1855" spans="7:29" ht="170" x14ac:dyDescent="0.2">
      <c r="G1855" t="s">
        <v>787</v>
      </c>
      <c r="H1855" t="s">
        <v>262</v>
      </c>
      <c r="I1855" t="s">
        <v>19757</v>
      </c>
      <c r="J1855" t="s">
        <v>460</v>
      </c>
      <c r="K1855" t="s">
        <v>19758</v>
      </c>
      <c r="L1855" t="s">
        <v>6043</v>
      </c>
      <c r="M1855">
        <v>12</v>
      </c>
      <c r="N1855" t="s">
        <v>460</v>
      </c>
      <c r="O1855" s="12">
        <v>79340</v>
      </c>
      <c r="P1855" t="s">
        <v>70</v>
      </c>
      <c r="Q1855" s="1">
        <v>43342</v>
      </c>
      <c r="R1855" t="s">
        <v>29</v>
      </c>
      <c r="S1855" t="s">
        <v>43</v>
      </c>
      <c r="T1855" t="s">
        <v>71</v>
      </c>
      <c r="W1855" t="s">
        <v>19759</v>
      </c>
      <c r="X1855" t="s">
        <v>19760</v>
      </c>
      <c r="Y1855" t="s">
        <v>19758</v>
      </c>
      <c r="Z1855" t="s">
        <v>460</v>
      </c>
      <c r="AA1855" t="s">
        <v>19761</v>
      </c>
      <c r="AB1855" s="2" t="s">
        <v>19762</v>
      </c>
      <c r="AC1855" t="s">
        <v>19763</v>
      </c>
    </row>
    <row r="1856" spans="7:29" x14ac:dyDescent="0.2">
      <c r="G1856" t="s">
        <v>3353</v>
      </c>
      <c r="H1856" t="s">
        <v>314</v>
      </c>
      <c r="I1856" t="s">
        <v>3757</v>
      </c>
      <c r="J1856" t="s">
        <v>3758</v>
      </c>
      <c r="L1856" t="s">
        <v>27</v>
      </c>
      <c r="M1856">
        <v>12</v>
      </c>
      <c r="N1856" t="s">
        <v>3758</v>
      </c>
      <c r="O1856" s="12">
        <v>79318</v>
      </c>
      <c r="P1856" t="s">
        <v>28</v>
      </c>
      <c r="Q1856" s="1">
        <v>42436</v>
      </c>
      <c r="R1856" t="s">
        <v>29</v>
      </c>
      <c r="S1856" t="s">
        <v>43</v>
      </c>
      <c r="T1856" t="s">
        <v>30</v>
      </c>
      <c r="U1856" t="s">
        <v>3759</v>
      </c>
      <c r="V1856" t="s">
        <v>32</v>
      </c>
      <c r="W1856" t="s">
        <v>3760</v>
      </c>
      <c r="X1856" t="s">
        <v>116</v>
      </c>
    </row>
    <row r="1857" spans="7:29" ht="119" x14ac:dyDescent="0.2">
      <c r="G1857" t="s">
        <v>13325</v>
      </c>
      <c r="H1857" t="s">
        <v>24</v>
      </c>
      <c r="I1857" t="s">
        <v>13326</v>
      </c>
      <c r="J1857" t="s">
        <v>1802</v>
      </c>
      <c r="K1857" t="s">
        <v>13327</v>
      </c>
      <c r="L1857" t="s">
        <v>69</v>
      </c>
      <c r="M1857">
        <v>12</v>
      </c>
      <c r="N1857" t="s">
        <v>1802</v>
      </c>
      <c r="O1857" s="12">
        <v>79304</v>
      </c>
      <c r="P1857" t="s">
        <v>70</v>
      </c>
      <c r="Q1857" s="1">
        <v>40282</v>
      </c>
      <c r="R1857" t="s">
        <v>29</v>
      </c>
      <c r="S1857" t="s">
        <v>43</v>
      </c>
      <c r="T1857" t="s">
        <v>71</v>
      </c>
      <c r="W1857" t="s">
        <v>13328</v>
      </c>
      <c r="X1857" t="s">
        <v>13329</v>
      </c>
      <c r="Y1857" t="s">
        <v>13327</v>
      </c>
      <c r="Z1857" t="s">
        <v>1802</v>
      </c>
      <c r="AA1857" t="s">
        <v>13330</v>
      </c>
      <c r="AB1857" s="2" t="s">
        <v>1807</v>
      </c>
      <c r="AC1857" t="s">
        <v>13331</v>
      </c>
    </row>
    <row r="1858" spans="7:29" ht="119" x14ac:dyDescent="0.2">
      <c r="G1858" t="s">
        <v>319</v>
      </c>
      <c r="H1858" t="s">
        <v>53</v>
      </c>
      <c r="I1858" t="s">
        <v>24105</v>
      </c>
      <c r="J1858" t="s">
        <v>276</v>
      </c>
      <c r="L1858" t="s">
        <v>27</v>
      </c>
      <c r="M1858">
        <v>12</v>
      </c>
      <c r="N1858" t="s">
        <v>276</v>
      </c>
      <c r="O1858" s="12">
        <v>79276</v>
      </c>
      <c r="P1858" t="s">
        <v>28</v>
      </c>
      <c r="Q1858" s="1">
        <v>42324</v>
      </c>
      <c r="R1858" t="s">
        <v>29</v>
      </c>
      <c r="S1858" t="s">
        <v>43</v>
      </c>
      <c r="T1858" t="s">
        <v>30</v>
      </c>
      <c r="U1858" t="s">
        <v>24107</v>
      </c>
      <c r="V1858" t="s">
        <v>32</v>
      </c>
      <c r="W1858" t="s">
        <v>24108</v>
      </c>
      <c r="X1858" t="s">
        <v>24109</v>
      </c>
      <c r="Y1858" t="s">
        <v>24107</v>
      </c>
      <c r="Z1858" t="s">
        <v>290</v>
      </c>
      <c r="AA1858" t="s">
        <v>24110</v>
      </c>
      <c r="AB1858" s="2" t="s">
        <v>24111</v>
      </c>
      <c r="AC1858" t="s">
        <v>24112</v>
      </c>
    </row>
    <row r="1859" spans="7:29" ht="221" x14ac:dyDescent="0.2">
      <c r="G1859" t="s">
        <v>5537</v>
      </c>
      <c r="H1859" t="s">
        <v>112</v>
      </c>
      <c r="I1859" t="s">
        <v>5538</v>
      </c>
      <c r="J1859" t="s">
        <v>67</v>
      </c>
      <c r="L1859" t="s">
        <v>27</v>
      </c>
      <c r="M1859">
        <v>12</v>
      </c>
      <c r="N1859" t="s">
        <v>67</v>
      </c>
      <c r="O1859" s="12">
        <v>79213</v>
      </c>
      <c r="P1859" t="s">
        <v>28</v>
      </c>
      <c r="Q1859" s="1">
        <v>44776</v>
      </c>
      <c r="R1859" t="s">
        <v>29</v>
      </c>
      <c r="S1859" t="s">
        <v>43</v>
      </c>
      <c r="T1859" t="s">
        <v>30</v>
      </c>
      <c r="U1859" t="s">
        <v>654</v>
      </c>
      <c r="V1859" t="s">
        <v>122</v>
      </c>
      <c r="W1859" t="s">
        <v>5539</v>
      </c>
      <c r="X1859" t="s">
        <v>5540</v>
      </c>
      <c r="Y1859" t="s">
        <v>654</v>
      </c>
      <c r="Z1859" t="s">
        <v>74</v>
      </c>
      <c r="AA1859" t="s">
        <v>5541</v>
      </c>
      <c r="AB1859" s="2" t="s">
        <v>5542</v>
      </c>
      <c r="AC1859" t="s">
        <v>5543</v>
      </c>
    </row>
    <row r="1860" spans="7:29" x14ac:dyDescent="0.2">
      <c r="G1860" t="s">
        <v>7138</v>
      </c>
      <c r="H1860" t="s">
        <v>53</v>
      </c>
      <c r="I1860" t="s">
        <v>7136</v>
      </c>
      <c r="J1860" t="s">
        <v>3411</v>
      </c>
      <c r="L1860" t="s">
        <v>27</v>
      </c>
      <c r="M1860">
        <v>12</v>
      </c>
      <c r="N1860" t="s">
        <v>3411</v>
      </c>
      <c r="O1860" s="12">
        <v>79199</v>
      </c>
      <c r="P1860" t="s">
        <v>28</v>
      </c>
      <c r="Q1860" s="1">
        <v>44866</v>
      </c>
      <c r="R1860" t="s">
        <v>29</v>
      </c>
      <c r="S1860" s="1">
        <v>45230</v>
      </c>
      <c r="T1860" t="s">
        <v>30</v>
      </c>
      <c r="U1860" t="s">
        <v>7139</v>
      </c>
      <c r="V1860" t="s">
        <v>122</v>
      </c>
      <c r="W1860" t="s">
        <v>7140</v>
      </c>
      <c r="X1860" t="s">
        <v>116</v>
      </c>
    </row>
    <row r="1861" spans="7:29" ht="85" x14ac:dyDescent="0.2">
      <c r="G1861" t="s">
        <v>6682</v>
      </c>
      <c r="H1861" t="s">
        <v>314</v>
      </c>
      <c r="I1861" t="s">
        <v>24519</v>
      </c>
      <c r="J1861" t="s">
        <v>3261</v>
      </c>
      <c r="L1861" t="s">
        <v>62</v>
      </c>
      <c r="M1861">
        <v>12</v>
      </c>
      <c r="N1861" t="s">
        <v>3261</v>
      </c>
      <c r="O1861" s="12">
        <v>79192</v>
      </c>
      <c r="P1861" t="s">
        <v>28</v>
      </c>
      <c r="Q1861" s="1">
        <v>44774</v>
      </c>
      <c r="R1861" t="s">
        <v>29</v>
      </c>
      <c r="S1861" t="s">
        <v>43</v>
      </c>
      <c r="T1861" t="s">
        <v>30</v>
      </c>
      <c r="U1861" t="s">
        <v>1324</v>
      </c>
      <c r="W1861" t="s">
        <v>24520</v>
      </c>
      <c r="X1861" t="s">
        <v>24521</v>
      </c>
      <c r="Y1861" t="s">
        <v>1324</v>
      </c>
      <c r="Z1861" t="s">
        <v>3264</v>
      </c>
      <c r="AA1861" t="s">
        <v>24522</v>
      </c>
      <c r="AB1861" s="2" t="s">
        <v>24523</v>
      </c>
      <c r="AC1861" t="s">
        <v>24524</v>
      </c>
    </row>
    <row r="1862" spans="7:29" x14ac:dyDescent="0.2">
      <c r="G1862" t="s">
        <v>615</v>
      </c>
      <c r="H1862" t="s">
        <v>53</v>
      </c>
      <c r="I1862" t="s">
        <v>20619</v>
      </c>
      <c r="J1862" t="s">
        <v>5248</v>
      </c>
      <c r="L1862" t="s">
        <v>81</v>
      </c>
      <c r="M1862">
        <v>9</v>
      </c>
      <c r="N1862" t="s">
        <v>5248</v>
      </c>
      <c r="O1862" s="12">
        <v>79151</v>
      </c>
      <c r="P1862" t="s">
        <v>28</v>
      </c>
      <c r="Q1862" s="1">
        <v>42994</v>
      </c>
      <c r="R1862" t="s">
        <v>63</v>
      </c>
      <c r="S1862" t="s">
        <v>43</v>
      </c>
      <c r="T1862" t="s">
        <v>30</v>
      </c>
      <c r="U1862" t="s">
        <v>338</v>
      </c>
      <c r="W1862" t="s">
        <v>20621</v>
      </c>
    </row>
    <row r="1863" spans="7:29" ht="170" x14ac:dyDescent="0.2">
      <c r="G1863" t="s">
        <v>117</v>
      </c>
      <c r="H1863" t="s">
        <v>24</v>
      </c>
      <c r="I1863" t="s">
        <v>2874</v>
      </c>
      <c r="J1863" t="s">
        <v>2875</v>
      </c>
      <c r="L1863" t="s">
        <v>27</v>
      </c>
      <c r="M1863">
        <v>12</v>
      </c>
      <c r="N1863" t="s">
        <v>2875</v>
      </c>
      <c r="O1863" s="12">
        <v>79121</v>
      </c>
      <c r="P1863" t="s">
        <v>28</v>
      </c>
      <c r="Q1863" s="1">
        <v>43913</v>
      </c>
      <c r="R1863" t="s">
        <v>29</v>
      </c>
      <c r="S1863" t="s">
        <v>43</v>
      </c>
      <c r="T1863" t="s">
        <v>30</v>
      </c>
      <c r="U1863" t="s">
        <v>2876</v>
      </c>
      <c r="V1863" t="s">
        <v>32</v>
      </c>
      <c r="W1863" t="s">
        <v>2877</v>
      </c>
      <c r="X1863" t="s">
        <v>2878</v>
      </c>
      <c r="Y1863" t="s">
        <v>2879</v>
      </c>
      <c r="Z1863" t="s">
        <v>2880</v>
      </c>
      <c r="AA1863" t="s">
        <v>2881</v>
      </c>
      <c r="AB1863" s="2" t="s">
        <v>2882</v>
      </c>
      <c r="AC1863" t="s">
        <v>2883</v>
      </c>
    </row>
    <row r="1864" spans="7:29" x14ac:dyDescent="0.2">
      <c r="G1864" t="s">
        <v>4287</v>
      </c>
      <c r="H1864" t="s">
        <v>118</v>
      </c>
      <c r="I1864" t="s">
        <v>5503</v>
      </c>
      <c r="J1864" t="s">
        <v>422</v>
      </c>
      <c r="L1864" t="s">
        <v>81</v>
      </c>
      <c r="M1864">
        <v>9</v>
      </c>
      <c r="N1864" t="s">
        <v>422</v>
      </c>
      <c r="O1864" s="12">
        <v>79075</v>
      </c>
      <c r="P1864" t="s">
        <v>28</v>
      </c>
      <c r="Q1864" s="1">
        <v>43359</v>
      </c>
      <c r="R1864" t="s">
        <v>63</v>
      </c>
      <c r="S1864" t="s">
        <v>43</v>
      </c>
      <c r="T1864" t="s">
        <v>30</v>
      </c>
      <c r="U1864" t="s">
        <v>338</v>
      </c>
      <c r="W1864" t="s">
        <v>5506</v>
      </c>
    </row>
    <row r="1865" spans="7:29" ht="153" x14ac:dyDescent="0.2">
      <c r="G1865" t="s">
        <v>2209</v>
      </c>
      <c r="H1865" t="s">
        <v>302</v>
      </c>
      <c r="I1865" t="s">
        <v>16007</v>
      </c>
      <c r="J1865" t="s">
        <v>533</v>
      </c>
      <c r="L1865" t="s">
        <v>62</v>
      </c>
      <c r="M1865">
        <v>12</v>
      </c>
      <c r="N1865" t="s">
        <v>533</v>
      </c>
      <c r="O1865" s="12">
        <v>79034</v>
      </c>
      <c r="P1865" t="s">
        <v>28</v>
      </c>
      <c r="Q1865" s="1">
        <v>43185</v>
      </c>
      <c r="R1865" t="s">
        <v>29</v>
      </c>
      <c r="S1865" t="s">
        <v>43</v>
      </c>
      <c r="T1865" t="s">
        <v>30</v>
      </c>
      <c r="U1865" t="s">
        <v>16008</v>
      </c>
      <c r="W1865" t="s">
        <v>16009</v>
      </c>
      <c r="X1865" t="s">
        <v>16010</v>
      </c>
      <c r="Y1865" t="s">
        <v>16008</v>
      </c>
      <c r="Z1865" t="s">
        <v>537</v>
      </c>
      <c r="AA1865" t="s">
        <v>16011</v>
      </c>
      <c r="AB1865" s="2" t="s">
        <v>16012</v>
      </c>
      <c r="AC1865" t="s">
        <v>16013</v>
      </c>
    </row>
    <row r="1866" spans="7:29" ht="221" x14ac:dyDescent="0.2">
      <c r="G1866" t="s">
        <v>8203</v>
      </c>
      <c r="H1866" t="s">
        <v>314</v>
      </c>
      <c r="I1866" t="s">
        <v>8204</v>
      </c>
      <c r="J1866" t="s">
        <v>67</v>
      </c>
      <c r="L1866" t="s">
        <v>27</v>
      </c>
      <c r="M1866">
        <v>12</v>
      </c>
      <c r="N1866" t="s">
        <v>67</v>
      </c>
      <c r="O1866" s="12">
        <v>78908</v>
      </c>
      <c r="P1866" t="s">
        <v>28</v>
      </c>
      <c r="Q1866" s="1">
        <v>43621</v>
      </c>
      <c r="R1866" t="s">
        <v>29</v>
      </c>
      <c r="S1866" t="s">
        <v>43</v>
      </c>
      <c r="T1866" t="s">
        <v>30</v>
      </c>
      <c r="U1866" t="s">
        <v>8205</v>
      </c>
      <c r="V1866" t="s">
        <v>32</v>
      </c>
      <c r="W1866" t="s">
        <v>8206</v>
      </c>
      <c r="X1866" t="s">
        <v>8207</v>
      </c>
      <c r="Y1866" t="s">
        <v>8205</v>
      </c>
      <c r="Z1866" t="s">
        <v>74</v>
      </c>
      <c r="AA1866" t="s">
        <v>8208</v>
      </c>
      <c r="AB1866" s="2" t="s">
        <v>8209</v>
      </c>
      <c r="AC1866" t="s">
        <v>8210</v>
      </c>
    </row>
    <row r="1867" spans="7:29" ht="170" x14ac:dyDescent="0.2">
      <c r="G1867" t="s">
        <v>3185</v>
      </c>
      <c r="H1867" t="s">
        <v>24</v>
      </c>
      <c r="I1867" t="s">
        <v>3186</v>
      </c>
      <c r="J1867" t="s">
        <v>711</v>
      </c>
      <c r="L1867" t="s">
        <v>27</v>
      </c>
      <c r="M1867">
        <v>12</v>
      </c>
      <c r="N1867" t="s">
        <v>711</v>
      </c>
      <c r="O1867" s="12">
        <v>78808</v>
      </c>
      <c r="P1867" t="s">
        <v>28</v>
      </c>
      <c r="Q1867" s="1">
        <v>40340</v>
      </c>
      <c r="R1867" t="s">
        <v>29</v>
      </c>
      <c r="S1867" t="s">
        <v>43</v>
      </c>
      <c r="T1867" t="s">
        <v>30</v>
      </c>
      <c r="U1867" t="s">
        <v>3187</v>
      </c>
      <c r="V1867" t="s">
        <v>404</v>
      </c>
      <c r="W1867" t="s">
        <v>3188</v>
      </c>
      <c r="X1867" t="s">
        <v>3189</v>
      </c>
      <c r="Y1867" t="s">
        <v>3187</v>
      </c>
      <c r="Z1867" t="s">
        <v>3190</v>
      </c>
      <c r="AA1867" t="s">
        <v>3191</v>
      </c>
      <c r="AB1867" s="2" t="s">
        <v>3192</v>
      </c>
      <c r="AC1867" t="s">
        <v>3193</v>
      </c>
    </row>
    <row r="1868" spans="7:29" ht="119" x14ac:dyDescent="0.2">
      <c r="G1868" t="s">
        <v>11339</v>
      </c>
      <c r="H1868" t="s">
        <v>129</v>
      </c>
      <c r="I1868" t="s">
        <v>1157</v>
      </c>
      <c r="J1868" t="s">
        <v>1802</v>
      </c>
      <c r="K1868" t="s">
        <v>6659</v>
      </c>
      <c r="L1868" t="s">
        <v>11340</v>
      </c>
      <c r="M1868">
        <v>12</v>
      </c>
      <c r="N1868" t="s">
        <v>1802</v>
      </c>
      <c r="O1868" s="12">
        <v>78759</v>
      </c>
      <c r="P1868" t="s">
        <v>70</v>
      </c>
      <c r="Q1868" s="1">
        <v>38222</v>
      </c>
      <c r="R1868" t="s">
        <v>29</v>
      </c>
      <c r="S1868" t="s">
        <v>43</v>
      </c>
      <c r="T1868" t="s">
        <v>71</v>
      </c>
      <c r="W1868" t="s">
        <v>11341</v>
      </c>
      <c r="X1868" t="s">
        <v>11342</v>
      </c>
      <c r="Y1868" t="s">
        <v>6659</v>
      </c>
      <c r="Z1868" t="s">
        <v>1802</v>
      </c>
      <c r="AA1868" t="s">
        <v>11343</v>
      </c>
      <c r="AB1868" s="2" t="s">
        <v>1807</v>
      </c>
      <c r="AC1868" t="s">
        <v>11344</v>
      </c>
    </row>
    <row r="1869" spans="7:29" ht="136" x14ac:dyDescent="0.2">
      <c r="G1869" t="s">
        <v>17521</v>
      </c>
      <c r="H1869" t="s">
        <v>118</v>
      </c>
      <c r="I1869" t="s">
        <v>14561</v>
      </c>
      <c r="J1869" t="s">
        <v>4014</v>
      </c>
      <c r="L1869" t="s">
        <v>27</v>
      </c>
      <c r="M1869">
        <v>12</v>
      </c>
      <c r="N1869" t="s">
        <v>4014</v>
      </c>
      <c r="O1869" s="12">
        <v>78756</v>
      </c>
      <c r="P1869" t="s">
        <v>28</v>
      </c>
      <c r="Q1869" s="1">
        <v>44501</v>
      </c>
      <c r="R1869" t="s">
        <v>29</v>
      </c>
      <c r="S1869" t="s">
        <v>43</v>
      </c>
      <c r="T1869" t="s">
        <v>30</v>
      </c>
      <c r="U1869" t="s">
        <v>1172</v>
      </c>
      <c r="V1869" t="s">
        <v>404</v>
      </c>
      <c r="W1869" t="s">
        <v>24725</v>
      </c>
      <c r="X1869" t="s">
        <v>24726</v>
      </c>
      <c r="Y1869" t="s">
        <v>24727</v>
      </c>
      <c r="Z1869" t="s">
        <v>1087</v>
      </c>
      <c r="AA1869" t="s">
        <v>24728</v>
      </c>
      <c r="AB1869" s="2" t="s">
        <v>24729</v>
      </c>
      <c r="AC1869" t="s">
        <v>17471</v>
      </c>
    </row>
    <row r="1870" spans="7:29" x14ac:dyDescent="0.2">
      <c r="G1870" t="s">
        <v>3353</v>
      </c>
      <c r="H1870" t="s">
        <v>112</v>
      </c>
      <c r="I1870" t="s">
        <v>10371</v>
      </c>
      <c r="J1870" t="s">
        <v>460</v>
      </c>
      <c r="L1870" t="s">
        <v>104</v>
      </c>
      <c r="M1870">
        <v>12</v>
      </c>
      <c r="N1870" t="s">
        <v>460</v>
      </c>
      <c r="O1870" s="12">
        <v>78733</v>
      </c>
      <c r="P1870" t="s">
        <v>28</v>
      </c>
      <c r="Q1870" s="1">
        <v>44621</v>
      </c>
      <c r="R1870" t="s">
        <v>29</v>
      </c>
      <c r="S1870" t="s">
        <v>43</v>
      </c>
      <c r="T1870" t="s">
        <v>30</v>
      </c>
      <c r="U1870" t="s">
        <v>10372</v>
      </c>
      <c r="V1870" t="s">
        <v>122</v>
      </c>
      <c r="W1870" t="s">
        <v>10373</v>
      </c>
      <c r="X1870" t="s">
        <v>116</v>
      </c>
    </row>
    <row r="1871" spans="7:29" x14ac:dyDescent="0.2">
      <c r="G1871" t="s">
        <v>920</v>
      </c>
      <c r="H1871" t="s">
        <v>369</v>
      </c>
      <c r="I1871" t="s">
        <v>21898</v>
      </c>
      <c r="J1871" t="s">
        <v>2119</v>
      </c>
      <c r="L1871" t="s">
        <v>104</v>
      </c>
      <c r="M1871">
        <v>12</v>
      </c>
      <c r="N1871" t="s">
        <v>2119</v>
      </c>
      <c r="O1871" s="12">
        <v>78733</v>
      </c>
      <c r="P1871" t="s">
        <v>28</v>
      </c>
      <c r="Q1871" s="1">
        <v>36008</v>
      </c>
      <c r="R1871" t="s">
        <v>29</v>
      </c>
      <c r="S1871" t="s">
        <v>43</v>
      </c>
      <c r="T1871" t="s">
        <v>30</v>
      </c>
      <c r="U1871" t="s">
        <v>21899</v>
      </c>
      <c r="V1871" t="s">
        <v>122</v>
      </c>
      <c r="W1871" t="s">
        <v>21900</v>
      </c>
      <c r="X1871" t="s">
        <v>116</v>
      </c>
    </row>
    <row r="1872" spans="7:29" ht="153" x14ac:dyDescent="0.2">
      <c r="G1872" t="s">
        <v>5969</v>
      </c>
      <c r="H1872" t="s">
        <v>53</v>
      </c>
      <c r="I1872" t="s">
        <v>821</v>
      </c>
      <c r="J1872" t="s">
        <v>80</v>
      </c>
      <c r="L1872" t="s">
        <v>27</v>
      </c>
      <c r="M1872">
        <v>12</v>
      </c>
      <c r="N1872" t="s">
        <v>4896</v>
      </c>
      <c r="O1872" s="12">
        <v>78712</v>
      </c>
      <c r="P1872" t="s">
        <v>28</v>
      </c>
      <c r="Q1872" s="1">
        <v>44802</v>
      </c>
      <c r="R1872" t="s">
        <v>29</v>
      </c>
      <c r="S1872" t="s">
        <v>43</v>
      </c>
      <c r="T1872" t="s">
        <v>30</v>
      </c>
      <c r="U1872" t="s">
        <v>5970</v>
      </c>
      <c r="V1872" t="s">
        <v>404</v>
      </c>
      <c r="W1872" t="s">
        <v>5971</v>
      </c>
      <c r="X1872" t="s">
        <v>5972</v>
      </c>
      <c r="Y1872" t="s">
        <v>5970</v>
      </c>
      <c r="Z1872" t="s">
        <v>4896</v>
      </c>
      <c r="AA1872" t="s">
        <v>5973</v>
      </c>
      <c r="AB1872" s="2" t="s">
        <v>5974</v>
      </c>
      <c r="AC1872" t="s">
        <v>5975</v>
      </c>
    </row>
    <row r="1873" spans="7:29" x14ac:dyDescent="0.2">
      <c r="G1873" t="s">
        <v>147</v>
      </c>
      <c r="H1873" t="s">
        <v>274</v>
      </c>
      <c r="I1873" t="s">
        <v>17663</v>
      </c>
      <c r="J1873" t="s">
        <v>460</v>
      </c>
      <c r="L1873" t="s">
        <v>104</v>
      </c>
      <c r="M1873">
        <v>12</v>
      </c>
      <c r="N1873" t="s">
        <v>460</v>
      </c>
      <c r="O1873" s="12">
        <v>78692</v>
      </c>
      <c r="P1873" t="s">
        <v>28</v>
      </c>
      <c r="Q1873" s="1">
        <v>44020</v>
      </c>
      <c r="R1873" t="s">
        <v>29</v>
      </c>
      <c r="S1873" t="s">
        <v>43</v>
      </c>
      <c r="T1873" t="s">
        <v>30</v>
      </c>
      <c r="U1873" t="s">
        <v>10372</v>
      </c>
      <c r="V1873" t="s">
        <v>122</v>
      </c>
      <c r="W1873" t="s">
        <v>17664</v>
      </c>
      <c r="X1873" t="s">
        <v>116</v>
      </c>
    </row>
    <row r="1874" spans="7:29" ht="187" x14ac:dyDescent="0.2">
      <c r="G1874" t="s">
        <v>586</v>
      </c>
      <c r="H1874" t="s">
        <v>280</v>
      </c>
      <c r="I1874" t="s">
        <v>1697</v>
      </c>
      <c r="J1874" t="s">
        <v>326</v>
      </c>
      <c r="K1874" t="s">
        <v>1698</v>
      </c>
      <c r="L1874" t="s">
        <v>469</v>
      </c>
      <c r="M1874">
        <v>12</v>
      </c>
      <c r="N1874" t="s">
        <v>326</v>
      </c>
      <c r="O1874" s="12">
        <v>78658</v>
      </c>
      <c r="P1874" t="s">
        <v>70</v>
      </c>
      <c r="Q1874" s="1">
        <v>43444</v>
      </c>
      <c r="R1874" t="s">
        <v>29</v>
      </c>
      <c r="S1874" t="s">
        <v>43</v>
      </c>
      <c r="T1874" t="s">
        <v>71</v>
      </c>
      <c r="W1874" t="s">
        <v>1699</v>
      </c>
      <c r="X1874" t="s">
        <v>1700</v>
      </c>
      <c r="Y1874" t="s">
        <v>1698</v>
      </c>
      <c r="Z1874" t="s">
        <v>916</v>
      </c>
      <c r="AA1874" t="s">
        <v>1701</v>
      </c>
      <c r="AB1874" s="2" t="s">
        <v>1702</v>
      </c>
      <c r="AC1874" t="s">
        <v>1703</v>
      </c>
    </row>
    <row r="1875" spans="7:29" x14ac:dyDescent="0.2">
      <c r="G1875" t="s">
        <v>12561</v>
      </c>
      <c r="H1875" t="s">
        <v>274</v>
      </c>
      <c r="I1875" t="s">
        <v>2450</v>
      </c>
      <c r="J1875" t="s">
        <v>315</v>
      </c>
      <c r="L1875" t="s">
        <v>104</v>
      </c>
      <c r="M1875">
        <v>12</v>
      </c>
      <c r="N1875" t="s">
        <v>315</v>
      </c>
      <c r="O1875" s="12">
        <v>78620</v>
      </c>
      <c r="P1875" t="s">
        <v>28</v>
      </c>
      <c r="Q1875" s="1">
        <v>44593</v>
      </c>
      <c r="R1875" t="s">
        <v>29</v>
      </c>
      <c r="S1875" t="s">
        <v>43</v>
      </c>
      <c r="T1875" t="s">
        <v>30</v>
      </c>
      <c r="U1875" t="s">
        <v>22895</v>
      </c>
      <c r="V1875" t="s">
        <v>122</v>
      </c>
      <c r="W1875" t="s">
        <v>22896</v>
      </c>
      <c r="X1875" t="s">
        <v>116</v>
      </c>
    </row>
    <row r="1876" spans="7:29" x14ac:dyDescent="0.2">
      <c r="G1876" t="s">
        <v>1254</v>
      </c>
      <c r="H1876" t="s">
        <v>129</v>
      </c>
      <c r="I1876" t="s">
        <v>21930</v>
      </c>
      <c r="J1876" t="s">
        <v>321</v>
      </c>
      <c r="L1876" t="s">
        <v>62</v>
      </c>
      <c r="M1876">
        <v>9</v>
      </c>
      <c r="N1876" t="s">
        <v>150</v>
      </c>
      <c r="O1876" s="12">
        <v>78608</v>
      </c>
      <c r="P1876" t="s">
        <v>28</v>
      </c>
      <c r="Q1876" s="1">
        <v>44820</v>
      </c>
      <c r="R1876" t="s">
        <v>63</v>
      </c>
      <c r="S1876" t="s">
        <v>43</v>
      </c>
      <c r="T1876" t="s">
        <v>30</v>
      </c>
      <c r="U1876" t="s">
        <v>21931</v>
      </c>
      <c r="W1876" t="s">
        <v>21932</v>
      </c>
    </row>
    <row r="1877" spans="7:29" x14ac:dyDescent="0.2">
      <c r="G1877" t="s">
        <v>1254</v>
      </c>
      <c r="H1877" t="s">
        <v>1394</v>
      </c>
      <c r="I1877" t="s">
        <v>25231</v>
      </c>
      <c r="J1877" t="s">
        <v>150</v>
      </c>
      <c r="L1877" t="s">
        <v>62</v>
      </c>
      <c r="M1877">
        <v>9</v>
      </c>
      <c r="N1877" t="s">
        <v>150</v>
      </c>
      <c r="O1877" s="12">
        <v>78562</v>
      </c>
      <c r="P1877" t="s">
        <v>28</v>
      </c>
      <c r="Q1877" s="1">
        <v>44879</v>
      </c>
      <c r="R1877" t="s">
        <v>63</v>
      </c>
      <c r="S1877" t="s">
        <v>43</v>
      </c>
      <c r="T1877" t="s">
        <v>30</v>
      </c>
      <c r="U1877" t="s">
        <v>8010</v>
      </c>
      <c r="W1877" t="s">
        <v>25232</v>
      </c>
    </row>
    <row r="1878" spans="7:29" x14ac:dyDescent="0.2">
      <c r="G1878" t="s">
        <v>20274</v>
      </c>
      <c r="H1878" t="s">
        <v>262</v>
      </c>
      <c r="I1878" t="s">
        <v>20275</v>
      </c>
      <c r="J1878" t="s">
        <v>61</v>
      </c>
      <c r="L1878" t="s">
        <v>81</v>
      </c>
      <c r="M1878">
        <v>9</v>
      </c>
      <c r="N1878" t="s">
        <v>61</v>
      </c>
      <c r="O1878" s="12">
        <v>78513</v>
      </c>
      <c r="P1878" t="s">
        <v>28</v>
      </c>
      <c r="Q1878" s="1">
        <v>44820</v>
      </c>
      <c r="R1878" t="s">
        <v>29</v>
      </c>
      <c r="S1878" t="s">
        <v>43</v>
      </c>
      <c r="T1878" t="s">
        <v>30</v>
      </c>
      <c r="U1878" t="s">
        <v>20276</v>
      </c>
      <c r="W1878" t="s">
        <v>20277</v>
      </c>
      <c r="X1878" t="s">
        <v>116</v>
      </c>
    </row>
    <row r="1879" spans="7:29" ht="153" x14ac:dyDescent="0.2">
      <c r="G1879" t="s">
        <v>23314</v>
      </c>
      <c r="H1879" t="s">
        <v>302</v>
      </c>
      <c r="I1879" t="s">
        <v>23315</v>
      </c>
      <c r="J1879" t="s">
        <v>533</v>
      </c>
      <c r="L1879" t="s">
        <v>62</v>
      </c>
      <c r="M1879">
        <v>12</v>
      </c>
      <c r="N1879" t="s">
        <v>533</v>
      </c>
      <c r="O1879" s="12">
        <v>78472</v>
      </c>
      <c r="P1879" t="s">
        <v>28</v>
      </c>
      <c r="Q1879" s="1">
        <v>39783</v>
      </c>
      <c r="R1879" t="s">
        <v>29</v>
      </c>
      <c r="S1879" t="s">
        <v>43</v>
      </c>
      <c r="T1879" t="s">
        <v>30</v>
      </c>
      <c r="U1879" t="s">
        <v>23316</v>
      </c>
      <c r="W1879" t="s">
        <v>23317</v>
      </c>
      <c r="X1879" t="s">
        <v>23318</v>
      </c>
      <c r="Y1879" t="s">
        <v>23316</v>
      </c>
      <c r="Z1879" t="s">
        <v>537</v>
      </c>
      <c r="AA1879" t="s">
        <v>23319</v>
      </c>
      <c r="AB1879" s="2" t="s">
        <v>23320</v>
      </c>
      <c r="AC1879" t="s">
        <v>23321</v>
      </c>
    </row>
    <row r="1880" spans="7:29" x14ac:dyDescent="0.2">
      <c r="G1880" t="s">
        <v>4777</v>
      </c>
      <c r="H1880" t="s">
        <v>53</v>
      </c>
      <c r="I1880" t="s">
        <v>4778</v>
      </c>
      <c r="J1880" t="s">
        <v>61</v>
      </c>
      <c r="L1880" t="s">
        <v>81</v>
      </c>
      <c r="M1880">
        <v>9</v>
      </c>
      <c r="N1880" t="s">
        <v>61</v>
      </c>
      <c r="O1880" s="12">
        <v>78454</v>
      </c>
      <c r="P1880" t="s">
        <v>28</v>
      </c>
      <c r="Q1880" s="1">
        <v>40802</v>
      </c>
      <c r="R1880" t="s">
        <v>63</v>
      </c>
      <c r="S1880" t="s">
        <v>43</v>
      </c>
      <c r="T1880" t="s">
        <v>30</v>
      </c>
      <c r="U1880" t="s">
        <v>4779</v>
      </c>
      <c r="W1880" t="s">
        <v>4780</v>
      </c>
    </row>
    <row r="1881" spans="7:29" x14ac:dyDescent="0.2">
      <c r="G1881" t="s">
        <v>8092</v>
      </c>
      <c r="H1881" t="s">
        <v>314</v>
      </c>
      <c r="I1881" t="s">
        <v>24899</v>
      </c>
      <c r="J1881" t="s">
        <v>61</v>
      </c>
      <c r="L1881" t="s">
        <v>81</v>
      </c>
      <c r="M1881">
        <v>9</v>
      </c>
      <c r="N1881" t="s">
        <v>61</v>
      </c>
      <c r="O1881" s="12">
        <v>78454</v>
      </c>
      <c r="P1881" t="s">
        <v>28</v>
      </c>
      <c r="Q1881" s="1">
        <v>41533</v>
      </c>
      <c r="R1881" t="s">
        <v>63</v>
      </c>
      <c r="S1881" t="s">
        <v>43</v>
      </c>
      <c r="T1881" t="s">
        <v>30</v>
      </c>
      <c r="U1881" t="s">
        <v>82</v>
      </c>
      <c r="W1881" t="s">
        <v>24901</v>
      </c>
    </row>
    <row r="1882" spans="7:29" x14ac:dyDescent="0.2">
      <c r="G1882" t="s">
        <v>5757</v>
      </c>
      <c r="H1882" t="s">
        <v>24</v>
      </c>
      <c r="I1882" t="s">
        <v>5758</v>
      </c>
      <c r="J1882" t="s">
        <v>346</v>
      </c>
      <c r="L1882" t="s">
        <v>104</v>
      </c>
      <c r="M1882">
        <v>12</v>
      </c>
      <c r="N1882" t="s">
        <v>346</v>
      </c>
      <c r="O1882" s="12">
        <v>78390</v>
      </c>
      <c r="P1882" t="s">
        <v>28</v>
      </c>
      <c r="Q1882" s="1">
        <v>44819</v>
      </c>
      <c r="R1882" t="s">
        <v>29</v>
      </c>
      <c r="S1882" t="s">
        <v>43</v>
      </c>
      <c r="T1882" t="s">
        <v>30</v>
      </c>
      <c r="U1882" t="s">
        <v>5759</v>
      </c>
      <c r="V1882" t="s">
        <v>32</v>
      </c>
      <c r="W1882" t="s">
        <v>5760</v>
      </c>
      <c r="X1882" t="s">
        <v>5761</v>
      </c>
      <c r="Y1882" t="s">
        <v>5759</v>
      </c>
      <c r="Z1882" t="s">
        <v>3206</v>
      </c>
      <c r="AA1882" t="s">
        <v>5762</v>
      </c>
      <c r="AB1882" t="s">
        <v>50</v>
      </c>
      <c r="AC1882" t="s">
        <v>5763</v>
      </c>
    </row>
    <row r="1883" spans="7:29" x14ac:dyDescent="0.2">
      <c r="G1883" t="s">
        <v>17896</v>
      </c>
      <c r="H1883" t="s">
        <v>314</v>
      </c>
      <c r="I1883" t="s">
        <v>17889</v>
      </c>
      <c r="J1883" t="s">
        <v>2459</v>
      </c>
      <c r="L1883" t="s">
        <v>104</v>
      </c>
      <c r="M1883">
        <v>12</v>
      </c>
      <c r="N1883" t="s">
        <v>2459</v>
      </c>
      <c r="O1883" s="12">
        <v>78297</v>
      </c>
      <c r="P1883" t="s">
        <v>28</v>
      </c>
      <c r="Q1883" s="1">
        <v>45026</v>
      </c>
      <c r="R1883" t="s">
        <v>29</v>
      </c>
      <c r="S1883" t="s">
        <v>43</v>
      </c>
      <c r="T1883" t="s">
        <v>30</v>
      </c>
      <c r="U1883" t="s">
        <v>6516</v>
      </c>
      <c r="V1883" t="s">
        <v>933</v>
      </c>
      <c r="W1883" t="s">
        <v>17897</v>
      </c>
      <c r="X1883" t="s">
        <v>17898</v>
      </c>
      <c r="Y1883" t="s">
        <v>6516</v>
      </c>
      <c r="Z1883" t="s">
        <v>5168</v>
      </c>
      <c r="AA1883" t="s">
        <v>17899</v>
      </c>
      <c r="AB1883" t="s">
        <v>50</v>
      </c>
      <c r="AC1883" t="s">
        <v>17900</v>
      </c>
    </row>
    <row r="1884" spans="7:29" ht="153" x14ac:dyDescent="0.2">
      <c r="G1884" t="s">
        <v>3148</v>
      </c>
      <c r="H1884" t="s">
        <v>53</v>
      </c>
      <c r="I1884" t="s">
        <v>3149</v>
      </c>
      <c r="J1884" t="s">
        <v>1452</v>
      </c>
      <c r="L1884" t="s">
        <v>81</v>
      </c>
      <c r="M1884">
        <v>9</v>
      </c>
      <c r="N1884" t="s">
        <v>1452</v>
      </c>
      <c r="O1884" s="12">
        <v>78293</v>
      </c>
      <c r="P1884" t="s">
        <v>28</v>
      </c>
      <c r="Q1884" s="1">
        <v>41168</v>
      </c>
      <c r="R1884" t="s">
        <v>29</v>
      </c>
      <c r="S1884" t="s">
        <v>43</v>
      </c>
      <c r="T1884" t="s">
        <v>30</v>
      </c>
      <c r="U1884" t="s">
        <v>82</v>
      </c>
      <c r="W1884" t="s">
        <v>3150</v>
      </c>
      <c r="X1884" t="s">
        <v>3151</v>
      </c>
      <c r="Y1884" t="s">
        <v>82</v>
      </c>
      <c r="Z1884" t="s">
        <v>3152</v>
      </c>
      <c r="AA1884" t="s">
        <v>3153</v>
      </c>
      <c r="AB1884" s="2" t="s">
        <v>3154</v>
      </c>
      <c r="AC1884" t="s">
        <v>3155</v>
      </c>
    </row>
    <row r="1885" spans="7:29" x14ac:dyDescent="0.2">
      <c r="G1885" t="s">
        <v>787</v>
      </c>
      <c r="H1885" t="s">
        <v>1327</v>
      </c>
      <c r="I1885" t="s">
        <v>6385</v>
      </c>
      <c r="J1885" t="s">
        <v>533</v>
      </c>
      <c r="K1885" t="s">
        <v>6386</v>
      </c>
      <c r="L1885" t="s">
        <v>2348</v>
      </c>
      <c r="M1885">
        <v>12</v>
      </c>
      <c r="N1885" t="s">
        <v>533</v>
      </c>
      <c r="O1885" s="12">
        <v>78285</v>
      </c>
      <c r="P1885" t="s">
        <v>70</v>
      </c>
      <c r="Q1885" s="1">
        <v>42961</v>
      </c>
      <c r="R1885" t="s">
        <v>29</v>
      </c>
      <c r="S1885" t="s">
        <v>43</v>
      </c>
      <c r="T1885" t="s">
        <v>71</v>
      </c>
      <c r="W1885" t="s">
        <v>6387</v>
      </c>
      <c r="X1885" t="s">
        <v>116</v>
      </c>
    </row>
    <row r="1886" spans="7:29" ht="136" x14ac:dyDescent="0.2">
      <c r="G1886" t="s">
        <v>22797</v>
      </c>
      <c r="H1886" t="s">
        <v>274</v>
      </c>
      <c r="I1886" t="s">
        <v>22798</v>
      </c>
      <c r="J1886" t="s">
        <v>2119</v>
      </c>
      <c r="L1886" t="s">
        <v>104</v>
      </c>
      <c r="M1886">
        <v>12</v>
      </c>
      <c r="N1886" t="s">
        <v>2119</v>
      </c>
      <c r="O1886" s="12">
        <v>78271</v>
      </c>
      <c r="P1886" t="s">
        <v>28</v>
      </c>
      <c r="Q1886" s="1">
        <v>43831</v>
      </c>
      <c r="R1886" t="s">
        <v>29</v>
      </c>
      <c r="S1886" t="s">
        <v>43</v>
      </c>
      <c r="T1886" t="s">
        <v>30</v>
      </c>
      <c r="U1886" t="s">
        <v>22799</v>
      </c>
      <c r="V1886" t="s">
        <v>122</v>
      </c>
      <c r="W1886" t="s">
        <v>22800</v>
      </c>
      <c r="X1886" t="s">
        <v>22801</v>
      </c>
      <c r="Y1886" t="s">
        <v>22799</v>
      </c>
      <c r="Z1886" t="s">
        <v>2123</v>
      </c>
      <c r="AA1886" t="s">
        <v>22802</v>
      </c>
      <c r="AB1886" s="2" t="s">
        <v>22803</v>
      </c>
      <c r="AC1886" t="s">
        <v>22804</v>
      </c>
    </row>
    <row r="1887" spans="7:29" x14ac:dyDescent="0.2">
      <c r="G1887" t="s">
        <v>128</v>
      </c>
      <c r="H1887" t="s">
        <v>112</v>
      </c>
      <c r="I1887" t="s">
        <v>16315</v>
      </c>
      <c r="J1887" t="s">
        <v>2778</v>
      </c>
      <c r="L1887" t="s">
        <v>27</v>
      </c>
      <c r="M1887">
        <v>12</v>
      </c>
      <c r="N1887" t="s">
        <v>1677</v>
      </c>
      <c r="O1887" s="12">
        <v>78268</v>
      </c>
      <c r="P1887" t="s">
        <v>28</v>
      </c>
      <c r="Q1887" s="1">
        <v>39286</v>
      </c>
      <c r="R1887" t="s">
        <v>29</v>
      </c>
      <c r="S1887" t="s">
        <v>43</v>
      </c>
      <c r="T1887" t="s">
        <v>30</v>
      </c>
      <c r="U1887" t="s">
        <v>16318</v>
      </c>
      <c r="V1887" t="s">
        <v>404</v>
      </c>
      <c r="W1887" t="s">
        <v>16319</v>
      </c>
      <c r="X1887" t="s">
        <v>116</v>
      </c>
    </row>
    <row r="1888" spans="7:29" ht="136" x14ac:dyDescent="0.2">
      <c r="G1888" t="s">
        <v>1254</v>
      </c>
      <c r="H1888" t="s">
        <v>118</v>
      </c>
      <c r="I1888" t="s">
        <v>1251</v>
      </c>
      <c r="J1888" t="s">
        <v>1255</v>
      </c>
      <c r="L1888" t="s">
        <v>27</v>
      </c>
      <c r="M1888">
        <v>12</v>
      </c>
      <c r="N1888" t="s">
        <v>1255</v>
      </c>
      <c r="O1888" s="12">
        <v>78251</v>
      </c>
      <c r="P1888" t="s">
        <v>28</v>
      </c>
      <c r="Q1888" s="1">
        <v>44396</v>
      </c>
      <c r="R1888" t="s">
        <v>29</v>
      </c>
      <c r="S1888" t="s">
        <v>43</v>
      </c>
      <c r="T1888" t="s">
        <v>30</v>
      </c>
      <c r="U1888" t="s">
        <v>1256</v>
      </c>
      <c r="V1888" t="s">
        <v>122</v>
      </c>
      <c r="W1888" t="s">
        <v>1257</v>
      </c>
      <c r="X1888" t="s">
        <v>1258</v>
      </c>
      <c r="Y1888" t="s">
        <v>1256</v>
      </c>
      <c r="Z1888" t="s">
        <v>1259</v>
      </c>
      <c r="AA1888" t="s">
        <v>1260</v>
      </c>
      <c r="AB1888" s="2" t="s">
        <v>1261</v>
      </c>
      <c r="AC1888" t="s">
        <v>50</v>
      </c>
    </row>
    <row r="1889" spans="7:29" ht="153" x14ac:dyDescent="0.2">
      <c r="G1889" t="s">
        <v>261</v>
      </c>
      <c r="H1889" t="s">
        <v>118</v>
      </c>
      <c r="I1889" t="s">
        <v>18288</v>
      </c>
      <c r="J1889" t="s">
        <v>533</v>
      </c>
      <c r="L1889" t="s">
        <v>62</v>
      </c>
      <c r="M1889">
        <v>12</v>
      </c>
      <c r="N1889" t="s">
        <v>533</v>
      </c>
      <c r="O1889" s="12">
        <v>78248</v>
      </c>
      <c r="P1889" t="s">
        <v>28</v>
      </c>
      <c r="Q1889" s="1">
        <v>38930</v>
      </c>
      <c r="R1889" t="s">
        <v>29</v>
      </c>
      <c r="S1889" t="s">
        <v>43</v>
      </c>
      <c r="T1889" t="s">
        <v>30</v>
      </c>
      <c r="U1889" t="s">
        <v>18311</v>
      </c>
      <c r="W1889" t="s">
        <v>18312</v>
      </c>
      <c r="X1889" t="s">
        <v>18313</v>
      </c>
      <c r="Y1889" t="s">
        <v>18311</v>
      </c>
      <c r="Z1889" t="s">
        <v>537</v>
      </c>
      <c r="AA1889" t="s">
        <v>18314</v>
      </c>
      <c r="AB1889" s="2" t="s">
        <v>6712</v>
      </c>
      <c r="AC1889" t="s">
        <v>18315</v>
      </c>
    </row>
    <row r="1890" spans="7:29" x14ac:dyDescent="0.2">
      <c r="G1890" t="s">
        <v>1466</v>
      </c>
      <c r="H1890" t="s">
        <v>129</v>
      </c>
      <c r="I1890" t="s">
        <v>7672</v>
      </c>
      <c r="J1890" t="s">
        <v>135</v>
      </c>
      <c r="L1890" t="s">
        <v>27</v>
      </c>
      <c r="M1890">
        <v>12</v>
      </c>
      <c r="N1890" t="s">
        <v>135</v>
      </c>
      <c r="O1890" s="12">
        <v>78221</v>
      </c>
      <c r="P1890" t="s">
        <v>28</v>
      </c>
      <c r="Q1890" s="1">
        <v>44593</v>
      </c>
      <c r="R1890" t="s">
        <v>29</v>
      </c>
      <c r="S1890" t="s">
        <v>43</v>
      </c>
      <c r="T1890" t="s">
        <v>30</v>
      </c>
      <c r="U1890" t="s">
        <v>7686</v>
      </c>
      <c r="V1890" t="s">
        <v>122</v>
      </c>
      <c r="W1890" t="s">
        <v>7687</v>
      </c>
      <c r="X1890" t="s">
        <v>7688</v>
      </c>
      <c r="Y1890" t="s">
        <v>7686</v>
      </c>
      <c r="Z1890" t="s">
        <v>135</v>
      </c>
      <c r="AA1890" t="s">
        <v>7689</v>
      </c>
      <c r="AB1890" t="s">
        <v>50</v>
      </c>
      <c r="AC1890" t="s">
        <v>7690</v>
      </c>
    </row>
    <row r="1891" spans="7:29" x14ac:dyDescent="0.2">
      <c r="G1891" t="s">
        <v>9870</v>
      </c>
      <c r="H1891" t="s">
        <v>148</v>
      </c>
      <c r="I1891" t="s">
        <v>23667</v>
      </c>
      <c r="J1891" t="s">
        <v>103</v>
      </c>
      <c r="L1891" t="s">
        <v>27</v>
      </c>
      <c r="M1891">
        <v>12</v>
      </c>
      <c r="N1891" t="s">
        <v>103</v>
      </c>
      <c r="O1891" s="12">
        <v>78212</v>
      </c>
      <c r="P1891" t="s">
        <v>28</v>
      </c>
      <c r="Q1891" s="1">
        <v>43324</v>
      </c>
      <c r="R1891" t="s">
        <v>56</v>
      </c>
      <c r="S1891" s="1">
        <v>45107</v>
      </c>
      <c r="T1891" t="s">
        <v>30</v>
      </c>
      <c r="U1891" t="s">
        <v>23670</v>
      </c>
      <c r="V1891" t="s">
        <v>1018</v>
      </c>
      <c r="W1891" t="s">
        <v>23671</v>
      </c>
    </row>
    <row r="1892" spans="7:29" x14ac:dyDescent="0.2">
      <c r="G1892" t="s">
        <v>5632</v>
      </c>
      <c r="H1892" t="s">
        <v>262</v>
      </c>
      <c r="I1892" t="s">
        <v>496</v>
      </c>
      <c r="J1892" t="s">
        <v>276</v>
      </c>
      <c r="L1892" t="s">
        <v>27</v>
      </c>
      <c r="M1892">
        <v>12</v>
      </c>
      <c r="N1892" t="s">
        <v>276</v>
      </c>
      <c r="O1892" s="12">
        <v>78211</v>
      </c>
      <c r="P1892" t="s">
        <v>28</v>
      </c>
      <c r="Q1892" s="1">
        <v>43528</v>
      </c>
      <c r="R1892" t="s">
        <v>29</v>
      </c>
      <c r="S1892" t="s">
        <v>43</v>
      </c>
      <c r="T1892" t="s">
        <v>30</v>
      </c>
      <c r="U1892" t="s">
        <v>678</v>
      </c>
      <c r="V1892" t="s">
        <v>404</v>
      </c>
      <c r="W1892" t="s">
        <v>5633</v>
      </c>
      <c r="X1892" t="s">
        <v>5634</v>
      </c>
      <c r="Y1892" t="s">
        <v>678</v>
      </c>
      <c r="Z1892" t="s">
        <v>290</v>
      </c>
      <c r="AA1892" t="s">
        <v>5635</v>
      </c>
      <c r="AB1892" t="s">
        <v>50</v>
      </c>
      <c r="AC1892" t="s">
        <v>50</v>
      </c>
    </row>
    <row r="1893" spans="7:29" ht="153" x14ac:dyDescent="0.2">
      <c r="G1893" t="s">
        <v>10705</v>
      </c>
      <c r="H1893" t="s">
        <v>53</v>
      </c>
      <c r="I1893" t="s">
        <v>4571</v>
      </c>
      <c r="J1893" t="s">
        <v>460</v>
      </c>
      <c r="K1893" t="s">
        <v>845</v>
      </c>
      <c r="L1893" t="s">
        <v>469</v>
      </c>
      <c r="M1893">
        <v>12</v>
      </c>
      <c r="N1893" t="s">
        <v>460</v>
      </c>
      <c r="O1893" s="12">
        <v>78205</v>
      </c>
      <c r="P1893" t="s">
        <v>70</v>
      </c>
      <c r="Q1893" s="1">
        <v>44256</v>
      </c>
      <c r="R1893" t="s">
        <v>29</v>
      </c>
      <c r="S1893" t="s">
        <v>43</v>
      </c>
      <c r="T1893" t="s">
        <v>71</v>
      </c>
      <c r="W1893" t="s">
        <v>15086</v>
      </c>
      <c r="X1893" t="s">
        <v>15087</v>
      </c>
      <c r="Y1893" t="s">
        <v>845</v>
      </c>
      <c r="Z1893" t="s">
        <v>460</v>
      </c>
      <c r="AA1893" t="s">
        <v>15088</v>
      </c>
      <c r="AB1893" s="2" t="s">
        <v>15089</v>
      </c>
      <c r="AC1893" t="s">
        <v>15090</v>
      </c>
    </row>
    <row r="1894" spans="7:29" x14ac:dyDescent="0.2">
      <c r="G1894" t="s">
        <v>4842</v>
      </c>
      <c r="H1894" t="s">
        <v>112</v>
      </c>
      <c r="I1894" t="s">
        <v>4839</v>
      </c>
      <c r="J1894" t="s">
        <v>554</v>
      </c>
      <c r="L1894" t="s">
        <v>62</v>
      </c>
      <c r="M1894">
        <v>9</v>
      </c>
      <c r="N1894" t="s">
        <v>554</v>
      </c>
      <c r="O1894" s="12">
        <v>78197</v>
      </c>
      <c r="P1894" t="s">
        <v>28</v>
      </c>
      <c r="Q1894" s="1">
        <v>42125</v>
      </c>
      <c r="R1894" t="s">
        <v>63</v>
      </c>
      <c r="S1894" t="s">
        <v>43</v>
      </c>
      <c r="T1894" t="s">
        <v>30</v>
      </c>
      <c r="U1894" t="s">
        <v>2850</v>
      </c>
      <c r="W1894" t="s">
        <v>4843</v>
      </c>
    </row>
    <row r="1895" spans="7:29" x14ac:dyDescent="0.2">
      <c r="G1895" t="s">
        <v>23748</v>
      </c>
      <c r="H1895" t="s">
        <v>369</v>
      </c>
      <c r="I1895" t="s">
        <v>23749</v>
      </c>
      <c r="J1895" t="s">
        <v>460</v>
      </c>
      <c r="K1895" t="s">
        <v>23750</v>
      </c>
      <c r="L1895" t="s">
        <v>6043</v>
      </c>
      <c r="M1895">
        <v>12</v>
      </c>
      <c r="N1895" t="s">
        <v>460</v>
      </c>
      <c r="O1895" s="12">
        <v>78162</v>
      </c>
      <c r="P1895" t="s">
        <v>70</v>
      </c>
      <c r="Q1895" s="1">
        <v>44950</v>
      </c>
      <c r="R1895" t="s">
        <v>29</v>
      </c>
      <c r="S1895" t="s">
        <v>43</v>
      </c>
      <c r="T1895" t="s">
        <v>71</v>
      </c>
      <c r="W1895" t="s">
        <v>23751</v>
      </c>
      <c r="X1895" t="s">
        <v>116</v>
      </c>
    </row>
    <row r="1896" spans="7:29" ht="170" x14ac:dyDescent="0.2">
      <c r="G1896" t="s">
        <v>2528</v>
      </c>
      <c r="H1896" t="s">
        <v>53</v>
      </c>
      <c r="I1896" t="s">
        <v>2529</v>
      </c>
      <c r="J1896" t="s">
        <v>1087</v>
      </c>
      <c r="L1896" t="s">
        <v>27</v>
      </c>
      <c r="M1896">
        <v>12</v>
      </c>
      <c r="N1896" t="s">
        <v>1087</v>
      </c>
      <c r="O1896" s="12">
        <v>78157</v>
      </c>
      <c r="P1896" t="s">
        <v>28</v>
      </c>
      <c r="Q1896" s="1">
        <v>42024</v>
      </c>
      <c r="R1896" t="s">
        <v>29</v>
      </c>
      <c r="S1896" t="s">
        <v>43</v>
      </c>
      <c r="T1896" t="s">
        <v>30</v>
      </c>
      <c r="U1896" t="s">
        <v>2530</v>
      </c>
      <c r="V1896" t="s">
        <v>32</v>
      </c>
      <c r="W1896" t="s">
        <v>2531</v>
      </c>
      <c r="X1896" t="s">
        <v>2532</v>
      </c>
      <c r="Y1896" t="s">
        <v>2530</v>
      </c>
      <c r="Z1896" t="s">
        <v>1087</v>
      </c>
      <c r="AA1896" t="s">
        <v>2533</v>
      </c>
      <c r="AB1896" s="2" t="s">
        <v>2534</v>
      </c>
      <c r="AC1896" t="s">
        <v>2535</v>
      </c>
    </row>
    <row r="1897" spans="7:29" ht="153" x14ac:dyDescent="0.2">
      <c r="G1897" t="s">
        <v>643</v>
      </c>
      <c r="H1897" t="s">
        <v>53</v>
      </c>
      <c r="I1897" t="s">
        <v>18189</v>
      </c>
      <c r="J1897" t="s">
        <v>533</v>
      </c>
      <c r="L1897" t="s">
        <v>62</v>
      </c>
      <c r="M1897">
        <v>12</v>
      </c>
      <c r="N1897" t="s">
        <v>533</v>
      </c>
      <c r="O1897" s="12">
        <v>78155</v>
      </c>
      <c r="P1897" t="s">
        <v>28</v>
      </c>
      <c r="Q1897" s="1">
        <v>40617</v>
      </c>
      <c r="R1897" t="s">
        <v>29</v>
      </c>
      <c r="S1897" t="s">
        <v>43</v>
      </c>
      <c r="T1897" t="s">
        <v>30</v>
      </c>
      <c r="U1897" t="s">
        <v>19308</v>
      </c>
      <c r="W1897" t="s">
        <v>19309</v>
      </c>
      <c r="X1897" t="s">
        <v>19310</v>
      </c>
      <c r="Y1897" t="s">
        <v>19308</v>
      </c>
      <c r="Z1897" t="s">
        <v>537</v>
      </c>
      <c r="AA1897" t="s">
        <v>19311</v>
      </c>
      <c r="AB1897" s="2" t="s">
        <v>19312</v>
      </c>
      <c r="AC1897" t="s">
        <v>19313</v>
      </c>
    </row>
    <row r="1898" spans="7:29" x14ac:dyDescent="0.2">
      <c r="G1898" t="s">
        <v>2092</v>
      </c>
      <c r="H1898" t="s">
        <v>118</v>
      </c>
      <c r="I1898" t="s">
        <v>16669</v>
      </c>
      <c r="J1898" t="s">
        <v>192</v>
      </c>
      <c r="K1898" t="s">
        <v>9519</v>
      </c>
      <c r="L1898" t="s">
        <v>2348</v>
      </c>
      <c r="M1898">
        <v>12</v>
      </c>
      <c r="N1898" t="s">
        <v>192</v>
      </c>
      <c r="O1898" s="12">
        <v>78133</v>
      </c>
      <c r="P1898" t="s">
        <v>70</v>
      </c>
      <c r="Q1898" s="1">
        <v>41960</v>
      </c>
      <c r="R1898" t="s">
        <v>29</v>
      </c>
      <c r="S1898" t="s">
        <v>43</v>
      </c>
      <c r="T1898" t="s">
        <v>71</v>
      </c>
      <c r="W1898" t="s">
        <v>16673</v>
      </c>
      <c r="X1898" t="s">
        <v>116</v>
      </c>
    </row>
    <row r="1899" spans="7:29" ht="153" x14ac:dyDescent="0.2">
      <c r="G1899" t="s">
        <v>40</v>
      </c>
      <c r="H1899" t="s">
        <v>24</v>
      </c>
      <c r="I1899" t="s">
        <v>11792</v>
      </c>
      <c r="J1899" t="s">
        <v>6566</v>
      </c>
      <c r="L1899" t="s">
        <v>27</v>
      </c>
      <c r="M1899">
        <v>12</v>
      </c>
      <c r="N1899" t="s">
        <v>6566</v>
      </c>
      <c r="O1899" s="12">
        <v>78126</v>
      </c>
      <c r="P1899" t="s">
        <v>28</v>
      </c>
      <c r="Q1899" s="1">
        <v>43010</v>
      </c>
      <c r="R1899" t="s">
        <v>29</v>
      </c>
      <c r="S1899" t="s">
        <v>43</v>
      </c>
      <c r="T1899" t="s">
        <v>30</v>
      </c>
      <c r="U1899" t="s">
        <v>11793</v>
      </c>
      <c r="V1899" t="s">
        <v>32</v>
      </c>
      <c r="W1899" t="s">
        <v>11794</v>
      </c>
      <c r="X1899" t="s">
        <v>11795</v>
      </c>
      <c r="Y1899" t="s">
        <v>11793</v>
      </c>
      <c r="Z1899" t="s">
        <v>3916</v>
      </c>
      <c r="AA1899" t="s">
        <v>11796</v>
      </c>
      <c r="AB1899" s="2" t="s">
        <v>11797</v>
      </c>
      <c r="AC1899" t="s">
        <v>11798</v>
      </c>
    </row>
    <row r="1900" spans="7:29" x14ac:dyDescent="0.2">
      <c r="G1900" t="s">
        <v>8755</v>
      </c>
      <c r="H1900" t="s">
        <v>53</v>
      </c>
      <c r="I1900" t="s">
        <v>8756</v>
      </c>
      <c r="J1900" t="s">
        <v>819</v>
      </c>
      <c r="L1900" t="s">
        <v>81</v>
      </c>
      <c r="M1900">
        <v>9</v>
      </c>
      <c r="N1900" t="s">
        <v>819</v>
      </c>
      <c r="O1900" s="12">
        <v>78098</v>
      </c>
      <c r="P1900" t="s">
        <v>28</v>
      </c>
      <c r="Q1900" s="1">
        <v>44090</v>
      </c>
      <c r="R1900" t="s">
        <v>29</v>
      </c>
      <c r="S1900" t="s">
        <v>43</v>
      </c>
      <c r="T1900" t="s">
        <v>30</v>
      </c>
      <c r="U1900" t="s">
        <v>338</v>
      </c>
      <c r="W1900" t="s">
        <v>8757</v>
      </c>
      <c r="X1900" t="s">
        <v>116</v>
      </c>
    </row>
    <row r="1901" spans="7:29" x14ac:dyDescent="0.2">
      <c r="G1901" t="s">
        <v>23298</v>
      </c>
      <c r="H1901" t="s">
        <v>53</v>
      </c>
      <c r="I1901" t="s">
        <v>23299</v>
      </c>
      <c r="J1901" t="s">
        <v>9127</v>
      </c>
      <c r="K1901" t="s">
        <v>23300</v>
      </c>
      <c r="L1901" t="s">
        <v>789</v>
      </c>
      <c r="M1901">
        <v>12</v>
      </c>
      <c r="N1901" t="s">
        <v>9127</v>
      </c>
      <c r="O1901" s="12">
        <v>78089</v>
      </c>
      <c r="P1901" t="s">
        <v>70</v>
      </c>
      <c r="Q1901" s="1">
        <v>40812</v>
      </c>
      <c r="R1901" t="s">
        <v>29</v>
      </c>
      <c r="S1901" t="s">
        <v>43</v>
      </c>
      <c r="T1901" t="s">
        <v>71</v>
      </c>
      <c r="W1901" t="s">
        <v>23301</v>
      </c>
      <c r="X1901" t="s">
        <v>116</v>
      </c>
    </row>
    <row r="1902" spans="7:29" x14ac:dyDescent="0.2">
      <c r="G1902" t="s">
        <v>4752</v>
      </c>
      <c r="H1902" t="s">
        <v>118</v>
      </c>
      <c r="I1902" t="s">
        <v>6985</v>
      </c>
      <c r="J1902" t="s">
        <v>131</v>
      </c>
      <c r="L1902" t="s">
        <v>62</v>
      </c>
      <c r="M1902">
        <v>9</v>
      </c>
      <c r="N1902" t="s">
        <v>131</v>
      </c>
      <c r="O1902" s="12">
        <v>78068</v>
      </c>
      <c r="P1902" t="s">
        <v>28</v>
      </c>
      <c r="Q1902" s="1">
        <v>42263</v>
      </c>
      <c r="R1902" t="s">
        <v>63</v>
      </c>
      <c r="S1902" t="s">
        <v>43</v>
      </c>
      <c r="T1902" t="s">
        <v>30</v>
      </c>
      <c r="U1902" t="s">
        <v>6986</v>
      </c>
      <c r="W1902" t="s">
        <v>6987</v>
      </c>
    </row>
    <row r="1903" spans="7:29" ht="119" x14ac:dyDescent="0.2">
      <c r="G1903" t="s">
        <v>15578</v>
      </c>
      <c r="H1903" t="s">
        <v>53</v>
      </c>
      <c r="I1903" t="s">
        <v>15579</v>
      </c>
      <c r="J1903" t="s">
        <v>1802</v>
      </c>
      <c r="K1903" t="s">
        <v>15580</v>
      </c>
      <c r="L1903" t="s">
        <v>4109</v>
      </c>
      <c r="M1903">
        <v>12</v>
      </c>
      <c r="N1903" t="s">
        <v>1802</v>
      </c>
      <c r="O1903" s="12">
        <v>78062</v>
      </c>
      <c r="P1903" t="s">
        <v>70</v>
      </c>
      <c r="Q1903" s="1">
        <v>42150</v>
      </c>
      <c r="R1903" t="s">
        <v>29</v>
      </c>
      <c r="S1903" t="s">
        <v>43</v>
      </c>
      <c r="T1903" t="s">
        <v>71</v>
      </c>
      <c r="W1903" t="s">
        <v>15581</v>
      </c>
      <c r="X1903" t="s">
        <v>15582</v>
      </c>
      <c r="Y1903" t="s">
        <v>15580</v>
      </c>
      <c r="Z1903" t="s">
        <v>1802</v>
      </c>
      <c r="AA1903" t="s">
        <v>15583</v>
      </c>
      <c r="AB1903" s="2" t="s">
        <v>1807</v>
      </c>
      <c r="AC1903" t="s">
        <v>15584</v>
      </c>
    </row>
    <row r="1904" spans="7:29" x14ac:dyDescent="0.2">
      <c r="G1904" t="s">
        <v>800</v>
      </c>
      <c r="H1904" t="s">
        <v>262</v>
      </c>
      <c r="I1904" t="s">
        <v>8289</v>
      </c>
      <c r="J1904" t="s">
        <v>460</v>
      </c>
      <c r="K1904" t="s">
        <v>8291</v>
      </c>
      <c r="L1904" t="s">
        <v>469</v>
      </c>
      <c r="M1904">
        <v>12</v>
      </c>
      <c r="N1904" t="s">
        <v>460</v>
      </c>
      <c r="O1904" s="12">
        <v>78050</v>
      </c>
      <c r="P1904" t="s">
        <v>70</v>
      </c>
      <c r="Q1904" s="1">
        <v>44774</v>
      </c>
      <c r="R1904" t="s">
        <v>29</v>
      </c>
      <c r="S1904" t="s">
        <v>43</v>
      </c>
      <c r="T1904" t="s">
        <v>71</v>
      </c>
      <c r="W1904" t="s">
        <v>8292</v>
      </c>
      <c r="X1904" t="s">
        <v>116</v>
      </c>
    </row>
    <row r="1905" spans="7:29" x14ac:dyDescent="0.2">
      <c r="G1905" t="s">
        <v>147</v>
      </c>
      <c r="H1905" t="s">
        <v>280</v>
      </c>
      <c r="I1905" t="s">
        <v>19250</v>
      </c>
      <c r="J1905" t="s">
        <v>61</v>
      </c>
      <c r="L1905" t="s">
        <v>27</v>
      </c>
      <c r="M1905">
        <v>12</v>
      </c>
      <c r="N1905" t="s">
        <v>61</v>
      </c>
      <c r="O1905" s="12">
        <v>78042</v>
      </c>
      <c r="P1905" t="s">
        <v>28</v>
      </c>
      <c r="Q1905" s="1">
        <v>42675</v>
      </c>
      <c r="R1905" t="s">
        <v>29</v>
      </c>
      <c r="S1905" t="s">
        <v>43</v>
      </c>
      <c r="T1905" t="s">
        <v>30</v>
      </c>
      <c r="U1905" t="s">
        <v>19251</v>
      </c>
      <c r="V1905" t="s">
        <v>404</v>
      </c>
      <c r="W1905" t="s">
        <v>19252</v>
      </c>
      <c r="X1905" t="s">
        <v>116</v>
      </c>
    </row>
    <row r="1906" spans="7:29" x14ac:dyDescent="0.2">
      <c r="G1906" t="s">
        <v>6514</v>
      </c>
      <c r="H1906" t="s">
        <v>53</v>
      </c>
      <c r="I1906" t="s">
        <v>6515</v>
      </c>
      <c r="J1906" t="s">
        <v>528</v>
      </c>
      <c r="L1906" t="s">
        <v>104</v>
      </c>
      <c r="M1906">
        <v>12</v>
      </c>
      <c r="N1906" t="s">
        <v>528</v>
      </c>
      <c r="O1906" s="12">
        <v>78040</v>
      </c>
      <c r="P1906" t="s">
        <v>28</v>
      </c>
      <c r="Q1906" s="1">
        <v>44713</v>
      </c>
      <c r="R1906" t="s">
        <v>29</v>
      </c>
      <c r="S1906" t="s">
        <v>43</v>
      </c>
      <c r="T1906" t="s">
        <v>30</v>
      </c>
      <c r="U1906" t="s">
        <v>6516</v>
      </c>
      <c r="V1906" t="s">
        <v>122</v>
      </c>
      <c r="W1906" t="s">
        <v>6517</v>
      </c>
      <c r="X1906" t="s">
        <v>116</v>
      </c>
    </row>
    <row r="1907" spans="7:29" x14ac:dyDescent="0.2">
      <c r="G1907" t="s">
        <v>1215</v>
      </c>
      <c r="H1907" t="s">
        <v>53</v>
      </c>
      <c r="I1907" t="s">
        <v>9829</v>
      </c>
      <c r="J1907" t="s">
        <v>326</v>
      </c>
      <c r="K1907" t="s">
        <v>9832</v>
      </c>
      <c r="L1907" t="s">
        <v>469</v>
      </c>
      <c r="M1907">
        <v>12</v>
      </c>
      <c r="N1907" t="s">
        <v>326</v>
      </c>
      <c r="O1907" s="12">
        <v>78026</v>
      </c>
      <c r="P1907" t="s">
        <v>70</v>
      </c>
      <c r="Q1907" s="1">
        <v>44459</v>
      </c>
      <c r="R1907" t="s">
        <v>56</v>
      </c>
      <c r="S1907" s="1">
        <v>45016</v>
      </c>
      <c r="T1907" t="s">
        <v>71</v>
      </c>
      <c r="W1907" t="s">
        <v>9833</v>
      </c>
    </row>
    <row r="1908" spans="7:29" x14ac:dyDescent="0.2">
      <c r="G1908" t="s">
        <v>19702</v>
      </c>
      <c r="H1908" t="s">
        <v>183</v>
      </c>
      <c r="I1908" t="s">
        <v>19703</v>
      </c>
      <c r="J1908" t="s">
        <v>441</v>
      </c>
      <c r="L1908" t="s">
        <v>81</v>
      </c>
      <c r="M1908">
        <v>9</v>
      </c>
      <c r="N1908" t="s">
        <v>441</v>
      </c>
      <c r="O1908" s="12">
        <v>78000</v>
      </c>
      <c r="P1908" t="s">
        <v>28</v>
      </c>
      <c r="Q1908" s="1">
        <v>44927</v>
      </c>
      <c r="R1908" t="s">
        <v>63</v>
      </c>
      <c r="S1908" t="s">
        <v>43</v>
      </c>
      <c r="T1908" t="s">
        <v>30</v>
      </c>
      <c r="U1908" t="s">
        <v>82</v>
      </c>
      <c r="W1908" t="s">
        <v>19704</v>
      </c>
    </row>
    <row r="1909" spans="7:29" x14ac:dyDescent="0.2">
      <c r="G1909" t="s">
        <v>21429</v>
      </c>
      <c r="H1909" t="s">
        <v>53</v>
      </c>
      <c r="I1909" t="s">
        <v>21430</v>
      </c>
      <c r="J1909" t="s">
        <v>321</v>
      </c>
      <c r="L1909" t="s">
        <v>62</v>
      </c>
      <c r="M1909">
        <v>9</v>
      </c>
      <c r="N1909" t="s">
        <v>321</v>
      </c>
      <c r="O1909" s="12">
        <v>77998</v>
      </c>
      <c r="P1909" t="s">
        <v>28</v>
      </c>
      <c r="Q1909" s="1">
        <v>44455</v>
      </c>
      <c r="R1909" t="s">
        <v>63</v>
      </c>
      <c r="S1909" t="s">
        <v>43</v>
      </c>
      <c r="T1909" t="s">
        <v>30</v>
      </c>
      <c r="U1909" t="s">
        <v>322</v>
      </c>
      <c r="W1909" t="s">
        <v>21431</v>
      </c>
    </row>
    <row r="1910" spans="7:29" x14ac:dyDescent="0.2">
      <c r="G1910" t="s">
        <v>1246</v>
      </c>
      <c r="H1910" t="s">
        <v>118</v>
      </c>
      <c r="I1910" t="s">
        <v>17363</v>
      </c>
      <c r="J1910" t="s">
        <v>150</v>
      </c>
      <c r="K1910" t="s">
        <v>5301</v>
      </c>
      <c r="L1910" t="s">
        <v>4629</v>
      </c>
      <c r="M1910">
        <v>12</v>
      </c>
      <c r="N1910" t="s">
        <v>150</v>
      </c>
      <c r="O1910" s="12">
        <v>77995</v>
      </c>
      <c r="P1910" t="s">
        <v>70</v>
      </c>
      <c r="Q1910" s="1">
        <v>39665</v>
      </c>
      <c r="R1910" t="s">
        <v>29</v>
      </c>
      <c r="S1910" t="s">
        <v>43</v>
      </c>
      <c r="T1910" t="s">
        <v>71</v>
      </c>
      <c r="W1910" t="s">
        <v>17364</v>
      </c>
    </row>
    <row r="1911" spans="7:29" x14ac:dyDescent="0.2">
      <c r="G1911" t="s">
        <v>2528</v>
      </c>
      <c r="H1911" t="s">
        <v>53</v>
      </c>
      <c r="I1911" t="s">
        <v>1541</v>
      </c>
      <c r="J1911" t="s">
        <v>150</v>
      </c>
      <c r="L1911" t="s">
        <v>62</v>
      </c>
      <c r="M1911">
        <v>9</v>
      </c>
      <c r="N1911" t="s">
        <v>150</v>
      </c>
      <c r="O1911" s="12">
        <v>77975</v>
      </c>
      <c r="P1911" t="s">
        <v>28</v>
      </c>
      <c r="Q1911" s="1">
        <v>42125</v>
      </c>
      <c r="R1911" t="s">
        <v>63</v>
      </c>
      <c r="S1911" t="s">
        <v>43</v>
      </c>
      <c r="T1911" t="s">
        <v>30</v>
      </c>
      <c r="U1911" t="s">
        <v>169</v>
      </c>
      <c r="W1911" t="s">
        <v>9458</v>
      </c>
    </row>
    <row r="1912" spans="7:29" x14ac:dyDescent="0.2">
      <c r="G1912" t="s">
        <v>12524</v>
      </c>
      <c r="H1912" t="s">
        <v>118</v>
      </c>
      <c r="I1912" t="s">
        <v>12525</v>
      </c>
      <c r="J1912" t="s">
        <v>926</v>
      </c>
      <c r="L1912" t="s">
        <v>81</v>
      </c>
      <c r="M1912">
        <v>9</v>
      </c>
      <c r="N1912" t="s">
        <v>926</v>
      </c>
      <c r="O1912" s="12">
        <v>77962</v>
      </c>
      <c r="P1912" t="s">
        <v>28</v>
      </c>
      <c r="Q1912" s="1">
        <v>40072</v>
      </c>
      <c r="R1912" t="s">
        <v>63</v>
      </c>
      <c r="S1912" t="s">
        <v>43</v>
      </c>
      <c r="T1912" t="s">
        <v>30</v>
      </c>
      <c r="U1912" t="s">
        <v>376</v>
      </c>
      <c r="W1912" t="s">
        <v>12526</v>
      </c>
    </row>
    <row r="1913" spans="7:29" x14ac:dyDescent="0.2">
      <c r="G1913" t="s">
        <v>1393</v>
      </c>
      <c r="H1913" t="s">
        <v>1327</v>
      </c>
      <c r="I1913" t="s">
        <v>20612</v>
      </c>
      <c r="J1913" t="s">
        <v>597</v>
      </c>
      <c r="L1913" t="s">
        <v>27</v>
      </c>
      <c r="M1913">
        <v>12</v>
      </c>
      <c r="N1913" t="s">
        <v>597</v>
      </c>
      <c r="O1913" s="12">
        <v>77927</v>
      </c>
      <c r="P1913" t="s">
        <v>28</v>
      </c>
      <c r="Q1913" s="1">
        <v>40365</v>
      </c>
      <c r="R1913" t="s">
        <v>29</v>
      </c>
      <c r="S1913" t="s">
        <v>43</v>
      </c>
      <c r="T1913" t="s">
        <v>30</v>
      </c>
      <c r="U1913" t="s">
        <v>5646</v>
      </c>
      <c r="V1913" t="s">
        <v>404</v>
      </c>
      <c r="W1913" t="s">
        <v>20613</v>
      </c>
      <c r="X1913" t="s">
        <v>20614</v>
      </c>
      <c r="Y1913" t="s">
        <v>2236</v>
      </c>
      <c r="Z1913" t="s">
        <v>1052</v>
      </c>
      <c r="AA1913" t="s">
        <v>20615</v>
      </c>
      <c r="AB1913" t="s">
        <v>50</v>
      </c>
      <c r="AC1913" t="s">
        <v>20616</v>
      </c>
    </row>
    <row r="1914" spans="7:29" x14ac:dyDescent="0.2">
      <c r="G1914" t="s">
        <v>458</v>
      </c>
      <c r="H1914" t="s">
        <v>112</v>
      </c>
      <c r="I1914" t="s">
        <v>8521</v>
      </c>
      <c r="J1914" t="s">
        <v>1665</v>
      </c>
      <c r="L1914" t="s">
        <v>27</v>
      </c>
      <c r="M1914">
        <v>12</v>
      </c>
      <c r="N1914" t="s">
        <v>1665</v>
      </c>
      <c r="O1914" s="12">
        <v>77899</v>
      </c>
      <c r="P1914" t="s">
        <v>28</v>
      </c>
      <c r="Q1914" s="1">
        <v>43643</v>
      </c>
      <c r="R1914" t="s">
        <v>29</v>
      </c>
      <c r="S1914" t="s">
        <v>43</v>
      </c>
      <c r="T1914" t="s">
        <v>30</v>
      </c>
      <c r="U1914" t="s">
        <v>8531</v>
      </c>
      <c r="V1914" t="s">
        <v>32</v>
      </c>
      <c r="W1914" t="s">
        <v>8532</v>
      </c>
      <c r="X1914" t="s">
        <v>8533</v>
      </c>
      <c r="Y1914" t="s">
        <v>8531</v>
      </c>
      <c r="Z1914" t="s">
        <v>8534</v>
      </c>
      <c r="AA1914" t="s">
        <v>8535</v>
      </c>
      <c r="AB1914" t="s">
        <v>50</v>
      </c>
      <c r="AC1914" t="s">
        <v>8536</v>
      </c>
    </row>
    <row r="1915" spans="7:29" ht="153" x14ac:dyDescent="0.2">
      <c r="G1915" t="s">
        <v>12583</v>
      </c>
      <c r="H1915" t="s">
        <v>53</v>
      </c>
      <c r="I1915" t="s">
        <v>15778</v>
      </c>
      <c r="J1915" t="s">
        <v>964</v>
      </c>
      <c r="L1915" t="s">
        <v>27</v>
      </c>
      <c r="M1915">
        <v>12</v>
      </c>
      <c r="N1915" t="s">
        <v>964</v>
      </c>
      <c r="O1915" s="12">
        <v>77894</v>
      </c>
      <c r="P1915" t="s">
        <v>28</v>
      </c>
      <c r="Q1915" s="1">
        <v>38229</v>
      </c>
      <c r="R1915" t="s">
        <v>29</v>
      </c>
      <c r="S1915" t="s">
        <v>43</v>
      </c>
      <c r="T1915" t="s">
        <v>30</v>
      </c>
      <c r="U1915" t="s">
        <v>15779</v>
      </c>
      <c r="V1915" t="s">
        <v>404</v>
      </c>
      <c r="W1915" t="s">
        <v>15780</v>
      </c>
      <c r="X1915" t="s">
        <v>15781</v>
      </c>
      <c r="Y1915" t="s">
        <v>15779</v>
      </c>
      <c r="Z1915" t="s">
        <v>9847</v>
      </c>
      <c r="AA1915" t="s">
        <v>15782</v>
      </c>
      <c r="AB1915" s="2" t="s">
        <v>5496</v>
      </c>
      <c r="AC1915" t="s">
        <v>15783</v>
      </c>
    </row>
    <row r="1916" spans="7:29" x14ac:dyDescent="0.2">
      <c r="G1916" t="s">
        <v>1763</v>
      </c>
      <c r="H1916" t="s">
        <v>314</v>
      </c>
      <c r="I1916" t="s">
        <v>1764</v>
      </c>
      <c r="J1916" t="s">
        <v>422</v>
      </c>
      <c r="L1916" t="s">
        <v>81</v>
      </c>
      <c r="M1916">
        <v>9</v>
      </c>
      <c r="N1916" t="s">
        <v>422</v>
      </c>
      <c r="O1916" s="12">
        <v>77891</v>
      </c>
      <c r="P1916" t="s">
        <v>28</v>
      </c>
      <c r="Q1916" s="1">
        <v>43359</v>
      </c>
      <c r="R1916" t="s">
        <v>63</v>
      </c>
      <c r="S1916" t="s">
        <v>43</v>
      </c>
      <c r="T1916" t="s">
        <v>30</v>
      </c>
      <c r="U1916" t="s">
        <v>338</v>
      </c>
      <c r="W1916" t="s">
        <v>1765</v>
      </c>
    </row>
    <row r="1917" spans="7:29" x14ac:dyDescent="0.2">
      <c r="G1917" t="s">
        <v>6508</v>
      </c>
      <c r="H1917" t="s">
        <v>112</v>
      </c>
      <c r="I1917" t="s">
        <v>8854</v>
      </c>
      <c r="J1917" t="s">
        <v>533</v>
      </c>
      <c r="L1917" t="s">
        <v>62</v>
      </c>
      <c r="M1917">
        <v>12</v>
      </c>
      <c r="N1917" t="s">
        <v>533</v>
      </c>
      <c r="O1917" s="12">
        <v>77884</v>
      </c>
      <c r="P1917" t="s">
        <v>28</v>
      </c>
      <c r="Q1917" s="1">
        <v>37697</v>
      </c>
      <c r="R1917" t="s">
        <v>29</v>
      </c>
      <c r="S1917" t="s">
        <v>43</v>
      </c>
      <c r="T1917" t="s">
        <v>30</v>
      </c>
      <c r="U1917" t="s">
        <v>8855</v>
      </c>
      <c r="W1917" t="s">
        <v>8856</v>
      </c>
      <c r="X1917" t="s">
        <v>116</v>
      </c>
    </row>
    <row r="1918" spans="7:29" x14ac:dyDescent="0.2">
      <c r="G1918" t="s">
        <v>4661</v>
      </c>
      <c r="H1918" t="s">
        <v>53</v>
      </c>
      <c r="I1918" t="s">
        <v>4644</v>
      </c>
      <c r="J1918" t="s">
        <v>150</v>
      </c>
      <c r="L1918" t="s">
        <v>62</v>
      </c>
      <c r="M1918">
        <v>9</v>
      </c>
      <c r="N1918" t="s">
        <v>150</v>
      </c>
      <c r="O1918" s="12">
        <v>77777</v>
      </c>
      <c r="P1918" t="s">
        <v>28</v>
      </c>
      <c r="Q1918" s="1">
        <v>42125</v>
      </c>
      <c r="R1918" t="s">
        <v>63</v>
      </c>
      <c r="S1918" t="s">
        <v>43</v>
      </c>
      <c r="T1918" t="s">
        <v>30</v>
      </c>
      <c r="U1918" t="s">
        <v>4662</v>
      </c>
      <c r="W1918" t="s">
        <v>4663</v>
      </c>
    </row>
    <row r="1919" spans="7:29" x14ac:dyDescent="0.2">
      <c r="G1919" t="s">
        <v>3077</v>
      </c>
      <c r="H1919" t="s">
        <v>1250</v>
      </c>
      <c r="I1919" t="s">
        <v>6440</v>
      </c>
      <c r="J1919" t="s">
        <v>150</v>
      </c>
      <c r="L1919" t="s">
        <v>62</v>
      </c>
      <c r="M1919">
        <v>9</v>
      </c>
      <c r="N1919" t="s">
        <v>150</v>
      </c>
      <c r="O1919" s="12">
        <v>77777</v>
      </c>
      <c r="P1919" t="s">
        <v>28</v>
      </c>
      <c r="Q1919" s="1">
        <v>42125</v>
      </c>
      <c r="R1919" t="s">
        <v>63</v>
      </c>
      <c r="S1919" t="s">
        <v>43</v>
      </c>
      <c r="T1919" t="s">
        <v>30</v>
      </c>
      <c r="U1919" t="s">
        <v>1457</v>
      </c>
      <c r="W1919" t="s">
        <v>6441</v>
      </c>
    </row>
    <row r="1920" spans="7:29" x14ac:dyDescent="0.2">
      <c r="G1920" t="s">
        <v>1938</v>
      </c>
      <c r="H1920" t="s">
        <v>262</v>
      </c>
      <c r="I1920" t="s">
        <v>10115</v>
      </c>
      <c r="J1920" t="s">
        <v>150</v>
      </c>
      <c r="L1920" t="s">
        <v>62</v>
      </c>
      <c r="M1920">
        <v>9</v>
      </c>
      <c r="N1920" t="s">
        <v>150</v>
      </c>
      <c r="O1920" s="12">
        <v>77777</v>
      </c>
      <c r="P1920" t="s">
        <v>28</v>
      </c>
      <c r="Q1920" s="1">
        <v>42125</v>
      </c>
      <c r="R1920" t="s">
        <v>63</v>
      </c>
      <c r="S1920" t="s">
        <v>43</v>
      </c>
      <c r="T1920" t="s">
        <v>30</v>
      </c>
      <c r="U1920" t="s">
        <v>1457</v>
      </c>
      <c r="W1920" t="s">
        <v>10116</v>
      </c>
    </row>
    <row r="1921" spans="7:29" x14ac:dyDescent="0.2">
      <c r="G1921" t="s">
        <v>17536</v>
      </c>
      <c r="H1921" t="s">
        <v>280</v>
      </c>
      <c r="I1921" t="s">
        <v>17537</v>
      </c>
      <c r="J1921" t="s">
        <v>150</v>
      </c>
      <c r="L1921" t="s">
        <v>62</v>
      </c>
      <c r="M1921">
        <v>9</v>
      </c>
      <c r="N1921" t="s">
        <v>150</v>
      </c>
      <c r="O1921" s="12">
        <v>77777</v>
      </c>
      <c r="P1921" t="s">
        <v>28</v>
      </c>
      <c r="Q1921" s="1">
        <v>42125</v>
      </c>
      <c r="R1921" t="s">
        <v>63</v>
      </c>
      <c r="S1921" t="s">
        <v>43</v>
      </c>
      <c r="T1921" t="s">
        <v>30</v>
      </c>
      <c r="U1921" t="s">
        <v>4662</v>
      </c>
      <c r="W1921" t="s">
        <v>17538</v>
      </c>
    </row>
    <row r="1922" spans="7:29" x14ac:dyDescent="0.2">
      <c r="G1922" t="s">
        <v>2796</v>
      </c>
      <c r="H1922" t="s">
        <v>53</v>
      </c>
      <c r="I1922" t="s">
        <v>24950</v>
      </c>
      <c r="J1922" t="s">
        <v>150</v>
      </c>
      <c r="L1922" t="s">
        <v>62</v>
      </c>
      <c r="M1922">
        <v>9</v>
      </c>
      <c r="N1922" t="s">
        <v>150</v>
      </c>
      <c r="O1922" s="12">
        <v>77777</v>
      </c>
      <c r="P1922" t="s">
        <v>28</v>
      </c>
      <c r="Q1922" s="1">
        <v>42125</v>
      </c>
      <c r="R1922" t="s">
        <v>63</v>
      </c>
      <c r="S1922" t="s">
        <v>43</v>
      </c>
      <c r="T1922" t="s">
        <v>30</v>
      </c>
      <c r="U1922" t="s">
        <v>169</v>
      </c>
      <c r="W1922" t="s">
        <v>24958</v>
      </c>
    </row>
    <row r="1923" spans="7:29" ht="153" x14ac:dyDescent="0.2">
      <c r="G1923" t="s">
        <v>40</v>
      </c>
      <c r="H1923" t="s">
        <v>262</v>
      </c>
      <c r="I1923" t="s">
        <v>2907</v>
      </c>
      <c r="J1923" t="s">
        <v>1087</v>
      </c>
      <c r="L1923" t="s">
        <v>27</v>
      </c>
      <c r="M1923">
        <v>12</v>
      </c>
      <c r="N1923" t="s">
        <v>1087</v>
      </c>
      <c r="O1923" s="12">
        <v>77727</v>
      </c>
      <c r="P1923" t="s">
        <v>28</v>
      </c>
      <c r="Q1923" s="1">
        <v>43405</v>
      </c>
      <c r="R1923" t="s">
        <v>29</v>
      </c>
      <c r="S1923" t="s">
        <v>43</v>
      </c>
      <c r="T1923" t="s">
        <v>30</v>
      </c>
      <c r="U1923" t="s">
        <v>2908</v>
      </c>
      <c r="V1923" t="s">
        <v>404</v>
      </c>
      <c r="W1923" t="s">
        <v>2909</v>
      </c>
      <c r="X1923" t="s">
        <v>2910</v>
      </c>
      <c r="Y1923" t="s">
        <v>2908</v>
      </c>
      <c r="Z1923" t="s">
        <v>1087</v>
      </c>
      <c r="AA1923" t="s">
        <v>2911</v>
      </c>
      <c r="AB1923" s="2" t="s">
        <v>2912</v>
      </c>
      <c r="AC1923" t="s">
        <v>2913</v>
      </c>
    </row>
    <row r="1924" spans="7:29" x14ac:dyDescent="0.2">
      <c r="G1924" t="s">
        <v>2413</v>
      </c>
      <c r="H1924" t="s">
        <v>53</v>
      </c>
      <c r="I1924" t="s">
        <v>20117</v>
      </c>
      <c r="J1924" t="s">
        <v>3411</v>
      </c>
      <c r="L1924" t="s">
        <v>27</v>
      </c>
      <c r="M1924">
        <v>12</v>
      </c>
      <c r="N1924" t="s">
        <v>3411</v>
      </c>
      <c r="O1924" s="12">
        <v>77701</v>
      </c>
      <c r="P1924" t="s">
        <v>28</v>
      </c>
      <c r="Q1924" s="1">
        <v>44683</v>
      </c>
      <c r="R1924" t="s">
        <v>29</v>
      </c>
      <c r="S1924" t="s">
        <v>43</v>
      </c>
      <c r="T1924" t="s">
        <v>30</v>
      </c>
      <c r="U1924" t="s">
        <v>20118</v>
      </c>
      <c r="V1924" t="s">
        <v>404</v>
      </c>
      <c r="W1924" t="s">
        <v>20119</v>
      </c>
      <c r="X1924" t="s">
        <v>20120</v>
      </c>
      <c r="Y1924" t="s">
        <v>20118</v>
      </c>
      <c r="Z1924" t="s">
        <v>3416</v>
      </c>
      <c r="AA1924" t="s">
        <v>20121</v>
      </c>
      <c r="AB1924" t="s">
        <v>50</v>
      </c>
      <c r="AC1924" t="s">
        <v>20122</v>
      </c>
    </row>
    <row r="1925" spans="7:29" x14ac:dyDescent="0.2">
      <c r="G1925" t="s">
        <v>894</v>
      </c>
      <c r="H1925" t="s">
        <v>24</v>
      </c>
      <c r="I1925" t="s">
        <v>1809</v>
      </c>
      <c r="J1925" t="s">
        <v>159</v>
      </c>
      <c r="L1925" t="s">
        <v>62</v>
      </c>
      <c r="M1925">
        <v>12</v>
      </c>
      <c r="N1925" t="s">
        <v>159</v>
      </c>
      <c r="O1925" s="12">
        <v>77689</v>
      </c>
      <c r="P1925" t="s">
        <v>28</v>
      </c>
      <c r="Q1925" s="1">
        <v>42125</v>
      </c>
      <c r="R1925" t="s">
        <v>29</v>
      </c>
      <c r="S1925" t="s">
        <v>43</v>
      </c>
      <c r="T1925" t="s">
        <v>30</v>
      </c>
      <c r="U1925" t="s">
        <v>1810</v>
      </c>
      <c r="W1925" t="s">
        <v>1811</v>
      </c>
      <c r="X1925" t="s">
        <v>116</v>
      </c>
    </row>
    <row r="1926" spans="7:29" x14ac:dyDescent="0.2">
      <c r="G1926" t="s">
        <v>40</v>
      </c>
      <c r="H1926" t="s">
        <v>24</v>
      </c>
      <c r="I1926" t="s">
        <v>13602</v>
      </c>
      <c r="J1926" t="s">
        <v>3286</v>
      </c>
      <c r="L1926" t="s">
        <v>104</v>
      </c>
      <c r="M1926">
        <v>12</v>
      </c>
      <c r="N1926" t="s">
        <v>3286</v>
      </c>
      <c r="O1926" s="12">
        <v>77686</v>
      </c>
      <c r="P1926" t="s">
        <v>28</v>
      </c>
      <c r="Q1926" s="1">
        <v>41927</v>
      </c>
      <c r="R1926" t="s">
        <v>29</v>
      </c>
      <c r="S1926" t="s">
        <v>43</v>
      </c>
      <c r="T1926" t="s">
        <v>30</v>
      </c>
      <c r="U1926" t="s">
        <v>13603</v>
      </c>
      <c r="V1926" t="s">
        <v>404</v>
      </c>
      <c r="W1926" t="s">
        <v>13604</v>
      </c>
      <c r="X1926" t="s">
        <v>116</v>
      </c>
    </row>
    <row r="1927" spans="7:29" ht="170" x14ac:dyDescent="0.2">
      <c r="G1927" t="s">
        <v>7730</v>
      </c>
      <c r="H1927" t="s">
        <v>53</v>
      </c>
      <c r="I1927" t="s">
        <v>7731</v>
      </c>
      <c r="J1927" t="s">
        <v>1442</v>
      </c>
      <c r="L1927" t="s">
        <v>27</v>
      </c>
      <c r="M1927">
        <v>12</v>
      </c>
      <c r="N1927" t="s">
        <v>1442</v>
      </c>
      <c r="O1927" s="12">
        <v>77629</v>
      </c>
      <c r="P1927" t="s">
        <v>28</v>
      </c>
      <c r="Q1927" s="1">
        <v>44375</v>
      </c>
      <c r="R1927" t="s">
        <v>29</v>
      </c>
      <c r="S1927" t="s">
        <v>43</v>
      </c>
      <c r="T1927" t="s">
        <v>30</v>
      </c>
      <c r="U1927" t="s">
        <v>7732</v>
      </c>
      <c r="V1927" t="s">
        <v>32</v>
      </c>
      <c r="W1927" t="s">
        <v>7733</v>
      </c>
      <c r="X1927" t="s">
        <v>7734</v>
      </c>
      <c r="Y1927" t="s">
        <v>7732</v>
      </c>
      <c r="Z1927" t="s">
        <v>3246</v>
      </c>
      <c r="AA1927" t="s">
        <v>7735</v>
      </c>
      <c r="AB1927" s="2" t="s">
        <v>7736</v>
      </c>
      <c r="AC1927" t="s">
        <v>7737</v>
      </c>
    </row>
    <row r="1928" spans="7:29" ht="153" x14ac:dyDescent="0.2">
      <c r="G1928" t="s">
        <v>5642</v>
      </c>
      <c r="H1928" t="s">
        <v>369</v>
      </c>
      <c r="I1928" t="s">
        <v>20935</v>
      </c>
      <c r="J1928" t="s">
        <v>533</v>
      </c>
      <c r="L1928" t="s">
        <v>62</v>
      </c>
      <c r="M1928">
        <v>12</v>
      </c>
      <c r="N1928" t="s">
        <v>533</v>
      </c>
      <c r="O1928" s="12">
        <v>77626</v>
      </c>
      <c r="P1928" t="s">
        <v>28</v>
      </c>
      <c r="Q1928" s="1">
        <v>40581</v>
      </c>
      <c r="R1928" t="s">
        <v>29</v>
      </c>
      <c r="S1928" t="s">
        <v>43</v>
      </c>
      <c r="T1928" t="s">
        <v>30</v>
      </c>
      <c r="U1928" t="s">
        <v>20940</v>
      </c>
      <c r="W1928" t="s">
        <v>20941</v>
      </c>
      <c r="X1928" t="s">
        <v>20942</v>
      </c>
      <c r="Y1928" t="s">
        <v>20940</v>
      </c>
      <c r="Z1928" t="s">
        <v>537</v>
      </c>
      <c r="AA1928" t="s">
        <v>20943</v>
      </c>
      <c r="AB1928" s="2" t="s">
        <v>14169</v>
      </c>
      <c r="AC1928" t="s">
        <v>20944</v>
      </c>
    </row>
    <row r="1929" spans="7:29" ht="136" x14ac:dyDescent="0.2">
      <c r="G1929" t="s">
        <v>11203</v>
      </c>
      <c r="H1929" t="s">
        <v>314</v>
      </c>
      <c r="I1929" t="s">
        <v>19129</v>
      </c>
      <c r="J1929" t="s">
        <v>19130</v>
      </c>
      <c r="L1929" t="s">
        <v>27</v>
      </c>
      <c r="M1929">
        <v>12</v>
      </c>
      <c r="N1929" t="s">
        <v>19130</v>
      </c>
      <c r="O1929" s="12">
        <v>77569</v>
      </c>
      <c r="P1929" t="s">
        <v>28</v>
      </c>
      <c r="Q1929" s="1">
        <v>41799</v>
      </c>
      <c r="R1929" t="s">
        <v>29</v>
      </c>
      <c r="S1929" t="s">
        <v>43</v>
      </c>
      <c r="T1929" t="s">
        <v>30</v>
      </c>
      <c r="U1929" t="s">
        <v>19131</v>
      </c>
      <c r="V1929" t="s">
        <v>404</v>
      </c>
      <c r="W1929" t="s">
        <v>19132</v>
      </c>
      <c r="X1929" t="s">
        <v>19133</v>
      </c>
      <c r="Y1929" t="s">
        <v>19131</v>
      </c>
      <c r="Z1929" t="s">
        <v>3246</v>
      </c>
      <c r="AA1929" t="s">
        <v>19134</v>
      </c>
      <c r="AB1929" s="2" t="s">
        <v>19135</v>
      </c>
      <c r="AC1929" t="s">
        <v>19136</v>
      </c>
    </row>
    <row r="1930" spans="7:29" x14ac:dyDescent="0.2">
      <c r="G1930" t="s">
        <v>6508</v>
      </c>
      <c r="H1930" t="s">
        <v>148</v>
      </c>
      <c r="I1930" t="s">
        <v>7893</v>
      </c>
      <c r="J1930" t="s">
        <v>3411</v>
      </c>
      <c r="K1930" t="s">
        <v>7909</v>
      </c>
      <c r="L1930" t="s">
        <v>7910</v>
      </c>
      <c r="M1930">
        <v>12</v>
      </c>
      <c r="N1930" t="s">
        <v>3411</v>
      </c>
      <c r="O1930" s="12">
        <v>77568</v>
      </c>
      <c r="P1930" t="s">
        <v>70</v>
      </c>
      <c r="Q1930" s="1">
        <v>42479</v>
      </c>
      <c r="R1930" t="s">
        <v>29</v>
      </c>
      <c r="S1930" t="s">
        <v>43</v>
      </c>
      <c r="T1930" t="s">
        <v>71</v>
      </c>
      <c r="W1930" t="s">
        <v>7911</v>
      </c>
      <c r="X1930" t="s">
        <v>116</v>
      </c>
    </row>
    <row r="1931" spans="7:29" x14ac:dyDescent="0.2">
      <c r="G1931" t="s">
        <v>652</v>
      </c>
      <c r="H1931" t="s">
        <v>53</v>
      </c>
      <c r="I1931" t="s">
        <v>2118</v>
      </c>
      <c r="J1931" t="s">
        <v>1087</v>
      </c>
      <c r="L1931" t="s">
        <v>104</v>
      </c>
      <c r="M1931">
        <v>12</v>
      </c>
      <c r="N1931" t="s">
        <v>1087</v>
      </c>
      <c r="O1931" s="12">
        <v>77554</v>
      </c>
      <c r="P1931" t="s">
        <v>28</v>
      </c>
      <c r="Q1931" s="1">
        <v>39630</v>
      </c>
      <c r="R1931" t="s">
        <v>29</v>
      </c>
      <c r="S1931" t="s">
        <v>43</v>
      </c>
      <c r="T1931" t="s">
        <v>30</v>
      </c>
      <c r="U1931" t="s">
        <v>2125</v>
      </c>
      <c r="V1931" t="s">
        <v>32</v>
      </c>
      <c r="W1931" t="s">
        <v>2126</v>
      </c>
      <c r="X1931" t="s">
        <v>116</v>
      </c>
    </row>
    <row r="1932" spans="7:29" ht="221" x14ac:dyDescent="0.2">
      <c r="G1932" t="s">
        <v>3032</v>
      </c>
      <c r="H1932" t="s">
        <v>148</v>
      </c>
      <c r="I1932" t="s">
        <v>6658</v>
      </c>
      <c r="J1932" t="s">
        <v>67</v>
      </c>
      <c r="K1932" t="s">
        <v>6659</v>
      </c>
      <c r="L1932" t="s">
        <v>6660</v>
      </c>
      <c r="M1932">
        <v>12</v>
      </c>
      <c r="N1932" t="s">
        <v>67</v>
      </c>
      <c r="O1932" s="12">
        <v>77526</v>
      </c>
      <c r="P1932" t="s">
        <v>70</v>
      </c>
      <c r="Q1932" s="1">
        <v>42957</v>
      </c>
      <c r="R1932" t="s">
        <v>29</v>
      </c>
      <c r="S1932" t="s">
        <v>43</v>
      </c>
      <c r="T1932" t="s">
        <v>71</v>
      </c>
      <c r="W1932" t="s">
        <v>6661</v>
      </c>
      <c r="X1932" t="s">
        <v>6662</v>
      </c>
      <c r="Y1932" t="s">
        <v>6659</v>
      </c>
      <c r="Z1932" t="s">
        <v>74</v>
      </c>
      <c r="AA1932" t="s">
        <v>6663</v>
      </c>
      <c r="AB1932" s="2" t="s">
        <v>6664</v>
      </c>
      <c r="AC1932" t="s">
        <v>6665</v>
      </c>
    </row>
    <row r="1933" spans="7:29" ht="170" x14ac:dyDescent="0.2">
      <c r="G1933" t="s">
        <v>912</v>
      </c>
      <c r="H1933" t="s">
        <v>1250</v>
      </c>
      <c r="I1933" t="s">
        <v>17326</v>
      </c>
      <c r="J1933" t="s">
        <v>61</v>
      </c>
      <c r="L1933" t="s">
        <v>81</v>
      </c>
      <c r="M1933">
        <v>9</v>
      </c>
      <c r="N1933" t="s">
        <v>61</v>
      </c>
      <c r="O1933" s="12">
        <v>77503</v>
      </c>
      <c r="P1933" t="s">
        <v>28</v>
      </c>
      <c r="Q1933" s="1">
        <v>42263</v>
      </c>
      <c r="R1933" t="s">
        <v>29</v>
      </c>
      <c r="S1933" t="s">
        <v>43</v>
      </c>
      <c r="T1933" t="s">
        <v>30</v>
      </c>
      <c r="U1933" t="s">
        <v>17327</v>
      </c>
      <c r="W1933" t="s">
        <v>17328</v>
      </c>
      <c r="X1933" t="s">
        <v>17329</v>
      </c>
      <c r="Y1933" t="s">
        <v>17327</v>
      </c>
      <c r="Z1933" t="s">
        <v>1838</v>
      </c>
      <c r="AA1933" t="s">
        <v>17330</v>
      </c>
      <c r="AB1933" s="2" t="s">
        <v>17331</v>
      </c>
      <c r="AC1933" t="s">
        <v>17332</v>
      </c>
    </row>
    <row r="1934" spans="7:29" x14ac:dyDescent="0.2">
      <c r="G1934" t="s">
        <v>652</v>
      </c>
      <c r="H1934" t="s">
        <v>53</v>
      </c>
      <c r="I1934" t="s">
        <v>4880</v>
      </c>
      <c r="J1934" t="s">
        <v>1087</v>
      </c>
      <c r="K1934" t="s">
        <v>4881</v>
      </c>
      <c r="L1934" t="s">
        <v>1660</v>
      </c>
      <c r="M1934">
        <v>12</v>
      </c>
      <c r="N1934" t="s">
        <v>1087</v>
      </c>
      <c r="O1934" s="12">
        <v>77494</v>
      </c>
      <c r="P1934" t="s">
        <v>70</v>
      </c>
      <c r="Q1934" s="1">
        <v>40353</v>
      </c>
      <c r="R1934" t="s">
        <v>56</v>
      </c>
      <c r="S1934" s="1">
        <v>44985</v>
      </c>
      <c r="T1934" t="s">
        <v>71</v>
      </c>
      <c r="W1934" t="s">
        <v>4882</v>
      </c>
    </row>
    <row r="1935" spans="7:29" x14ac:dyDescent="0.2">
      <c r="G1935" t="s">
        <v>16679</v>
      </c>
      <c r="H1935" t="s">
        <v>553</v>
      </c>
      <c r="I1935" t="s">
        <v>16680</v>
      </c>
      <c r="J1935" t="s">
        <v>103</v>
      </c>
      <c r="L1935" t="s">
        <v>27</v>
      </c>
      <c r="M1935">
        <v>12</v>
      </c>
      <c r="N1935" t="s">
        <v>103</v>
      </c>
      <c r="O1935" s="12">
        <v>77443</v>
      </c>
      <c r="P1935" t="s">
        <v>28</v>
      </c>
      <c r="Q1935" s="1">
        <v>44326</v>
      </c>
      <c r="R1935" t="s">
        <v>29</v>
      </c>
      <c r="S1935" t="s">
        <v>43</v>
      </c>
      <c r="T1935" t="s">
        <v>30</v>
      </c>
      <c r="U1935" t="s">
        <v>16681</v>
      </c>
      <c r="V1935" t="s">
        <v>122</v>
      </c>
      <c r="W1935" t="s">
        <v>16682</v>
      </c>
    </row>
    <row r="1936" spans="7:29" x14ac:dyDescent="0.2">
      <c r="G1936" t="s">
        <v>527</v>
      </c>
      <c r="H1936" t="s">
        <v>53</v>
      </c>
      <c r="I1936" t="s">
        <v>19539</v>
      </c>
      <c r="J1936" t="s">
        <v>460</v>
      </c>
      <c r="K1936" t="s">
        <v>19547</v>
      </c>
      <c r="L1936" t="s">
        <v>633</v>
      </c>
      <c r="M1936">
        <v>12</v>
      </c>
      <c r="N1936" t="s">
        <v>460</v>
      </c>
      <c r="O1936" s="12">
        <v>77430</v>
      </c>
      <c r="P1936" t="s">
        <v>70</v>
      </c>
      <c r="Q1936" s="1">
        <v>43862</v>
      </c>
      <c r="R1936" t="s">
        <v>29</v>
      </c>
      <c r="S1936" t="s">
        <v>43</v>
      </c>
      <c r="T1936" t="s">
        <v>71</v>
      </c>
      <c r="W1936" t="s">
        <v>19548</v>
      </c>
      <c r="X1936" t="s">
        <v>116</v>
      </c>
    </row>
    <row r="1937" spans="7:29" ht="170" x14ac:dyDescent="0.2">
      <c r="G1937" t="s">
        <v>1466</v>
      </c>
      <c r="H1937" t="s">
        <v>24</v>
      </c>
      <c r="I1937" t="s">
        <v>11365</v>
      </c>
      <c r="J1937" t="s">
        <v>2061</v>
      </c>
      <c r="L1937" t="s">
        <v>104</v>
      </c>
      <c r="M1937">
        <v>12</v>
      </c>
      <c r="N1937" t="s">
        <v>2061</v>
      </c>
      <c r="O1937" s="12">
        <v>77388</v>
      </c>
      <c r="P1937" t="s">
        <v>28</v>
      </c>
      <c r="Q1937" s="1">
        <v>43116</v>
      </c>
      <c r="R1937" t="s">
        <v>29</v>
      </c>
      <c r="S1937" t="s">
        <v>43</v>
      </c>
      <c r="T1937" t="s">
        <v>30</v>
      </c>
      <c r="U1937" t="s">
        <v>11374</v>
      </c>
      <c r="V1937" t="s">
        <v>32</v>
      </c>
      <c r="W1937" t="s">
        <v>11375</v>
      </c>
      <c r="X1937" t="s">
        <v>11376</v>
      </c>
      <c r="Y1937" t="s">
        <v>11377</v>
      </c>
      <c r="Z1937" t="s">
        <v>2065</v>
      </c>
      <c r="AA1937" t="s">
        <v>11378</v>
      </c>
      <c r="AB1937" s="2" t="s">
        <v>11379</v>
      </c>
      <c r="AC1937" t="s">
        <v>11380</v>
      </c>
    </row>
    <row r="1938" spans="7:29" ht="170" x14ac:dyDescent="0.2">
      <c r="G1938" t="s">
        <v>59</v>
      </c>
      <c r="H1938" t="s">
        <v>148</v>
      </c>
      <c r="I1938" t="s">
        <v>13647</v>
      </c>
      <c r="J1938" t="s">
        <v>97</v>
      </c>
      <c r="L1938" t="s">
        <v>62</v>
      </c>
      <c r="M1938">
        <v>12</v>
      </c>
      <c r="N1938" t="s">
        <v>97</v>
      </c>
      <c r="O1938" s="12">
        <v>77369</v>
      </c>
      <c r="P1938" t="s">
        <v>28</v>
      </c>
      <c r="Q1938" s="1">
        <v>42125</v>
      </c>
      <c r="R1938" t="s">
        <v>29</v>
      </c>
      <c r="S1938" t="s">
        <v>43</v>
      </c>
      <c r="T1938" t="s">
        <v>30</v>
      </c>
      <c r="U1938" t="s">
        <v>13648</v>
      </c>
      <c r="W1938" t="s">
        <v>13649</v>
      </c>
      <c r="X1938" t="s">
        <v>13650</v>
      </c>
      <c r="Y1938" t="s">
        <v>2132</v>
      </c>
      <c r="Z1938" t="s">
        <v>810</v>
      </c>
      <c r="AA1938" t="s">
        <v>13651</v>
      </c>
      <c r="AB1938" s="2" t="s">
        <v>5024</v>
      </c>
      <c r="AC1938" t="s">
        <v>5025</v>
      </c>
    </row>
    <row r="1939" spans="7:29" x14ac:dyDescent="0.2">
      <c r="G1939" t="s">
        <v>652</v>
      </c>
      <c r="H1939" t="s">
        <v>53</v>
      </c>
      <c r="I1939" t="s">
        <v>7120</v>
      </c>
      <c r="J1939" t="s">
        <v>3856</v>
      </c>
      <c r="L1939" t="s">
        <v>62</v>
      </c>
      <c r="M1939">
        <v>9</v>
      </c>
      <c r="N1939" t="s">
        <v>3856</v>
      </c>
      <c r="O1939" s="12">
        <v>77328</v>
      </c>
      <c r="P1939" t="s">
        <v>28</v>
      </c>
      <c r="Q1939" s="1">
        <v>42125</v>
      </c>
      <c r="R1939" t="s">
        <v>63</v>
      </c>
      <c r="S1939" t="s">
        <v>43</v>
      </c>
      <c r="T1939" t="s">
        <v>30</v>
      </c>
      <c r="U1939" t="s">
        <v>7121</v>
      </c>
      <c r="W1939" t="s">
        <v>7122</v>
      </c>
    </row>
    <row r="1940" spans="7:29" x14ac:dyDescent="0.2">
      <c r="G1940" t="s">
        <v>4434</v>
      </c>
      <c r="H1940" t="s">
        <v>302</v>
      </c>
      <c r="I1940" t="s">
        <v>24499</v>
      </c>
      <c r="J1940" t="s">
        <v>4505</v>
      </c>
      <c r="L1940" t="s">
        <v>62</v>
      </c>
      <c r="M1940">
        <v>9</v>
      </c>
      <c r="N1940" t="s">
        <v>4505</v>
      </c>
      <c r="O1940" s="12">
        <v>77322</v>
      </c>
      <c r="P1940" t="s">
        <v>28</v>
      </c>
      <c r="Q1940" s="1">
        <v>45001</v>
      </c>
      <c r="R1940" t="s">
        <v>63</v>
      </c>
      <c r="S1940" t="s">
        <v>43</v>
      </c>
      <c r="T1940" t="s">
        <v>30</v>
      </c>
      <c r="U1940" t="s">
        <v>24500</v>
      </c>
      <c r="W1940" t="s">
        <v>24501</v>
      </c>
    </row>
    <row r="1941" spans="7:29" x14ac:dyDescent="0.2">
      <c r="G1941" t="s">
        <v>2107</v>
      </c>
      <c r="H1941" t="s">
        <v>1327</v>
      </c>
      <c r="I1941" t="s">
        <v>19972</v>
      </c>
      <c r="J1941" t="s">
        <v>54</v>
      </c>
      <c r="L1941" t="s">
        <v>62</v>
      </c>
      <c r="M1941">
        <v>9</v>
      </c>
      <c r="N1941" t="s">
        <v>54</v>
      </c>
      <c r="O1941" s="12">
        <v>77320</v>
      </c>
      <c r="P1941" t="s">
        <v>28</v>
      </c>
      <c r="Q1941" s="1">
        <v>42125</v>
      </c>
      <c r="R1941" t="s">
        <v>63</v>
      </c>
      <c r="S1941" t="s">
        <v>43</v>
      </c>
      <c r="T1941" t="s">
        <v>30</v>
      </c>
      <c r="U1941" t="s">
        <v>941</v>
      </c>
      <c r="W1941" t="s">
        <v>19973</v>
      </c>
    </row>
    <row r="1942" spans="7:29" x14ac:dyDescent="0.2">
      <c r="G1942" t="s">
        <v>2721</v>
      </c>
      <c r="H1942" t="s">
        <v>53</v>
      </c>
      <c r="I1942" t="s">
        <v>2722</v>
      </c>
      <c r="J1942" t="s">
        <v>1087</v>
      </c>
      <c r="K1942" t="s">
        <v>2723</v>
      </c>
      <c r="L1942" t="s">
        <v>2724</v>
      </c>
      <c r="M1942">
        <v>12</v>
      </c>
      <c r="N1942" t="s">
        <v>1087</v>
      </c>
      <c r="O1942" s="12">
        <v>77318</v>
      </c>
      <c r="P1942" t="s">
        <v>70</v>
      </c>
      <c r="Q1942" s="1">
        <v>41743</v>
      </c>
      <c r="R1942" t="s">
        <v>29</v>
      </c>
      <c r="S1942" t="s">
        <v>43</v>
      </c>
      <c r="T1942" t="s">
        <v>71</v>
      </c>
      <c r="W1942" t="s">
        <v>2725</v>
      </c>
      <c r="X1942" t="s">
        <v>116</v>
      </c>
    </row>
    <row r="1943" spans="7:29" ht="136" x14ac:dyDescent="0.2">
      <c r="G1943" t="s">
        <v>955</v>
      </c>
      <c r="H1943" t="s">
        <v>112</v>
      </c>
      <c r="I1943" t="s">
        <v>9017</v>
      </c>
      <c r="J1943" t="s">
        <v>86</v>
      </c>
      <c r="K1943" t="s">
        <v>9024</v>
      </c>
      <c r="L1943" t="s">
        <v>9025</v>
      </c>
      <c r="M1943">
        <v>12</v>
      </c>
      <c r="N1943" t="s">
        <v>86</v>
      </c>
      <c r="O1943" s="12">
        <v>77318</v>
      </c>
      <c r="P1943" t="s">
        <v>70</v>
      </c>
      <c r="Q1943" s="1">
        <v>39727</v>
      </c>
      <c r="R1943" t="s">
        <v>29</v>
      </c>
      <c r="S1943" t="s">
        <v>43</v>
      </c>
      <c r="T1943" t="s">
        <v>71</v>
      </c>
      <c r="W1943" t="s">
        <v>9026</v>
      </c>
      <c r="X1943" t="s">
        <v>9027</v>
      </c>
      <c r="Y1943" t="s">
        <v>9024</v>
      </c>
      <c r="Z1943" t="s">
        <v>1494</v>
      </c>
      <c r="AA1943" t="s">
        <v>9028</v>
      </c>
      <c r="AB1943" s="2" t="s">
        <v>9029</v>
      </c>
      <c r="AC1943" t="s">
        <v>9030</v>
      </c>
    </row>
    <row r="1944" spans="7:29" x14ac:dyDescent="0.2">
      <c r="G1944" t="s">
        <v>9892</v>
      </c>
      <c r="H1944" t="s">
        <v>53</v>
      </c>
      <c r="I1944" t="s">
        <v>9893</v>
      </c>
      <c r="J1944" t="s">
        <v>150</v>
      </c>
      <c r="L1944" t="s">
        <v>62</v>
      </c>
      <c r="M1944">
        <v>9</v>
      </c>
      <c r="N1944" t="s">
        <v>150</v>
      </c>
      <c r="O1944" s="12">
        <v>77313</v>
      </c>
      <c r="P1944" t="s">
        <v>28</v>
      </c>
      <c r="Q1944" s="1">
        <v>42125</v>
      </c>
      <c r="R1944" t="s">
        <v>63</v>
      </c>
      <c r="S1944" t="s">
        <v>43</v>
      </c>
      <c r="T1944" t="s">
        <v>30</v>
      </c>
      <c r="U1944" t="s">
        <v>1601</v>
      </c>
      <c r="W1944" t="s">
        <v>9894</v>
      </c>
    </row>
    <row r="1945" spans="7:29" x14ac:dyDescent="0.2">
      <c r="G1945" t="s">
        <v>18309</v>
      </c>
      <c r="H1945" t="s">
        <v>53</v>
      </c>
      <c r="I1945" t="s">
        <v>18288</v>
      </c>
      <c r="J1945" t="s">
        <v>150</v>
      </c>
      <c r="L1945" t="s">
        <v>62</v>
      </c>
      <c r="M1945">
        <v>9</v>
      </c>
      <c r="N1945" t="s">
        <v>150</v>
      </c>
      <c r="O1945" s="12">
        <v>77313</v>
      </c>
      <c r="P1945" t="s">
        <v>28</v>
      </c>
      <c r="Q1945" s="1">
        <v>42263</v>
      </c>
      <c r="R1945" t="s">
        <v>63</v>
      </c>
      <c r="S1945" t="s">
        <v>43</v>
      </c>
      <c r="T1945" t="s">
        <v>30</v>
      </c>
      <c r="U1945" t="s">
        <v>1457</v>
      </c>
      <c r="W1945" t="s">
        <v>18310</v>
      </c>
    </row>
    <row r="1946" spans="7:29" x14ac:dyDescent="0.2">
      <c r="G1946" t="s">
        <v>18804</v>
      </c>
      <c r="H1946" t="s">
        <v>1327</v>
      </c>
      <c r="I1946" t="s">
        <v>18805</v>
      </c>
      <c r="J1946" t="s">
        <v>150</v>
      </c>
      <c r="L1946" t="s">
        <v>62</v>
      </c>
      <c r="M1946">
        <v>9</v>
      </c>
      <c r="N1946" t="s">
        <v>150</v>
      </c>
      <c r="O1946" s="12">
        <v>77313</v>
      </c>
      <c r="P1946" t="s">
        <v>28</v>
      </c>
      <c r="Q1946" s="1">
        <v>42125</v>
      </c>
      <c r="R1946" t="s">
        <v>63</v>
      </c>
      <c r="S1946" t="s">
        <v>43</v>
      </c>
      <c r="T1946" t="s">
        <v>30</v>
      </c>
      <c r="U1946" t="s">
        <v>1457</v>
      </c>
      <c r="W1946" t="s">
        <v>18806</v>
      </c>
    </row>
    <row r="1947" spans="7:29" x14ac:dyDescent="0.2">
      <c r="G1947" t="s">
        <v>4661</v>
      </c>
      <c r="H1947" t="s">
        <v>53</v>
      </c>
      <c r="I1947" t="s">
        <v>18867</v>
      </c>
      <c r="J1947" t="s">
        <v>150</v>
      </c>
      <c r="L1947" t="s">
        <v>62</v>
      </c>
      <c r="M1947">
        <v>9</v>
      </c>
      <c r="N1947" t="s">
        <v>150</v>
      </c>
      <c r="O1947" s="12">
        <v>77313</v>
      </c>
      <c r="P1947" t="s">
        <v>28</v>
      </c>
      <c r="Q1947" s="1">
        <v>42125</v>
      </c>
      <c r="R1947" t="s">
        <v>63</v>
      </c>
      <c r="S1947" t="s">
        <v>43</v>
      </c>
      <c r="T1947" t="s">
        <v>30</v>
      </c>
      <c r="U1947" t="s">
        <v>169</v>
      </c>
      <c r="W1947" t="s">
        <v>18868</v>
      </c>
    </row>
    <row r="1948" spans="7:29" x14ac:dyDescent="0.2">
      <c r="G1948" t="s">
        <v>2528</v>
      </c>
      <c r="H1948" t="s">
        <v>53</v>
      </c>
      <c r="I1948" t="s">
        <v>21467</v>
      </c>
      <c r="J1948" t="s">
        <v>150</v>
      </c>
      <c r="L1948" t="s">
        <v>62</v>
      </c>
      <c r="M1948">
        <v>9</v>
      </c>
      <c r="N1948" t="s">
        <v>150</v>
      </c>
      <c r="O1948" s="12">
        <v>77313</v>
      </c>
      <c r="P1948" t="s">
        <v>28</v>
      </c>
      <c r="Q1948" s="1">
        <v>42125</v>
      </c>
      <c r="R1948" t="s">
        <v>63</v>
      </c>
      <c r="S1948" t="s">
        <v>43</v>
      </c>
      <c r="T1948" t="s">
        <v>30</v>
      </c>
      <c r="U1948" t="s">
        <v>6838</v>
      </c>
      <c r="W1948" t="s">
        <v>21585</v>
      </c>
    </row>
    <row r="1949" spans="7:29" x14ac:dyDescent="0.2">
      <c r="G1949" t="s">
        <v>396</v>
      </c>
      <c r="H1949" t="s">
        <v>24</v>
      </c>
      <c r="I1949" t="s">
        <v>7706</v>
      </c>
      <c r="J1949" t="s">
        <v>150</v>
      </c>
      <c r="L1949" t="s">
        <v>62</v>
      </c>
      <c r="M1949">
        <v>9</v>
      </c>
      <c r="N1949" t="s">
        <v>150</v>
      </c>
      <c r="O1949" s="12">
        <v>77313</v>
      </c>
      <c r="P1949" t="s">
        <v>28</v>
      </c>
      <c r="Q1949" s="1">
        <v>44455</v>
      </c>
      <c r="R1949" t="s">
        <v>63</v>
      </c>
      <c r="S1949" t="s">
        <v>43</v>
      </c>
      <c r="T1949" t="s">
        <v>30</v>
      </c>
      <c r="U1949" t="s">
        <v>1457</v>
      </c>
      <c r="W1949" t="s">
        <v>22734</v>
      </c>
    </row>
    <row r="1950" spans="7:29" x14ac:dyDescent="0.2">
      <c r="G1950" t="s">
        <v>6179</v>
      </c>
      <c r="H1950" t="s">
        <v>118</v>
      </c>
      <c r="I1950" t="s">
        <v>6170</v>
      </c>
      <c r="J1950" t="s">
        <v>422</v>
      </c>
      <c r="L1950" t="s">
        <v>81</v>
      </c>
      <c r="M1950">
        <v>9</v>
      </c>
      <c r="N1950" t="s">
        <v>422</v>
      </c>
      <c r="O1950" s="12">
        <v>77286</v>
      </c>
      <c r="P1950" t="s">
        <v>28</v>
      </c>
      <c r="Q1950" s="1">
        <v>42994</v>
      </c>
      <c r="R1950" t="s">
        <v>63</v>
      </c>
      <c r="S1950" t="s">
        <v>43</v>
      </c>
      <c r="T1950" t="s">
        <v>30</v>
      </c>
      <c r="U1950" t="s">
        <v>338</v>
      </c>
      <c r="W1950" t="s">
        <v>6180</v>
      </c>
    </row>
    <row r="1951" spans="7:29" ht="136" x14ac:dyDescent="0.2">
      <c r="G1951" t="s">
        <v>324</v>
      </c>
      <c r="H1951" t="s">
        <v>274</v>
      </c>
      <c r="I1951" t="s">
        <v>23815</v>
      </c>
      <c r="J1951" t="s">
        <v>597</v>
      </c>
      <c r="L1951" t="s">
        <v>27</v>
      </c>
      <c r="M1951">
        <v>12</v>
      </c>
      <c r="N1951" t="s">
        <v>597</v>
      </c>
      <c r="O1951" s="12">
        <v>77223</v>
      </c>
      <c r="P1951" t="s">
        <v>28</v>
      </c>
      <c r="Q1951" s="1">
        <v>38899</v>
      </c>
      <c r="R1951" t="s">
        <v>29</v>
      </c>
      <c r="S1951" t="s">
        <v>43</v>
      </c>
      <c r="T1951" t="s">
        <v>30</v>
      </c>
      <c r="U1951" t="s">
        <v>5646</v>
      </c>
      <c r="V1951" t="s">
        <v>32</v>
      </c>
      <c r="W1951" t="s">
        <v>23816</v>
      </c>
      <c r="X1951" t="s">
        <v>23817</v>
      </c>
      <c r="Y1951" t="s">
        <v>5646</v>
      </c>
      <c r="Z1951" t="s">
        <v>601</v>
      </c>
      <c r="AA1951" t="s">
        <v>23818</v>
      </c>
      <c r="AB1951" s="2" t="s">
        <v>23819</v>
      </c>
      <c r="AC1951" t="s">
        <v>23820</v>
      </c>
    </row>
    <row r="1952" spans="7:29" x14ac:dyDescent="0.2">
      <c r="G1952" t="s">
        <v>2092</v>
      </c>
      <c r="H1952" t="s">
        <v>759</v>
      </c>
      <c r="I1952" t="s">
        <v>16749</v>
      </c>
      <c r="J1952" t="s">
        <v>103</v>
      </c>
      <c r="L1952" t="s">
        <v>27</v>
      </c>
      <c r="M1952">
        <v>12</v>
      </c>
      <c r="N1952" t="s">
        <v>103</v>
      </c>
      <c r="O1952" s="12">
        <v>77220</v>
      </c>
      <c r="P1952" t="s">
        <v>28</v>
      </c>
      <c r="Q1952" s="1">
        <v>43682</v>
      </c>
      <c r="R1952" t="s">
        <v>29</v>
      </c>
      <c r="S1952" t="s">
        <v>43</v>
      </c>
      <c r="T1952" t="s">
        <v>30</v>
      </c>
      <c r="U1952" t="s">
        <v>2174</v>
      </c>
      <c r="V1952" t="s">
        <v>404</v>
      </c>
      <c r="W1952" t="s">
        <v>16750</v>
      </c>
      <c r="X1952" t="s">
        <v>116</v>
      </c>
    </row>
    <row r="1953" spans="7:29" x14ac:dyDescent="0.2">
      <c r="G1953" t="s">
        <v>2092</v>
      </c>
      <c r="H1953" t="s">
        <v>759</v>
      </c>
      <c r="I1953" t="s">
        <v>16749</v>
      </c>
      <c r="J1953" t="s">
        <v>103</v>
      </c>
      <c r="L1953" t="s">
        <v>27</v>
      </c>
      <c r="M1953">
        <v>12</v>
      </c>
      <c r="N1953" t="s">
        <v>103</v>
      </c>
      <c r="O1953" s="12">
        <v>77220</v>
      </c>
      <c r="P1953" t="s">
        <v>28</v>
      </c>
      <c r="Q1953" s="1">
        <v>43682</v>
      </c>
      <c r="R1953" t="s">
        <v>29</v>
      </c>
      <c r="S1953" t="s">
        <v>43</v>
      </c>
      <c r="T1953" t="s">
        <v>30</v>
      </c>
      <c r="U1953" t="s">
        <v>2174</v>
      </c>
      <c r="V1953" t="s">
        <v>404</v>
      </c>
      <c r="W1953" t="s">
        <v>16750</v>
      </c>
      <c r="X1953" t="s">
        <v>116</v>
      </c>
    </row>
    <row r="1954" spans="7:29" ht="153" x14ac:dyDescent="0.2">
      <c r="G1954" t="s">
        <v>301</v>
      </c>
      <c r="H1954" t="s">
        <v>274</v>
      </c>
      <c r="I1954" t="s">
        <v>14455</v>
      </c>
      <c r="J1954" t="s">
        <v>533</v>
      </c>
      <c r="L1954" t="s">
        <v>62</v>
      </c>
      <c r="M1954">
        <v>12</v>
      </c>
      <c r="N1954" t="s">
        <v>533</v>
      </c>
      <c r="O1954" s="12">
        <v>77211</v>
      </c>
      <c r="P1954" t="s">
        <v>28</v>
      </c>
      <c r="Q1954" s="1">
        <v>36008</v>
      </c>
      <c r="R1954" t="s">
        <v>29</v>
      </c>
      <c r="S1954" t="s">
        <v>43</v>
      </c>
      <c r="T1954" t="s">
        <v>30</v>
      </c>
      <c r="U1954" t="s">
        <v>14462</v>
      </c>
      <c r="W1954" t="s">
        <v>14463</v>
      </c>
      <c r="X1954" t="s">
        <v>14464</v>
      </c>
      <c r="Y1954" t="s">
        <v>14462</v>
      </c>
      <c r="Z1954" t="s">
        <v>537</v>
      </c>
      <c r="AA1954" t="s">
        <v>14465</v>
      </c>
      <c r="AB1954" s="2" t="s">
        <v>14466</v>
      </c>
      <c r="AC1954" t="s">
        <v>14467</v>
      </c>
    </row>
    <row r="1955" spans="7:29" ht="153" x14ac:dyDescent="0.2">
      <c r="G1955" t="s">
        <v>4537</v>
      </c>
      <c r="H1955" t="s">
        <v>53</v>
      </c>
      <c r="I1955" t="s">
        <v>4538</v>
      </c>
      <c r="J1955" t="s">
        <v>861</v>
      </c>
      <c r="L1955" t="s">
        <v>81</v>
      </c>
      <c r="M1955">
        <v>9</v>
      </c>
      <c r="N1955" t="s">
        <v>861</v>
      </c>
      <c r="O1955" s="12">
        <v>77199</v>
      </c>
      <c r="P1955" t="s">
        <v>28</v>
      </c>
      <c r="Q1955" s="1">
        <v>42263</v>
      </c>
      <c r="R1955" t="s">
        <v>29</v>
      </c>
      <c r="S1955" t="s">
        <v>43</v>
      </c>
      <c r="T1955" t="s">
        <v>30</v>
      </c>
      <c r="U1955" t="s">
        <v>82</v>
      </c>
      <c r="W1955" t="s">
        <v>4539</v>
      </c>
      <c r="X1955" t="s">
        <v>4540</v>
      </c>
      <c r="Y1955" t="s">
        <v>82</v>
      </c>
      <c r="Z1955" t="s">
        <v>1427</v>
      </c>
      <c r="AA1955" t="s">
        <v>4541</v>
      </c>
      <c r="AB1955" s="2" t="s">
        <v>4542</v>
      </c>
      <c r="AC1955" t="s">
        <v>4543</v>
      </c>
    </row>
    <row r="1956" spans="7:29" x14ac:dyDescent="0.2">
      <c r="G1956" t="s">
        <v>659</v>
      </c>
      <c r="H1956" t="s">
        <v>53</v>
      </c>
      <c r="I1956" t="s">
        <v>10741</v>
      </c>
      <c r="J1956" t="s">
        <v>61</v>
      </c>
      <c r="L1956" t="s">
        <v>81</v>
      </c>
      <c r="M1956">
        <v>9</v>
      </c>
      <c r="N1956" t="s">
        <v>61</v>
      </c>
      <c r="O1956" s="12">
        <v>77194</v>
      </c>
      <c r="P1956" t="s">
        <v>28</v>
      </c>
      <c r="Q1956" s="1">
        <v>40437</v>
      </c>
      <c r="R1956" t="s">
        <v>29</v>
      </c>
      <c r="S1956" t="s">
        <v>43</v>
      </c>
      <c r="T1956" t="s">
        <v>30</v>
      </c>
      <c r="U1956" t="s">
        <v>10742</v>
      </c>
      <c r="W1956" t="s">
        <v>10743</v>
      </c>
      <c r="X1956" t="s">
        <v>116</v>
      </c>
    </row>
    <row r="1957" spans="7:29" x14ac:dyDescent="0.2">
      <c r="G1957" t="s">
        <v>1311</v>
      </c>
      <c r="H1957" t="s">
        <v>280</v>
      </c>
      <c r="I1957" t="s">
        <v>20738</v>
      </c>
      <c r="J1957" t="s">
        <v>346</v>
      </c>
      <c r="L1957" t="s">
        <v>62</v>
      </c>
      <c r="M1957">
        <v>9</v>
      </c>
      <c r="N1957" t="s">
        <v>346</v>
      </c>
      <c r="O1957" s="12">
        <v>77141</v>
      </c>
      <c r="P1957" t="s">
        <v>28</v>
      </c>
      <c r="Q1957" s="1">
        <v>44501</v>
      </c>
      <c r="R1957" t="s">
        <v>63</v>
      </c>
      <c r="S1957" t="s">
        <v>43</v>
      </c>
      <c r="T1957" t="s">
        <v>30</v>
      </c>
      <c r="U1957" t="s">
        <v>20739</v>
      </c>
      <c r="W1957" t="s">
        <v>20740</v>
      </c>
    </row>
    <row r="1958" spans="7:29" ht="170" x14ac:dyDescent="0.2">
      <c r="G1958" t="s">
        <v>18557</v>
      </c>
      <c r="H1958" t="s">
        <v>369</v>
      </c>
      <c r="I1958" t="s">
        <v>18558</v>
      </c>
      <c r="J1958" t="s">
        <v>1195</v>
      </c>
      <c r="L1958" t="s">
        <v>104</v>
      </c>
      <c r="M1958">
        <v>12</v>
      </c>
      <c r="N1958" t="s">
        <v>1195</v>
      </c>
      <c r="O1958" s="12">
        <v>77111</v>
      </c>
      <c r="P1958" t="s">
        <v>28</v>
      </c>
      <c r="Q1958" s="1">
        <v>42461</v>
      </c>
      <c r="R1958" t="s">
        <v>29</v>
      </c>
      <c r="S1958" t="s">
        <v>43</v>
      </c>
      <c r="T1958" t="s">
        <v>30</v>
      </c>
      <c r="U1958" t="s">
        <v>18559</v>
      </c>
      <c r="V1958" t="s">
        <v>32</v>
      </c>
      <c r="W1958" t="s">
        <v>18560</v>
      </c>
      <c r="X1958" t="s">
        <v>18561</v>
      </c>
      <c r="Y1958" t="s">
        <v>18559</v>
      </c>
      <c r="Z1958" t="s">
        <v>1352</v>
      </c>
      <c r="AA1958" t="s">
        <v>18562</v>
      </c>
      <c r="AB1958" s="2" t="s">
        <v>18563</v>
      </c>
      <c r="AC1958" t="s">
        <v>18564</v>
      </c>
    </row>
    <row r="1959" spans="7:29" ht="153" x14ac:dyDescent="0.2">
      <c r="G1959" t="s">
        <v>22017</v>
      </c>
      <c r="H1959" t="s">
        <v>118</v>
      </c>
      <c r="I1959" t="s">
        <v>22010</v>
      </c>
      <c r="J1959" t="s">
        <v>192</v>
      </c>
      <c r="L1959" t="s">
        <v>2031</v>
      </c>
      <c r="M1959">
        <v>12</v>
      </c>
      <c r="N1959" t="s">
        <v>192</v>
      </c>
      <c r="O1959" s="12">
        <v>77101</v>
      </c>
      <c r="P1959" t="s">
        <v>28</v>
      </c>
      <c r="Q1959" s="1">
        <v>42255</v>
      </c>
      <c r="R1959" t="s">
        <v>29</v>
      </c>
      <c r="S1959" t="s">
        <v>43</v>
      </c>
      <c r="T1959" t="s">
        <v>30</v>
      </c>
      <c r="U1959" t="s">
        <v>22018</v>
      </c>
      <c r="V1959" t="s">
        <v>45</v>
      </c>
      <c r="W1959" t="s">
        <v>22019</v>
      </c>
      <c r="X1959" t="s">
        <v>22020</v>
      </c>
      <c r="Y1959" t="s">
        <v>22021</v>
      </c>
      <c r="Z1959" t="s">
        <v>192</v>
      </c>
      <c r="AA1959" t="s">
        <v>22022</v>
      </c>
      <c r="AB1959" s="2" t="s">
        <v>5997</v>
      </c>
      <c r="AC1959" t="s">
        <v>22023</v>
      </c>
    </row>
    <row r="1960" spans="7:29" x14ac:dyDescent="0.2">
      <c r="G1960" t="s">
        <v>2092</v>
      </c>
      <c r="H1960" t="s">
        <v>53</v>
      </c>
      <c r="I1960" t="s">
        <v>14561</v>
      </c>
      <c r="J1960" t="s">
        <v>441</v>
      </c>
      <c r="L1960" t="s">
        <v>896</v>
      </c>
      <c r="M1960">
        <v>9</v>
      </c>
      <c r="N1960" t="s">
        <v>441</v>
      </c>
      <c r="O1960" s="12">
        <v>77096</v>
      </c>
      <c r="P1960" t="s">
        <v>28</v>
      </c>
      <c r="Q1960" s="1">
        <v>44911</v>
      </c>
      <c r="R1960" t="s">
        <v>63</v>
      </c>
      <c r="S1960" t="s">
        <v>43</v>
      </c>
      <c r="T1960" t="s">
        <v>30</v>
      </c>
      <c r="U1960" t="s">
        <v>82</v>
      </c>
      <c r="W1960" t="s">
        <v>24730</v>
      </c>
    </row>
    <row r="1961" spans="7:29" ht="204" x14ac:dyDescent="0.2">
      <c r="G1961" t="s">
        <v>23711</v>
      </c>
      <c r="H1961" t="s">
        <v>553</v>
      </c>
      <c r="I1961" t="s">
        <v>23712</v>
      </c>
      <c r="J1961" t="s">
        <v>67</v>
      </c>
      <c r="K1961" t="s">
        <v>802</v>
      </c>
      <c r="L1961" t="s">
        <v>803</v>
      </c>
      <c r="M1961">
        <v>12</v>
      </c>
      <c r="N1961" t="s">
        <v>67</v>
      </c>
      <c r="O1961" s="12">
        <v>77070</v>
      </c>
      <c r="P1961" t="s">
        <v>70</v>
      </c>
      <c r="Q1961" s="1">
        <v>42051</v>
      </c>
      <c r="R1961" t="s">
        <v>29</v>
      </c>
      <c r="S1961" t="s">
        <v>43</v>
      </c>
      <c r="T1961" t="s">
        <v>71</v>
      </c>
      <c r="W1961" t="s">
        <v>23713</v>
      </c>
      <c r="X1961" t="s">
        <v>23714</v>
      </c>
      <c r="Y1961" t="s">
        <v>802</v>
      </c>
      <c r="Z1961" t="s">
        <v>74</v>
      </c>
      <c r="AA1961" t="s">
        <v>23715</v>
      </c>
      <c r="AB1961" s="2" t="s">
        <v>1025</v>
      </c>
      <c r="AC1961" t="s">
        <v>1612</v>
      </c>
    </row>
    <row r="1962" spans="7:29" x14ac:dyDescent="0.2">
      <c r="G1962" t="s">
        <v>8668</v>
      </c>
      <c r="H1962" t="s">
        <v>53</v>
      </c>
      <c r="I1962" t="s">
        <v>8669</v>
      </c>
      <c r="J1962" t="s">
        <v>569</v>
      </c>
      <c r="L1962" t="s">
        <v>2767</v>
      </c>
      <c r="M1962">
        <v>9</v>
      </c>
      <c r="N1962" t="s">
        <v>569</v>
      </c>
      <c r="O1962" s="12">
        <v>77028</v>
      </c>
      <c r="P1962" t="s">
        <v>28</v>
      </c>
      <c r="Q1962" s="1">
        <v>44455</v>
      </c>
      <c r="R1962" t="s">
        <v>56</v>
      </c>
      <c r="S1962" s="1">
        <v>45092</v>
      </c>
      <c r="T1962" t="s">
        <v>30</v>
      </c>
      <c r="U1962" t="s">
        <v>2821</v>
      </c>
      <c r="W1962" t="s">
        <v>8670</v>
      </c>
    </row>
    <row r="1963" spans="7:29" x14ac:dyDescent="0.2">
      <c r="G1963" t="s">
        <v>2823</v>
      </c>
      <c r="H1963" t="s">
        <v>274</v>
      </c>
      <c r="I1963" t="s">
        <v>22519</v>
      </c>
      <c r="J1963" t="s">
        <v>150</v>
      </c>
      <c r="L1963" t="s">
        <v>62</v>
      </c>
      <c r="M1963">
        <v>9</v>
      </c>
      <c r="N1963" t="s">
        <v>150</v>
      </c>
      <c r="O1963" s="12">
        <v>77003</v>
      </c>
      <c r="P1963" t="s">
        <v>28</v>
      </c>
      <c r="Q1963" s="1">
        <v>42125</v>
      </c>
      <c r="R1963" t="s">
        <v>63</v>
      </c>
      <c r="S1963" t="s">
        <v>43</v>
      </c>
      <c r="T1963" t="s">
        <v>30</v>
      </c>
      <c r="U1963" t="s">
        <v>1457</v>
      </c>
      <c r="W1963" t="s">
        <v>22527</v>
      </c>
    </row>
    <row r="1964" spans="7:29" x14ac:dyDescent="0.2">
      <c r="G1964" t="s">
        <v>1621</v>
      </c>
      <c r="H1964" t="s">
        <v>262</v>
      </c>
      <c r="I1964" t="s">
        <v>20016</v>
      </c>
      <c r="J1964" t="s">
        <v>422</v>
      </c>
      <c r="L1964" t="s">
        <v>62</v>
      </c>
      <c r="M1964">
        <v>9</v>
      </c>
      <c r="N1964" t="s">
        <v>422</v>
      </c>
      <c r="O1964" s="12">
        <v>76938</v>
      </c>
      <c r="P1964" t="s">
        <v>28</v>
      </c>
      <c r="Q1964" s="1">
        <v>42263</v>
      </c>
      <c r="R1964" t="s">
        <v>63</v>
      </c>
      <c r="S1964" t="s">
        <v>43</v>
      </c>
      <c r="T1964" t="s">
        <v>30</v>
      </c>
      <c r="U1964" t="s">
        <v>941</v>
      </c>
      <c r="W1964" t="s">
        <v>20017</v>
      </c>
    </row>
    <row r="1965" spans="7:29" x14ac:dyDescent="0.2">
      <c r="G1965" t="s">
        <v>1311</v>
      </c>
      <c r="H1965" t="s">
        <v>1394</v>
      </c>
      <c r="I1965" t="s">
        <v>1861</v>
      </c>
      <c r="J1965" t="s">
        <v>150</v>
      </c>
      <c r="L1965" t="s">
        <v>62</v>
      </c>
      <c r="M1965">
        <v>9</v>
      </c>
      <c r="N1965" t="s">
        <v>150</v>
      </c>
      <c r="O1965" s="12">
        <v>76891</v>
      </c>
      <c r="P1965" t="s">
        <v>28</v>
      </c>
      <c r="Q1965" s="1">
        <v>44455</v>
      </c>
      <c r="R1965" t="s">
        <v>63</v>
      </c>
      <c r="S1965" t="s">
        <v>43</v>
      </c>
      <c r="T1965" t="s">
        <v>30</v>
      </c>
      <c r="U1965" t="s">
        <v>1601</v>
      </c>
      <c r="W1965" t="s">
        <v>1862</v>
      </c>
    </row>
    <row r="1966" spans="7:29" x14ac:dyDescent="0.2">
      <c r="G1966" t="s">
        <v>2741</v>
      </c>
      <c r="H1966" t="s">
        <v>262</v>
      </c>
      <c r="I1966" t="s">
        <v>21119</v>
      </c>
      <c r="J1966" t="s">
        <v>150</v>
      </c>
      <c r="L1966" t="s">
        <v>62</v>
      </c>
      <c r="M1966">
        <v>9</v>
      </c>
      <c r="N1966" t="s">
        <v>150</v>
      </c>
      <c r="O1966" s="12">
        <v>76891</v>
      </c>
      <c r="P1966" t="s">
        <v>28</v>
      </c>
      <c r="Q1966" s="1">
        <v>42263</v>
      </c>
      <c r="R1966" t="s">
        <v>63</v>
      </c>
      <c r="S1966" t="s">
        <v>43</v>
      </c>
      <c r="T1966" t="s">
        <v>30</v>
      </c>
      <c r="U1966" t="s">
        <v>1457</v>
      </c>
      <c r="W1966" t="s">
        <v>21120</v>
      </c>
    </row>
    <row r="1967" spans="7:29" x14ac:dyDescent="0.2">
      <c r="G1967" t="s">
        <v>21204</v>
      </c>
      <c r="H1967" t="s">
        <v>1250</v>
      </c>
      <c r="I1967" t="s">
        <v>21205</v>
      </c>
      <c r="J1967" t="s">
        <v>42</v>
      </c>
      <c r="L1967" t="s">
        <v>27</v>
      </c>
      <c r="M1967">
        <v>12</v>
      </c>
      <c r="N1967" t="s">
        <v>42</v>
      </c>
      <c r="O1967" s="12">
        <v>76827</v>
      </c>
      <c r="P1967" t="s">
        <v>28</v>
      </c>
      <c r="Q1967" s="1">
        <v>40848</v>
      </c>
      <c r="R1967" t="s">
        <v>29</v>
      </c>
      <c r="S1967" t="s">
        <v>43</v>
      </c>
      <c r="T1967" t="s">
        <v>30</v>
      </c>
      <c r="U1967" t="s">
        <v>21206</v>
      </c>
      <c r="V1967" t="s">
        <v>404</v>
      </c>
      <c r="W1967" t="s">
        <v>21207</v>
      </c>
      <c r="X1967" t="s">
        <v>21208</v>
      </c>
      <c r="Y1967" t="s">
        <v>21206</v>
      </c>
      <c r="Z1967" t="s">
        <v>48</v>
      </c>
      <c r="AA1967" t="s">
        <v>21209</v>
      </c>
      <c r="AB1967" t="s">
        <v>50</v>
      </c>
      <c r="AC1967" t="s">
        <v>3232</v>
      </c>
    </row>
    <row r="1968" spans="7:29" x14ac:dyDescent="0.2">
      <c r="G1968" t="s">
        <v>128</v>
      </c>
      <c r="H1968" t="s">
        <v>369</v>
      </c>
      <c r="I1968" t="s">
        <v>18372</v>
      </c>
      <c r="J1968" t="s">
        <v>97</v>
      </c>
      <c r="L1968" t="s">
        <v>62</v>
      </c>
      <c r="M1968">
        <v>12</v>
      </c>
      <c r="N1968" t="s">
        <v>97</v>
      </c>
      <c r="O1968" s="12">
        <v>76824</v>
      </c>
      <c r="P1968" t="s">
        <v>28</v>
      </c>
      <c r="Q1968" s="1">
        <v>42125</v>
      </c>
      <c r="R1968" t="s">
        <v>29</v>
      </c>
      <c r="S1968" t="s">
        <v>43</v>
      </c>
      <c r="T1968" t="s">
        <v>30</v>
      </c>
      <c r="U1968" t="s">
        <v>807</v>
      </c>
      <c r="W1968" t="s">
        <v>18400</v>
      </c>
      <c r="X1968" t="s">
        <v>116</v>
      </c>
    </row>
    <row r="1969" spans="7:29" ht="170" x14ac:dyDescent="0.2">
      <c r="G1969" t="s">
        <v>7656</v>
      </c>
      <c r="H1969" t="s">
        <v>314</v>
      </c>
      <c r="I1969" t="s">
        <v>23117</v>
      </c>
      <c r="J1969" t="s">
        <v>23121</v>
      </c>
      <c r="L1969" t="s">
        <v>104</v>
      </c>
      <c r="M1969">
        <v>12</v>
      </c>
      <c r="N1969" t="s">
        <v>23121</v>
      </c>
      <c r="O1969" s="12">
        <v>76824</v>
      </c>
      <c r="P1969" t="s">
        <v>28</v>
      </c>
      <c r="Q1969" s="1">
        <v>42095</v>
      </c>
      <c r="R1969" t="s">
        <v>29</v>
      </c>
      <c r="S1969" t="s">
        <v>43</v>
      </c>
      <c r="T1969" t="s">
        <v>30</v>
      </c>
      <c r="U1969" t="s">
        <v>5082</v>
      </c>
      <c r="V1969" t="s">
        <v>32</v>
      </c>
      <c r="W1969" t="s">
        <v>23122</v>
      </c>
      <c r="X1969" t="s">
        <v>23123</v>
      </c>
      <c r="Y1969" t="s">
        <v>5082</v>
      </c>
      <c r="Z1969" t="s">
        <v>754</v>
      </c>
      <c r="AA1969" t="s">
        <v>23124</v>
      </c>
      <c r="AB1969" s="2" t="s">
        <v>23125</v>
      </c>
      <c r="AC1969" t="s">
        <v>23126</v>
      </c>
    </row>
    <row r="1970" spans="7:29" x14ac:dyDescent="0.2">
      <c r="G1970" t="s">
        <v>2439</v>
      </c>
      <c r="H1970" t="s">
        <v>314</v>
      </c>
      <c r="I1970" t="s">
        <v>7509</v>
      </c>
      <c r="J1970" t="s">
        <v>1329</v>
      </c>
      <c r="L1970" t="s">
        <v>104</v>
      </c>
      <c r="M1970">
        <v>12</v>
      </c>
      <c r="N1970" t="s">
        <v>173</v>
      </c>
      <c r="O1970" s="12">
        <v>76815</v>
      </c>
      <c r="P1970" t="s">
        <v>28</v>
      </c>
      <c r="Q1970" s="1">
        <v>36008</v>
      </c>
      <c r="R1970" t="s">
        <v>29</v>
      </c>
      <c r="S1970" t="s">
        <v>43</v>
      </c>
      <c r="T1970" t="s">
        <v>30</v>
      </c>
      <c r="U1970" t="s">
        <v>7510</v>
      </c>
      <c r="V1970" t="s">
        <v>32</v>
      </c>
      <c r="W1970" t="s">
        <v>7511</v>
      </c>
    </row>
    <row r="1971" spans="7:29" x14ac:dyDescent="0.2">
      <c r="G1971" t="s">
        <v>955</v>
      </c>
      <c r="H1971" t="s">
        <v>148</v>
      </c>
      <c r="I1971" t="s">
        <v>2644</v>
      </c>
      <c r="J1971" t="s">
        <v>1329</v>
      </c>
      <c r="L1971" t="s">
        <v>62</v>
      </c>
      <c r="M1971">
        <v>12</v>
      </c>
      <c r="N1971" t="s">
        <v>1329</v>
      </c>
      <c r="O1971" s="12">
        <v>76784</v>
      </c>
      <c r="P1971" t="s">
        <v>28</v>
      </c>
      <c r="Q1971" s="1">
        <v>43221</v>
      </c>
      <c r="R1971" t="s">
        <v>29</v>
      </c>
      <c r="S1971" t="s">
        <v>43</v>
      </c>
      <c r="T1971" t="s">
        <v>30</v>
      </c>
      <c r="U1971" t="s">
        <v>2645</v>
      </c>
      <c r="W1971" t="s">
        <v>2646</v>
      </c>
      <c r="X1971" t="s">
        <v>2647</v>
      </c>
      <c r="Y1971" t="s">
        <v>2648</v>
      </c>
      <c r="Z1971" t="s">
        <v>179</v>
      </c>
      <c r="AA1971" t="s">
        <v>2649</v>
      </c>
      <c r="AB1971" t="s">
        <v>50</v>
      </c>
      <c r="AC1971" t="s">
        <v>2650</v>
      </c>
    </row>
    <row r="1972" spans="7:29" ht="153" x14ac:dyDescent="0.2">
      <c r="G1972" t="s">
        <v>1515</v>
      </c>
      <c r="H1972" t="s">
        <v>129</v>
      </c>
      <c r="I1972" t="s">
        <v>21270</v>
      </c>
      <c r="J1972" t="s">
        <v>533</v>
      </c>
      <c r="L1972" t="s">
        <v>62</v>
      </c>
      <c r="M1972">
        <v>12</v>
      </c>
      <c r="N1972" t="s">
        <v>533</v>
      </c>
      <c r="O1972" s="12">
        <v>76782</v>
      </c>
      <c r="P1972" t="s">
        <v>28</v>
      </c>
      <c r="Q1972" s="1">
        <v>38961</v>
      </c>
      <c r="R1972" t="s">
        <v>29</v>
      </c>
      <c r="S1972" t="s">
        <v>43</v>
      </c>
      <c r="T1972" t="s">
        <v>30</v>
      </c>
      <c r="U1972" t="s">
        <v>21271</v>
      </c>
      <c r="W1972" t="s">
        <v>21272</v>
      </c>
      <c r="X1972" t="s">
        <v>21273</v>
      </c>
      <c r="Y1972" t="s">
        <v>21274</v>
      </c>
      <c r="Z1972" t="s">
        <v>537</v>
      </c>
      <c r="AA1972" t="s">
        <v>21275</v>
      </c>
      <c r="AB1972" s="2" t="s">
        <v>21276</v>
      </c>
      <c r="AC1972" t="s">
        <v>21277</v>
      </c>
    </row>
    <row r="1973" spans="7:29" ht="170" x14ac:dyDescent="0.2">
      <c r="G1973" t="s">
        <v>894</v>
      </c>
      <c r="H1973" t="s">
        <v>280</v>
      </c>
      <c r="I1973" t="s">
        <v>17644</v>
      </c>
      <c r="J1973" t="s">
        <v>192</v>
      </c>
      <c r="L1973" t="s">
        <v>27</v>
      </c>
      <c r="M1973">
        <v>12</v>
      </c>
      <c r="N1973" t="s">
        <v>192</v>
      </c>
      <c r="O1973" s="12">
        <v>76747</v>
      </c>
      <c r="P1973" t="s">
        <v>28</v>
      </c>
      <c r="Q1973" s="1">
        <v>41640</v>
      </c>
      <c r="R1973" t="s">
        <v>29</v>
      </c>
      <c r="S1973" t="s">
        <v>43</v>
      </c>
      <c r="T1973" t="s">
        <v>30</v>
      </c>
      <c r="U1973" t="s">
        <v>17645</v>
      </c>
      <c r="V1973" t="s">
        <v>32</v>
      </c>
      <c r="W1973" t="s">
        <v>17646</v>
      </c>
      <c r="X1973" t="s">
        <v>17647</v>
      </c>
      <c r="Y1973" t="s">
        <v>17645</v>
      </c>
      <c r="Z1973" t="s">
        <v>192</v>
      </c>
      <c r="AA1973" t="s">
        <v>17648</v>
      </c>
      <c r="AB1973" s="2" t="s">
        <v>16210</v>
      </c>
      <c r="AC1973" t="s">
        <v>17649</v>
      </c>
    </row>
    <row r="1974" spans="7:29" ht="153" x14ac:dyDescent="0.2">
      <c r="G1974" t="s">
        <v>1621</v>
      </c>
      <c r="H1974" t="s">
        <v>262</v>
      </c>
      <c r="I1974" t="s">
        <v>1622</v>
      </c>
      <c r="J1974" t="s">
        <v>159</v>
      </c>
      <c r="L1974" t="s">
        <v>62</v>
      </c>
      <c r="M1974">
        <v>12</v>
      </c>
      <c r="N1974" t="s">
        <v>159</v>
      </c>
      <c r="O1974" s="12">
        <v>76734</v>
      </c>
      <c r="P1974" t="s">
        <v>28</v>
      </c>
      <c r="Q1974" s="1">
        <v>42552</v>
      </c>
      <c r="R1974" t="s">
        <v>29</v>
      </c>
      <c r="S1974" t="s">
        <v>43</v>
      </c>
      <c r="T1974" t="s">
        <v>30</v>
      </c>
      <c r="U1974" t="s">
        <v>1623</v>
      </c>
      <c r="W1974" t="s">
        <v>1624</v>
      </c>
      <c r="X1974" t="s">
        <v>1625</v>
      </c>
      <c r="Y1974" t="s">
        <v>1623</v>
      </c>
      <c r="Z1974" t="s">
        <v>163</v>
      </c>
      <c r="AA1974" t="s">
        <v>1626</v>
      </c>
      <c r="AB1974" s="2" t="s">
        <v>1627</v>
      </c>
      <c r="AC1974" t="s">
        <v>1628</v>
      </c>
    </row>
    <row r="1975" spans="7:29" x14ac:dyDescent="0.2">
      <c r="G1975" t="s">
        <v>5099</v>
      </c>
      <c r="H1975" t="s">
        <v>53</v>
      </c>
      <c r="I1975" t="s">
        <v>21452</v>
      </c>
      <c r="J1975" t="s">
        <v>21453</v>
      </c>
      <c r="L1975" t="s">
        <v>347</v>
      </c>
      <c r="M1975">
        <v>12</v>
      </c>
      <c r="N1975" t="s">
        <v>597</v>
      </c>
      <c r="O1975" s="12">
        <v>76734</v>
      </c>
      <c r="P1975" t="s">
        <v>28</v>
      </c>
      <c r="Q1975" s="1">
        <v>44013</v>
      </c>
      <c r="R1975" t="s">
        <v>56</v>
      </c>
      <c r="S1975" s="1">
        <v>45107</v>
      </c>
      <c r="T1975" t="s">
        <v>30</v>
      </c>
      <c r="U1975" t="s">
        <v>21454</v>
      </c>
      <c r="W1975" t="s">
        <v>21455</v>
      </c>
    </row>
    <row r="1976" spans="7:29" x14ac:dyDescent="0.2">
      <c r="G1976" t="s">
        <v>955</v>
      </c>
      <c r="H1976" t="s">
        <v>129</v>
      </c>
      <c r="I1976" t="s">
        <v>2127</v>
      </c>
      <c r="J1976" t="s">
        <v>192</v>
      </c>
      <c r="K1976" t="s">
        <v>2128</v>
      </c>
      <c r="L1976" t="s">
        <v>246</v>
      </c>
      <c r="M1976">
        <v>12</v>
      </c>
      <c r="N1976" t="s">
        <v>192</v>
      </c>
      <c r="O1976" s="12">
        <v>76719</v>
      </c>
      <c r="P1976" t="s">
        <v>70</v>
      </c>
      <c r="Q1976" s="1">
        <v>44712</v>
      </c>
      <c r="R1976" t="s">
        <v>56</v>
      </c>
      <c r="S1976" s="1">
        <v>44970</v>
      </c>
      <c r="T1976" t="s">
        <v>71</v>
      </c>
      <c r="W1976" t="s">
        <v>2129</v>
      </c>
    </row>
    <row r="1977" spans="7:29" ht="153" x14ac:dyDescent="0.2">
      <c r="G1977" t="s">
        <v>1450</v>
      </c>
      <c r="H1977" t="s">
        <v>302</v>
      </c>
      <c r="I1977" t="s">
        <v>17055</v>
      </c>
      <c r="J1977" t="s">
        <v>1542</v>
      </c>
      <c r="L1977" t="s">
        <v>104</v>
      </c>
      <c r="M1977">
        <v>12</v>
      </c>
      <c r="N1977" t="s">
        <v>1542</v>
      </c>
      <c r="O1977" s="12">
        <v>76698</v>
      </c>
      <c r="P1977" t="s">
        <v>28</v>
      </c>
      <c r="Q1977" s="1">
        <v>44253</v>
      </c>
      <c r="R1977" t="s">
        <v>29</v>
      </c>
      <c r="S1977" t="s">
        <v>43</v>
      </c>
      <c r="T1977" t="s">
        <v>30</v>
      </c>
      <c r="U1977" t="s">
        <v>2819</v>
      </c>
      <c r="V1977" t="s">
        <v>122</v>
      </c>
      <c r="W1977" t="s">
        <v>17097</v>
      </c>
      <c r="X1977" t="s">
        <v>17098</v>
      </c>
      <c r="Y1977" t="s">
        <v>2819</v>
      </c>
      <c r="Z1977" t="s">
        <v>1546</v>
      </c>
      <c r="AA1977" t="s">
        <v>17099</v>
      </c>
      <c r="AB1977" s="2" t="s">
        <v>17100</v>
      </c>
      <c r="AC1977" t="s">
        <v>17101</v>
      </c>
    </row>
    <row r="1978" spans="7:29" x14ac:dyDescent="0.2">
      <c r="G1978" t="s">
        <v>794</v>
      </c>
      <c r="H1978" t="s">
        <v>53</v>
      </c>
      <c r="I1978" t="s">
        <v>795</v>
      </c>
      <c r="J1978" t="s">
        <v>796</v>
      </c>
      <c r="L1978" t="s">
        <v>104</v>
      </c>
      <c r="M1978">
        <v>12</v>
      </c>
      <c r="N1978" t="s">
        <v>796</v>
      </c>
      <c r="O1978" s="12">
        <v>76688</v>
      </c>
      <c r="P1978" t="s">
        <v>28</v>
      </c>
      <c r="Q1978" s="1">
        <v>44713</v>
      </c>
      <c r="R1978" t="s">
        <v>29</v>
      </c>
      <c r="S1978" t="s">
        <v>43</v>
      </c>
      <c r="T1978" t="s">
        <v>30</v>
      </c>
      <c r="U1978" t="s">
        <v>797</v>
      </c>
      <c r="V1978" t="s">
        <v>32</v>
      </c>
      <c r="W1978" t="s">
        <v>798</v>
      </c>
      <c r="X1978" t="s">
        <v>116</v>
      </c>
    </row>
    <row r="1979" spans="7:29" x14ac:dyDescent="0.2">
      <c r="G1979" t="s">
        <v>503</v>
      </c>
      <c r="H1979" t="s">
        <v>53</v>
      </c>
      <c r="I1979" t="s">
        <v>4080</v>
      </c>
      <c r="J1979" t="s">
        <v>4081</v>
      </c>
      <c r="L1979" t="s">
        <v>104</v>
      </c>
      <c r="M1979">
        <v>12</v>
      </c>
      <c r="N1979" t="s">
        <v>4081</v>
      </c>
      <c r="O1979" s="12">
        <v>76688</v>
      </c>
      <c r="P1979" t="s">
        <v>28</v>
      </c>
      <c r="Q1979" s="1">
        <v>44666</v>
      </c>
      <c r="R1979" t="s">
        <v>29</v>
      </c>
      <c r="S1979" t="s">
        <v>43</v>
      </c>
      <c r="T1979" t="s">
        <v>30</v>
      </c>
      <c r="U1979" t="s">
        <v>4082</v>
      </c>
      <c r="V1979" t="s">
        <v>32</v>
      </c>
      <c r="W1979" t="s">
        <v>4083</v>
      </c>
      <c r="X1979" t="s">
        <v>116</v>
      </c>
    </row>
    <row r="1980" spans="7:29" ht="204" x14ac:dyDescent="0.2">
      <c r="G1980" t="s">
        <v>4968</v>
      </c>
      <c r="H1980" t="s">
        <v>53</v>
      </c>
      <c r="I1980" t="s">
        <v>4969</v>
      </c>
      <c r="J1980" t="s">
        <v>67</v>
      </c>
      <c r="L1980" t="s">
        <v>104</v>
      </c>
      <c r="M1980">
        <v>12</v>
      </c>
      <c r="N1980" t="s">
        <v>67</v>
      </c>
      <c r="O1980" s="12">
        <v>76688</v>
      </c>
      <c r="P1980" t="s">
        <v>28</v>
      </c>
      <c r="Q1980" s="1">
        <v>44606</v>
      </c>
      <c r="R1980" t="s">
        <v>29</v>
      </c>
      <c r="S1980" t="s">
        <v>43</v>
      </c>
      <c r="T1980" t="s">
        <v>30</v>
      </c>
      <c r="U1980" t="s">
        <v>4970</v>
      </c>
      <c r="V1980" t="s">
        <v>32</v>
      </c>
      <c r="W1980" t="s">
        <v>4971</v>
      </c>
      <c r="X1980" t="s">
        <v>4972</v>
      </c>
      <c r="Y1980" t="s">
        <v>4970</v>
      </c>
      <c r="Z1980" t="s">
        <v>74</v>
      </c>
      <c r="AA1980" t="s">
        <v>4973</v>
      </c>
      <c r="AB1980" s="2" t="s">
        <v>721</v>
      </c>
      <c r="AC1980" t="s">
        <v>4974</v>
      </c>
    </row>
    <row r="1981" spans="7:29" x14ac:dyDescent="0.2">
      <c r="G1981" t="s">
        <v>3494</v>
      </c>
      <c r="H1981" t="s">
        <v>148</v>
      </c>
      <c r="I1981" t="s">
        <v>7105</v>
      </c>
      <c r="J1981" t="s">
        <v>481</v>
      </c>
      <c r="L1981" t="s">
        <v>104</v>
      </c>
      <c r="M1981">
        <v>12</v>
      </c>
      <c r="N1981" t="s">
        <v>481</v>
      </c>
      <c r="O1981" s="12">
        <v>76688</v>
      </c>
      <c r="P1981" t="s">
        <v>28</v>
      </c>
      <c r="Q1981" s="1">
        <v>43913</v>
      </c>
      <c r="R1981" t="s">
        <v>29</v>
      </c>
      <c r="S1981" t="s">
        <v>43</v>
      </c>
      <c r="T1981" t="s">
        <v>30</v>
      </c>
      <c r="U1981" t="s">
        <v>797</v>
      </c>
      <c r="V1981" t="s">
        <v>404</v>
      </c>
      <c r="W1981" t="s">
        <v>7106</v>
      </c>
      <c r="X1981" t="s">
        <v>7107</v>
      </c>
      <c r="Y1981" t="s">
        <v>797</v>
      </c>
      <c r="Z1981" t="s">
        <v>843</v>
      </c>
      <c r="AA1981" t="s">
        <v>7108</v>
      </c>
      <c r="AB1981" t="s">
        <v>50</v>
      </c>
      <c r="AC1981" t="s">
        <v>7109</v>
      </c>
    </row>
    <row r="1982" spans="7:29" x14ac:dyDescent="0.2">
      <c r="G1982" t="s">
        <v>11837</v>
      </c>
      <c r="H1982" t="s">
        <v>553</v>
      </c>
      <c r="I1982" t="s">
        <v>11799</v>
      </c>
      <c r="J1982" t="s">
        <v>103</v>
      </c>
      <c r="L1982" t="s">
        <v>27</v>
      </c>
      <c r="M1982">
        <v>12</v>
      </c>
      <c r="N1982" t="s">
        <v>103</v>
      </c>
      <c r="O1982" s="12">
        <v>76688</v>
      </c>
      <c r="P1982" t="s">
        <v>28</v>
      </c>
      <c r="Q1982" s="1">
        <v>44445</v>
      </c>
      <c r="R1982" t="s">
        <v>29</v>
      </c>
      <c r="S1982" t="s">
        <v>43</v>
      </c>
      <c r="T1982" t="s">
        <v>30</v>
      </c>
      <c r="U1982" t="s">
        <v>11838</v>
      </c>
      <c r="V1982" t="s">
        <v>1018</v>
      </c>
      <c r="W1982" t="s">
        <v>11839</v>
      </c>
      <c r="X1982" t="s">
        <v>11840</v>
      </c>
      <c r="Y1982" t="s">
        <v>11838</v>
      </c>
      <c r="Z1982" t="s">
        <v>109</v>
      </c>
      <c r="AA1982" t="s">
        <v>11841</v>
      </c>
      <c r="AB1982" t="s">
        <v>50</v>
      </c>
      <c r="AC1982" t="s">
        <v>50</v>
      </c>
    </row>
    <row r="1983" spans="7:29" x14ac:dyDescent="0.2">
      <c r="G1983" t="s">
        <v>157</v>
      </c>
      <c r="H1983" t="s">
        <v>262</v>
      </c>
      <c r="I1983" t="s">
        <v>15167</v>
      </c>
      <c r="J1983" t="s">
        <v>1339</v>
      </c>
      <c r="L1983" t="s">
        <v>27</v>
      </c>
      <c r="M1983">
        <v>12</v>
      </c>
      <c r="N1983" t="s">
        <v>1339</v>
      </c>
      <c r="O1983" s="12">
        <v>76688</v>
      </c>
      <c r="P1983" t="s">
        <v>28</v>
      </c>
      <c r="Q1983" s="1">
        <v>44690</v>
      </c>
      <c r="R1983" t="s">
        <v>29</v>
      </c>
      <c r="S1983" t="s">
        <v>43</v>
      </c>
      <c r="T1983" t="s">
        <v>30</v>
      </c>
      <c r="U1983" t="s">
        <v>2819</v>
      </c>
      <c r="V1983" t="s">
        <v>122</v>
      </c>
      <c r="W1983" t="s">
        <v>15168</v>
      </c>
      <c r="X1983" t="s">
        <v>15169</v>
      </c>
      <c r="Y1983" t="s">
        <v>2819</v>
      </c>
      <c r="Z1983" t="s">
        <v>1343</v>
      </c>
      <c r="AA1983" t="s">
        <v>15170</v>
      </c>
      <c r="AB1983" t="s">
        <v>50</v>
      </c>
      <c r="AC1983" t="s">
        <v>15171</v>
      </c>
    </row>
    <row r="1984" spans="7:29" x14ac:dyDescent="0.2">
      <c r="G1984" t="s">
        <v>594</v>
      </c>
      <c r="H1984" t="s">
        <v>118</v>
      </c>
      <c r="I1984" t="s">
        <v>18038</v>
      </c>
      <c r="J1984" t="s">
        <v>103</v>
      </c>
      <c r="L1984" t="s">
        <v>27</v>
      </c>
      <c r="M1984">
        <v>12</v>
      </c>
      <c r="N1984" t="s">
        <v>103</v>
      </c>
      <c r="O1984" s="12">
        <v>76688</v>
      </c>
      <c r="P1984" t="s">
        <v>28</v>
      </c>
      <c r="Q1984" s="1">
        <v>44452</v>
      </c>
      <c r="R1984" t="s">
        <v>29</v>
      </c>
      <c r="S1984" t="s">
        <v>43</v>
      </c>
      <c r="T1984" t="s">
        <v>30</v>
      </c>
      <c r="U1984" t="s">
        <v>18047</v>
      </c>
      <c r="V1984" t="s">
        <v>404</v>
      </c>
      <c r="W1984" t="s">
        <v>18048</v>
      </c>
      <c r="X1984" t="s">
        <v>116</v>
      </c>
    </row>
    <row r="1985" spans="7:29" x14ac:dyDescent="0.2">
      <c r="G1985" t="s">
        <v>21719</v>
      </c>
      <c r="H1985" t="s">
        <v>262</v>
      </c>
      <c r="I1985" t="s">
        <v>21720</v>
      </c>
      <c r="J1985" t="s">
        <v>3464</v>
      </c>
      <c r="L1985" t="s">
        <v>104</v>
      </c>
      <c r="M1985">
        <v>12</v>
      </c>
      <c r="N1985" t="s">
        <v>3464</v>
      </c>
      <c r="O1985" s="12">
        <v>76688</v>
      </c>
      <c r="P1985" t="s">
        <v>28</v>
      </c>
      <c r="Q1985" s="1">
        <v>44683</v>
      </c>
      <c r="R1985" t="s">
        <v>29</v>
      </c>
      <c r="S1985" t="s">
        <v>43</v>
      </c>
      <c r="T1985" t="s">
        <v>30</v>
      </c>
      <c r="U1985" t="s">
        <v>5646</v>
      </c>
      <c r="V1985" t="s">
        <v>404</v>
      </c>
      <c r="W1985" t="s">
        <v>21721</v>
      </c>
      <c r="X1985" t="s">
        <v>21722</v>
      </c>
      <c r="Y1985" t="s">
        <v>5646</v>
      </c>
      <c r="Z1985" t="s">
        <v>36</v>
      </c>
      <c r="AA1985" t="s">
        <v>21723</v>
      </c>
      <c r="AB1985" t="s">
        <v>50</v>
      </c>
      <c r="AC1985" t="s">
        <v>21724</v>
      </c>
    </row>
    <row r="1986" spans="7:29" ht="153" x14ac:dyDescent="0.2">
      <c r="G1986" t="s">
        <v>10948</v>
      </c>
      <c r="H1986" t="s">
        <v>118</v>
      </c>
      <c r="I1986" t="s">
        <v>22151</v>
      </c>
      <c r="J1986" t="s">
        <v>135</v>
      </c>
      <c r="L1986" t="s">
        <v>2793</v>
      </c>
      <c r="M1986">
        <v>12</v>
      </c>
      <c r="N1986" t="s">
        <v>135</v>
      </c>
      <c r="O1986" s="12">
        <v>76688</v>
      </c>
      <c r="P1986" t="s">
        <v>28</v>
      </c>
      <c r="Q1986" s="1">
        <v>44693</v>
      </c>
      <c r="R1986" t="s">
        <v>29</v>
      </c>
      <c r="S1986" t="s">
        <v>43</v>
      </c>
      <c r="T1986" t="s">
        <v>30</v>
      </c>
      <c r="U1986" t="s">
        <v>22152</v>
      </c>
      <c r="V1986" t="s">
        <v>122</v>
      </c>
      <c r="W1986" t="s">
        <v>22153</v>
      </c>
      <c r="X1986" t="s">
        <v>22154</v>
      </c>
      <c r="Y1986" t="s">
        <v>22152</v>
      </c>
      <c r="Z1986" t="s">
        <v>135</v>
      </c>
      <c r="AA1986" t="s">
        <v>22155</v>
      </c>
      <c r="AB1986" s="2" t="s">
        <v>22156</v>
      </c>
      <c r="AC1986" t="s">
        <v>22157</v>
      </c>
    </row>
    <row r="1987" spans="7:29" x14ac:dyDescent="0.2">
      <c r="G1987" t="s">
        <v>1867</v>
      </c>
      <c r="H1987" t="s">
        <v>112</v>
      </c>
      <c r="I1987" t="s">
        <v>22647</v>
      </c>
      <c r="J1987" t="s">
        <v>2061</v>
      </c>
      <c r="L1987" t="s">
        <v>104</v>
      </c>
      <c r="M1987">
        <v>12</v>
      </c>
      <c r="N1987" t="s">
        <v>2061</v>
      </c>
      <c r="O1987" s="12">
        <v>76688</v>
      </c>
      <c r="P1987" t="s">
        <v>28</v>
      </c>
      <c r="Q1987" s="1">
        <v>44378</v>
      </c>
      <c r="R1987" t="s">
        <v>29</v>
      </c>
      <c r="S1987" t="s">
        <v>43</v>
      </c>
      <c r="T1987" t="s">
        <v>30</v>
      </c>
      <c r="U1987" t="s">
        <v>22648</v>
      </c>
      <c r="V1987" t="s">
        <v>32</v>
      </c>
      <c r="W1987" t="s">
        <v>22649</v>
      </c>
      <c r="X1987" t="s">
        <v>116</v>
      </c>
    </row>
    <row r="1988" spans="7:29" ht="153" x14ac:dyDescent="0.2">
      <c r="G1988" t="s">
        <v>1332</v>
      </c>
      <c r="H1988" t="s">
        <v>53</v>
      </c>
      <c r="I1988" t="s">
        <v>24271</v>
      </c>
      <c r="J1988" t="s">
        <v>520</v>
      </c>
      <c r="L1988" t="s">
        <v>104</v>
      </c>
      <c r="M1988">
        <v>12</v>
      </c>
      <c r="N1988" t="s">
        <v>520</v>
      </c>
      <c r="O1988" s="12">
        <v>76688</v>
      </c>
      <c r="P1988" t="s">
        <v>28</v>
      </c>
      <c r="Q1988" s="1">
        <v>44683</v>
      </c>
      <c r="R1988" t="s">
        <v>29</v>
      </c>
      <c r="S1988" t="s">
        <v>43</v>
      </c>
      <c r="T1988" t="s">
        <v>30</v>
      </c>
      <c r="U1988" t="s">
        <v>24272</v>
      </c>
      <c r="V1988" t="s">
        <v>122</v>
      </c>
      <c r="W1988" t="s">
        <v>24273</v>
      </c>
      <c r="X1988" t="s">
        <v>24274</v>
      </c>
      <c r="Y1988" t="s">
        <v>24272</v>
      </c>
      <c r="Z1988" t="s">
        <v>206</v>
      </c>
      <c r="AA1988" t="s">
        <v>24275</v>
      </c>
      <c r="AB1988" s="2" t="s">
        <v>8641</v>
      </c>
      <c r="AC1988" t="s">
        <v>50</v>
      </c>
    </row>
    <row r="1989" spans="7:29" x14ac:dyDescent="0.2">
      <c r="G1989" t="s">
        <v>2528</v>
      </c>
      <c r="H1989" t="s">
        <v>53</v>
      </c>
      <c r="I1989" t="s">
        <v>12813</v>
      </c>
      <c r="J1989" t="s">
        <v>12817</v>
      </c>
      <c r="L1989" t="s">
        <v>104</v>
      </c>
      <c r="M1989">
        <v>12</v>
      </c>
      <c r="N1989" t="s">
        <v>3411</v>
      </c>
      <c r="O1989" s="12">
        <v>76681</v>
      </c>
      <c r="P1989" t="s">
        <v>28</v>
      </c>
      <c r="Q1989" s="1">
        <v>44896</v>
      </c>
      <c r="R1989" t="s">
        <v>29</v>
      </c>
      <c r="S1989" s="1">
        <v>45260</v>
      </c>
      <c r="T1989" t="s">
        <v>30</v>
      </c>
      <c r="U1989" t="s">
        <v>12818</v>
      </c>
      <c r="V1989" t="s">
        <v>32</v>
      </c>
      <c r="W1989" t="s">
        <v>12819</v>
      </c>
    </row>
    <row r="1990" spans="7:29" x14ac:dyDescent="0.2">
      <c r="G1990" t="s">
        <v>1849</v>
      </c>
      <c r="H1990" t="s">
        <v>262</v>
      </c>
      <c r="I1990" t="s">
        <v>5859</v>
      </c>
      <c r="J1990" t="s">
        <v>80</v>
      </c>
      <c r="L1990" t="s">
        <v>896</v>
      </c>
      <c r="M1990">
        <v>9</v>
      </c>
      <c r="N1990" t="s">
        <v>80</v>
      </c>
      <c r="O1990" s="12">
        <v>76634</v>
      </c>
      <c r="P1990" t="s">
        <v>28</v>
      </c>
      <c r="Q1990" s="1">
        <v>44546</v>
      </c>
      <c r="R1990" t="s">
        <v>63</v>
      </c>
      <c r="S1990" t="s">
        <v>43</v>
      </c>
      <c r="T1990" t="s">
        <v>30</v>
      </c>
      <c r="U1990" t="s">
        <v>376</v>
      </c>
      <c r="W1990" t="s">
        <v>5860</v>
      </c>
    </row>
    <row r="1991" spans="7:29" x14ac:dyDescent="0.2">
      <c r="G1991" t="s">
        <v>5757</v>
      </c>
      <c r="H1991" t="s">
        <v>118</v>
      </c>
      <c r="I1991" t="s">
        <v>14895</v>
      </c>
      <c r="J1991" t="s">
        <v>103</v>
      </c>
      <c r="L1991" t="s">
        <v>27</v>
      </c>
      <c r="M1991">
        <v>12</v>
      </c>
      <c r="N1991" t="s">
        <v>103</v>
      </c>
      <c r="O1991" s="12">
        <v>76620</v>
      </c>
      <c r="P1991" t="s">
        <v>28</v>
      </c>
      <c r="Q1991" s="1">
        <v>43748</v>
      </c>
      <c r="R1991" t="s">
        <v>29</v>
      </c>
      <c r="S1991" t="s">
        <v>43</v>
      </c>
      <c r="T1991" t="s">
        <v>30</v>
      </c>
      <c r="U1991" t="s">
        <v>11206</v>
      </c>
      <c r="V1991" t="s">
        <v>404</v>
      </c>
      <c r="W1991" t="s">
        <v>14896</v>
      </c>
      <c r="X1991" t="s">
        <v>14897</v>
      </c>
      <c r="Y1991" t="s">
        <v>11206</v>
      </c>
      <c r="Z1991" t="s">
        <v>109</v>
      </c>
      <c r="AA1991" t="s">
        <v>14898</v>
      </c>
      <c r="AB1991" t="s">
        <v>50</v>
      </c>
      <c r="AC1991" t="s">
        <v>50</v>
      </c>
    </row>
    <row r="1992" spans="7:29" x14ac:dyDescent="0.2">
      <c r="G1992" t="s">
        <v>297</v>
      </c>
      <c r="H1992" t="s">
        <v>60</v>
      </c>
      <c r="I1992" t="s">
        <v>298</v>
      </c>
      <c r="J1992" t="s">
        <v>67</v>
      </c>
      <c r="L1992" t="s">
        <v>104</v>
      </c>
      <c r="M1992">
        <v>12</v>
      </c>
      <c r="N1992" t="s">
        <v>67</v>
      </c>
      <c r="O1992" s="12">
        <v>76565</v>
      </c>
      <c r="P1992" t="s">
        <v>28</v>
      </c>
      <c r="Q1992" s="1">
        <v>42255</v>
      </c>
      <c r="R1992" t="s">
        <v>29</v>
      </c>
      <c r="S1992" t="s">
        <v>43</v>
      </c>
      <c r="T1992" t="s">
        <v>30</v>
      </c>
      <c r="U1992" t="s">
        <v>299</v>
      </c>
      <c r="V1992" t="s">
        <v>32</v>
      </c>
      <c r="W1992" t="s">
        <v>300</v>
      </c>
      <c r="X1992" t="s">
        <v>116</v>
      </c>
    </row>
    <row r="1993" spans="7:29" ht="170" x14ac:dyDescent="0.2">
      <c r="G1993" t="s">
        <v>17381</v>
      </c>
      <c r="H1993" t="s">
        <v>53</v>
      </c>
      <c r="I1993" t="s">
        <v>17378</v>
      </c>
      <c r="J1993" t="s">
        <v>4896</v>
      </c>
      <c r="L1993" t="s">
        <v>27</v>
      </c>
      <c r="M1993">
        <v>12</v>
      </c>
      <c r="N1993" t="s">
        <v>4896</v>
      </c>
      <c r="O1993" s="12">
        <v>76503</v>
      </c>
      <c r="P1993" t="s">
        <v>28</v>
      </c>
      <c r="Q1993" s="1">
        <v>44802</v>
      </c>
      <c r="R1993" t="s">
        <v>29</v>
      </c>
      <c r="S1993" t="s">
        <v>43</v>
      </c>
      <c r="T1993" t="s">
        <v>30</v>
      </c>
      <c r="U1993" t="s">
        <v>17382</v>
      </c>
      <c r="V1993" t="s">
        <v>32</v>
      </c>
      <c r="W1993" t="s">
        <v>17383</v>
      </c>
      <c r="X1993" t="s">
        <v>17384</v>
      </c>
      <c r="Y1993" t="s">
        <v>17382</v>
      </c>
      <c r="Z1993" t="s">
        <v>4896</v>
      </c>
      <c r="AA1993" t="s">
        <v>17385</v>
      </c>
      <c r="AB1993" s="2" t="s">
        <v>17386</v>
      </c>
      <c r="AC1993" t="s">
        <v>17387</v>
      </c>
    </row>
    <row r="1994" spans="7:29" x14ac:dyDescent="0.2">
      <c r="G1994" t="s">
        <v>2670</v>
      </c>
      <c r="H1994" t="s">
        <v>118</v>
      </c>
      <c r="I1994" t="s">
        <v>8634</v>
      </c>
      <c r="J1994" t="s">
        <v>533</v>
      </c>
      <c r="K1994" t="s">
        <v>8644</v>
      </c>
      <c r="L1994" t="s">
        <v>2724</v>
      </c>
      <c r="M1994">
        <v>12</v>
      </c>
      <c r="N1994" t="s">
        <v>533</v>
      </c>
      <c r="O1994" s="12">
        <v>76495</v>
      </c>
      <c r="P1994" t="s">
        <v>70</v>
      </c>
      <c r="Q1994" s="1">
        <v>37259</v>
      </c>
      <c r="R1994" t="s">
        <v>29</v>
      </c>
      <c r="S1994" t="s">
        <v>43</v>
      </c>
      <c r="T1994" t="s">
        <v>71</v>
      </c>
      <c r="W1994" t="s">
        <v>8645</v>
      </c>
      <c r="X1994" t="s">
        <v>116</v>
      </c>
    </row>
    <row r="1995" spans="7:29" x14ac:dyDescent="0.2">
      <c r="G1995" t="s">
        <v>9381</v>
      </c>
      <c r="H1995" t="s">
        <v>280</v>
      </c>
      <c r="I1995" t="s">
        <v>9382</v>
      </c>
      <c r="J1995" t="s">
        <v>168</v>
      </c>
      <c r="L1995" t="s">
        <v>62</v>
      </c>
      <c r="M1995">
        <v>9</v>
      </c>
      <c r="N1995" t="s">
        <v>150</v>
      </c>
      <c r="O1995" s="12">
        <v>76468</v>
      </c>
      <c r="P1995" t="s">
        <v>28</v>
      </c>
      <c r="Q1995" s="1">
        <v>44455</v>
      </c>
      <c r="R1995" t="s">
        <v>63</v>
      </c>
      <c r="S1995" t="s">
        <v>43</v>
      </c>
      <c r="T1995" t="s">
        <v>30</v>
      </c>
      <c r="U1995" t="s">
        <v>169</v>
      </c>
      <c r="W1995" t="s">
        <v>9383</v>
      </c>
    </row>
    <row r="1996" spans="7:29" x14ac:dyDescent="0.2">
      <c r="G1996" t="s">
        <v>9390</v>
      </c>
      <c r="H1996" t="s">
        <v>314</v>
      </c>
      <c r="I1996" t="s">
        <v>2765</v>
      </c>
      <c r="J1996" t="s">
        <v>150</v>
      </c>
      <c r="L1996" t="s">
        <v>62</v>
      </c>
      <c r="M1996">
        <v>9</v>
      </c>
      <c r="N1996" t="s">
        <v>150</v>
      </c>
      <c r="O1996" s="12">
        <v>76468</v>
      </c>
      <c r="P1996" t="s">
        <v>28</v>
      </c>
      <c r="Q1996" s="1">
        <v>44197</v>
      </c>
      <c r="R1996" t="s">
        <v>63</v>
      </c>
      <c r="S1996" t="s">
        <v>43</v>
      </c>
      <c r="T1996" t="s">
        <v>30</v>
      </c>
      <c r="U1996" t="s">
        <v>9391</v>
      </c>
      <c r="W1996" t="s">
        <v>9392</v>
      </c>
    </row>
    <row r="1997" spans="7:29" ht="153" x14ac:dyDescent="0.2">
      <c r="G1997" t="s">
        <v>21293</v>
      </c>
      <c r="H1997" t="s">
        <v>118</v>
      </c>
      <c r="I1997" t="s">
        <v>21294</v>
      </c>
      <c r="J1997" t="s">
        <v>2222</v>
      </c>
      <c r="L1997" t="s">
        <v>104</v>
      </c>
      <c r="M1997">
        <v>12</v>
      </c>
      <c r="N1997" t="s">
        <v>2222</v>
      </c>
      <c r="O1997" s="12">
        <v>76438</v>
      </c>
      <c r="P1997" t="s">
        <v>28</v>
      </c>
      <c r="Q1997" s="1">
        <v>42191</v>
      </c>
      <c r="R1997" t="s">
        <v>29</v>
      </c>
      <c r="S1997" t="s">
        <v>43</v>
      </c>
      <c r="T1997" t="s">
        <v>30</v>
      </c>
      <c r="U1997" t="s">
        <v>21295</v>
      </c>
      <c r="V1997" t="s">
        <v>404</v>
      </c>
      <c r="W1997" t="s">
        <v>21296</v>
      </c>
      <c r="X1997" t="s">
        <v>21297</v>
      </c>
      <c r="Y1997" t="s">
        <v>21295</v>
      </c>
      <c r="Z1997" t="s">
        <v>20587</v>
      </c>
      <c r="AA1997" t="s">
        <v>21298</v>
      </c>
      <c r="AB1997" s="2" t="s">
        <v>20582</v>
      </c>
      <c r="AC1997" t="s">
        <v>6108</v>
      </c>
    </row>
    <row r="1998" spans="7:29" x14ac:dyDescent="0.2">
      <c r="G1998" t="s">
        <v>615</v>
      </c>
      <c r="H1998" t="s">
        <v>53</v>
      </c>
      <c r="I1998" t="s">
        <v>20238</v>
      </c>
      <c r="J1998" t="s">
        <v>135</v>
      </c>
      <c r="L1998" t="s">
        <v>104</v>
      </c>
      <c r="M1998">
        <v>12</v>
      </c>
      <c r="N1998" t="s">
        <v>135</v>
      </c>
      <c r="O1998" s="12">
        <v>76424</v>
      </c>
      <c r="P1998" t="s">
        <v>28</v>
      </c>
      <c r="Q1998" s="1">
        <v>44783</v>
      </c>
      <c r="R1998" t="s">
        <v>29</v>
      </c>
      <c r="S1998" t="s">
        <v>43</v>
      </c>
      <c r="T1998" t="s">
        <v>30</v>
      </c>
      <c r="U1998" t="s">
        <v>20239</v>
      </c>
      <c r="V1998" t="s">
        <v>933</v>
      </c>
      <c r="W1998" t="s">
        <v>20240</v>
      </c>
      <c r="X1998" t="s">
        <v>116</v>
      </c>
    </row>
    <row r="1999" spans="7:29" x14ac:dyDescent="0.2">
      <c r="G1999" t="s">
        <v>147</v>
      </c>
      <c r="H1999" t="s">
        <v>369</v>
      </c>
      <c r="I1999" t="s">
        <v>2450</v>
      </c>
      <c r="J1999" t="s">
        <v>1213</v>
      </c>
      <c r="L1999" t="s">
        <v>2767</v>
      </c>
      <c r="M1999">
        <v>9</v>
      </c>
      <c r="N1999" t="s">
        <v>1213</v>
      </c>
      <c r="O1999" s="12">
        <v>76417</v>
      </c>
      <c r="P1999" t="s">
        <v>28</v>
      </c>
      <c r="Q1999" s="1">
        <v>44820</v>
      </c>
      <c r="R1999" t="s">
        <v>56</v>
      </c>
      <c r="S1999" s="1">
        <v>45092</v>
      </c>
      <c r="T1999" t="s">
        <v>30</v>
      </c>
      <c r="U1999" t="s">
        <v>2821</v>
      </c>
      <c r="W1999" t="s">
        <v>22892</v>
      </c>
      <c r="X1999" t="s">
        <v>22893</v>
      </c>
      <c r="Y1999" t="s">
        <v>8684</v>
      </c>
      <c r="Z1999" t="s">
        <v>1989</v>
      </c>
      <c r="AA1999" t="s">
        <v>22894</v>
      </c>
      <c r="AB1999" t="s">
        <v>50</v>
      </c>
      <c r="AC1999" t="s">
        <v>50</v>
      </c>
    </row>
    <row r="2000" spans="7:29" x14ac:dyDescent="0.2">
      <c r="G2000" t="s">
        <v>729</v>
      </c>
      <c r="H2000" t="s">
        <v>1327</v>
      </c>
      <c r="I2000" t="s">
        <v>8419</v>
      </c>
      <c r="J2000" t="s">
        <v>1802</v>
      </c>
      <c r="L2000" t="s">
        <v>104</v>
      </c>
      <c r="M2000">
        <v>12</v>
      </c>
      <c r="N2000" t="s">
        <v>1802</v>
      </c>
      <c r="O2000" s="12">
        <v>76360</v>
      </c>
      <c r="P2000" t="s">
        <v>28</v>
      </c>
      <c r="Q2000" s="1">
        <v>39902</v>
      </c>
      <c r="R2000" t="s">
        <v>56</v>
      </c>
      <c r="S2000" s="1">
        <v>44948</v>
      </c>
      <c r="T2000" t="s">
        <v>30</v>
      </c>
      <c r="U2000" t="s">
        <v>8420</v>
      </c>
      <c r="V2000" t="s">
        <v>267</v>
      </c>
      <c r="W2000" t="s">
        <v>8421</v>
      </c>
    </row>
    <row r="2001" spans="7:29" x14ac:dyDescent="0.2">
      <c r="G2001" t="s">
        <v>2765</v>
      </c>
      <c r="H2001" t="s">
        <v>1394</v>
      </c>
      <c r="I2001" t="s">
        <v>24772</v>
      </c>
      <c r="J2001" t="s">
        <v>150</v>
      </c>
      <c r="L2001" t="s">
        <v>62</v>
      </c>
      <c r="M2001">
        <v>9</v>
      </c>
      <c r="N2001" t="s">
        <v>150</v>
      </c>
      <c r="O2001" s="12">
        <v>76358</v>
      </c>
      <c r="P2001" t="s">
        <v>28</v>
      </c>
      <c r="Q2001" s="1">
        <v>42263</v>
      </c>
      <c r="R2001" t="s">
        <v>63</v>
      </c>
      <c r="S2001" t="s">
        <v>43</v>
      </c>
      <c r="T2001" t="s">
        <v>30</v>
      </c>
      <c r="U2001" t="s">
        <v>1457</v>
      </c>
      <c r="W2001" t="s">
        <v>24773</v>
      </c>
    </row>
    <row r="2002" spans="7:29" ht="170" x14ac:dyDescent="0.2">
      <c r="G2002" t="s">
        <v>11217</v>
      </c>
      <c r="H2002" t="s">
        <v>262</v>
      </c>
      <c r="I2002" t="s">
        <v>11215</v>
      </c>
      <c r="J2002" t="s">
        <v>1665</v>
      </c>
      <c r="K2002" t="s">
        <v>6659</v>
      </c>
      <c r="L2002" t="s">
        <v>6660</v>
      </c>
      <c r="M2002">
        <v>12</v>
      </c>
      <c r="N2002" t="s">
        <v>1665</v>
      </c>
      <c r="O2002" s="12">
        <v>76351</v>
      </c>
      <c r="P2002" t="s">
        <v>70</v>
      </c>
      <c r="Q2002" s="1">
        <v>40882</v>
      </c>
      <c r="R2002" t="s">
        <v>29</v>
      </c>
      <c r="S2002" t="s">
        <v>43</v>
      </c>
      <c r="T2002" t="s">
        <v>71</v>
      </c>
      <c r="W2002" t="s">
        <v>11218</v>
      </c>
      <c r="X2002" t="s">
        <v>11219</v>
      </c>
      <c r="Y2002" t="s">
        <v>6659</v>
      </c>
      <c r="Z2002" t="s">
        <v>8534</v>
      </c>
      <c r="AA2002" t="s">
        <v>11220</v>
      </c>
      <c r="AB2002" s="2" t="s">
        <v>11221</v>
      </c>
      <c r="AC2002" t="s">
        <v>11222</v>
      </c>
    </row>
    <row r="2003" spans="7:29" x14ac:dyDescent="0.2">
      <c r="G2003" t="s">
        <v>615</v>
      </c>
      <c r="H2003" t="s">
        <v>53</v>
      </c>
      <c r="I2003" t="s">
        <v>2395</v>
      </c>
      <c r="J2003" t="s">
        <v>2396</v>
      </c>
      <c r="L2003" t="s">
        <v>104</v>
      </c>
      <c r="M2003">
        <v>12</v>
      </c>
      <c r="N2003" t="s">
        <v>2396</v>
      </c>
      <c r="O2003" s="12">
        <v>76310</v>
      </c>
      <c r="P2003" t="s">
        <v>28</v>
      </c>
      <c r="Q2003" s="1">
        <v>44613</v>
      </c>
      <c r="R2003" t="s">
        <v>29</v>
      </c>
      <c r="S2003" t="s">
        <v>43</v>
      </c>
      <c r="T2003" t="s">
        <v>30</v>
      </c>
      <c r="U2003" t="s">
        <v>2397</v>
      </c>
      <c r="V2003" t="s">
        <v>933</v>
      </c>
      <c r="W2003" t="s">
        <v>2398</v>
      </c>
      <c r="X2003" t="s">
        <v>116</v>
      </c>
    </row>
    <row r="2004" spans="7:29" x14ac:dyDescent="0.2">
      <c r="G2004" t="s">
        <v>261</v>
      </c>
      <c r="H2004" t="s">
        <v>314</v>
      </c>
      <c r="I2004" t="s">
        <v>24195</v>
      </c>
      <c r="J2004" t="s">
        <v>150</v>
      </c>
      <c r="L2004" t="s">
        <v>62</v>
      </c>
      <c r="M2004">
        <v>9</v>
      </c>
      <c r="N2004" t="s">
        <v>150</v>
      </c>
      <c r="O2004" s="12">
        <v>76257</v>
      </c>
      <c r="P2004" t="s">
        <v>28</v>
      </c>
      <c r="Q2004" s="1">
        <v>44621</v>
      </c>
      <c r="R2004" t="s">
        <v>63</v>
      </c>
      <c r="S2004" t="s">
        <v>43</v>
      </c>
      <c r="T2004" t="s">
        <v>30</v>
      </c>
      <c r="U2004" t="s">
        <v>1457</v>
      </c>
      <c r="W2004" t="s">
        <v>24196</v>
      </c>
    </row>
    <row r="2005" spans="7:29" x14ac:dyDescent="0.2">
      <c r="G2005" t="s">
        <v>302</v>
      </c>
      <c r="H2005" t="s">
        <v>369</v>
      </c>
      <c r="I2005" t="s">
        <v>8066</v>
      </c>
      <c r="J2005" t="s">
        <v>1195</v>
      </c>
      <c r="L2005" t="s">
        <v>896</v>
      </c>
      <c r="M2005">
        <v>12</v>
      </c>
      <c r="N2005" t="s">
        <v>1195</v>
      </c>
      <c r="O2005" s="12">
        <v>76230</v>
      </c>
      <c r="P2005" t="s">
        <v>28</v>
      </c>
      <c r="Q2005" s="1">
        <v>42917</v>
      </c>
      <c r="R2005" t="s">
        <v>56</v>
      </c>
      <c r="S2005" s="1">
        <v>45473</v>
      </c>
      <c r="T2005" t="s">
        <v>30</v>
      </c>
      <c r="U2005" t="s">
        <v>82</v>
      </c>
      <c r="W2005" t="s">
        <v>8067</v>
      </c>
    </row>
    <row r="2006" spans="7:29" x14ac:dyDescent="0.2">
      <c r="G2006" t="s">
        <v>559</v>
      </c>
      <c r="H2006" t="s">
        <v>280</v>
      </c>
      <c r="I2006" t="s">
        <v>1863</v>
      </c>
      <c r="J2006" t="s">
        <v>1864</v>
      </c>
      <c r="L2006" t="s">
        <v>62</v>
      </c>
      <c r="M2006">
        <v>12</v>
      </c>
      <c r="N2006" t="s">
        <v>1864</v>
      </c>
      <c r="O2006" s="12">
        <v>76125</v>
      </c>
      <c r="P2006" t="s">
        <v>28</v>
      </c>
      <c r="Q2006" s="1">
        <v>44743</v>
      </c>
      <c r="R2006" t="s">
        <v>29</v>
      </c>
      <c r="S2006" t="s">
        <v>43</v>
      </c>
      <c r="T2006" t="s">
        <v>30</v>
      </c>
      <c r="U2006" t="s">
        <v>1865</v>
      </c>
      <c r="W2006" t="s">
        <v>1866</v>
      </c>
      <c r="X2006" t="s">
        <v>116</v>
      </c>
    </row>
    <row r="2007" spans="7:29" x14ac:dyDescent="0.2">
      <c r="G2007" t="s">
        <v>3069</v>
      </c>
      <c r="H2007" t="s">
        <v>53</v>
      </c>
      <c r="I2007" t="s">
        <v>22926</v>
      </c>
      <c r="J2007" t="s">
        <v>2424</v>
      </c>
      <c r="L2007" t="s">
        <v>62</v>
      </c>
      <c r="M2007">
        <v>12</v>
      </c>
      <c r="N2007" t="s">
        <v>2424</v>
      </c>
      <c r="O2007" s="12">
        <v>76125</v>
      </c>
      <c r="P2007" t="s">
        <v>28</v>
      </c>
      <c r="Q2007" s="1">
        <v>44679</v>
      </c>
      <c r="R2007" t="s">
        <v>29</v>
      </c>
      <c r="S2007" t="s">
        <v>43</v>
      </c>
      <c r="T2007" t="s">
        <v>30</v>
      </c>
      <c r="U2007" t="s">
        <v>22937</v>
      </c>
      <c r="W2007" t="s">
        <v>22938</v>
      </c>
      <c r="X2007" t="s">
        <v>116</v>
      </c>
    </row>
    <row r="2008" spans="7:29" ht="170" x14ac:dyDescent="0.2">
      <c r="G2008" t="s">
        <v>955</v>
      </c>
      <c r="H2008" t="s">
        <v>274</v>
      </c>
      <c r="I2008" t="s">
        <v>13042</v>
      </c>
      <c r="J2008" t="s">
        <v>533</v>
      </c>
      <c r="L2008" t="s">
        <v>27</v>
      </c>
      <c r="M2008">
        <v>12</v>
      </c>
      <c r="N2008" t="s">
        <v>533</v>
      </c>
      <c r="O2008" s="12">
        <v>76107</v>
      </c>
      <c r="P2008" t="s">
        <v>28</v>
      </c>
      <c r="Q2008" s="1">
        <v>41852</v>
      </c>
      <c r="R2008" t="s">
        <v>29</v>
      </c>
      <c r="S2008" t="s">
        <v>43</v>
      </c>
      <c r="T2008" t="s">
        <v>30</v>
      </c>
      <c r="U2008" t="s">
        <v>13043</v>
      </c>
      <c r="V2008" t="s">
        <v>404</v>
      </c>
      <c r="W2008" t="s">
        <v>13044</v>
      </c>
      <c r="X2008" t="s">
        <v>13045</v>
      </c>
      <c r="Y2008" t="s">
        <v>13043</v>
      </c>
      <c r="Z2008" t="s">
        <v>537</v>
      </c>
      <c r="AA2008" t="s">
        <v>13046</v>
      </c>
      <c r="AB2008" s="2" t="s">
        <v>13047</v>
      </c>
      <c r="AC2008" t="s">
        <v>50</v>
      </c>
    </row>
    <row r="2009" spans="7:29" ht="153" x14ac:dyDescent="0.2">
      <c r="G2009" t="s">
        <v>261</v>
      </c>
      <c r="H2009" t="s">
        <v>262</v>
      </c>
      <c r="I2009" t="s">
        <v>6808</v>
      </c>
      <c r="J2009" t="s">
        <v>4081</v>
      </c>
      <c r="L2009" t="s">
        <v>104</v>
      </c>
      <c r="M2009">
        <v>12</v>
      </c>
      <c r="N2009" t="s">
        <v>4081</v>
      </c>
      <c r="O2009" s="12">
        <v>76019</v>
      </c>
      <c r="P2009" t="s">
        <v>28</v>
      </c>
      <c r="Q2009" s="1">
        <v>44725</v>
      </c>
      <c r="R2009" t="s">
        <v>29</v>
      </c>
      <c r="S2009" t="s">
        <v>43</v>
      </c>
      <c r="T2009" t="s">
        <v>30</v>
      </c>
      <c r="U2009" t="s">
        <v>6809</v>
      </c>
      <c r="V2009" t="s">
        <v>32</v>
      </c>
      <c r="W2009" t="s">
        <v>6810</v>
      </c>
      <c r="X2009" t="s">
        <v>6811</v>
      </c>
      <c r="Y2009" t="s">
        <v>6809</v>
      </c>
      <c r="Z2009" t="s">
        <v>3443</v>
      </c>
      <c r="AA2009" t="s">
        <v>6812</v>
      </c>
      <c r="AB2009" s="2" t="s">
        <v>6813</v>
      </c>
      <c r="AC2009" t="s">
        <v>6814</v>
      </c>
    </row>
    <row r="2010" spans="7:29" x14ac:dyDescent="0.2">
      <c r="G2010" t="s">
        <v>3069</v>
      </c>
      <c r="H2010" t="s">
        <v>53</v>
      </c>
      <c r="I2010" t="s">
        <v>18970</v>
      </c>
      <c r="J2010" t="s">
        <v>481</v>
      </c>
      <c r="L2010" t="s">
        <v>27</v>
      </c>
      <c r="M2010">
        <v>12</v>
      </c>
      <c r="N2010" t="s">
        <v>481</v>
      </c>
      <c r="O2010" s="12">
        <v>75910</v>
      </c>
      <c r="P2010" t="s">
        <v>28</v>
      </c>
      <c r="Q2010" s="1">
        <v>39681</v>
      </c>
      <c r="R2010" t="s">
        <v>29</v>
      </c>
      <c r="S2010" t="s">
        <v>43</v>
      </c>
      <c r="T2010" t="s">
        <v>30</v>
      </c>
      <c r="U2010" t="s">
        <v>18971</v>
      </c>
      <c r="V2010" t="s">
        <v>404</v>
      </c>
      <c r="W2010" t="s">
        <v>18972</v>
      </c>
      <c r="X2010" t="s">
        <v>116</v>
      </c>
    </row>
    <row r="2011" spans="7:29" x14ac:dyDescent="0.2">
      <c r="G2011" t="s">
        <v>4842</v>
      </c>
      <c r="H2011" t="s">
        <v>274</v>
      </c>
      <c r="I2011" t="s">
        <v>15501</v>
      </c>
      <c r="J2011" t="s">
        <v>1665</v>
      </c>
      <c r="L2011" t="s">
        <v>669</v>
      </c>
      <c r="M2011">
        <v>9</v>
      </c>
      <c r="N2011" t="s">
        <v>1665</v>
      </c>
      <c r="O2011" s="12">
        <v>75854</v>
      </c>
      <c r="P2011" t="s">
        <v>28</v>
      </c>
      <c r="Q2011" s="1">
        <v>43920</v>
      </c>
      <c r="R2011" t="s">
        <v>63</v>
      </c>
      <c r="S2011" t="s">
        <v>43</v>
      </c>
      <c r="T2011" t="s">
        <v>30</v>
      </c>
      <c r="U2011" t="s">
        <v>2323</v>
      </c>
      <c r="V2011" t="s">
        <v>122</v>
      </c>
      <c r="W2011" t="s">
        <v>15502</v>
      </c>
    </row>
    <row r="2012" spans="7:29" x14ac:dyDescent="0.2">
      <c r="G2012" t="s">
        <v>1412</v>
      </c>
      <c r="H2012" t="s">
        <v>118</v>
      </c>
      <c r="I2012" t="s">
        <v>25036</v>
      </c>
      <c r="J2012" t="s">
        <v>1339</v>
      </c>
      <c r="L2012" t="s">
        <v>27</v>
      </c>
      <c r="M2012">
        <v>12</v>
      </c>
      <c r="N2012" t="s">
        <v>1339</v>
      </c>
      <c r="O2012" s="12">
        <v>75838</v>
      </c>
      <c r="P2012" t="s">
        <v>28</v>
      </c>
      <c r="Q2012" s="1">
        <v>43435</v>
      </c>
      <c r="R2012" t="s">
        <v>29</v>
      </c>
      <c r="S2012" s="1">
        <v>45138</v>
      </c>
      <c r="T2012" t="s">
        <v>30</v>
      </c>
      <c r="U2012" t="s">
        <v>25037</v>
      </c>
      <c r="V2012" t="s">
        <v>404</v>
      </c>
      <c r="W2012" t="s">
        <v>25038</v>
      </c>
      <c r="X2012" t="s">
        <v>116</v>
      </c>
    </row>
    <row r="2013" spans="7:29" ht="170" x14ac:dyDescent="0.2">
      <c r="G2013" t="s">
        <v>11134</v>
      </c>
      <c r="H2013" t="s">
        <v>262</v>
      </c>
      <c r="I2013" t="s">
        <v>8295</v>
      </c>
      <c r="J2013" t="s">
        <v>192</v>
      </c>
      <c r="L2013" t="s">
        <v>27</v>
      </c>
      <c r="M2013">
        <v>12</v>
      </c>
      <c r="N2013" t="s">
        <v>192</v>
      </c>
      <c r="O2013" s="12">
        <v>75809</v>
      </c>
      <c r="P2013" t="s">
        <v>28</v>
      </c>
      <c r="Q2013" s="1">
        <v>43003</v>
      </c>
      <c r="R2013" t="s">
        <v>29</v>
      </c>
      <c r="S2013" t="s">
        <v>43</v>
      </c>
      <c r="T2013" t="s">
        <v>30</v>
      </c>
      <c r="U2013" t="s">
        <v>17904</v>
      </c>
      <c r="V2013" t="s">
        <v>122</v>
      </c>
      <c r="W2013" t="s">
        <v>17905</v>
      </c>
      <c r="X2013" t="s">
        <v>17906</v>
      </c>
      <c r="Y2013" t="s">
        <v>17907</v>
      </c>
      <c r="Z2013" t="s">
        <v>192</v>
      </c>
      <c r="AA2013" t="s">
        <v>17908</v>
      </c>
      <c r="AB2013" s="2" t="s">
        <v>13600</v>
      </c>
      <c r="AC2013" t="s">
        <v>17909</v>
      </c>
    </row>
    <row r="2014" spans="7:29" x14ac:dyDescent="0.2">
      <c r="G2014" t="s">
        <v>628</v>
      </c>
      <c r="H2014" t="s">
        <v>118</v>
      </c>
      <c r="I2014" t="s">
        <v>22509</v>
      </c>
      <c r="J2014" t="s">
        <v>80</v>
      </c>
      <c r="L2014" t="s">
        <v>62</v>
      </c>
      <c r="M2014">
        <v>9</v>
      </c>
      <c r="N2014" t="s">
        <v>80</v>
      </c>
      <c r="O2014" s="12">
        <v>75805</v>
      </c>
      <c r="P2014" t="s">
        <v>28</v>
      </c>
      <c r="Q2014" s="1">
        <v>43724</v>
      </c>
      <c r="R2014" t="s">
        <v>63</v>
      </c>
      <c r="S2014" t="s">
        <v>43</v>
      </c>
      <c r="T2014" t="s">
        <v>30</v>
      </c>
      <c r="U2014" t="s">
        <v>1324</v>
      </c>
      <c r="W2014" t="s">
        <v>22510</v>
      </c>
    </row>
    <row r="2015" spans="7:29" x14ac:dyDescent="0.2">
      <c r="G2015" t="s">
        <v>18540</v>
      </c>
      <c r="H2015" t="s">
        <v>234</v>
      </c>
      <c r="I2015" t="s">
        <v>18541</v>
      </c>
      <c r="J2015" t="s">
        <v>435</v>
      </c>
      <c r="L2015" t="s">
        <v>62</v>
      </c>
      <c r="M2015">
        <v>9</v>
      </c>
      <c r="N2015" t="s">
        <v>435</v>
      </c>
      <c r="O2015" s="12">
        <v>75788</v>
      </c>
      <c r="P2015" t="s">
        <v>28</v>
      </c>
      <c r="Q2015" s="1">
        <v>42125</v>
      </c>
      <c r="R2015" t="s">
        <v>63</v>
      </c>
      <c r="S2015" t="s">
        <v>43</v>
      </c>
      <c r="T2015" t="s">
        <v>30</v>
      </c>
      <c r="U2015" t="s">
        <v>2850</v>
      </c>
      <c r="W2015" t="s">
        <v>18542</v>
      </c>
    </row>
    <row r="2016" spans="7:29" x14ac:dyDescent="0.2">
      <c r="G2016" t="s">
        <v>1992</v>
      </c>
      <c r="H2016" t="s">
        <v>369</v>
      </c>
      <c r="I2016" t="s">
        <v>13343</v>
      </c>
      <c r="J2016" t="s">
        <v>770</v>
      </c>
      <c r="L2016" t="s">
        <v>62</v>
      </c>
      <c r="M2016">
        <v>12</v>
      </c>
      <c r="N2016" t="s">
        <v>770</v>
      </c>
      <c r="O2016" s="12">
        <v>75783</v>
      </c>
      <c r="P2016" t="s">
        <v>28</v>
      </c>
      <c r="Q2016" s="1">
        <v>44743</v>
      </c>
      <c r="R2016" t="s">
        <v>29</v>
      </c>
      <c r="S2016" t="s">
        <v>43</v>
      </c>
      <c r="T2016" t="s">
        <v>30</v>
      </c>
      <c r="U2016" t="s">
        <v>4936</v>
      </c>
      <c r="W2016" t="s">
        <v>13344</v>
      </c>
    </row>
    <row r="2017" spans="7:29" x14ac:dyDescent="0.2">
      <c r="G2017" t="s">
        <v>358</v>
      </c>
      <c r="H2017" t="s">
        <v>1394</v>
      </c>
      <c r="I2017" t="s">
        <v>13254</v>
      </c>
      <c r="J2017" t="s">
        <v>1775</v>
      </c>
      <c r="L2017" t="s">
        <v>62</v>
      </c>
      <c r="M2017">
        <v>9</v>
      </c>
      <c r="N2017" t="s">
        <v>1775</v>
      </c>
      <c r="O2017" s="12">
        <v>75763</v>
      </c>
      <c r="P2017" t="s">
        <v>28</v>
      </c>
      <c r="Q2017" s="1">
        <v>42125</v>
      </c>
      <c r="R2017" t="s">
        <v>29</v>
      </c>
      <c r="S2017" t="s">
        <v>43</v>
      </c>
      <c r="T2017" t="s">
        <v>30</v>
      </c>
      <c r="U2017" t="s">
        <v>941</v>
      </c>
      <c r="W2017" t="s">
        <v>13255</v>
      </c>
      <c r="X2017" t="s">
        <v>116</v>
      </c>
    </row>
    <row r="2018" spans="7:29" ht="170" x14ac:dyDescent="0.2">
      <c r="G2018" t="s">
        <v>5907</v>
      </c>
      <c r="H2018" t="s">
        <v>302</v>
      </c>
      <c r="I2018" t="s">
        <v>20184</v>
      </c>
      <c r="J2018" t="s">
        <v>1195</v>
      </c>
      <c r="L2018" t="s">
        <v>62</v>
      </c>
      <c r="M2018">
        <v>12</v>
      </c>
      <c r="N2018" t="s">
        <v>1195</v>
      </c>
      <c r="O2018" s="12">
        <v>75733</v>
      </c>
      <c r="P2018" t="s">
        <v>28</v>
      </c>
      <c r="Q2018" s="1">
        <v>42125</v>
      </c>
      <c r="R2018" t="s">
        <v>29</v>
      </c>
      <c r="S2018" t="s">
        <v>43</v>
      </c>
      <c r="T2018" t="s">
        <v>30</v>
      </c>
      <c r="U2018" t="s">
        <v>2255</v>
      </c>
      <c r="W2018" t="s">
        <v>20185</v>
      </c>
      <c r="X2018" t="s">
        <v>20186</v>
      </c>
      <c r="Y2018" t="s">
        <v>4512</v>
      </c>
      <c r="Z2018" t="s">
        <v>1352</v>
      </c>
      <c r="AA2018" t="s">
        <v>20187</v>
      </c>
      <c r="AB2018" s="2" t="s">
        <v>20188</v>
      </c>
      <c r="AC2018" t="s">
        <v>20189</v>
      </c>
    </row>
    <row r="2019" spans="7:29" x14ac:dyDescent="0.2">
      <c r="G2019" t="s">
        <v>1169</v>
      </c>
      <c r="H2019" t="s">
        <v>53</v>
      </c>
      <c r="I2019" t="s">
        <v>1170</v>
      </c>
      <c r="J2019" t="s">
        <v>1171</v>
      </c>
      <c r="L2019" t="s">
        <v>27</v>
      </c>
      <c r="M2019">
        <v>12</v>
      </c>
      <c r="N2019" t="s">
        <v>1171</v>
      </c>
      <c r="O2019" s="12">
        <v>75720</v>
      </c>
      <c r="P2019" t="s">
        <v>28</v>
      </c>
      <c r="Q2019" s="1">
        <v>43731</v>
      </c>
      <c r="R2019" t="s">
        <v>29</v>
      </c>
      <c r="S2019" t="s">
        <v>43</v>
      </c>
      <c r="T2019" t="s">
        <v>30</v>
      </c>
      <c r="U2019" t="s">
        <v>1172</v>
      </c>
      <c r="V2019" t="s">
        <v>404</v>
      </c>
      <c r="W2019" t="s">
        <v>1173</v>
      </c>
      <c r="X2019" t="s">
        <v>116</v>
      </c>
    </row>
    <row r="2020" spans="7:29" x14ac:dyDescent="0.2">
      <c r="G2020" t="s">
        <v>10040</v>
      </c>
      <c r="H2020" t="s">
        <v>53</v>
      </c>
      <c r="I2020" t="s">
        <v>20841</v>
      </c>
      <c r="J2020" t="s">
        <v>1146</v>
      </c>
      <c r="L2020" t="s">
        <v>81</v>
      </c>
      <c r="M2020">
        <v>9</v>
      </c>
      <c r="N2020" t="s">
        <v>1146</v>
      </c>
      <c r="O2020" s="12">
        <v>75707</v>
      </c>
      <c r="P2020" t="s">
        <v>28</v>
      </c>
      <c r="Q2020" s="1">
        <v>42263</v>
      </c>
      <c r="R2020" t="s">
        <v>63</v>
      </c>
      <c r="S2020" t="s">
        <v>43</v>
      </c>
      <c r="T2020" t="s">
        <v>30</v>
      </c>
      <c r="U2020" t="s">
        <v>338</v>
      </c>
      <c r="W2020" t="s">
        <v>20842</v>
      </c>
    </row>
    <row r="2021" spans="7:29" ht="170" x14ac:dyDescent="0.2">
      <c r="G2021" t="s">
        <v>5292</v>
      </c>
      <c r="H2021" t="s">
        <v>314</v>
      </c>
      <c r="I2021" t="s">
        <v>17614</v>
      </c>
      <c r="J2021" t="s">
        <v>17615</v>
      </c>
      <c r="L2021" t="s">
        <v>27</v>
      </c>
      <c r="M2021">
        <v>12</v>
      </c>
      <c r="N2021" t="s">
        <v>1129</v>
      </c>
      <c r="O2021" s="12">
        <v>75665</v>
      </c>
      <c r="P2021" t="s">
        <v>28</v>
      </c>
      <c r="Q2021" s="1">
        <v>41153</v>
      </c>
      <c r="R2021" t="s">
        <v>29</v>
      </c>
      <c r="S2021" t="s">
        <v>43</v>
      </c>
      <c r="T2021" t="s">
        <v>30</v>
      </c>
      <c r="U2021" t="s">
        <v>17616</v>
      </c>
      <c r="V2021" t="s">
        <v>45</v>
      </c>
      <c r="W2021" t="s">
        <v>17617</v>
      </c>
      <c r="X2021" t="s">
        <v>17618</v>
      </c>
      <c r="Y2021" t="s">
        <v>17616</v>
      </c>
      <c r="Z2021" t="s">
        <v>765</v>
      </c>
      <c r="AA2021" t="s">
        <v>17619</v>
      </c>
      <c r="AB2021" s="2" t="s">
        <v>17620</v>
      </c>
      <c r="AC2021" t="s">
        <v>17621</v>
      </c>
    </row>
    <row r="2022" spans="7:29" ht="170" x14ac:dyDescent="0.2">
      <c r="G2022" t="s">
        <v>586</v>
      </c>
      <c r="H2022" t="s">
        <v>280</v>
      </c>
      <c r="I2022" t="s">
        <v>11701</v>
      </c>
      <c r="J2022" t="s">
        <v>460</v>
      </c>
      <c r="L2022" t="s">
        <v>27</v>
      </c>
      <c r="M2022">
        <v>12</v>
      </c>
      <c r="N2022" t="s">
        <v>460</v>
      </c>
      <c r="O2022" s="12">
        <v>75639</v>
      </c>
      <c r="P2022" t="s">
        <v>28</v>
      </c>
      <c r="Q2022" s="1">
        <v>44060</v>
      </c>
      <c r="R2022" t="s">
        <v>29</v>
      </c>
      <c r="S2022" t="s">
        <v>43</v>
      </c>
      <c r="T2022" t="s">
        <v>30</v>
      </c>
      <c r="U2022" t="s">
        <v>11702</v>
      </c>
      <c r="V2022" t="s">
        <v>122</v>
      </c>
      <c r="W2022" t="s">
        <v>11703</v>
      </c>
      <c r="X2022" t="s">
        <v>11704</v>
      </c>
      <c r="Y2022" t="s">
        <v>11702</v>
      </c>
      <c r="Z2022" t="s">
        <v>460</v>
      </c>
      <c r="AA2022" t="s">
        <v>11705</v>
      </c>
      <c r="AB2022" s="2" t="s">
        <v>11706</v>
      </c>
      <c r="AC2022" t="s">
        <v>11707</v>
      </c>
    </row>
    <row r="2023" spans="7:29" x14ac:dyDescent="0.2">
      <c r="G2023" t="s">
        <v>210</v>
      </c>
      <c r="H2023" t="s">
        <v>53</v>
      </c>
      <c r="I2023" t="s">
        <v>14312</v>
      </c>
      <c r="J2023" t="s">
        <v>14313</v>
      </c>
      <c r="L2023" t="s">
        <v>62</v>
      </c>
      <c r="M2023">
        <v>12</v>
      </c>
      <c r="N2023" t="s">
        <v>14313</v>
      </c>
      <c r="O2023" s="12">
        <v>75635</v>
      </c>
      <c r="P2023" t="s">
        <v>28</v>
      </c>
      <c r="Q2023" s="1">
        <v>44788</v>
      </c>
      <c r="R2023" t="s">
        <v>29</v>
      </c>
      <c r="S2023" t="s">
        <v>43</v>
      </c>
      <c r="T2023" t="s">
        <v>30</v>
      </c>
      <c r="U2023" t="s">
        <v>14314</v>
      </c>
      <c r="W2023" t="s">
        <v>14315</v>
      </c>
      <c r="X2023" t="s">
        <v>116</v>
      </c>
    </row>
    <row r="2024" spans="7:29" x14ac:dyDescent="0.2">
      <c r="G2024" t="s">
        <v>1406</v>
      </c>
      <c r="H2024" t="s">
        <v>118</v>
      </c>
      <c r="I2024" t="s">
        <v>18288</v>
      </c>
      <c r="J2024" t="s">
        <v>481</v>
      </c>
      <c r="L2024" t="s">
        <v>27</v>
      </c>
      <c r="M2024">
        <v>12</v>
      </c>
      <c r="N2024" t="s">
        <v>481</v>
      </c>
      <c r="O2024" s="12">
        <v>75631</v>
      </c>
      <c r="P2024" t="s">
        <v>28</v>
      </c>
      <c r="Q2024" s="1">
        <v>43878</v>
      </c>
      <c r="R2024" t="s">
        <v>29</v>
      </c>
      <c r="S2024" t="s">
        <v>43</v>
      </c>
      <c r="T2024" t="s">
        <v>30</v>
      </c>
      <c r="U2024" t="s">
        <v>657</v>
      </c>
      <c r="V2024" t="s">
        <v>404</v>
      </c>
      <c r="W2024" t="s">
        <v>18322</v>
      </c>
      <c r="X2024" t="s">
        <v>18323</v>
      </c>
      <c r="Y2024" t="s">
        <v>18324</v>
      </c>
      <c r="Z2024" t="s">
        <v>843</v>
      </c>
      <c r="AA2024" t="s">
        <v>18325</v>
      </c>
      <c r="AB2024" t="s">
        <v>50</v>
      </c>
      <c r="AC2024" t="s">
        <v>50</v>
      </c>
    </row>
    <row r="2025" spans="7:29" x14ac:dyDescent="0.2">
      <c r="G2025" t="s">
        <v>16755</v>
      </c>
      <c r="H2025" t="s">
        <v>24</v>
      </c>
      <c r="I2025" t="s">
        <v>16756</v>
      </c>
      <c r="J2025" t="s">
        <v>1146</v>
      </c>
      <c r="L2025" t="s">
        <v>81</v>
      </c>
      <c r="M2025">
        <v>9</v>
      </c>
      <c r="N2025" t="s">
        <v>1146</v>
      </c>
      <c r="O2025" s="12">
        <v>75606</v>
      </c>
      <c r="P2025" t="s">
        <v>28</v>
      </c>
      <c r="Q2025" s="1">
        <v>39707</v>
      </c>
      <c r="R2025" t="s">
        <v>63</v>
      </c>
      <c r="S2025" t="s">
        <v>43</v>
      </c>
      <c r="T2025" t="s">
        <v>30</v>
      </c>
      <c r="U2025" t="s">
        <v>82</v>
      </c>
      <c r="W2025" t="s">
        <v>16757</v>
      </c>
    </row>
    <row r="2026" spans="7:29" ht="204" x14ac:dyDescent="0.2">
      <c r="G2026" t="s">
        <v>1349</v>
      </c>
      <c r="H2026" t="s">
        <v>148</v>
      </c>
      <c r="I2026" t="s">
        <v>24985</v>
      </c>
      <c r="J2026" t="s">
        <v>67</v>
      </c>
      <c r="K2026" t="s">
        <v>24996</v>
      </c>
      <c r="L2026" t="s">
        <v>24997</v>
      </c>
      <c r="M2026">
        <v>12</v>
      </c>
      <c r="N2026" t="s">
        <v>67</v>
      </c>
      <c r="O2026" s="12">
        <v>75606</v>
      </c>
      <c r="P2026" t="s">
        <v>70</v>
      </c>
      <c r="Q2026" s="1">
        <v>40882</v>
      </c>
      <c r="R2026" t="s">
        <v>29</v>
      </c>
      <c r="S2026" t="s">
        <v>43</v>
      </c>
      <c r="T2026" t="s">
        <v>71</v>
      </c>
      <c r="W2026" t="s">
        <v>24998</v>
      </c>
      <c r="X2026" t="s">
        <v>24999</v>
      </c>
      <c r="Y2026" t="s">
        <v>24996</v>
      </c>
      <c r="Z2026" t="s">
        <v>74</v>
      </c>
      <c r="AA2026" t="s">
        <v>25000</v>
      </c>
      <c r="AB2026" s="2" t="s">
        <v>189</v>
      </c>
      <c r="AC2026" t="s">
        <v>25001</v>
      </c>
    </row>
    <row r="2027" spans="7:29" x14ac:dyDescent="0.2">
      <c r="G2027" t="s">
        <v>1455</v>
      </c>
      <c r="H2027" t="s">
        <v>53</v>
      </c>
      <c r="I2027" t="s">
        <v>15622</v>
      </c>
      <c r="J2027" t="s">
        <v>3261</v>
      </c>
      <c r="K2027" t="s">
        <v>15623</v>
      </c>
      <c r="L2027" t="s">
        <v>2630</v>
      </c>
      <c r="M2027">
        <v>12</v>
      </c>
      <c r="N2027" t="s">
        <v>711</v>
      </c>
      <c r="O2027" s="12">
        <v>75537</v>
      </c>
      <c r="P2027" t="s">
        <v>70</v>
      </c>
      <c r="Q2027" s="1">
        <v>44312</v>
      </c>
      <c r="R2027" t="s">
        <v>29</v>
      </c>
      <c r="S2027" t="s">
        <v>43</v>
      </c>
      <c r="T2027" t="s">
        <v>71</v>
      </c>
      <c r="W2027" t="s">
        <v>15624</v>
      </c>
    </row>
    <row r="2028" spans="7:29" x14ac:dyDescent="0.2">
      <c r="G2028" t="s">
        <v>467</v>
      </c>
      <c r="H2028" t="s">
        <v>60</v>
      </c>
      <c r="I2028" t="s">
        <v>5855</v>
      </c>
      <c r="J2028" t="s">
        <v>5856</v>
      </c>
      <c r="L2028" t="s">
        <v>27</v>
      </c>
      <c r="M2028">
        <v>12</v>
      </c>
      <c r="N2028" t="s">
        <v>5856</v>
      </c>
      <c r="O2028" s="12">
        <v>75502</v>
      </c>
      <c r="P2028" t="s">
        <v>28</v>
      </c>
      <c r="Q2028" s="1">
        <v>44743</v>
      </c>
      <c r="R2028" t="s">
        <v>29</v>
      </c>
      <c r="S2028" t="s">
        <v>43</v>
      </c>
      <c r="T2028" t="s">
        <v>30</v>
      </c>
      <c r="U2028" t="s">
        <v>5857</v>
      </c>
      <c r="V2028" t="s">
        <v>122</v>
      </c>
      <c r="W2028" t="s">
        <v>5858</v>
      </c>
      <c r="X2028" t="s">
        <v>116</v>
      </c>
    </row>
    <row r="2029" spans="7:29" ht="153" x14ac:dyDescent="0.2">
      <c r="G2029" t="s">
        <v>396</v>
      </c>
      <c r="H2029" t="s">
        <v>24</v>
      </c>
      <c r="I2029" t="s">
        <v>587</v>
      </c>
      <c r="J2029" t="s">
        <v>80</v>
      </c>
      <c r="L2029" t="s">
        <v>27</v>
      </c>
      <c r="M2029">
        <v>12</v>
      </c>
      <c r="N2029" t="s">
        <v>80</v>
      </c>
      <c r="O2029" s="12">
        <v>75501</v>
      </c>
      <c r="P2029" t="s">
        <v>28</v>
      </c>
      <c r="Q2029" s="1">
        <v>43880</v>
      </c>
      <c r="R2029" t="s">
        <v>29</v>
      </c>
      <c r="S2029" t="s">
        <v>43</v>
      </c>
      <c r="T2029" t="s">
        <v>30</v>
      </c>
      <c r="U2029" t="s">
        <v>608</v>
      </c>
      <c r="V2029" t="s">
        <v>404</v>
      </c>
      <c r="W2029" t="s">
        <v>609</v>
      </c>
      <c r="X2029" t="s">
        <v>610</v>
      </c>
      <c r="Y2029" t="s">
        <v>608</v>
      </c>
      <c r="Z2029" t="s">
        <v>611</v>
      </c>
      <c r="AA2029" t="s">
        <v>612</v>
      </c>
      <c r="AB2029" s="2" t="s">
        <v>613</v>
      </c>
      <c r="AC2029" t="s">
        <v>614</v>
      </c>
    </row>
    <row r="2030" spans="7:29" x14ac:dyDescent="0.2">
      <c r="G2030" t="s">
        <v>2670</v>
      </c>
      <c r="H2030" t="s">
        <v>24</v>
      </c>
      <c r="I2030" t="s">
        <v>19786</v>
      </c>
      <c r="J2030" t="s">
        <v>1171</v>
      </c>
      <c r="L2030" t="s">
        <v>27</v>
      </c>
      <c r="M2030">
        <v>12</v>
      </c>
      <c r="N2030" t="s">
        <v>1171</v>
      </c>
      <c r="O2030" s="12">
        <v>75486</v>
      </c>
      <c r="P2030" t="s">
        <v>28</v>
      </c>
      <c r="Q2030" s="1">
        <v>42429</v>
      </c>
      <c r="R2030" t="s">
        <v>29</v>
      </c>
      <c r="S2030" t="s">
        <v>43</v>
      </c>
      <c r="T2030" t="s">
        <v>30</v>
      </c>
      <c r="U2030" t="s">
        <v>19789</v>
      </c>
      <c r="V2030" t="s">
        <v>404</v>
      </c>
      <c r="W2030" t="s">
        <v>19790</v>
      </c>
    </row>
    <row r="2031" spans="7:29" x14ac:dyDescent="0.2">
      <c r="G2031" t="s">
        <v>147</v>
      </c>
      <c r="H2031" t="s">
        <v>274</v>
      </c>
      <c r="I2031" t="s">
        <v>8584</v>
      </c>
      <c r="J2031" t="s">
        <v>460</v>
      </c>
      <c r="K2031" t="s">
        <v>8585</v>
      </c>
      <c r="L2031" t="s">
        <v>1981</v>
      </c>
      <c r="M2031">
        <v>12</v>
      </c>
      <c r="N2031" t="s">
        <v>460</v>
      </c>
      <c r="O2031" s="12">
        <v>75462</v>
      </c>
      <c r="P2031" t="s">
        <v>70</v>
      </c>
      <c r="Q2031" s="1">
        <v>44824</v>
      </c>
      <c r="R2031" t="s">
        <v>29</v>
      </c>
      <c r="S2031" t="s">
        <v>43</v>
      </c>
      <c r="T2031" t="s">
        <v>71</v>
      </c>
      <c r="W2031" t="s">
        <v>8586</v>
      </c>
      <c r="X2031" t="s">
        <v>8587</v>
      </c>
      <c r="Y2031" t="s">
        <v>8588</v>
      </c>
      <c r="Z2031" t="s">
        <v>460</v>
      </c>
      <c r="AA2031" t="s">
        <v>8589</v>
      </c>
      <c r="AB2031" t="s">
        <v>50</v>
      </c>
      <c r="AC2031" t="s">
        <v>50</v>
      </c>
    </row>
    <row r="2032" spans="7:29" x14ac:dyDescent="0.2">
      <c r="G2032" t="s">
        <v>253</v>
      </c>
      <c r="H2032" t="s">
        <v>53</v>
      </c>
      <c r="I2032" t="s">
        <v>6975</v>
      </c>
      <c r="J2032" t="s">
        <v>326</v>
      </c>
      <c r="L2032" t="s">
        <v>104</v>
      </c>
      <c r="M2032">
        <v>12</v>
      </c>
      <c r="N2032" t="s">
        <v>326</v>
      </c>
      <c r="O2032" s="12">
        <v>75460</v>
      </c>
      <c r="P2032" t="s">
        <v>28</v>
      </c>
      <c r="Q2032" s="1">
        <v>40861</v>
      </c>
      <c r="R2032" t="s">
        <v>29</v>
      </c>
      <c r="S2032" t="s">
        <v>43</v>
      </c>
      <c r="T2032" t="s">
        <v>30</v>
      </c>
      <c r="U2032" t="s">
        <v>6976</v>
      </c>
      <c r="V2032" t="s">
        <v>45</v>
      </c>
      <c r="W2032" t="s">
        <v>6977</v>
      </c>
      <c r="X2032" t="s">
        <v>116</v>
      </c>
    </row>
    <row r="2033" spans="7:29" ht="153" x14ac:dyDescent="0.2">
      <c r="G2033" t="s">
        <v>4730</v>
      </c>
      <c r="H2033" t="s">
        <v>53</v>
      </c>
      <c r="I2033" t="s">
        <v>17461</v>
      </c>
      <c r="J2033" t="s">
        <v>3443</v>
      </c>
      <c r="L2033" t="s">
        <v>27</v>
      </c>
      <c r="M2033">
        <v>12</v>
      </c>
      <c r="N2033" t="s">
        <v>3443</v>
      </c>
      <c r="O2033" s="12">
        <v>75451</v>
      </c>
      <c r="P2033" t="s">
        <v>28</v>
      </c>
      <c r="Q2033" s="1">
        <v>40625</v>
      </c>
      <c r="R2033" t="s">
        <v>29</v>
      </c>
      <c r="S2033" t="s">
        <v>43</v>
      </c>
      <c r="T2033" t="s">
        <v>30</v>
      </c>
      <c r="U2033" t="s">
        <v>1443</v>
      </c>
      <c r="V2033" t="s">
        <v>404</v>
      </c>
      <c r="W2033" t="s">
        <v>17486</v>
      </c>
      <c r="X2033" t="s">
        <v>17487</v>
      </c>
      <c r="Y2033" t="s">
        <v>1443</v>
      </c>
      <c r="Z2033" t="s">
        <v>3443</v>
      </c>
      <c r="AA2033" t="s">
        <v>17488</v>
      </c>
      <c r="AB2033" s="2" t="s">
        <v>4552</v>
      </c>
      <c r="AC2033" t="s">
        <v>8627</v>
      </c>
    </row>
    <row r="2034" spans="7:29" x14ac:dyDescent="0.2">
      <c r="G2034" t="s">
        <v>1867</v>
      </c>
      <c r="H2034" t="s">
        <v>262</v>
      </c>
      <c r="I2034" t="s">
        <v>14424</v>
      </c>
      <c r="J2034" t="s">
        <v>14425</v>
      </c>
      <c r="L2034" t="s">
        <v>283</v>
      </c>
      <c r="M2034">
        <v>9</v>
      </c>
      <c r="N2034" t="s">
        <v>14425</v>
      </c>
      <c r="O2034" s="12">
        <v>75439</v>
      </c>
      <c r="P2034" t="s">
        <v>28</v>
      </c>
      <c r="Q2034" s="1">
        <v>44728</v>
      </c>
      <c r="R2034" t="s">
        <v>56</v>
      </c>
      <c r="S2034" s="1">
        <v>44819</v>
      </c>
      <c r="T2034" t="s">
        <v>30</v>
      </c>
      <c r="U2034" t="s">
        <v>616</v>
      </c>
      <c r="W2034" t="s">
        <v>14426</v>
      </c>
    </row>
    <row r="2035" spans="7:29" x14ac:dyDescent="0.2">
      <c r="G2035" t="s">
        <v>59</v>
      </c>
      <c r="H2035" t="s">
        <v>129</v>
      </c>
      <c r="I2035" t="s">
        <v>21998</v>
      </c>
      <c r="J2035" t="s">
        <v>295</v>
      </c>
      <c r="L2035" t="s">
        <v>62</v>
      </c>
      <c r="M2035">
        <v>9</v>
      </c>
      <c r="N2035" t="s">
        <v>295</v>
      </c>
      <c r="O2035" s="12">
        <v>75398</v>
      </c>
      <c r="P2035" t="s">
        <v>28</v>
      </c>
      <c r="Q2035" s="1">
        <v>42125</v>
      </c>
      <c r="R2035" t="s">
        <v>63</v>
      </c>
      <c r="S2035" t="s">
        <v>43</v>
      </c>
      <c r="T2035" t="s">
        <v>30</v>
      </c>
      <c r="U2035" t="s">
        <v>941</v>
      </c>
      <c r="W2035" t="s">
        <v>21999</v>
      </c>
    </row>
    <row r="2036" spans="7:29" x14ac:dyDescent="0.2">
      <c r="G2036" t="s">
        <v>1672</v>
      </c>
      <c r="H2036" t="s">
        <v>234</v>
      </c>
      <c r="I2036" t="s">
        <v>2467</v>
      </c>
      <c r="J2036" t="s">
        <v>135</v>
      </c>
      <c r="L2036" t="s">
        <v>104</v>
      </c>
      <c r="M2036">
        <v>12</v>
      </c>
      <c r="N2036" t="s">
        <v>135</v>
      </c>
      <c r="O2036" s="12">
        <v>75352</v>
      </c>
      <c r="P2036" t="s">
        <v>28</v>
      </c>
      <c r="Q2036" s="1">
        <v>44788</v>
      </c>
      <c r="R2036" t="s">
        <v>29</v>
      </c>
      <c r="S2036" t="s">
        <v>43</v>
      </c>
      <c r="T2036" t="s">
        <v>30</v>
      </c>
      <c r="U2036" t="s">
        <v>2470</v>
      </c>
      <c r="V2036" t="s">
        <v>122</v>
      </c>
      <c r="W2036" t="s">
        <v>2471</v>
      </c>
      <c r="X2036" t="s">
        <v>116</v>
      </c>
    </row>
    <row r="2037" spans="7:29" ht="170" x14ac:dyDescent="0.2">
      <c r="G2037" t="s">
        <v>3120</v>
      </c>
      <c r="H2037" t="s">
        <v>274</v>
      </c>
      <c r="I2037" t="s">
        <v>3121</v>
      </c>
      <c r="J2037" t="s">
        <v>1195</v>
      </c>
      <c r="L2037" t="s">
        <v>62</v>
      </c>
      <c r="M2037">
        <v>12</v>
      </c>
      <c r="N2037" t="s">
        <v>1195</v>
      </c>
      <c r="O2037" s="12">
        <v>75314</v>
      </c>
      <c r="P2037" t="s">
        <v>28</v>
      </c>
      <c r="Q2037" s="1">
        <v>42044</v>
      </c>
      <c r="R2037" t="s">
        <v>29</v>
      </c>
      <c r="S2037" t="s">
        <v>43</v>
      </c>
      <c r="T2037" t="s">
        <v>30</v>
      </c>
      <c r="U2037" t="s">
        <v>2255</v>
      </c>
      <c r="W2037" t="s">
        <v>3122</v>
      </c>
      <c r="X2037" t="s">
        <v>3123</v>
      </c>
      <c r="Y2037" t="s">
        <v>2255</v>
      </c>
      <c r="Z2037" t="s">
        <v>1352</v>
      </c>
      <c r="AA2037" t="s">
        <v>3124</v>
      </c>
      <c r="AB2037" s="2" t="s">
        <v>3125</v>
      </c>
      <c r="AC2037" t="s">
        <v>3126</v>
      </c>
    </row>
    <row r="2038" spans="7:29" x14ac:dyDescent="0.2">
      <c r="G2038" t="s">
        <v>2555</v>
      </c>
      <c r="H2038" t="s">
        <v>53</v>
      </c>
      <c r="I2038" t="s">
        <v>9224</v>
      </c>
      <c r="J2038" t="s">
        <v>1963</v>
      </c>
      <c r="L2038" t="s">
        <v>62</v>
      </c>
      <c r="M2038">
        <v>12</v>
      </c>
      <c r="N2038" t="s">
        <v>1963</v>
      </c>
      <c r="O2038" s="12">
        <v>75306</v>
      </c>
      <c r="P2038" t="s">
        <v>28</v>
      </c>
      <c r="Q2038" s="1">
        <v>44835</v>
      </c>
      <c r="R2038" t="s">
        <v>29</v>
      </c>
      <c r="S2038" t="s">
        <v>43</v>
      </c>
      <c r="T2038" t="s">
        <v>30</v>
      </c>
      <c r="U2038" t="s">
        <v>1623</v>
      </c>
      <c r="W2038" t="s">
        <v>9225</v>
      </c>
      <c r="X2038" t="s">
        <v>116</v>
      </c>
    </row>
    <row r="2039" spans="7:29" x14ac:dyDescent="0.2">
      <c r="G2039" t="s">
        <v>330</v>
      </c>
      <c r="H2039" t="s">
        <v>148</v>
      </c>
      <c r="I2039" t="s">
        <v>20241</v>
      </c>
      <c r="J2039" t="s">
        <v>1195</v>
      </c>
      <c r="L2039" t="s">
        <v>62</v>
      </c>
      <c r="M2039">
        <v>12</v>
      </c>
      <c r="N2039" t="s">
        <v>1195</v>
      </c>
      <c r="O2039" s="12">
        <v>75289</v>
      </c>
      <c r="P2039" t="s">
        <v>28</v>
      </c>
      <c r="Q2039" s="1">
        <v>44763</v>
      </c>
      <c r="R2039" t="s">
        <v>29</v>
      </c>
      <c r="S2039" t="s">
        <v>43</v>
      </c>
      <c r="T2039" t="s">
        <v>30</v>
      </c>
      <c r="U2039" t="s">
        <v>807</v>
      </c>
      <c r="W2039" t="s">
        <v>20242</v>
      </c>
      <c r="X2039" t="s">
        <v>116</v>
      </c>
    </row>
    <row r="2040" spans="7:29" ht="119" x14ac:dyDescent="0.2">
      <c r="G2040" t="s">
        <v>1412</v>
      </c>
      <c r="H2040" t="s">
        <v>183</v>
      </c>
      <c r="I2040" t="s">
        <v>9518</v>
      </c>
      <c r="J2040" t="s">
        <v>1802</v>
      </c>
      <c r="K2040" t="s">
        <v>9519</v>
      </c>
      <c r="L2040" t="s">
        <v>2348</v>
      </c>
      <c r="M2040">
        <v>12</v>
      </c>
      <c r="N2040" t="s">
        <v>1802</v>
      </c>
      <c r="O2040" s="12">
        <v>75237</v>
      </c>
      <c r="P2040" t="s">
        <v>70</v>
      </c>
      <c r="Q2040" s="1">
        <v>43466</v>
      </c>
      <c r="R2040" t="s">
        <v>29</v>
      </c>
      <c r="S2040" t="s">
        <v>43</v>
      </c>
      <c r="T2040" t="s">
        <v>71</v>
      </c>
      <c r="W2040" t="s">
        <v>9520</v>
      </c>
      <c r="X2040" t="s">
        <v>9521</v>
      </c>
      <c r="Y2040" t="s">
        <v>9519</v>
      </c>
      <c r="Z2040" t="s">
        <v>1802</v>
      </c>
      <c r="AA2040" t="s">
        <v>9522</v>
      </c>
      <c r="AB2040" s="2" t="s">
        <v>1807</v>
      </c>
      <c r="AC2040" t="s">
        <v>9523</v>
      </c>
    </row>
    <row r="2041" spans="7:29" ht="170" x14ac:dyDescent="0.2">
      <c r="G2041" t="s">
        <v>24865</v>
      </c>
      <c r="H2041" t="s">
        <v>118</v>
      </c>
      <c r="I2041" t="s">
        <v>24860</v>
      </c>
      <c r="J2041" t="s">
        <v>192</v>
      </c>
      <c r="L2041" t="s">
        <v>27</v>
      </c>
      <c r="M2041">
        <v>12</v>
      </c>
      <c r="N2041" t="s">
        <v>192</v>
      </c>
      <c r="O2041" s="12">
        <v>75171</v>
      </c>
      <c r="P2041" t="s">
        <v>28</v>
      </c>
      <c r="Q2041" s="1">
        <v>43831</v>
      </c>
      <c r="R2041" t="s">
        <v>29</v>
      </c>
      <c r="S2041" t="s">
        <v>43</v>
      </c>
      <c r="T2041" t="s">
        <v>30</v>
      </c>
      <c r="U2041" t="s">
        <v>24866</v>
      </c>
      <c r="V2041" t="s">
        <v>32</v>
      </c>
      <c r="W2041" t="s">
        <v>24867</v>
      </c>
      <c r="X2041" t="s">
        <v>24868</v>
      </c>
      <c r="Y2041" t="s">
        <v>24866</v>
      </c>
      <c r="Z2041" t="s">
        <v>192</v>
      </c>
      <c r="AA2041" t="s">
        <v>24869</v>
      </c>
      <c r="AB2041" s="2" t="s">
        <v>24870</v>
      </c>
      <c r="AC2041" t="s">
        <v>24871</v>
      </c>
    </row>
    <row r="2042" spans="7:29" x14ac:dyDescent="0.2">
      <c r="G2042" t="s">
        <v>5295</v>
      </c>
      <c r="H2042" t="s">
        <v>53</v>
      </c>
      <c r="I2042" t="s">
        <v>5296</v>
      </c>
      <c r="J2042" t="s">
        <v>150</v>
      </c>
      <c r="L2042" t="s">
        <v>62</v>
      </c>
      <c r="M2042">
        <v>9</v>
      </c>
      <c r="N2042" t="s">
        <v>150</v>
      </c>
      <c r="O2042" s="12">
        <v>75166</v>
      </c>
      <c r="P2042" t="s">
        <v>28</v>
      </c>
      <c r="Q2042" s="1">
        <v>44820</v>
      </c>
      <c r="R2042" t="s">
        <v>63</v>
      </c>
      <c r="S2042" t="s">
        <v>43</v>
      </c>
      <c r="T2042" t="s">
        <v>30</v>
      </c>
      <c r="U2042" t="s">
        <v>5297</v>
      </c>
      <c r="W2042" t="s">
        <v>5298</v>
      </c>
    </row>
    <row r="2043" spans="7:29" ht="153" x14ac:dyDescent="0.2">
      <c r="G2043" t="s">
        <v>23</v>
      </c>
      <c r="H2043" t="s">
        <v>24</v>
      </c>
      <c r="I2043" t="s">
        <v>25</v>
      </c>
      <c r="J2043" t="s">
        <v>26</v>
      </c>
      <c r="L2043" t="s">
        <v>27</v>
      </c>
      <c r="M2043">
        <v>12</v>
      </c>
      <c r="N2043" t="s">
        <v>26</v>
      </c>
      <c r="O2043" s="12">
        <v>75154</v>
      </c>
      <c r="P2043" t="s">
        <v>28</v>
      </c>
      <c r="Q2043" s="1">
        <v>44627</v>
      </c>
      <c r="R2043" t="s">
        <v>29</v>
      </c>
      <c r="S2043" s="1">
        <v>45137</v>
      </c>
      <c r="T2043" t="s">
        <v>30</v>
      </c>
      <c r="U2043" t="s">
        <v>31</v>
      </c>
      <c r="V2043" t="s">
        <v>32</v>
      </c>
      <c r="W2043" t="s">
        <v>33</v>
      </c>
      <c r="X2043" t="s">
        <v>34</v>
      </c>
      <c r="Y2043" t="s">
        <v>35</v>
      </c>
      <c r="Z2043" t="s">
        <v>36</v>
      </c>
      <c r="AA2043" t="s">
        <v>37</v>
      </c>
      <c r="AB2043" s="2" t="s">
        <v>38</v>
      </c>
      <c r="AC2043" t="s">
        <v>39</v>
      </c>
    </row>
    <row r="2044" spans="7:29" ht="153" x14ac:dyDescent="0.2">
      <c r="G2044" t="s">
        <v>6651</v>
      </c>
      <c r="H2044" t="s">
        <v>118</v>
      </c>
      <c r="I2044" t="s">
        <v>19613</v>
      </c>
      <c r="J2044" t="s">
        <v>276</v>
      </c>
      <c r="L2044" t="s">
        <v>62</v>
      </c>
      <c r="M2044">
        <v>9</v>
      </c>
      <c r="N2044" t="s">
        <v>276</v>
      </c>
      <c r="O2044" s="12">
        <v>75150</v>
      </c>
      <c r="P2044" t="s">
        <v>28</v>
      </c>
      <c r="Q2044" s="1">
        <v>42125</v>
      </c>
      <c r="R2044" t="s">
        <v>29</v>
      </c>
      <c r="S2044" t="s">
        <v>43</v>
      </c>
      <c r="T2044" t="s">
        <v>30</v>
      </c>
      <c r="U2044" t="s">
        <v>8471</v>
      </c>
      <c r="W2044" t="s">
        <v>19614</v>
      </c>
      <c r="X2044" t="s">
        <v>19615</v>
      </c>
      <c r="Y2044" t="s">
        <v>8471</v>
      </c>
      <c r="Z2044" t="s">
        <v>290</v>
      </c>
      <c r="AA2044" t="s">
        <v>19616</v>
      </c>
      <c r="AB2044" s="2" t="s">
        <v>19617</v>
      </c>
      <c r="AC2044" t="s">
        <v>19618</v>
      </c>
    </row>
    <row r="2045" spans="7:29" ht="170" x14ac:dyDescent="0.2">
      <c r="G2045" t="s">
        <v>4730</v>
      </c>
      <c r="H2045" t="s">
        <v>53</v>
      </c>
      <c r="I2045" t="s">
        <v>17408</v>
      </c>
      <c r="J2045" t="s">
        <v>460</v>
      </c>
      <c r="K2045" t="s">
        <v>17409</v>
      </c>
      <c r="L2045" t="s">
        <v>1660</v>
      </c>
      <c r="M2045">
        <v>12</v>
      </c>
      <c r="N2045" t="s">
        <v>460</v>
      </c>
      <c r="O2045" s="12">
        <v>75146</v>
      </c>
      <c r="P2045" t="s">
        <v>70</v>
      </c>
      <c r="Q2045" s="1">
        <v>41904</v>
      </c>
      <c r="R2045" t="s">
        <v>29</v>
      </c>
      <c r="S2045" t="s">
        <v>43</v>
      </c>
      <c r="T2045" t="s">
        <v>71</v>
      </c>
      <c r="W2045" t="s">
        <v>17410</v>
      </c>
      <c r="X2045" t="s">
        <v>17411</v>
      </c>
      <c r="Y2045" t="s">
        <v>17409</v>
      </c>
      <c r="Z2045" t="s">
        <v>460</v>
      </c>
      <c r="AA2045" t="s">
        <v>17412</v>
      </c>
      <c r="AB2045" s="2" t="s">
        <v>17413</v>
      </c>
      <c r="AC2045" t="s">
        <v>17414</v>
      </c>
    </row>
    <row r="2046" spans="7:29" ht="153" x14ac:dyDescent="0.2">
      <c r="G2046" t="s">
        <v>3009</v>
      </c>
      <c r="H2046" t="s">
        <v>24</v>
      </c>
      <c r="I2046" t="s">
        <v>6442</v>
      </c>
      <c r="J2046" t="s">
        <v>6443</v>
      </c>
      <c r="L2046" t="s">
        <v>104</v>
      </c>
      <c r="M2046">
        <v>12</v>
      </c>
      <c r="N2046" t="s">
        <v>6443</v>
      </c>
      <c r="O2046" s="12">
        <v>75141</v>
      </c>
      <c r="P2046" t="s">
        <v>28</v>
      </c>
      <c r="Q2046" s="1">
        <v>44835</v>
      </c>
      <c r="R2046" t="s">
        <v>29</v>
      </c>
      <c r="S2046" t="s">
        <v>43</v>
      </c>
      <c r="T2046" t="s">
        <v>30</v>
      </c>
      <c r="U2046" t="s">
        <v>6444</v>
      </c>
      <c r="V2046" t="s">
        <v>122</v>
      </c>
      <c r="W2046" t="s">
        <v>6445</v>
      </c>
      <c r="X2046" t="s">
        <v>6446</v>
      </c>
      <c r="Y2046" t="s">
        <v>6444</v>
      </c>
      <c r="Z2046" t="s">
        <v>6443</v>
      </c>
      <c r="AA2046" t="s">
        <v>6447</v>
      </c>
      <c r="AB2046" s="2" t="s">
        <v>6448</v>
      </c>
      <c r="AC2046" t="s">
        <v>6449</v>
      </c>
    </row>
    <row r="2047" spans="7:29" x14ac:dyDescent="0.2">
      <c r="G2047" t="s">
        <v>4730</v>
      </c>
      <c r="H2047" t="s">
        <v>53</v>
      </c>
      <c r="I2047" t="s">
        <v>95</v>
      </c>
      <c r="J2047" t="s">
        <v>282</v>
      </c>
      <c r="L2047" t="s">
        <v>347</v>
      </c>
      <c r="M2047">
        <v>9</v>
      </c>
      <c r="N2047" t="s">
        <v>282</v>
      </c>
      <c r="O2047" s="12">
        <v>75137</v>
      </c>
      <c r="P2047" t="s">
        <v>28</v>
      </c>
      <c r="Q2047" s="1">
        <v>44455</v>
      </c>
      <c r="R2047" t="s">
        <v>56</v>
      </c>
      <c r="S2047" s="1">
        <v>45092</v>
      </c>
      <c r="T2047" t="s">
        <v>30</v>
      </c>
      <c r="U2047" t="s">
        <v>284</v>
      </c>
      <c r="W2047" t="s">
        <v>7420</v>
      </c>
    </row>
    <row r="2048" spans="7:29" ht="153" x14ac:dyDescent="0.2">
      <c r="G2048" t="s">
        <v>1254</v>
      </c>
      <c r="H2048" t="s">
        <v>553</v>
      </c>
      <c r="I2048" t="s">
        <v>16979</v>
      </c>
      <c r="J2048" t="s">
        <v>159</v>
      </c>
      <c r="L2048" t="s">
        <v>104</v>
      </c>
      <c r="M2048">
        <v>12</v>
      </c>
      <c r="N2048" t="s">
        <v>159</v>
      </c>
      <c r="O2048" s="12">
        <v>75057</v>
      </c>
      <c r="P2048" t="s">
        <v>28</v>
      </c>
      <c r="Q2048" s="1">
        <v>38246</v>
      </c>
      <c r="R2048" t="s">
        <v>29</v>
      </c>
      <c r="S2048" t="s">
        <v>43</v>
      </c>
      <c r="T2048" t="s">
        <v>30</v>
      </c>
      <c r="U2048" t="s">
        <v>16982</v>
      </c>
      <c r="V2048" t="s">
        <v>32</v>
      </c>
      <c r="W2048" t="s">
        <v>16983</v>
      </c>
      <c r="X2048" t="s">
        <v>16984</v>
      </c>
      <c r="Y2048" t="s">
        <v>16982</v>
      </c>
      <c r="Z2048" t="s">
        <v>163</v>
      </c>
      <c r="AA2048" t="s">
        <v>16985</v>
      </c>
      <c r="AB2048" s="2" t="s">
        <v>16986</v>
      </c>
      <c r="AC2048" t="s">
        <v>16987</v>
      </c>
    </row>
    <row r="2049" spans="7:29" x14ac:dyDescent="0.2">
      <c r="G2049" t="s">
        <v>2863</v>
      </c>
      <c r="H2049" t="s">
        <v>53</v>
      </c>
      <c r="I2049" t="s">
        <v>2864</v>
      </c>
      <c r="J2049" t="s">
        <v>926</v>
      </c>
      <c r="L2049" t="s">
        <v>62</v>
      </c>
      <c r="M2049">
        <v>9</v>
      </c>
      <c r="N2049" t="s">
        <v>926</v>
      </c>
      <c r="O2049" s="12">
        <v>75040</v>
      </c>
      <c r="P2049" t="s">
        <v>28</v>
      </c>
      <c r="Q2049" s="1">
        <v>42125</v>
      </c>
      <c r="R2049" t="s">
        <v>63</v>
      </c>
      <c r="S2049" t="s">
        <v>43</v>
      </c>
      <c r="T2049" t="s">
        <v>30</v>
      </c>
      <c r="U2049" t="s">
        <v>941</v>
      </c>
      <c r="W2049" t="s">
        <v>2865</v>
      </c>
    </row>
    <row r="2050" spans="7:29" ht="170" x14ac:dyDescent="0.2">
      <c r="G2050" t="s">
        <v>7487</v>
      </c>
      <c r="H2050" t="s">
        <v>234</v>
      </c>
      <c r="I2050" t="s">
        <v>19974</v>
      </c>
      <c r="J2050" t="s">
        <v>375</v>
      </c>
      <c r="L2050" t="s">
        <v>81</v>
      </c>
      <c r="M2050">
        <v>9</v>
      </c>
      <c r="N2050" t="s">
        <v>375</v>
      </c>
      <c r="O2050" s="12">
        <v>75026</v>
      </c>
      <c r="P2050" t="s">
        <v>28</v>
      </c>
      <c r="Q2050" s="1">
        <v>42629</v>
      </c>
      <c r="R2050" t="s">
        <v>29</v>
      </c>
      <c r="S2050" t="s">
        <v>43</v>
      </c>
      <c r="T2050" t="s">
        <v>30</v>
      </c>
      <c r="U2050" t="s">
        <v>82</v>
      </c>
      <c r="W2050" t="s">
        <v>19975</v>
      </c>
      <c r="X2050" t="s">
        <v>19976</v>
      </c>
      <c r="Y2050" t="s">
        <v>82</v>
      </c>
      <c r="Z2050" t="s">
        <v>379</v>
      </c>
      <c r="AA2050" t="s">
        <v>19977</v>
      </c>
      <c r="AB2050" s="2" t="s">
        <v>19978</v>
      </c>
      <c r="AC2050" t="s">
        <v>19979</v>
      </c>
    </row>
    <row r="2051" spans="7:29" x14ac:dyDescent="0.2">
      <c r="G2051" t="s">
        <v>825</v>
      </c>
      <c r="H2051" t="s">
        <v>24</v>
      </c>
      <c r="I2051" t="s">
        <v>24682</v>
      </c>
      <c r="J2051" t="s">
        <v>120</v>
      </c>
      <c r="K2051" t="s">
        <v>12742</v>
      </c>
      <c r="L2051" t="s">
        <v>483</v>
      </c>
      <c r="M2051">
        <v>12</v>
      </c>
      <c r="N2051" t="s">
        <v>120</v>
      </c>
      <c r="O2051" s="12">
        <v>75007</v>
      </c>
      <c r="P2051" t="s">
        <v>70</v>
      </c>
      <c r="Q2051" s="1">
        <v>38834</v>
      </c>
      <c r="R2051" t="s">
        <v>29</v>
      </c>
      <c r="S2051" t="s">
        <v>43</v>
      </c>
      <c r="T2051" t="s">
        <v>71</v>
      </c>
      <c r="W2051" t="s">
        <v>24684</v>
      </c>
      <c r="X2051" t="s">
        <v>116</v>
      </c>
    </row>
    <row r="2052" spans="7:29" ht="136" x14ac:dyDescent="0.2">
      <c r="G2052" t="s">
        <v>128</v>
      </c>
      <c r="H2052" t="s">
        <v>129</v>
      </c>
      <c r="I2052" t="s">
        <v>5467</v>
      </c>
      <c r="J2052" t="s">
        <v>2119</v>
      </c>
      <c r="L2052" t="s">
        <v>104</v>
      </c>
      <c r="M2052">
        <v>12</v>
      </c>
      <c r="N2052" t="s">
        <v>2119</v>
      </c>
      <c r="O2052" s="12">
        <v>75005</v>
      </c>
      <c r="P2052" t="s">
        <v>28</v>
      </c>
      <c r="Q2052" s="1">
        <v>44621</v>
      </c>
      <c r="R2052" t="s">
        <v>29</v>
      </c>
      <c r="S2052" t="s">
        <v>43</v>
      </c>
      <c r="T2052" t="s">
        <v>30</v>
      </c>
      <c r="U2052" t="s">
        <v>5468</v>
      </c>
      <c r="V2052" t="s">
        <v>32</v>
      </c>
      <c r="W2052" t="s">
        <v>5469</v>
      </c>
      <c r="X2052" t="s">
        <v>5470</v>
      </c>
      <c r="Y2052" t="s">
        <v>5468</v>
      </c>
      <c r="Z2052" t="s">
        <v>2123</v>
      </c>
      <c r="AA2052" t="s">
        <v>5471</v>
      </c>
      <c r="AB2052" s="2" t="s">
        <v>5472</v>
      </c>
      <c r="AC2052" t="s">
        <v>5473</v>
      </c>
    </row>
    <row r="2053" spans="7:29" x14ac:dyDescent="0.2">
      <c r="G2053" t="s">
        <v>11979</v>
      </c>
      <c r="H2053" t="s">
        <v>53</v>
      </c>
      <c r="I2053" t="s">
        <v>11980</v>
      </c>
      <c r="J2053" t="s">
        <v>1891</v>
      </c>
      <c r="L2053" t="s">
        <v>98</v>
      </c>
      <c r="M2053">
        <v>12</v>
      </c>
      <c r="N2053" t="s">
        <v>1891</v>
      </c>
      <c r="O2053" s="12">
        <v>75000</v>
      </c>
      <c r="P2053" t="s">
        <v>28</v>
      </c>
      <c r="Q2053" s="1">
        <v>44662</v>
      </c>
      <c r="R2053" t="s">
        <v>29</v>
      </c>
      <c r="S2053" s="1">
        <v>45392</v>
      </c>
      <c r="T2053" t="s">
        <v>30</v>
      </c>
      <c r="U2053" t="s">
        <v>99</v>
      </c>
      <c r="W2053" t="s">
        <v>11981</v>
      </c>
      <c r="X2053" t="s">
        <v>11982</v>
      </c>
      <c r="Y2053" t="s">
        <v>99</v>
      </c>
      <c r="Z2053" t="s">
        <v>1477</v>
      </c>
      <c r="AA2053" t="s">
        <v>11983</v>
      </c>
      <c r="AB2053" t="s">
        <v>50</v>
      </c>
      <c r="AC2053" t="s">
        <v>50</v>
      </c>
    </row>
    <row r="2054" spans="7:29" x14ac:dyDescent="0.2">
      <c r="G2054" t="s">
        <v>4730</v>
      </c>
      <c r="H2054" t="s">
        <v>53</v>
      </c>
      <c r="I2054" t="s">
        <v>14826</v>
      </c>
      <c r="J2054" t="s">
        <v>150</v>
      </c>
      <c r="L2054" t="s">
        <v>62</v>
      </c>
      <c r="M2054">
        <v>9</v>
      </c>
      <c r="N2054" t="s">
        <v>150</v>
      </c>
      <c r="O2054" s="12">
        <v>74979</v>
      </c>
      <c r="P2054" t="s">
        <v>28</v>
      </c>
      <c r="Q2054" s="1">
        <v>42125</v>
      </c>
      <c r="R2054" t="s">
        <v>63</v>
      </c>
      <c r="S2054" t="s">
        <v>43</v>
      </c>
      <c r="T2054" t="s">
        <v>30</v>
      </c>
      <c r="U2054" t="s">
        <v>169</v>
      </c>
      <c r="W2054" t="s">
        <v>14827</v>
      </c>
    </row>
    <row r="2055" spans="7:29" x14ac:dyDescent="0.2">
      <c r="G2055" t="s">
        <v>261</v>
      </c>
      <c r="H2055" t="s">
        <v>262</v>
      </c>
      <c r="I2055" t="s">
        <v>23458</v>
      </c>
      <c r="J2055" t="s">
        <v>4589</v>
      </c>
      <c r="L2055" t="s">
        <v>27</v>
      </c>
      <c r="M2055">
        <v>12</v>
      </c>
      <c r="N2055" t="s">
        <v>4589</v>
      </c>
      <c r="O2055" s="12">
        <v>74976</v>
      </c>
      <c r="P2055" t="s">
        <v>28</v>
      </c>
      <c r="Q2055" s="1">
        <v>42614</v>
      </c>
      <c r="R2055" t="s">
        <v>29</v>
      </c>
      <c r="S2055" t="s">
        <v>43</v>
      </c>
      <c r="T2055" t="s">
        <v>30</v>
      </c>
      <c r="U2055" t="s">
        <v>18768</v>
      </c>
      <c r="V2055" t="s">
        <v>404</v>
      </c>
      <c r="W2055" t="s">
        <v>23459</v>
      </c>
      <c r="X2055" t="s">
        <v>116</v>
      </c>
    </row>
    <row r="2056" spans="7:29" ht="136" x14ac:dyDescent="0.2">
      <c r="G2056" t="s">
        <v>11193</v>
      </c>
      <c r="H2056" t="s">
        <v>24</v>
      </c>
      <c r="I2056" t="s">
        <v>11194</v>
      </c>
      <c r="J2056" t="s">
        <v>481</v>
      </c>
      <c r="K2056" t="s">
        <v>1467</v>
      </c>
      <c r="L2056" t="s">
        <v>1468</v>
      </c>
      <c r="M2056">
        <v>12</v>
      </c>
      <c r="N2056" t="s">
        <v>481</v>
      </c>
      <c r="O2056" s="12">
        <v>74950</v>
      </c>
      <c r="P2056" t="s">
        <v>70</v>
      </c>
      <c r="Q2056" s="1">
        <v>41890</v>
      </c>
      <c r="R2056" t="s">
        <v>29</v>
      </c>
      <c r="S2056" t="s">
        <v>43</v>
      </c>
      <c r="T2056" t="s">
        <v>71</v>
      </c>
      <c r="W2056" t="s">
        <v>11195</v>
      </c>
      <c r="X2056" t="s">
        <v>11196</v>
      </c>
      <c r="Y2056" t="s">
        <v>11197</v>
      </c>
      <c r="Z2056" t="s">
        <v>843</v>
      </c>
      <c r="AA2056" t="s">
        <v>11198</v>
      </c>
      <c r="AB2056" s="2" t="s">
        <v>11199</v>
      </c>
      <c r="AC2056" t="s">
        <v>11200</v>
      </c>
    </row>
    <row r="2057" spans="7:29" x14ac:dyDescent="0.2">
      <c r="G2057" t="s">
        <v>5292</v>
      </c>
      <c r="H2057" t="s">
        <v>148</v>
      </c>
      <c r="I2057" t="s">
        <v>11463</v>
      </c>
      <c r="J2057" t="s">
        <v>150</v>
      </c>
      <c r="K2057" t="s">
        <v>11464</v>
      </c>
      <c r="L2057" t="s">
        <v>789</v>
      </c>
      <c r="M2057">
        <v>9</v>
      </c>
      <c r="N2057" t="s">
        <v>150</v>
      </c>
      <c r="O2057" s="12">
        <v>74944</v>
      </c>
      <c r="P2057" t="s">
        <v>70</v>
      </c>
      <c r="Q2057" s="1">
        <v>38908</v>
      </c>
      <c r="R2057" t="s">
        <v>29</v>
      </c>
      <c r="S2057" t="s">
        <v>43</v>
      </c>
      <c r="T2057" t="s">
        <v>71</v>
      </c>
      <c r="W2057" t="s">
        <v>11465</v>
      </c>
      <c r="X2057" t="s">
        <v>116</v>
      </c>
    </row>
    <row r="2058" spans="7:29" ht="153" x14ac:dyDescent="0.2">
      <c r="G2058" t="s">
        <v>1500</v>
      </c>
      <c r="H2058" t="s">
        <v>118</v>
      </c>
      <c r="I2058" t="s">
        <v>21834</v>
      </c>
      <c r="J2058" t="s">
        <v>276</v>
      </c>
      <c r="L2058" t="s">
        <v>27</v>
      </c>
      <c r="M2058">
        <v>12</v>
      </c>
      <c r="N2058" t="s">
        <v>276</v>
      </c>
      <c r="O2058" s="12">
        <v>74936</v>
      </c>
      <c r="P2058" t="s">
        <v>28</v>
      </c>
      <c r="Q2058" s="1">
        <v>43031</v>
      </c>
      <c r="R2058" t="s">
        <v>29</v>
      </c>
      <c r="S2058" t="s">
        <v>43</v>
      </c>
      <c r="T2058" t="s">
        <v>30</v>
      </c>
      <c r="U2058" t="s">
        <v>21835</v>
      </c>
      <c r="V2058" t="s">
        <v>32</v>
      </c>
      <c r="W2058" t="s">
        <v>21836</v>
      </c>
      <c r="X2058" t="s">
        <v>21837</v>
      </c>
      <c r="Y2058" t="s">
        <v>21835</v>
      </c>
      <c r="Z2058" t="s">
        <v>290</v>
      </c>
      <c r="AA2058" t="s">
        <v>21838</v>
      </c>
      <c r="AB2058" s="2" t="s">
        <v>21839</v>
      </c>
      <c r="AC2058" t="s">
        <v>21840</v>
      </c>
    </row>
    <row r="2059" spans="7:29" ht="153" x14ac:dyDescent="0.2">
      <c r="G2059" t="s">
        <v>1749</v>
      </c>
      <c r="H2059" t="s">
        <v>60</v>
      </c>
      <c r="I2059" t="s">
        <v>15449</v>
      </c>
      <c r="J2059" t="s">
        <v>533</v>
      </c>
      <c r="L2059" t="s">
        <v>62</v>
      </c>
      <c r="M2059">
        <v>12</v>
      </c>
      <c r="N2059" t="s">
        <v>533</v>
      </c>
      <c r="O2059" s="12">
        <v>74853</v>
      </c>
      <c r="P2059" t="s">
        <v>28</v>
      </c>
      <c r="Q2059" s="1">
        <v>41066</v>
      </c>
      <c r="R2059" t="s">
        <v>29</v>
      </c>
      <c r="S2059" t="s">
        <v>43</v>
      </c>
      <c r="T2059" t="s">
        <v>30</v>
      </c>
      <c r="U2059" t="s">
        <v>15450</v>
      </c>
      <c r="W2059" t="s">
        <v>15451</v>
      </c>
      <c r="X2059" t="s">
        <v>15452</v>
      </c>
      <c r="Y2059" t="s">
        <v>15450</v>
      </c>
      <c r="Z2059" t="s">
        <v>537</v>
      </c>
      <c r="AA2059" t="s">
        <v>15453</v>
      </c>
      <c r="AB2059" s="2" t="s">
        <v>15454</v>
      </c>
      <c r="AC2059" t="s">
        <v>15455</v>
      </c>
    </row>
    <row r="2060" spans="7:29" ht="170" x14ac:dyDescent="0.2">
      <c r="G2060" t="s">
        <v>5660</v>
      </c>
      <c r="H2060" t="s">
        <v>53</v>
      </c>
      <c r="I2060" t="s">
        <v>9433</v>
      </c>
      <c r="J2060" t="s">
        <v>435</v>
      </c>
      <c r="L2060" t="s">
        <v>81</v>
      </c>
      <c r="M2060">
        <v>9</v>
      </c>
      <c r="N2060" t="s">
        <v>435</v>
      </c>
      <c r="O2060" s="12">
        <v>74757</v>
      </c>
      <c r="P2060" t="s">
        <v>28</v>
      </c>
      <c r="Q2060" s="1">
        <v>43359</v>
      </c>
      <c r="R2060" t="s">
        <v>29</v>
      </c>
      <c r="S2060" t="s">
        <v>43</v>
      </c>
      <c r="T2060" t="s">
        <v>30</v>
      </c>
      <c r="U2060" t="s">
        <v>338</v>
      </c>
      <c r="W2060" t="s">
        <v>9434</v>
      </c>
      <c r="X2060" t="s">
        <v>9435</v>
      </c>
      <c r="Y2060" t="s">
        <v>338</v>
      </c>
      <c r="Z2060" t="s">
        <v>6647</v>
      </c>
      <c r="AA2060" t="s">
        <v>9436</v>
      </c>
      <c r="AB2060" s="2" t="s">
        <v>9437</v>
      </c>
      <c r="AC2060" t="s">
        <v>9438</v>
      </c>
    </row>
    <row r="2061" spans="7:29" ht="153" x14ac:dyDescent="0.2">
      <c r="G2061" t="s">
        <v>2140</v>
      </c>
      <c r="H2061" t="s">
        <v>118</v>
      </c>
      <c r="I2061" t="s">
        <v>8335</v>
      </c>
      <c r="J2061" t="s">
        <v>159</v>
      </c>
      <c r="L2061" t="s">
        <v>27</v>
      </c>
      <c r="M2061">
        <v>12</v>
      </c>
      <c r="N2061" t="s">
        <v>159</v>
      </c>
      <c r="O2061" s="12">
        <v>74750</v>
      </c>
      <c r="P2061" t="s">
        <v>28</v>
      </c>
      <c r="Q2061" s="1">
        <v>45037</v>
      </c>
      <c r="R2061" t="s">
        <v>29</v>
      </c>
      <c r="S2061" t="s">
        <v>43</v>
      </c>
      <c r="T2061" t="s">
        <v>30</v>
      </c>
      <c r="U2061" t="s">
        <v>8336</v>
      </c>
      <c r="V2061" t="s">
        <v>404</v>
      </c>
      <c r="W2061" t="s">
        <v>8337</v>
      </c>
      <c r="X2061" t="s">
        <v>8338</v>
      </c>
      <c r="Y2061" t="s">
        <v>8336</v>
      </c>
      <c r="Z2061" t="s">
        <v>163</v>
      </c>
      <c r="AA2061" t="s">
        <v>8339</v>
      </c>
      <c r="AB2061" s="2" t="s">
        <v>8340</v>
      </c>
      <c r="AC2061" t="s">
        <v>8341</v>
      </c>
    </row>
    <row r="2062" spans="7:29" x14ac:dyDescent="0.2">
      <c r="G2062" t="s">
        <v>986</v>
      </c>
      <c r="H2062" t="s">
        <v>1394</v>
      </c>
      <c r="I2062" t="s">
        <v>2309</v>
      </c>
      <c r="J2062" t="s">
        <v>135</v>
      </c>
      <c r="L2062" t="s">
        <v>104</v>
      </c>
      <c r="M2062">
        <v>12</v>
      </c>
      <c r="N2062" t="s">
        <v>135</v>
      </c>
      <c r="O2062" s="12">
        <v>74729</v>
      </c>
      <c r="P2062" t="s">
        <v>28</v>
      </c>
      <c r="Q2062" s="1">
        <v>41554</v>
      </c>
      <c r="R2062" t="s">
        <v>29</v>
      </c>
      <c r="S2062" t="s">
        <v>43</v>
      </c>
      <c r="T2062" t="s">
        <v>30</v>
      </c>
      <c r="U2062" t="s">
        <v>2310</v>
      </c>
      <c r="V2062" t="s">
        <v>122</v>
      </c>
      <c r="W2062" t="s">
        <v>2311</v>
      </c>
      <c r="X2062" t="s">
        <v>2312</v>
      </c>
      <c r="Y2062" t="s">
        <v>2310</v>
      </c>
      <c r="Z2062" t="s">
        <v>135</v>
      </c>
      <c r="AA2062" t="s">
        <v>2313</v>
      </c>
      <c r="AB2062" t="s">
        <v>50</v>
      </c>
      <c r="AC2062" t="s">
        <v>2314</v>
      </c>
    </row>
    <row r="2063" spans="7:29" x14ac:dyDescent="0.2">
      <c r="G2063" t="s">
        <v>261</v>
      </c>
      <c r="H2063" t="s">
        <v>262</v>
      </c>
      <c r="I2063" t="s">
        <v>23021</v>
      </c>
      <c r="J2063" t="s">
        <v>67</v>
      </c>
      <c r="L2063" t="s">
        <v>27</v>
      </c>
      <c r="M2063">
        <v>12</v>
      </c>
      <c r="N2063" t="s">
        <v>67</v>
      </c>
      <c r="O2063" s="12">
        <v>74717</v>
      </c>
      <c r="P2063" t="s">
        <v>28</v>
      </c>
      <c r="Q2063" s="1">
        <v>43886</v>
      </c>
      <c r="R2063" t="s">
        <v>29</v>
      </c>
      <c r="S2063" t="s">
        <v>43</v>
      </c>
      <c r="T2063" t="s">
        <v>30</v>
      </c>
      <c r="U2063" t="s">
        <v>23022</v>
      </c>
      <c r="V2063" t="s">
        <v>32</v>
      </c>
      <c r="W2063" t="s">
        <v>23023</v>
      </c>
      <c r="X2063" t="s">
        <v>116</v>
      </c>
    </row>
    <row r="2064" spans="7:29" x14ac:dyDescent="0.2">
      <c r="G2064" t="s">
        <v>128</v>
      </c>
      <c r="H2064" t="s">
        <v>262</v>
      </c>
      <c r="I2064" t="s">
        <v>15677</v>
      </c>
      <c r="J2064" t="s">
        <v>1129</v>
      </c>
      <c r="L2064" t="s">
        <v>104</v>
      </c>
      <c r="M2064">
        <v>12</v>
      </c>
      <c r="N2064" t="s">
        <v>1129</v>
      </c>
      <c r="O2064" s="12">
        <v>74708</v>
      </c>
      <c r="P2064" t="s">
        <v>28</v>
      </c>
      <c r="Q2064" s="1">
        <v>43143</v>
      </c>
      <c r="R2064" t="s">
        <v>29</v>
      </c>
      <c r="S2064" t="s">
        <v>43</v>
      </c>
      <c r="T2064" t="s">
        <v>30</v>
      </c>
      <c r="U2064" t="s">
        <v>5082</v>
      </c>
      <c r="V2064" t="s">
        <v>32</v>
      </c>
      <c r="W2064" t="s">
        <v>15678</v>
      </c>
    </row>
    <row r="2065" spans="7:29" ht="153" x14ac:dyDescent="0.2">
      <c r="G2065" t="s">
        <v>503</v>
      </c>
      <c r="H2065" t="s">
        <v>53</v>
      </c>
      <c r="I2065" t="s">
        <v>16193</v>
      </c>
      <c r="J2065" t="s">
        <v>605</v>
      </c>
      <c r="K2065" t="s">
        <v>2629</v>
      </c>
      <c r="L2065" t="s">
        <v>4109</v>
      </c>
      <c r="M2065">
        <v>12</v>
      </c>
      <c r="N2065" t="s">
        <v>605</v>
      </c>
      <c r="O2065" s="12">
        <v>74625</v>
      </c>
      <c r="P2065" t="s">
        <v>70</v>
      </c>
      <c r="Q2065" s="1">
        <v>43717</v>
      </c>
      <c r="R2065" t="s">
        <v>29</v>
      </c>
      <c r="S2065" t="s">
        <v>43</v>
      </c>
      <c r="T2065" t="s">
        <v>71</v>
      </c>
      <c r="W2065" t="s">
        <v>16198</v>
      </c>
      <c r="X2065" t="s">
        <v>16199</v>
      </c>
      <c r="Y2065" t="s">
        <v>2629</v>
      </c>
      <c r="Z2065" t="s">
        <v>959</v>
      </c>
      <c r="AA2065" t="s">
        <v>16200</v>
      </c>
      <c r="AB2065" s="2" t="s">
        <v>4247</v>
      </c>
      <c r="AC2065" t="s">
        <v>16201</v>
      </c>
    </row>
    <row r="2066" spans="7:29" x14ac:dyDescent="0.2">
      <c r="G2066" t="s">
        <v>4620</v>
      </c>
      <c r="H2066" t="s">
        <v>759</v>
      </c>
      <c r="I2066" t="s">
        <v>1277</v>
      </c>
      <c r="J2066" t="s">
        <v>1735</v>
      </c>
      <c r="L2066" t="s">
        <v>104</v>
      </c>
      <c r="M2066">
        <v>12</v>
      </c>
      <c r="N2066" t="s">
        <v>1735</v>
      </c>
      <c r="O2066" s="12">
        <v>74609</v>
      </c>
      <c r="P2066" t="s">
        <v>28</v>
      </c>
      <c r="Q2066" s="1">
        <v>43437</v>
      </c>
      <c r="R2066" t="s">
        <v>29</v>
      </c>
      <c r="S2066" t="s">
        <v>43</v>
      </c>
      <c r="T2066" t="s">
        <v>30</v>
      </c>
      <c r="U2066" t="s">
        <v>4621</v>
      </c>
      <c r="V2066" t="s">
        <v>32</v>
      </c>
      <c r="W2066" t="s">
        <v>4622</v>
      </c>
      <c r="X2066" t="s">
        <v>4623</v>
      </c>
      <c r="Y2066" t="s">
        <v>4621</v>
      </c>
      <c r="Z2066" t="s">
        <v>4624</v>
      </c>
      <c r="AA2066" t="s">
        <v>4625</v>
      </c>
      <c r="AB2066" t="s">
        <v>50</v>
      </c>
      <c r="AC2066" t="s">
        <v>4626</v>
      </c>
    </row>
    <row r="2067" spans="7:29" x14ac:dyDescent="0.2">
      <c r="G2067" t="s">
        <v>1045</v>
      </c>
      <c r="H2067" t="s">
        <v>148</v>
      </c>
      <c r="I2067" t="s">
        <v>1046</v>
      </c>
      <c r="J2067" t="s">
        <v>1047</v>
      </c>
      <c r="L2067" t="s">
        <v>62</v>
      </c>
      <c r="M2067">
        <v>12</v>
      </c>
      <c r="N2067" t="s">
        <v>1048</v>
      </c>
      <c r="O2067" s="12">
        <v>74603</v>
      </c>
      <c r="P2067" t="s">
        <v>28</v>
      </c>
      <c r="Q2067" s="1">
        <v>44417</v>
      </c>
      <c r="R2067" t="s">
        <v>29</v>
      </c>
      <c r="S2067" t="s">
        <v>43</v>
      </c>
      <c r="T2067" t="s">
        <v>30</v>
      </c>
      <c r="U2067" t="s">
        <v>1049</v>
      </c>
      <c r="W2067" t="s">
        <v>1050</v>
      </c>
      <c r="X2067" t="s">
        <v>1051</v>
      </c>
      <c r="Y2067" t="s">
        <v>338</v>
      </c>
      <c r="Z2067" t="s">
        <v>1052</v>
      </c>
      <c r="AA2067" t="s">
        <v>1053</v>
      </c>
      <c r="AB2067" t="s">
        <v>50</v>
      </c>
      <c r="AC2067" t="s">
        <v>50</v>
      </c>
    </row>
    <row r="2068" spans="7:29" x14ac:dyDescent="0.2">
      <c r="G2068" t="s">
        <v>4705</v>
      </c>
      <c r="H2068" t="s">
        <v>53</v>
      </c>
      <c r="I2068" t="s">
        <v>4706</v>
      </c>
      <c r="J2068" t="s">
        <v>4555</v>
      </c>
      <c r="L2068" t="s">
        <v>62</v>
      </c>
      <c r="M2068">
        <v>12</v>
      </c>
      <c r="N2068" t="s">
        <v>4555</v>
      </c>
      <c r="O2068" s="12">
        <v>74603</v>
      </c>
      <c r="P2068" t="s">
        <v>28</v>
      </c>
      <c r="Q2068" s="1">
        <v>44447</v>
      </c>
      <c r="R2068" t="s">
        <v>29</v>
      </c>
      <c r="S2068" t="s">
        <v>43</v>
      </c>
      <c r="T2068" t="s">
        <v>30</v>
      </c>
      <c r="U2068" t="s">
        <v>4707</v>
      </c>
      <c r="W2068" t="s">
        <v>4708</v>
      </c>
      <c r="X2068" t="s">
        <v>4709</v>
      </c>
      <c r="Y2068" t="s">
        <v>4707</v>
      </c>
      <c r="Z2068" t="s">
        <v>959</v>
      </c>
      <c r="AA2068" t="s">
        <v>4710</v>
      </c>
      <c r="AB2068" t="s">
        <v>50</v>
      </c>
      <c r="AC2068" t="s">
        <v>50</v>
      </c>
    </row>
    <row r="2069" spans="7:29" x14ac:dyDescent="0.2">
      <c r="G2069" t="s">
        <v>7916</v>
      </c>
      <c r="H2069" t="s">
        <v>53</v>
      </c>
      <c r="I2069" t="s">
        <v>7914</v>
      </c>
      <c r="J2069" t="s">
        <v>770</v>
      </c>
      <c r="L2069" t="s">
        <v>347</v>
      </c>
      <c r="M2069">
        <v>12</v>
      </c>
      <c r="N2069" t="s">
        <v>770</v>
      </c>
      <c r="O2069" s="12">
        <v>74603</v>
      </c>
      <c r="P2069" t="s">
        <v>28</v>
      </c>
      <c r="Q2069" s="1">
        <v>44200</v>
      </c>
      <c r="R2069" t="s">
        <v>29</v>
      </c>
      <c r="S2069" s="1">
        <v>45291</v>
      </c>
      <c r="T2069" t="s">
        <v>30</v>
      </c>
      <c r="U2069" t="s">
        <v>7917</v>
      </c>
      <c r="W2069" t="s">
        <v>7918</v>
      </c>
      <c r="X2069" t="s">
        <v>7919</v>
      </c>
      <c r="Y2069" t="s">
        <v>7920</v>
      </c>
      <c r="Z2069" t="s">
        <v>1373</v>
      </c>
      <c r="AA2069" t="s">
        <v>7921</v>
      </c>
      <c r="AB2069" t="s">
        <v>50</v>
      </c>
      <c r="AC2069" t="s">
        <v>50</v>
      </c>
    </row>
    <row r="2070" spans="7:29" x14ac:dyDescent="0.2">
      <c r="G2070" t="s">
        <v>10100</v>
      </c>
      <c r="H2070" t="s">
        <v>369</v>
      </c>
      <c r="I2070" t="s">
        <v>10101</v>
      </c>
      <c r="J2070" t="s">
        <v>770</v>
      </c>
      <c r="L2070" t="s">
        <v>347</v>
      </c>
      <c r="M2070">
        <v>12</v>
      </c>
      <c r="N2070" t="s">
        <v>770</v>
      </c>
      <c r="O2070" s="12">
        <v>74603</v>
      </c>
      <c r="P2070" t="s">
        <v>28</v>
      </c>
      <c r="Q2070" s="1">
        <v>44200</v>
      </c>
      <c r="R2070" t="s">
        <v>29</v>
      </c>
      <c r="S2070" s="1">
        <v>45291</v>
      </c>
      <c r="T2070" t="s">
        <v>30</v>
      </c>
      <c r="U2070" t="s">
        <v>1036</v>
      </c>
      <c r="W2070" t="s">
        <v>10102</v>
      </c>
      <c r="X2070" t="s">
        <v>10103</v>
      </c>
      <c r="Y2070" t="s">
        <v>1008</v>
      </c>
      <c r="Z2070" t="s">
        <v>1373</v>
      </c>
      <c r="AA2070" t="s">
        <v>10104</v>
      </c>
      <c r="AB2070" t="s">
        <v>50</v>
      </c>
      <c r="AC2070" t="s">
        <v>10105</v>
      </c>
    </row>
    <row r="2071" spans="7:29" x14ac:dyDescent="0.2">
      <c r="G2071" t="s">
        <v>1935</v>
      </c>
      <c r="H2071" t="s">
        <v>112</v>
      </c>
      <c r="I2071" t="s">
        <v>15966</v>
      </c>
      <c r="J2071" t="s">
        <v>1176</v>
      </c>
      <c r="L2071" t="s">
        <v>62</v>
      </c>
      <c r="M2071">
        <v>12</v>
      </c>
      <c r="N2071" t="s">
        <v>1176</v>
      </c>
      <c r="O2071" s="12">
        <v>74603</v>
      </c>
      <c r="P2071" t="s">
        <v>28</v>
      </c>
      <c r="Q2071" s="1">
        <v>44696</v>
      </c>
      <c r="R2071" t="s">
        <v>29</v>
      </c>
      <c r="S2071" t="s">
        <v>43</v>
      </c>
      <c r="T2071" t="s">
        <v>30</v>
      </c>
      <c r="U2071" t="s">
        <v>807</v>
      </c>
      <c r="W2071" t="s">
        <v>15967</v>
      </c>
      <c r="X2071" t="s">
        <v>116</v>
      </c>
    </row>
    <row r="2072" spans="7:29" ht="153" x14ac:dyDescent="0.2">
      <c r="G2072" t="s">
        <v>23061</v>
      </c>
      <c r="H2072" t="s">
        <v>118</v>
      </c>
      <c r="I2072" t="s">
        <v>23059</v>
      </c>
      <c r="J2072" t="s">
        <v>6426</v>
      </c>
      <c r="L2072" t="s">
        <v>62</v>
      </c>
      <c r="M2072">
        <v>12</v>
      </c>
      <c r="N2072" t="s">
        <v>6426</v>
      </c>
      <c r="O2072" s="12">
        <v>74603</v>
      </c>
      <c r="P2072" t="s">
        <v>28</v>
      </c>
      <c r="Q2072" s="1">
        <v>44378</v>
      </c>
      <c r="R2072" t="s">
        <v>29</v>
      </c>
      <c r="S2072" t="s">
        <v>43</v>
      </c>
      <c r="T2072" t="s">
        <v>30</v>
      </c>
      <c r="U2072" t="s">
        <v>1008</v>
      </c>
      <c r="W2072" t="s">
        <v>23062</v>
      </c>
      <c r="X2072" t="s">
        <v>23063</v>
      </c>
      <c r="Y2072" t="s">
        <v>1008</v>
      </c>
      <c r="Z2072" t="s">
        <v>17150</v>
      </c>
      <c r="AA2072" t="s">
        <v>23064</v>
      </c>
      <c r="AB2072" s="2" t="s">
        <v>23065</v>
      </c>
      <c r="AC2072" t="s">
        <v>23066</v>
      </c>
    </row>
    <row r="2073" spans="7:29" x14ac:dyDescent="0.2">
      <c r="G2073" t="s">
        <v>16368</v>
      </c>
      <c r="H2073" t="s">
        <v>53</v>
      </c>
      <c r="I2073" t="s">
        <v>16369</v>
      </c>
      <c r="J2073" t="s">
        <v>103</v>
      </c>
      <c r="L2073" t="s">
        <v>27</v>
      </c>
      <c r="M2073">
        <v>12</v>
      </c>
      <c r="N2073" t="s">
        <v>103</v>
      </c>
      <c r="O2073" s="12">
        <v>74575</v>
      </c>
      <c r="P2073" t="s">
        <v>28</v>
      </c>
      <c r="Q2073" s="1">
        <v>44238</v>
      </c>
      <c r="R2073" t="s">
        <v>29</v>
      </c>
      <c r="S2073" t="s">
        <v>43</v>
      </c>
      <c r="T2073" t="s">
        <v>30</v>
      </c>
      <c r="U2073" t="s">
        <v>16370</v>
      </c>
      <c r="V2073" t="s">
        <v>404</v>
      </c>
      <c r="W2073" t="s">
        <v>16371</v>
      </c>
      <c r="X2073" t="s">
        <v>116</v>
      </c>
    </row>
    <row r="2074" spans="7:29" x14ac:dyDescent="0.2">
      <c r="G2074" t="s">
        <v>2721</v>
      </c>
      <c r="H2074" t="s">
        <v>53</v>
      </c>
      <c r="I2074" t="s">
        <v>19038</v>
      </c>
      <c r="J2074" t="s">
        <v>1087</v>
      </c>
      <c r="L2074" t="s">
        <v>511</v>
      </c>
      <c r="M2074">
        <v>12</v>
      </c>
      <c r="N2074" t="s">
        <v>1087</v>
      </c>
      <c r="O2074" s="12">
        <v>74562</v>
      </c>
      <c r="P2074" t="s">
        <v>28</v>
      </c>
      <c r="Q2074" s="1">
        <v>42598</v>
      </c>
      <c r="R2074" t="s">
        <v>29</v>
      </c>
      <c r="S2074" t="s">
        <v>43</v>
      </c>
      <c r="T2074" t="s">
        <v>30</v>
      </c>
      <c r="U2074" t="s">
        <v>19039</v>
      </c>
      <c r="V2074" t="s">
        <v>32</v>
      </c>
      <c r="W2074" t="s">
        <v>19040</v>
      </c>
      <c r="X2074" t="s">
        <v>116</v>
      </c>
    </row>
    <row r="2075" spans="7:29" ht="170" x14ac:dyDescent="0.2">
      <c r="G2075" t="s">
        <v>3085</v>
      </c>
      <c r="H2075" t="s">
        <v>53</v>
      </c>
      <c r="I2075" t="s">
        <v>3086</v>
      </c>
      <c r="J2075" t="s">
        <v>2414</v>
      </c>
      <c r="L2075" t="s">
        <v>104</v>
      </c>
      <c r="M2075">
        <v>12</v>
      </c>
      <c r="N2075" t="s">
        <v>2414</v>
      </c>
      <c r="O2075" s="12">
        <v>74549</v>
      </c>
      <c r="P2075" t="s">
        <v>28</v>
      </c>
      <c r="Q2075" s="1">
        <v>39430</v>
      </c>
      <c r="R2075" t="s">
        <v>29</v>
      </c>
      <c r="S2075" t="s">
        <v>43</v>
      </c>
      <c r="T2075" t="s">
        <v>30</v>
      </c>
      <c r="U2075" t="s">
        <v>3087</v>
      </c>
      <c r="V2075" t="s">
        <v>45</v>
      </c>
      <c r="W2075" t="s">
        <v>3088</v>
      </c>
      <c r="X2075" t="s">
        <v>3089</v>
      </c>
      <c r="Y2075" t="s">
        <v>3087</v>
      </c>
      <c r="Z2075" t="s">
        <v>2418</v>
      </c>
      <c r="AA2075" t="s">
        <v>3090</v>
      </c>
      <c r="AB2075" s="2" t="s">
        <v>3091</v>
      </c>
      <c r="AC2075" t="s">
        <v>3092</v>
      </c>
    </row>
    <row r="2076" spans="7:29" x14ac:dyDescent="0.2">
      <c r="G2076" t="s">
        <v>875</v>
      </c>
      <c r="H2076" t="s">
        <v>280</v>
      </c>
      <c r="I2076" t="s">
        <v>3071</v>
      </c>
      <c r="J2076" t="s">
        <v>460</v>
      </c>
      <c r="K2076" t="s">
        <v>3072</v>
      </c>
      <c r="L2076" t="s">
        <v>469</v>
      </c>
      <c r="M2076">
        <v>12</v>
      </c>
      <c r="N2076" t="s">
        <v>460</v>
      </c>
      <c r="O2076" s="12">
        <v>74542</v>
      </c>
      <c r="P2076" t="s">
        <v>70</v>
      </c>
      <c r="Q2076" s="1">
        <v>44858</v>
      </c>
      <c r="R2076" t="s">
        <v>29</v>
      </c>
      <c r="S2076" t="s">
        <v>43</v>
      </c>
      <c r="T2076" t="s">
        <v>71</v>
      </c>
      <c r="W2076" t="s">
        <v>3073</v>
      </c>
      <c r="X2076" t="s">
        <v>3074</v>
      </c>
      <c r="Y2076" t="s">
        <v>3072</v>
      </c>
      <c r="Z2076" t="s">
        <v>460</v>
      </c>
      <c r="AA2076" t="s">
        <v>3075</v>
      </c>
      <c r="AB2076" t="s">
        <v>50</v>
      </c>
      <c r="AC2076" t="s">
        <v>3076</v>
      </c>
    </row>
    <row r="2077" spans="7:29" ht="170" x14ac:dyDescent="0.2">
      <c r="G2077" t="s">
        <v>117</v>
      </c>
      <c r="H2077" t="s">
        <v>759</v>
      </c>
      <c r="I2077" t="s">
        <v>4958</v>
      </c>
      <c r="J2077" t="s">
        <v>42</v>
      </c>
      <c r="L2077" t="s">
        <v>104</v>
      </c>
      <c r="M2077">
        <v>12</v>
      </c>
      <c r="N2077" t="s">
        <v>42</v>
      </c>
      <c r="O2077" s="12">
        <v>74461</v>
      </c>
      <c r="P2077" t="s">
        <v>28</v>
      </c>
      <c r="Q2077" s="1">
        <v>40848</v>
      </c>
      <c r="R2077" t="s">
        <v>29</v>
      </c>
      <c r="S2077" t="s">
        <v>43</v>
      </c>
      <c r="T2077" t="s">
        <v>30</v>
      </c>
      <c r="U2077" t="s">
        <v>4959</v>
      </c>
      <c r="V2077" t="s">
        <v>404</v>
      </c>
      <c r="W2077" t="s">
        <v>4960</v>
      </c>
      <c r="X2077" t="s">
        <v>4961</v>
      </c>
      <c r="Y2077" t="s">
        <v>4959</v>
      </c>
      <c r="Z2077" t="s">
        <v>48</v>
      </c>
      <c r="AA2077" t="s">
        <v>4962</v>
      </c>
      <c r="AB2077" s="2" t="s">
        <v>4963</v>
      </c>
      <c r="AC2077" t="s">
        <v>4964</v>
      </c>
    </row>
    <row r="2078" spans="7:29" x14ac:dyDescent="0.2">
      <c r="G2078" t="s">
        <v>117</v>
      </c>
      <c r="H2078" t="s">
        <v>118</v>
      </c>
      <c r="I2078" t="s">
        <v>16793</v>
      </c>
      <c r="J2078" t="s">
        <v>711</v>
      </c>
      <c r="L2078" t="s">
        <v>775</v>
      </c>
      <c r="M2078">
        <v>9</v>
      </c>
      <c r="N2078" t="s">
        <v>711</v>
      </c>
      <c r="O2078" s="12">
        <v>74450</v>
      </c>
      <c r="P2078" t="s">
        <v>28</v>
      </c>
      <c r="Q2078" s="1">
        <v>44197</v>
      </c>
      <c r="R2078" t="s">
        <v>63</v>
      </c>
      <c r="S2078" t="s">
        <v>43</v>
      </c>
      <c r="T2078" t="s">
        <v>30</v>
      </c>
      <c r="U2078" t="s">
        <v>1324</v>
      </c>
      <c r="W2078" t="s">
        <v>16794</v>
      </c>
    </row>
    <row r="2079" spans="7:29" ht="170" x14ac:dyDescent="0.2">
      <c r="G2079" t="s">
        <v>23</v>
      </c>
      <c r="H2079" t="s">
        <v>1394</v>
      </c>
      <c r="I2079" t="s">
        <v>3600</v>
      </c>
      <c r="J2079" t="s">
        <v>192</v>
      </c>
      <c r="L2079" t="s">
        <v>27</v>
      </c>
      <c r="M2079">
        <v>12</v>
      </c>
      <c r="N2079" t="s">
        <v>192</v>
      </c>
      <c r="O2079" s="12">
        <v>74438</v>
      </c>
      <c r="P2079" t="s">
        <v>28</v>
      </c>
      <c r="Q2079" s="1">
        <v>44835</v>
      </c>
      <c r="R2079" t="s">
        <v>29</v>
      </c>
      <c r="S2079" t="s">
        <v>43</v>
      </c>
      <c r="T2079" t="s">
        <v>30</v>
      </c>
      <c r="U2079" t="s">
        <v>3602</v>
      </c>
      <c r="V2079" t="s">
        <v>45</v>
      </c>
      <c r="W2079" t="s">
        <v>3603</v>
      </c>
      <c r="X2079" t="s">
        <v>3604</v>
      </c>
      <c r="Y2079" t="s">
        <v>3602</v>
      </c>
      <c r="Z2079" t="s">
        <v>192</v>
      </c>
      <c r="AA2079" t="s">
        <v>3605</v>
      </c>
      <c r="AB2079" s="2" t="s">
        <v>272</v>
      </c>
      <c r="AC2079" t="s">
        <v>3606</v>
      </c>
    </row>
    <row r="2080" spans="7:29" x14ac:dyDescent="0.2">
      <c r="G2080" t="s">
        <v>3009</v>
      </c>
      <c r="H2080" t="s">
        <v>759</v>
      </c>
      <c r="I2080" t="s">
        <v>8225</v>
      </c>
      <c r="J2080" t="s">
        <v>398</v>
      </c>
      <c r="L2080" t="s">
        <v>27</v>
      </c>
      <c r="M2080">
        <v>12</v>
      </c>
      <c r="N2080" t="s">
        <v>398</v>
      </c>
      <c r="O2080" s="12">
        <v>74438</v>
      </c>
      <c r="P2080" t="s">
        <v>28</v>
      </c>
      <c r="Q2080" s="1">
        <v>44529</v>
      </c>
      <c r="R2080" t="s">
        <v>29</v>
      </c>
      <c r="S2080" t="s">
        <v>43</v>
      </c>
      <c r="T2080" t="s">
        <v>30</v>
      </c>
      <c r="U2080" t="s">
        <v>8226</v>
      </c>
      <c r="V2080" t="s">
        <v>32</v>
      </c>
      <c r="W2080" t="s">
        <v>8227</v>
      </c>
      <c r="X2080" t="s">
        <v>8228</v>
      </c>
      <c r="Y2080" t="s">
        <v>8226</v>
      </c>
      <c r="Z2080" t="s">
        <v>7990</v>
      </c>
      <c r="AA2080" t="s">
        <v>8229</v>
      </c>
      <c r="AB2080" t="s">
        <v>50</v>
      </c>
      <c r="AC2080" t="s">
        <v>50</v>
      </c>
    </row>
    <row r="2081" spans="7:29" ht="153" x14ac:dyDescent="0.2">
      <c r="G2081" t="s">
        <v>9158</v>
      </c>
      <c r="H2081" t="s">
        <v>369</v>
      </c>
      <c r="I2081" t="s">
        <v>9159</v>
      </c>
      <c r="J2081" t="s">
        <v>276</v>
      </c>
      <c r="L2081" t="s">
        <v>27</v>
      </c>
      <c r="M2081">
        <v>12</v>
      </c>
      <c r="N2081" t="s">
        <v>276</v>
      </c>
      <c r="O2081" s="12">
        <v>74438</v>
      </c>
      <c r="P2081" t="s">
        <v>28</v>
      </c>
      <c r="Q2081" s="1">
        <v>42917</v>
      </c>
      <c r="R2081" t="s">
        <v>29</v>
      </c>
      <c r="S2081" t="s">
        <v>43</v>
      </c>
      <c r="T2081" t="s">
        <v>30</v>
      </c>
      <c r="U2081" t="s">
        <v>9160</v>
      </c>
      <c r="V2081" t="s">
        <v>32</v>
      </c>
      <c r="W2081" t="s">
        <v>9161</v>
      </c>
      <c r="X2081" t="s">
        <v>9162</v>
      </c>
      <c r="Y2081" t="s">
        <v>9160</v>
      </c>
      <c r="Z2081" t="s">
        <v>290</v>
      </c>
      <c r="AA2081" t="s">
        <v>9163</v>
      </c>
      <c r="AB2081" s="2" t="s">
        <v>9164</v>
      </c>
      <c r="AC2081" t="s">
        <v>9165</v>
      </c>
    </row>
    <row r="2082" spans="7:29" ht="187" x14ac:dyDescent="0.2">
      <c r="G2082" t="s">
        <v>586</v>
      </c>
      <c r="H2082" t="s">
        <v>262</v>
      </c>
      <c r="I2082" t="s">
        <v>21976</v>
      </c>
      <c r="J2082" t="s">
        <v>135</v>
      </c>
      <c r="L2082" t="s">
        <v>104</v>
      </c>
      <c r="M2082">
        <v>12</v>
      </c>
      <c r="N2082" t="s">
        <v>135</v>
      </c>
      <c r="O2082" s="12">
        <v>74438</v>
      </c>
      <c r="P2082" t="s">
        <v>28</v>
      </c>
      <c r="Q2082" s="1">
        <v>44446</v>
      </c>
      <c r="R2082" t="s">
        <v>29</v>
      </c>
      <c r="S2082" t="s">
        <v>43</v>
      </c>
      <c r="T2082" t="s">
        <v>30</v>
      </c>
      <c r="U2082" t="s">
        <v>21977</v>
      </c>
      <c r="V2082" t="s">
        <v>404</v>
      </c>
      <c r="W2082" t="s">
        <v>21978</v>
      </c>
      <c r="X2082" t="s">
        <v>21979</v>
      </c>
      <c r="Y2082" t="s">
        <v>21977</v>
      </c>
      <c r="Z2082" t="s">
        <v>135</v>
      </c>
      <c r="AA2082" t="s">
        <v>21980</v>
      </c>
      <c r="AB2082" s="2" t="s">
        <v>21981</v>
      </c>
      <c r="AC2082" t="s">
        <v>21982</v>
      </c>
    </row>
    <row r="2083" spans="7:29" ht="153" x14ac:dyDescent="0.2">
      <c r="G2083" t="s">
        <v>5196</v>
      </c>
      <c r="H2083" t="s">
        <v>53</v>
      </c>
      <c r="I2083" t="s">
        <v>24215</v>
      </c>
      <c r="J2083" t="s">
        <v>528</v>
      </c>
      <c r="L2083" t="s">
        <v>104</v>
      </c>
      <c r="M2083">
        <v>12</v>
      </c>
      <c r="N2083" t="s">
        <v>528</v>
      </c>
      <c r="O2083" s="12">
        <v>74438</v>
      </c>
      <c r="P2083" t="s">
        <v>28</v>
      </c>
      <c r="Q2083" s="1">
        <v>41106</v>
      </c>
      <c r="R2083" t="s">
        <v>29</v>
      </c>
      <c r="S2083" t="s">
        <v>43</v>
      </c>
      <c r="T2083" t="s">
        <v>30</v>
      </c>
      <c r="U2083" t="s">
        <v>24216</v>
      </c>
      <c r="V2083" t="s">
        <v>122</v>
      </c>
      <c r="W2083" t="s">
        <v>24217</v>
      </c>
      <c r="X2083" t="s">
        <v>24218</v>
      </c>
      <c r="Y2083" t="s">
        <v>24216</v>
      </c>
      <c r="Z2083" t="s">
        <v>528</v>
      </c>
      <c r="AA2083" t="s">
        <v>24219</v>
      </c>
      <c r="AB2083" s="2" t="s">
        <v>24220</v>
      </c>
      <c r="AC2083" t="s">
        <v>24221</v>
      </c>
    </row>
    <row r="2084" spans="7:29" x14ac:dyDescent="0.2">
      <c r="G2084" t="s">
        <v>358</v>
      </c>
      <c r="H2084" t="s">
        <v>53</v>
      </c>
      <c r="I2084" t="s">
        <v>25528</v>
      </c>
      <c r="J2084" t="s">
        <v>460</v>
      </c>
      <c r="L2084" t="s">
        <v>27</v>
      </c>
      <c r="M2084">
        <v>12</v>
      </c>
      <c r="N2084" t="s">
        <v>460</v>
      </c>
      <c r="O2084" s="12">
        <v>74438</v>
      </c>
      <c r="P2084" t="s">
        <v>28</v>
      </c>
      <c r="Q2084" s="1">
        <v>44473</v>
      </c>
      <c r="R2084" t="s">
        <v>29</v>
      </c>
      <c r="S2084" t="s">
        <v>43</v>
      </c>
      <c r="T2084" t="s">
        <v>30</v>
      </c>
      <c r="U2084" t="s">
        <v>6297</v>
      </c>
      <c r="V2084" t="s">
        <v>122</v>
      </c>
      <c r="W2084" t="s">
        <v>25529</v>
      </c>
      <c r="X2084" t="s">
        <v>116</v>
      </c>
    </row>
    <row r="2085" spans="7:29" ht="170" x14ac:dyDescent="0.2">
      <c r="G2085" t="s">
        <v>7439</v>
      </c>
      <c r="H2085" t="s">
        <v>53</v>
      </c>
      <c r="I2085" t="s">
        <v>11985</v>
      </c>
      <c r="J2085" t="s">
        <v>5856</v>
      </c>
      <c r="L2085" t="s">
        <v>27</v>
      </c>
      <c r="M2085">
        <v>12</v>
      </c>
      <c r="N2085" t="s">
        <v>5856</v>
      </c>
      <c r="O2085" s="12">
        <v>74437</v>
      </c>
      <c r="P2085" t="s">
        <v>28</v>
      </c>
      <c r="Q2085" s="1">
        <v>43745</v>
      </c>
      <c r="R2085" t="s">
        <v>29</v>
      </c>
      <c r="S2085" t="s">
        <v>43</v>
      </c>
      <c r="T2085" t="s">
        <v>30</v>
      </c>
      <c r="U2085" t="s">
        <v>11987</v>
      </c>
      <c r="V2085" t="s">
        <v>122</v>
      </c>
      <c r="W2085" t="s">
        <v>11988</v>
      </c>
      <c r="X2085" t="s">
        <v>11989</v>
      </c>
      <c r="Y2085" t="s">
        <v>11987</v>
      </c>
      <c r="Z2085" t="s">
        <v>936</v>
      </c>
      <c r="AA2085" t="s">
        <v>11990</v>
      </c>
      <c r="AB2085" s="2" t="s">
        <v>11991</v>
      </c>
      <c r="AC2085" t="s">
        <v>11992</v>
      </c>
    </row>
    <row r="2086" spans="7:29" ht="170" x14ac:dyDescent="0.2">
      <c r="G2086" t="s">
        <v>40</v>
      </c>
      <c r="H2086" t="s">
        <v>112</v>
      </c>
      <c r="I2086" t="s">
        <v>1930</v>
      </c>
      <c r="J2086" t="s">
        <v>1963</v>
      </c>
      <c r="L2086" t="s">
        <v>62</v>
      </c>
      <c r="M2086">
        <v>12</v>
      </c>
      <c r="N2086" t="s">
        <v>1963</v>
      </c>
      <c r="O2086" s="12">
        <v>74434</v>
      </c>
      <c r="P2086" t="s">
        <v>28</v>
      </c>
      <c r="Q2086" s="1">
        <v>43405</v>
      </c>
      <c r="R2086" t="s">
        <v>29</v>
      </c>
      <c r="S2086" t="s">
        <v>43</v>
      </c>
      <c r="T2086" t="s">
        <v>30</v>
      </c>
      <c r="U2086" t="s">
        <v>1964</v>
      </c>
      <c r="W2086" t="s">
        <v>1965</v>
      </c>
      <c r="X2086" t="s">
        <v>1966</v>
      </c>
      <c r="Y2086" t="s">
        <v>1964</v>
      </c>
      <c r="Z2086" t="s">
        <v>1967</v>
      </c>
      <c r="AA2086" t="s">
        <v>1968</v>
      </c>
      <c r="AB2086" s="2" t="s">
        <v>1969</v>
      </c>
      <c r="AC2086" t="s">
        <v>1970</v>
      </c>
    </row>
    <row r="2087" spans="7:29" x14ac:dyDescent="0.2">
      <c r="G2087" t="s">
        <v>279</v>
      </c>
      <c r="H2087" t="s">
        <v>274</v>
      </c>
      <c r="I2087" t="s">
        <v>6770</v>
      </c>
      <c r="J2087" t="s">
        <v>1087</v>
      </c>
      <c r="L2087" t="s">
        <v>27</v>
      </c>
      <c r="M2087">
        <v>12</v>
      </c>
      <c r="N2087" t="s">
        <v>1087</v>
      </c>
      <c r="O2087" s="12">
        <v>74420</v>
      </c>
      <c r="P2087" t="s">
        <v>28</v>
      </c>
      <c r="Q2087" s="1">
        <v>39357</v>
      </c>
      <c r="R2087" t="s">
        <v>29</v>
      </c>
      <c r="S2087" t="s">
        <v>43</v>
      </c>
      <c r="T2087" t="s">
        <v>30</v>
      </c>
      <c r="U2087" t="s">
        <v>6559</v>
      </c>
      <c r="V2087" t="s">
        <v>32</v>
      </c>
      <c r="W2087" t="s">
        <v>6771</v>
      </c>
      <c r="X2087" t="s">
        <v>116</v>
      </c>
    </row>
    <row r="2088" spans="7:29" x14ac:dyDescent="0.2">
      <c r="G2088" t="s">
        <v>1332</v>
      </c>
      <c r="H2088" t="s">
        <v>53</v>
      </c>
      <c r="I2088" t="s">
        <v>13502</v>
      </c>
      <c r="J2088" t="s">
        <v>1963</v>
      </c>
      <c r="L2088" t="s">
        <v>62</v>
      </c>
      <c r="M2088">
        <v>12</v>
      </c>
      <c r="N2088" t="s">
        <v>1963</v>
      </c>
      <c r="O2088" s="12">
        <v>74418</v>
      </c>
      <c r="P2088" t="s">
        <v>28</v>
      </c>
      <c r="Q2088" s="1">
        <v>44835</v>
      </c>
      <c r="R2088" t="s">
        <v>29</v>
      </c>
      <c r="S2088" t="s">
        <v>43</v>
      </c>
      <c r="T2088" t="s">
        <v>30</v>
      </c>
      <c r="U2088" t="s">
        <v>1623</v>
      </c>
      <c r="W2088" t="s">
        <v>13503</v>
      </c>
      <c r="X2088" t="s">
        <v>13504</v>
      </c>
      <c r="Y2088" t="s">
        <v>1623</v>
      </c>
      <c r="Z2088" t="s">
        <v>1967</v>
      </c>
      <c r="AA2088" t="s">
        <v>13505</v>
      </c>
      <c r="AB2088" t="s">
        <v>50</v>
      </c>
      <c r="AC2088" t="s">
        <v>50</v>
      </c>
    </row>
    <row r="2089" spans="7:29" x14ac:dyDescent="0.2">
      <c r="G2089" t="s">
        <v>10460</v>
      </c>
      <c r="H2089" t="s">
        <v>53</v>
      </c>
      <c r="I2089" t="s">
        <v>10461</v>
      </c>
      <c r="J2089" t="s">
        <v>61</v>
      </c>
      <c r="L2089" t="s">
        <v>81</v>
      </c>
      <c r="M2089">
        <v>9</v>
      </c>
      <c r="N2089" t="s">
        <v>61</v>
      </c>
      <c r="O2089" s="12">
        <v>74379</v>
      </c>
      <c r="P2089" t="s">
        <v>28</v>
      </c>
      <c r="Q2089" s="1">
        <v>42629</v>
      </c>
      <c r="R2089" t="s">
        <v>63</v>
      </c>
      <c r="S2089" t="s">
        <v>43</v>
      </c>
      <c r="T2089" t="s">
        <v>30</v>
      </c>
      <c r="U2089" t="s">
        <v>10462</v>
      </c>
      <c r="W2089" t="s">
        <v>10463</v>
      </c>
    </row>
    <row r="2090" spans="7:29" x14ac:dyDescent="0.2">
      <c r="G2090" t="s">
        <v>13385</v>
      </c>
      <c r="H2090" t="s">
        <v>53</v>
      </c>
      <c r="I2090" t="s">
        <v>13386</v>
      </c>
      <c r="J2090" t="s">
        <v>554</v>
      </c>
      <c r="L2090" t="s">
        <v>81</v>
      </c>
      <c r="M2090">
        <v>9</v>
      </c>
      <c r="N2090" t="s">
        <v>554</v>
      </c>
      <c r="O2090" s="12">
        <v>74379</v>
      </c>
      <c r="P2090" t="s">
        <v>28</v>
      </c>
      <c r="Q2090" s="1">
        <v>44820</v>
      </c>
      <c r="R2090" t="s">
        <v>63</v>
      </c>
      <c r="S2090" t="s">
        <v>43</v>
      </c>
      <c r="T2090" t="s">
        <v>30</v>
      </c>
      <c r="U2090" t="s">
        <v>338</v>
      </c>
      <c r="W2090" t="s">
        <v>13387</v>
      </c>
    </row>
    <row r="2091" spans="7:29" ht="170" x14ac:dyDescent="0.2">
      <c r="G2091" t="s">
        <v>496</v>
      </c>
      <c r="H2091" t="s">
        <v>53</v>
      </c>
      <c r="I2091" t="s">
        <v>18372</v>
      </c>
      <c r="J2091" t="s">
        <v>61</v>
      </c>
      <c r="L2091" t="s">
        <v>81</v>
      </c>
      <c r="M2091">
        <v>9</v>
      </c>
      <c r="N2091" t="s">
        <v>61</v>
      </c>
      <c r="O2091" s="12">
        <v>74379</v>
      </c>
      <c r="P2091" t="s">
        <v>28</v>
      </c>
      <c r="Q2091" s="1">
        <v>42994</v>
      </c>
      <c r="R2091" t="s">
        <v>29</v>
      </c>
      <c r="S2091" t="s">
        <v>43</v>
      </c>
      <c r="T2091" t="s">
        <v>30</v>
      </c>
      <c r="U2091" t="s">
        <v>18401</v>
      </c>
      <c r="W2091" t="s">
        <v>18402</v>
      </c>
      <c r="X2091" t="s">
        <v>18403</v>
      </c>
      <c r="Y2091" t="s">
        <v>18404</v>
      </c>
      <c r="Z2091" t="s">
        <v>1838</v>
      </c>
      <c r="AA2091" t="s">
        <v>18405</v>
      </c>
      <c r="AB2091" s="2" t="s">
        <v>18406</v>
      </c>
      <c r="AC2091" t="s">
        <v>18407</v>
      </c>
    </row>
    <row r="2092" spans="7:29" ht="136" x14ac:dyDescent="0.2">
      <c r="G2092" t="s">
        <v>17460</v>
      </c>
      <c r="H2092" t="s">
        <v>53</v>
      </c>
      <c r="I2092" t="s">
        <v>22551</v>
      </c>
      <c r="J2092" t="s">
        <v>460</v>
      </c>
      <c r="K2092" t="s">
        <v>20623</v>
      </c>
      <c r="L2092" t="s">
        <v>789</v>
      </c>
      <c r="M2092">
        <v>12</v>
      </c>
      <c r="N2092" t="s">
        <v>460</v>
      </c>
      <c r="O2092" s="12">
        <v>74321</v>
      </c>
      <c r="P2092" t="s">
        <v>70</v>
      </c>
      <c r="Q2092" s="1">
        <v>42398</v>
      </c>
      <c r="R2092" t="s">
        <v>29</v>
      </c>
      <c r="S2092" t="s">
        <v>43</v>
      </c>
      <c r="T2092" t="s">
        <v>71</v>
      </c>
      <c r="W2092" t="s">
        <v>22552</v>
      </c>
      <c r="X2092" t="s">
        <v>22553</v>
      </c>
      <c r="Y2092" t="s">
        <v>22554</v>
      </c>
      <c r="Z2092" t="s">
        <v>460</v>
      </c>
      <c r="AA2092" t="s">
        <v>22555</v>
      </c>
      <c r="AB2092" s="2" t="s">
        <v>22556</v>
      </c>
      <c r="AC2092" t="s">
        <v>22557</v>
      </c>
    </row>
    <row r="2093" spans="7:29" x14ac:dyDescent="0.2">
      <c r="G2093" t="s">
        <v>920</v>
      </c>
      <c r="H2093" t="s">
        <v>129</v>
      </c>
      <c r="I2093" t="s">
        <v>3895</v>
      </c>
      <c r="J2093" t="s">
        <v>711</v>
      </c>
      <c r="K2093" t="s">
        <v>3896</v>
      </c>
      <c r="L2093" t="s">
        <v>789</v>
      </c>
      <c r="M2093">
        <v>12</v>
      </c>
      <c r="N2093" t="s">
        <v>711</v>
      </c>
      <c r="O2093" s="12">
        <v>74312</v>
      </c>
      <c r="P2093" t="s">
        <v>70</v>
      </c>
      <c r="Q2093" s="1">
        <v>44837</v>
      </c>
      <c r="R2093" t="s">
        <v>29</v>
      </c>
      <c r="S2093" t="s">
        <v>43</v>
      </c>
      <c r="T2093" t="s">
        <v>71</v>
      </c>
      <c r="W2093" t="s">
        <v>3897</v>
      </c>
      <c r="X2093" t="s">
        <v>116</v>
      </c>
    </row>
    <row r="2094" spans="7:29" ht="170" x14ac:dyDescent="0.2">
      <c r="G2094" t="s">
        <v>2834</v>
      </c>
      <c r="H2094" t="s">
        <v>118</v>
      </c>
      <c r="I2094" t="s">
        <v>24687</v>
      </c>
      <c r="J2094" t="s">
        <v>1677</v>
      </c>
      <c r="L2094" t="s">
        <v>104</v>
      </c>
      <c r="M2094">
        <v>12</v>
      </c>
      <c r="N2094" t="s">
        <v>1677</v>
      </c>
      <c r="O2094" s="12">
        <v>74304</v>
      </c>
      <c r="P2094" t="s">
        <v>28</v>
      </c>
      <c r="Q2094" s="1">
        <v>45047</v>
      </c>
      <c r="R2094" t="s">
        <v>29</v>
      </c>
      <c r="S2094" t="s">
        <v>43</v>
      </c>
      <c r="T2094" t="s">
        <v>30</v>
      </c>
      <c r="U2094" t="s">
        <v>24689</v>
      </c>
      <c r="V2094" t="s">
        <v>933</v>
      </c>
      <c r="W2094" t="s">
        <v>24690</v>
      </c>
      <c r="X2094" t="s">
        <v>24691</v>
      </c>
      <c r="Y2094" t="s">
        <v>24689</v>
      </c>
      <c r="Z2094" t="s">
        <v>936</v>
      </c>
      <c r="AA2094" t="s">
        <v>24692</v>
      </c>
      <c r="AB2094" s="2" t="s">
        <v>938</v>
      </c>
      <c r="AC2094" t="s">
        <v>24693</v>
      </c>
    </row>
    <row r="2095" spans="7:29" ht="136" x14ac:dyDescent="0.2">
      <c r="G2095" t="s">
        <v>1249</v>
      </c>
      <c r="H2095" t="s">
        <v>314</v>
      </c>
      <c r="I2095" t="s">
        <v>13953</v>
      </c>
      <c r="J2095" t="s">
        <v>460</v>
      </c>
      <c r="K2095" t="s">
        <v>1560</v>
      </c>
      <c r="L2095" t="s">
        <v>789</v>
      </c>
      <c r="M2095">
        <v>12</v>
      </c>
      <c r="N2095" t="s">
        <v>460</v>
      </c>
      <c r="O2095" s="12">
        <v>74236</v>
      </c>
      <c r="P2095" t="s">
        <v>70</v>
      </c>
      <c r="Q2095" s="1">
        <v>40878</v>
      </c>
      <c r="R2095" t="s">
        <v>29</v>
      </c>
      <c r="S2095" t="s">
        <v>43</v>
      </c>
      <c r="T2095" t="s">
        <v>71</v>
      </c>
      <c r="W2095" t="s">
        <v>13973</v>
      </c>
      <c r="X2095" t="s">
        <v>13974</v>
      </c>
      <c r="Y2095" t="s">
        <v>1560</v>
      </c>
      <c r="Z2095" t="s">
        <v>460</v>
      </c>
      <c r="AA2095" t="s">
        <v>13975</v>
      </c>
      <c r="AB2095" s="2" t="s">
        <v>13976</v>
      </c>
      <c r="AC2095" t="s">
        <v>13977</v>
      </c>
    </row>
    <row r="2096" spans="7:29" x14ac:dyDescent="0.2">
      <c r="G2096" t="s">
        <v>3009</v>
      </c>
      <c r="H2096" t="s">
        <v>1327</v>
      </c>
      <c r="I2096" t="s">
        <v>13146</v>
      </c>
      <c r="J2096" t="s">
        <v>4605</v>
      </c>
      <c r="L2096" t="s">
        <v>27</v>
      </c>
      <c r="M2096">
        <v>12</v>
      </c>
      <c r="N2096" t="s">
        <v>4605</v>
      </c>
      <c r="O2096" s="12">
        <v>74204</v>
      </c>
      <c r="P2096" t="s">
        <v>28</v>
      </c>
      <c r="Q2096" s="1">
        <v>42821</v>
      </c>
      <c r="R2096" t="s">
        <v>29</v>
      </c>
      <c r="S2096" t="s">
        <v>43</v>
      </c>
      <c r="T2096" t="s">
        <v>30</v>
      </c>
      <c r="U2096" t="s">
        <v>2743</v>
      </c>
      <c r="V2096" t="s">
        <v>122</v>
      </c>
      <c r="W2096" t="s">
        <v>13152</v>
      </c>
      <c r="X2096" t="s">
        <v>13153</v>
      </c>
      <c r="Y2096" t="s">
        <v>2743</v>
      </c>
      <c r="Z2096" t="s">
        <v>6005</v>
      </c>
      <c r="AA2096" t="s">
        <v>13154</v>
      </c>
      <c r="AB2096" t="s">
        <v>50</v>
      </c>
      <c r="AC2096" t="s">
        <v>6008</v>
      </c>
    </row>
    <row r="2097" spans="7:29" ht="153" x14ac:dyDescent="0.2">
      <c r="G2097" t="s">
        <v>24571</v>
      </c>
      <c r="H2097" t="s">
        <v>262</v>
      </c>
      <c r="I2097" t="s">
        <v>24572</v>
      </c>
      <c r="J2097" t="s">
        <v>2119</v>
      </c>
      <c r="L2097" t="s">
        <v>27</v>
      </c>
      <c r="M2097">
        <v>12</v>
      </c>
      <c r="N2097" t="s">
        <v>2119</v>
      </c>
      <c r="O2097" s="12">
        <v>74201</v>
      </c>
      <c r="P2097" t="s">
        <v>28</v>
      </c>
      <c r="Q2097" s="1">
        <v>44564</v>
      </c>
      <c r="R2097" t="s">
        <v>29</v>
      </c>
      <c r="S2097" t="s">
        <v>43</v>
      </c>
      <c r="T2097" t="s">
        <v>30</v>
      </c>
      <c r="U2097" t="s">
        <v>24573</v>
      </c>
      <c r="V2097" t="s">
        <v>32</v>
      </c>
      <c r="W2097" t="s">
        <v>24574</v>
      </c>
      <c r="X2097" t="s">
        <v>24575</v>
      </c>
      <c r="Y2097" t="s">
        <v>24573</v>
      </c>
      <c r="Z2097" t="s">
        <v>2123</v>
      </c>
      <c r="AA2097" t="s">
        <v>24576</v>
      </c>
      <c r="AB2097" s="2" t="s">
        <v>24577</v>
      </c>
      <c r="AC2097" t="s">
        <v>24578</v>
      </c>
    </row>
    <row r="2098" spans="7:29" x14ac:dyDescent="0.2">
      <c r="G2098" t="s">
        <v>9098</v>
      </c>
      <c r="H2098" t="s">
        <v>53</v>
      </c>
      <c r="I2098" t="s">
        <v>9099</v>
      </c>
      <c r="J2098" t="s">
        <v>435</v>
      </c>
      <c r="L2098" t="s">
        <v>81</v>
      </c>
      <c r="M2098">
        <v>9</v>
      </c>
      <c r="N2098" t="s">
        <v>435</v>
      </c>
      <c r="O2098" s="12">
        <v>74185</v>
      </c>
      <c r="P2098" t="s">
        <v>28</v>
      </c>
      <c r="Q2098" s="1">
        <v>36054</v>
      </c>
      <c r="R2098" t="s">
        <v>63</v>
      </c>
      <c r="S2098" t="s">
        <v>43</v>
      </c>
      <c r="T2098" t="s">
        <v>30</v>
      </c>
      <c r="U2098" t="s">
        <v>6129</v>
      </c>
      <c r="W2098" t="s">
        <v>9100</v>
      </c>
    </row>
    <row r="2099" spans="7:29" x14ac:dyDescent="0.2">
      <c r="G2099" t="s">
        <v>25122</v>
      </c>
      <c r="H2099" t="s">
        <v>53</v>
      </c>
      <c r="I2099" t="s">
        <v>25123</v>
      </c>
      <c r="J2099" t="s">
        <v>18702</v>
      </c>
      <c r="L2099" t="s">
        <v>81</v>
      </c>
      <c r="M2099">
        <v>9</v>
      </c>
      <c r="N2099" t="s">
        <v>18702</v>
      </c>
      <c r="O2099" s="12">
        <v>74167</v>
      </c>
      <c r="P2099" t="s">
        <v>28</v>
      </c>
      <c r="Q2099" s="1">
        <v>43359</v>
      </c>
      <c r="R2099" t="s">
        <v>56</v>
      </c>
      <c r="S2099" s="1">
        <v>45092</v>
      </c>
      <c r="T2099" t="s">
        <v>30</v>
      </c>
      <c r="U2099" t="s">
        <v>338</v>
      </c>
      <c r="W2099" t="s">
        <v>25124</v>
      </c>
    </row>
    <row r="2100" spans="7:29" ht="221" x14ac:dyDescent="0.2">
      <c r="G2100" t="s">
        <v>2213</v>
      </c>
      <c r="H2100" t="s">
        <v>24</v>
      </c>
      <c r="I2100" t="s">
        <v>2210</v>
      </c>
      <c r="J2100" t="s">
        <v>67</v>
      </c>
      <c r="L2100" t="s">
        <v>27</v>
      </c>
      <c r="M2100">
        <v>12</v>
      </c>
      <c r="N2100" t="s">
        <v>67</v>
      </c>
      <c r="O2100" s="12">
        <v>74108</v>
      </c>
      <c r="P2100" t="s">
        <v>28</v>
      </c>
      <c r="Q2100" s="1">
        <v>45047</v>
      </c>
      <c r="R2100" t="s">
        <v>29</v>
      </c>
      <c r="S2100" t="s">
        <v>43</v>
      </c>
      <c r="T2100" t="s">
        <v>30</v>
      </c>
      <c r="U2100" t="s">
        <v>654</v>
      </c>
      <c r="V2100" t="s">
        <v>122</v>
      </c>
      <c r="W2100" t="s">
        <v>2214</v>
      </c>
      <c r="X2100" t="s">
        <v>2215</v>
      </c>
      <c r="Y2100" t="s">
        <v>654</v>
      </c>
      <c r="Z2100" t="s">
        <v>74</v>
      </c>
      <c r="AA2100" t="s">
        <v>2216</v>
      </c>
      <c r="AB2100" s="2" t="s">
        <v>1611</v>
      </c>
      <c r="AC2100" t="s">
        <v>2217</v>
      </c>
    </row>
    <row r="2101" spans="7:29" ht="136" x14ac:dyDescent="0.2">
      <c r="G2101" t="s">
        <v>1575</v>
      </c>
      <c r="H2101" t="s">
        <v>262</v>
      </c>
      <c r="I2101" t="s">
        <v>10925</v>
      </c>
      <c r="J2101" t="s">
        <v>549</v>
      </c>
      <c r="L2101" t="s">
        <v>27</v>
      </c>
      <c r="M2101">
        <v>12</v>
      </c>
      <c r="N2101" t="s">
        <v>549</v>
      </c>
      <c r="O2101" s="12">
        <v>74101</v>
      </c>
      <c r="P2101" t="s">
        <v>28</v>
      </c>
      <c r="Q2101" s="1">
        <v>41134</v>
      </c>
      <c r="R2101" t="s">
        <v>29</v>
      </c>
      <c r="S2101" t="s">
        <v>43</v>
      </c>
      <c r="T2101" t="s">
        <v>30</v>
      </c>
      <c r="U2101" t="s">
        <v>10926</v>
      </c>
      <c r="V2101" t="s">
        <v>122</v>
      </c>
      <c r="W2101" t="s">
        <v>10927</v>
      </c>
      <c r="X2101" t="s">
        <v>10928</v>
      </c>
      <c r="Y2101" t="s">
        <v>10926</v>
      </c>
      <c r="Z2101" t="s">
        <v>8017</v>
      </c>
      <c r="AA2101" t="s">
        <v>10929</v>
      </c>
      <c r="AB2101" s="2" t="s">
        <v>10930</v>
      </c>
      <c r="AC2101" t="s">
        <v>10931</v>
      </c>
    </row>
    <row r="2102" spans="7:29" x14ac:dyDescent="0.2">
      <c r="G2102" t="s">
        <v>615</v>
      </c>
      <c r="H2102" t="s">
        <v>53</v>
      </c>
      <c r="I2102" t="s">
        <v>10500</v>
      </c>
      <c r="J2102" t="s">
        <v>103</v>
      </c>
      <c r="L2102" t="s">
        <v>27</v>
      </c>
      <c r="M2102">
        <v>12</v>
      </c>
      <c r="N2102" t="s">
        <v>103</v>
      </c>
      <c r="O2102" s="12">
        <v>74085</v>
      </c>
      <c r="P2102" t="s">
        <v>28</v>
      </c>
      <c r="Q2102" s="1">
        <v>44409</v>
      </c>
      <c r="R2102" t="s">
        <v>29</v>
      </c>
      <c r="S2102" t="s">
        <v>43</v>
      </c>
      <c r="T2102" t="s">
        <v>30</v>
      </c>
      <c r="U2102" t="s">
        <v>18877</v>
      </c>
      <c r="V2102" t="s">
        <v>1018</v>
      </c>
      <c r="W2102" t="s">
        <v>18878</v>
      </c>
      <c r="X2102" t="s">
        <v>116</v>
      </c>
    </row>
    <row r="2103" spans="7:29" ht="136" x14ac:dyDescent="0.2">
      <c r="G2103" t="s">
        <v>3653</v>
      </c>
      <c r="H2103" t="s">
        <v>53</v>
      </c>
      <c r="I2103" t="s">
        <v>21467</v>
      </c>
      <c r="J2103" t="s">
        <v>460</v>
      </c>
      <c r="K2103" t="s">
        <v>788</v>
      </c>
      <c r="L2103" t="s">
        <v>633</v>
      </c>
      <c r="M2103">
        <v>12</v>
      </c>
      <c r="N2103" t="s">
        <v>460</v>
      </c>
      <c r="O2103" s="12">
        <v>74041</v>
      </c>
      <c r="P2103" t="s">
        <v>70</v>
      </c>
      <c r="Q2103" s="1">
        <v>40994</v>
      </c>
      <c r="R2103" t="s">
        <v>29</v>
      </c>
      <c r="S2103" t="s">
        <v>43</v>
      </c>
      <c r="T2103" t="s">
        <v>71</v>
      </c>
      <c r="W2103" t="s">
        <v>21529</v>
      </c>
      <c r="X2103" t="s">
        <v>21530</v>
      </c>
      <c r="Y2103" t="s">
        <v>788</v>
      </c>
      <c r="Z2103" t="s">
        <v>460</v>
      </c>
      <c r="AA2103" t="s">
        <v>21531</v>
      </c>
      <c r="AB2103" s="2" t="s">
        <v>21532</v>
      </c>
      <c r="AC2103" t="s">
        <v>21533</v>
      </c>
    </row>
    <row r="2104" spans="7:29" x14ac:dyDescent="0.2">
      <c r="G2104" t="s">
        <v>3740</v>
      </c>
      <c r="H2104" t="s">
        <v>24</v>
      </c>
      <c r="I2104" t="s">
        <v>15625</v>
      </c>
      <c r="J2104" t="s">
        <v>168</v>
      </c>
      <c r="L2104" t="s">
        <v>62</v>
      </c>
      <c r="M2104">
        <v>9</v>
      </c>
      <c r="N2104" t="s">
        <v>150</v>
      </c>
      <c r="O2104" s="12">
        <v>74040</v>
      </c>
      <c r="P2104" t="s">
        <v>28</v>
      </c>
      <c r="Q2104" s="1">
        <v>44455</v>
      </c>
      <c r="R2104" t="s">
        <v>63</v>
      </c>
      <c r="S2104" t="s">
        <v>43</v>
      </c>
      <c r="T2104" t="s">
        <v>30</v>
      </c>
      <c r="U2104" t="s">
        <v>1457</v>
      </c>
      <c r="W2104" t="s">
        <v>15626</v>
      </c>
    </row>
    <row r="2105" spans="7:29" ht="170" x14ac:dyDescent="0.2">
      <c r="G2105" t="s">
        <v>3961</v>
      </c>
      <c r="H2105" t="s">
        <v>302</v>
      </c>
      <c r="I2105" t="s">
        <v>3962</v>
      </c>
      <c r="J2105" t="s">
        <v>533</v>
      </c>
      <c r="L2105" t="s">
        <v>62</v>
      </c>
      <c r="M2105">
        <v>12</v>
      </c>
      <c r="N2105" t="s">
        <v>533</v>
      </c>
      <c r="O2105" s="12">
        <v>74014</v>
      </c>
      <c r="P2105" t="s">
        <v>28</v>
      </c>
      <c r="Q2105" s="1">
        <v>43255</v>
      </c>
      <c r="R2105" t="s">
        <v>29</v>
      </c>
      <c r="S2105" t="s">
        <v>43</v>
      </c>
      <c r="T2105" t="s">
        <v>30</v>
      </c>
      <c r="U2105" t="s">
        <v>3963</v>
      </c>
      <c r="W2105" t="s">
        <v>3964</v>
      </c>
      <c r="X2105" t="s">
        <v>3965</v>
      </c>
      <c r="Y2105" t="s">
        <v>3966</v>
      </c>
      <c r="Z2105" t="s">
        <v>537</v>
      </c>
      <c r="AA2105" t="s">
        <v>3967</v>
      </c>
      <c r="AB2105" s="2" t="s">
        <v>3968</v>
      </c>
      <c r="AC2105" t="s">
        <v>3969</v>
      </c>
    </row>
    <row r="2106" spans="7:29" x14ac:dyDescent="0.2">
      <c r="G2106" t="s">
        <v>261</v>
      </c>
      <c r="H2106" t="s">
        <v>262</v>
      </c>
      <c r="I2106" t="s">
        <v>22661</v>
      </c>
      <c r="J2106" t="s">
        <v>6615</v>
      </c>
      <c r="L2106" t="s">
        <v>27</v>
      </c>
      <c r="M2106">
        <v>12</v>
      </c>
      <c r="N2106" t="s">
        <v>4713</v>
      </c>
      <c r="O2106" s="12">
        <v>73986</v>
      </c>
      <c r="P2106" t="s">
        <v>28</v>
      </c>
      <c r="Q2106" s="1">
        <v>44348</v>
      </c>
      <c r="R2106" t="s">
        <v>29</v>
      </c>
      <c r="S2106" t="s">
        <v>43</v>
      </c>
      <c r="T2106" t="s">
        <v>30</v>
      </c>
      <c r="U2106" t="s">
        <v>22662</v>
      </c>
      <c r="V2106" t="s">
        <v>404</v>
      </c>
      <c r="W2106" t="s">
        <v>22663</v>
      </c>
      <c r="X2106" t="s">
        <v>116</v>
      </c>
    </row>
    <row r="2107" spans="7:29" x14ac:dyDescent="0.2">
      <c r="G2107" t="s">
        <v>6682</v>
      </c>
      <c r="H2107" t="s">
        <v>118</v>
      </c>
      <c r="I2107" t="s">
        <v>8590</v>
      </c>
      <c r="J2107" t="s">
        <v>1721</v>
      </c>
      <c r="K2107" t="s">
        <v>3387</v>
      </c>
      <c r="L2107" t="s">
        <v>1723</v>
      </c>
      <c r="M2107">
        <v>12</v>
      </c>
      <c r="N2107" t="s">
        <v>1721</v>
      </c>
      <c r="O2107" s="12">
        <v>73896</v>
      </c>
      <c r="P2107" t="s">
        <v>70</v>
      </c>
      <c r="Q2107" s="1">
        <v>44968</v>
      </c>
      <c r="R2107" t="s">
        <v>29</v>
      </c>
      <c r="S2107" t="s">
        <v>43</v>
      </c>
      <c r="T2107" t="s">
        <v>71</v>
      </c>
      <c r="W2107" t="s">
        <v>8591</v>
      </c>
      <c r="X2107" t="s">
        <v>8592</v>
      </c>
      <c r="Y2107" t="s">
        <v>3387</v>
      </c>
      <c r="Z2107" t="s">
        <v>1721</v>
      </c>
      <c r="AA2107" t="s">
        <v>8593</v>
      </c>
      <c r="AB2107" t="s">
        <v>50</v>
      </c>
      <c r="AC2107" t="s">
        <v>50</v>
      </c>
    </row>
    <row r="2108" spans="7:29" x14ac:dyDescent="0.2">
      <c r="G2108" t="s">
        <v>5819</v>
      </c>
      <c r="H2108" t="s">
        <v>53</v>
      </c>
      <c r="I2108" t="s">
        <v>7992</v>
      </c>
      <c r="J2108" t="s">
        <v>61</v>
      </c>
      <c r="L2108" t="s">
        <v>81</v>
      </c>
      <c r="M2108">
        <v>9</v>
      </c>
      <c r="N2108" t="s">
        <v>61</v>
      </c>
      <c r="O2108" s="12">
        <v>73869</v>
      </c>
      <c r="P2108" t="s">
        <v>28</v>
      </c>
      <c r="Q2108" s="1">
        <v>43724</v>
      </c>
      <c r="R2108" t="s">
        <v>63</v>
      </c>
      <c r="S2108" t="s">
        <v>43</v>
      </c>
      <c r="T2108" t="s">
        <v>30</v>
      </c>
      <c r="U2108" t="s">
        <v>7993</v>
      </c>
      <c r="W2108" t="s">
        <v>7994</v>
      </c>
    </row>
    <row r="2109" spans="7:29" x14ac:dyDescent="0.2">
      <c r="G2109" t="s">
        <v>940</v>
      </c>
      <c r="H2109" t="s">
        <v>24</v>
      </c>
      <c r="I2109" t="s">
        <v>11018</v>
      </c>
      <c r="J2109" t="s">
        <v>332</v>
      </c>
      <c r="K2109" t="s">
        <v>4371</v>
      </c>
      <c r="L2109" t="s">
        <v>4372</v>
      </c>
      <c r="M2109">
        <v>9</v>
      </c>
      <c r="N2109" t="s">
        <v>332</v>
      </c>
      <c r="O2109" s="12">
        <v>73826</v>
      </c>
      <c r="P2109" t="s">
        <v>70</v>
      </c>
      <c r="Q2109" s="1">
        <v>40073</v>
      </c>
      <c r="R2109" t="s">
        <v>29</v>
      </c>
      <c r="S2109" t="s">
        <v>43</v>
      </c>
      <c r="T2109" t="s">
        <v>71</v>
      </c>
      <c r="W2109" t="s">
        <v>11019</v>
      </c>
      <c r="X2109" t="s">
        <v>11020</v>
      </c>
      <c r="Y2109" t="s">
        <v>4371</v>
      </c>
      <c r="Z2109" t="s">
        <v>332</v>
      </c>
      <c r="AA2109" t="s">
        <v>11021</v>
      </c>
      <c r="AB2109" t="s">
        <v>50</v>
      </c>
      <c r="AC2109" t="s">
        <v>675</v>
      </c>
    </row>
    <row r="2110" spans="7:29" x14ac:dyDescent="0.2">
      <c r="G2110" t="s">
        <v>830</v>
      </c>
      <c r="H2110" t="s">
        <v>53</v>
      </c>
      <c r="I2110" t="s">
        <v>3459</v>
      </c>
      <c r="J2110" t="s">
        <v>135</v>
      </c>
      <c r="K2110" t="s">
        <v>3460</v>
      </c>
      <c r="L2110" t="s">
        <v>3461</v>
      </c>
      <c r="M2110">
        <v>12</v>
      </c>
      <c r="N2110" t="s">
        <v>135</v>
      </c>
      <c r="O2110" s="12">
        <v>73756</v>
      </c>
      <c r="P2110" t="s">
        <v>70</v>
      </c>
      <c r="Q2110" s="1">
        <v>37859</v>
      </c>
      <c r="R2110" t="s">
        <v>29</v>
      </c>
      <c r="S2110" t="s">
        <v>43</v>
      </c>
      <c r="T2110" t="s">
        <v>71</v>
      </c>
      <c r="W2110" t="s">
        <v>3462</v>
      </c>
      <c r="X2110" t="s">
        <v>116</v>
      </c>
    </row>
    <row r="2111" spans="7:29" ht="170" x14ac:dyDescent="0.2">
      <c r="G2111" t="s">
        <v>11415</v>
      </c>
      <c r="H2111" t="s">
        <v>262</v>
      </c>
      <c r="I2111" t="s">
        <v>11416</v>
      </c>
      <c r="J2111" t="s">
        <v>1087</v>
      </c>
      <c r="L2111" t="s">
        <v>27</v>
      </c>
      <c r="M2111">
        <v>12</v>
      </c>
      <c r="N2111" t="s">
        <v>1087</v>
      </c>
      <c r="O2111" s="12">
        <v>73727</v>
      </c>
      <c r="P2111" t="s">
        <v>28</v>
      </c>
      <c r="Q2111" s="1">
        <v>44795</v>
      </c>
      <c r="R2111" t="s">
        <v>29</v>
      </c>
      <c r="S2111" t="s">
        <v>43</v>
      </c>
      <c r="T2111" t="s">
        <v>30</v>
      </c>
      <c r="U2111" t="s">
        <v>11417</v>
      </c>
      <c r="V2111" t="s">
        <v>32</v>
      </c>
      <c r="W2111" t="s">
        <v>11418</v>
      </c>
      <c r="X2111" t="s">
        <v>11419</v>
      </c>
      <c r="Y2111" t="s">
        <v>11417</v>
      </c>
      <c r="Z2111" t="s">
        <v>1087</v>
      </c>
      <c r="AA2111" t="s">
        <v>11420</v>
      </c>
      <c r="AB2111" s="2" t="s">
        <v>7612</v>
      </c>
      <c r="AC2111" t="s">
        <v>11421</v>
      </c>
    </row>
    <row r="2112" spans="7:29" x14ac:dyDescent="0.2">
      <c r="G2112" t="s">
        <v>19785</v>
      </c>
      <c r="H2112" t="s">
        <v>53</v>
      </c>
      <c r="I2112" t="s">
        <v>19786</v>
      </c>
      <c r="J2112" t="s">
        <v>6724</v>
      </c>
      <c r="K2112" t="s">
        <v>2023</v>
      </c>
      <c r="L2112" t="s">
        <v>19787</v>
      </c>
      <c r="M2112">
        <v>12</v>
      </c>
      <c r="N2112" t="s">
        <v>6724</v>
      </c>
      <c r="O2112" s="12">
        <v>73702</v>
      </c>
      <c r="P2112" t="s">
        <v>70</v>
      </c>
      <c r="Q2112" s="1">
        <v>40664</v>
      </c>
      <c r="R2112" t="s">
        <v>29</v>
      </c>
      <c r="S2112" t="s">
        <v>43</v>
      </c>
      <c r="T2112" t="s">
        <v>71</v>
      </c>
      <c r="W2112" t="s">
        <v>19788</v>
      </c>
    </row>
    <row r="2113" spans="7:29" x14ac:dyDescent="0.2">
      <c r="G2113" t="s">
        <v>2670</v>
      </c>
      <c r="H2113" t="s">
        <v>553</v>
      </c>
      <c r="I2113" t="s">
        <v>2671</v>
      </c>
      <c r="J2113" t="s">
        <v>1129</v>
      </c>
      <c r="L2113" t="s">
        <v>27</v>
      </c>
      <c r="M2113">
        <v>12</v>
      </c>
      <c r="N2113" t="s">
        <v>1129</v>
      </c>
      <c r="O2113" s="12">
        <v>73684</v>
      </c>
      <c r="P2113" t="s">
        <v>28</v>
      </c>
      <c r="Q2113" s="1">
        <v>43941</v>
      </c>
      <c r="R2113" t="s">
        <v>29</v>
      </c>
      <c r="S2113" s="1">
        <v>45114</v>
      </c>
      <c r="T2113" t="s">
        <v>30</v>
      </c>
      <c r="U2113" t="s">
        <v>2164</v>
      </c>
      <c r="V2113" t="s">
        <v>404</v>
      </c>
      <c r="W2113" t="s">
        <v>2672</v>
      </c>
      <c r="X2113" t="s">
        <v>116</v>
      </c>
    </row>
    <row r="2114" spans="7:29" ht="170" x14ac:dyDescent="0.2">
      <c r="G2114" t="s">
        <v>12871</v>
      </c>
      <c r="H2114" t="s">
        <v>118</v>
      </c>
      <c r="I2114" t="s">
        <v>12872</v>
      </c>
      <c r="J2114" t="s">
        <v>7423</v>
      </c>
      <c r="K2114" t="s">
        <v>1882</v>
      </c>
      <c r="L2114" t="s">
        <v>4629</v>
      </c>
      <c r="M2114">
        <v>12</v>
      </c>
      <c r="N2114" t="s">
        <v>7423</v>
      </c>
      <c r="O2114" s="12">
        <v>73665</v>
      </c>
      <c r="P2114" t="s">
        <v>70</v>
      </c>
      <c r="Q2114" s="1">
        <v>41032</v>
      </c>
      <c r="R2114" t="s">
        <v>29</v>
      </c>
      <c r="S2114" t="s">
        <v>43</v>
      </c>
      <c r="T2114" t="s">
        <v>71</v>
      </c>
      <c r="W2114" t="s">
        <v>12873</v>
      </c>
      <c r="X2114" t="s">
        <v>12874</v>
      </c>
      <c r="Y2114" t="s">
        <v>1882</v>
      </c>
      <c r="Z2114" t="s">
        <v>12875</v>
      </c>
      <c r="AA2114" t="s">
        <v>12876</v>
      </c>
      <c r="AB2114" s="2" t="s">
        <v>12877</v>
      </c>
      <c r="AC2114" t="s">
        <v>12878</v>
      </c>
    </row>
    <row r="2115" spans="7:29" x14ac:dyDescent="0.2">
      <c r="G2115" t="s">
        <v>324</v>
      </c>
      <c r="H2115" t="s">
        <v>759</v>
      </c>
      <c r="I2115" t="s">
        <v>17921</v>
      </c>
      <c r="J2115" t="s">
        <v>2424</v>
      </c>
      <c r="L2115" t="s">
        <v>896</v>
      </c>
      <c r="M2115">
        <v>12</v>
      </c>
      <c r="N2115" t="s">
        <v>2424</v>
      </c>
      <c r="O2115" s="12">
        <v>73650</v>
      </c>
      <c r="P2115" t="s">
        <v>28</v>
      </c>
      <c r="Q2115" s="1">
        <v>44075</v>
      </c>
      <c r="R2115" t="s">
        <v>56</v>
      </c>
      <c r="S2115" s="1">
        <v>45473</v>
      </c>
      <c r="T2115" t="s">
        <v>30</v>
      </c>
      <c r="U2115" t="s">
        <v>17943</v>
      </c>
      <c r="W2115" t="s">
        <v>17944</v>
      </c>
    </row>
    <row r="2116" spans="7:29" x14ac:dyDescent="0.2">
      <c r="G2116" t="s">
        <v>11281</v>
      </c>
      <c r="H2116" t="s">
        <v>53</v>
      </c>
      <c r="I2116" t="s">
        <v>16845</v>
      </c>
      <c r="J2116" t="s">
        <v>533</v>
      </c>
      <c r="K2116" t="s">
        <v>16848</v>
      </c>
      <c r="L2116" t="s">
        <v>633</v>
      </c>
      <c r="M2116">
        <v>12</v>
      </c>
      <c r="N2116" t="s">
        <v>533</v>
      </c>
      <c r="O2116" s="12">
        <v>73617</v>
      </c>
      <c r="P2116" t="s">
        <v>70</v>
      </c>
      <c r="Q2116" s="1">
        <v>39083</v>
      </c>
      <c r="R2116" t="s">
        <v>29</v>
      </c>
      <c r="S2116" t="s">
        <v>43</v>
      </c>
      <c r="T2116" t="s">
        <v>71</v>
      </c>
      <c r="W2116" t="s">
        <v>16849</v>
      </c>
    </row>
    <row r="2117" spans="7:29" x14ac:dyDescent="0.2">
      <c r="G2117" t="s">
        <v>1515</v>
      </c>
      <c r="H2117" t="s">
        <v>280</v>
      </c>
      <c r="I2117" t="s">
        <v>6123</v>
      </c>
      <c r="J2117" t="s">
        <v>411</v>
      </c>
      <c r="K2117" t="s">
        <v>2023</v>
      </c>
      <c r="L2117" t="s">
        <v>2024</v>
      </c>
      <c r="M2117">
        <v>12</v>
      </c>
      <c r="N2117" t="s">
        <v>411</v>
      </c>
      <c r="O2117" s="12">
        <v>73562</v>
      </c>
      <c r="P2117" t="s">
        <v>70</v>
      </c>
      <c r="Q2117" s="1">
        <v>43318</v>
      </c>
      <c r="R2117" t="s">
        <v>29</v>
      </c>
      <c r="S2117" t="s">
        <v>43</v>
      </c>
      <c r="T2117" t="s">
        <v>71</v>
      </c>
      <c r="W2117" t="s">
        <v>19176</v>
      </c>
      <c r="X2117" t="s">
        <v>116</v>
      </c>
    </row>
    <row r="2118" spans="7:29" ht="204" x14ac:dyDescent="0.2">
      <c r="G2118" t="s">
        <v>273</v>
      </c>
      <c r="H2118" t="s">
        <v>112</v>
      </c>
      <c r="I2118" t="s">
        <v>22181</v>
      </c>
      <c r="J2118" t="s">
        <v>67</v>
      </c>
      <c r="L2118" t="s">
        <v>27</v>
      </c>
      <c r="M2118">
        <v>12</v>
      </c>
      <c r="N2118" t="s">
        <v>67</v>
      </c>
      <c r="O2118" s="12">
        <v>73558</v>
      </c>
      <c r="P2118" t="s">
        <v>28</v>
      </c>
      <c r="Q2118" s="1">
        <v>43255</v>
      </c>
      <c r="R2118" t="s">
        <v>29</v>
      </c>
      <c r="S2118" t="s">
        <v>43</v>
      </c>
      <c r="T2118" t="s">
        <v>30</v>
      </c>
      <c r="U2118" t="s">
        <v>2743</v>
      </c>
      <c r="V2118" t="s">
        <v>404</v>
      </c>
      <c r="W2118" t="s">
        <v>22182</v>
      </c>
      <c r="X2118" t="s">
        <v>22183</v>
      </c>
      <c r="Y2118" t="s">
        <v>2743</v>
      </c>
      <c r="Z2118" t="s">
        <v>74</v>
      </c>
      <c r="AA2118" t="s">
        <v>22184</v>
      </c>
      <c r="AB2118" s="2" t="s">
        <v>9022</v>
      </c>
      <c r="AC2118" t="s">
        <v>22185</v>
      </c>
    </row>
    <row r="2119" spans="7:29" x14ac:dyDescent="0.2">
      <c r="G2119" t="s">
        <v>9048</v>
      </c>
      <c r="H2119" t="s">
        <v>53</v>
      </c>
      <c r="I2119" t="s">
        <v>22484</v>
      </c>
      <c r="J2119" t="s">
        <v>761</v>
      </c>
      <c r="L2119" t="s">
        <v>62</v>
      </c>
      <c r="M2119">
        <v>12</v>
      </c>
      <c r="N2119" t="s">
        <v>761</v>
      </c>
      <c r="O2119" s="12">
        <v>73537</v>
      </c>
      <c r="P2119" t="s">
        <v>28</v>
      </c>
      <c r="Q2119" s="1">
        <v>43124</v>
      </c>
      <c r="R2119" t="s">
        <v>29</v>
      </c>
      <c r="S2119" t="s">
        <v>43</v>
      </c>
      <c r="T2119" t="s">
        <v>30</v>
      </c>
      <c r="U2119" t="s">
        <v>1008</v>
      </c>
      <c r="W2119" t="s">
        <v>22485</v>
      </c>
      <c r="X2119" t="s">
        <v>22486</v>
      </c>
      <c r="Y2119" t="s">
        <v>1008</v>
      </c>
      <c r="Z2119" t="s">
        <v>765</v>
      </c>
      <c r="AA2119" t="s">
        <v>22487</v>
      </c>
      <c r="AB2119" t="s">
        <v>50</v>
      </c>
      <c r="AC2119" t="s">
        <v>22488</v>
      </c>
    </row>
    <row r="2120" spans="7:29" x14ac:dyDescent="0.2">
      <c r="G2120" t="s">
        <v>594</v>
      </c>
      <c r="H2120" t="s">
        <v>129</v>
      </c>
      <c r="I2120" t="s">
        <v>8124</v>
      </c>
      <c r="J2120" t="s">
        <v>103</v>
      </c>
      <c r="K2120" t="s">
        <v>14522</v>
      </c>
      <c r="L2120" t="s">
        <v>15193</v>
      </c>
      <c r="M2120">
        <v>12</v>
      </c>
      <c r="N2120" t="s">
        <v>103</v>
      </c>
      <c r="O2120" s="12">
        <v>73478</v>
      </c>
      <c r="P2120" t="s">
        <v>70</v>
      </c>
      <c r="Q2120" s="1">
        <v>43879</v>
      </c>
      <c r="R2120" t="s">
        <v>29</v>
      </c>
      <c r="S2120" t="s">
        <v>43</v>
      </c>
      <c r="T2120" t="s">
        <v>71</v>
      </c>
      <c r="W2120" t="s">
        <v>15194</v>
      </c>
      <c r="X2120" t="s">
        <v>116</v>
      </c>
    </row>
    <row r="2121" spans="7:29" x14ac:dyDescent="0.2">
      <c r="G2121" t="s">
        <v>4056</v>
      </c>
      <c r="H2121" t="s">
        <v>53</v>
      </c>
      <c r="I2121" t="s">
        <v>18372</v>
      </c>
      <c r="J2121" t="s">
        <v>1665</v>
      </c>
      <c r="L2121" t="s">
        <v>669</v>
      </c>
      <c r="M2121">
        <v>9</v>
      </c>
      <c r="N2121" t="s">
        <v>1665</v>
      </c>
      <c r="O2121" s="12">
        <v>73473</v>
      </c>
      <c r="P2121" t="s">
        <v>28</v>
      </c>
      <c r="Q2121" s="1">
        <v>44802</v>
      </c>
      <c r="R2121" t="s">
        <v>56</v>
      </c>
      <c r="S2121" s="1">
        <v>44819</v>
      </c>
      <c r="T2121" t="s">
        <v>30</v>
      </c>
      <c r="U2121" t="s">
        <v>1666</v>
      </c>
      <c r="W2121" t="s">
        <v>18398</v>
      </c>
    </row>
    <row r="2122" spans="7:29" x14ac:dyDescent="0.2">
      <c r="G2122" t="s">
        <v>15380</v>
      </c>
      <c r="H2122" t="s">
        <v>302</v>
      </c>
      <c r="I2122" t="s">
        <v>15381</v>
      </c>
      <c r="J2122" t="s">
        <v>533</v>
      </c>
      <c r="L2122" t="s">
        <v>62</v>
      </c>
      <c r="M2122">
        <v>12</v>
      </c>
      <c r="N2122" t="s">
        <v>533</v>
      </c>
      <c r="O2122" s="12">
        <v>73434</v>
      </c>
      <c r="P2122" t="s">
        <v>28</v>
      </c>
      <c r="Q2122" s="1">
        <v>43563</v>
      </c>
      <c r="R2122" t="s">
        <v>29</v>
      </c>
      <c r="S2122" s="1">
        <v>45121</v>
      </c>
      <c r="T2122" t="s">
        <v>30</v>
      </c>
      <c r="U2122" t="s">
        <v>15382</v>
      </c>
      <c r="W2122" t="s">
        <v>15383</v>
      </c>
      <c r="X2122" t="s">
        <v>116</v>
      </c>
    </row>
    <row r="2123" spans="7:29" ht="187" x14ac:dyDescent="0.2">
      <c r="G2123" t="s">
        <v>943</v>
      </c>
      <c r="H2123" t="s">
        <v>369</v>
      </c>
      <c r="I2123" t="s">
        <v>2611</v>
      </c>
      <c r="J2123" t="s">
        <v>1714</v>
      </c>
      <c r="L2123" t="s">
        <v>27</v>
      </c>
      <c r="M2123">
        <v>12</v>
      </c>
      <c r="N2123" t="s">
        <v>1714</v>
      </c>
      <c r="O2123" s="12">
        <v>73406</v>
      </c>
      <c r="P2123" t="s">
        <v>28</v>
      </c>
      <c r="Q2123" s="1">
        <v>41918</v>
      </c>
      <c r="R2123" t="s">
        <v>29</v>
      </c>
      <c r="S2123" t="s">
        <v>43</v>
      </c>
      <c r="T2123" t="s">
        <v>30</v>
      </c>
      <c r="U2123" t="s">
        <v>2615</v>
      </c>
      <c r="V2123" t="s">
        <v>32</v>
      </c>
      <c r="W2123" t="s">
        <v>2616</v>
      </c>
      <c r="X2123" t="s">
        <v>2617</v>
      </c>
      <c r="Y2123" t="s">
        <v>2618</v>
      </c>
      <c r="Z2123" t="s">
        <v>1718</v>
      </c>
      <c r="AA2123" t="s">
        <v>2619</v>
      </c>
      <c r="AB2123" s="2" t="s">
        <v>2620</v>
      </c>
      <c r="AC2123" t="s">
        <v>2621</v>
      </c>
    </row>
    <row r="2124" spans="7:29" x14ac:dyDescent="0.2">
      <c r="G2124" t="s">
        <v>1897</v>
      </c>
      <c r="H2124" t="s">
        <v>53</v>
      </c>
      <c r="I2124" t="s">
        <v>1898</v>
      </c>
      <c r="J2124" t="s">
        <v>711</v>
      </c>
      <c r="L2124" t="s">
        <v>775</v>
      </c>
      <c r="M2124">
        <v>9</v>
      </c>
      <c r="N2124" t="s">
        <v>711</v>
      </c>
      <c r="O2124" s="12">
        <v>73400</v>
      </c>
      <c r="P2124" t="s">
        <v>28</v>
      </c>
      <c r="Q2124" s="1">
        <v>42263</v>
      </c>
      <c r="R2124" t="s">
        <v>63</v>
      </c>
      <c r="S2124" t="s">
        <v>43</v>
      </c>
      <c r="T2124" t="s">
        <v>30</v>
      </c>
      <c r="U2124" t="s">
        <v>941</v>
      </c>
      <c r="W2124" t="s">
        <v>1899</v>
      </c>
    </row>
    <row r="2125" spans="7:29" x14ac:dyDescent="0.2">
      <c r="G2125" t="s">
        <v>406</v>
      </c>
      <c r="H2125" t="s">
        <v>53</v>
      </c>
      <c r="I2125" t="s">
        <v>407</v>
      </c>
      <c r="J2125" t="s">
        <v>295</v>
      </c>
      <c r="L2125" t="s">
        <v>81</v>
      </c>
      <c r="M2125">
        <v>9</v>
      </c>
      <c r="N2125" t="s">
        <v>295</v>
      </c>
      <c r="O2125" s="12">
        <v>73354</v>
      </c>
      <c r="P2125" t="s">
        <v>28</v>
      </c>
      <c r="Q2125" s="1">
        <v>41168</v>
      </c>
      <c r="R2125" t="s">
        <v>63</v>
      </c>
      <c r="S2125" t="s">
        <v>43</v>
      </c>
      <c r="T2125" t="s">
        <v>30</v>
      </c>
      <c r="U2125" t="s">
        <v>82</v>
      </c>
      <c r="W2125" t="s">
        <v>408</v>
      </c>
    </row>
    <row r="2126" spans="7:29" x14ac:dyDescent="0.2">
      <c r="G2126" t="s">
        <v>286</v>
      </c>
      <c r="H2126" t="s">
        <v>53</v>
      </c>
      <c r="I2126" t="s">
        <v>11258</v>
      </c>
      <c r="J2126" t="s">
        <v>4525</v>
      </c>
      <c r="K2126" t="s">
        <v>1999</v>
      </c>
      <c r="L2126" t="s">
        <v>69</v>
      </c>
      <c r="M2126">
        <v>12</v>
      </c>
      <c r="N2126" t="s">
        <v>4525</v>
      </c>
      <c r="O2126" s="12">
        <v>73312</v>
      </c>
      <c r="P2126" t="s">
        <v>70</v>
      </c>
      <c r="Q2126" s="1">
        <v>42898</v>
      </c>
      <c r="R2126" t="s">
        <v>29</v>
      </c>
      <c r="S2126" t="s">
        <v>43</v>
      </c>
      <c r="T2126" t="s">
        <v>71</v>
      </c>
      <c r="W2126" t="s">
        <v>11259</v>
      </c>
      <c r="X2126" t="s">
        <v>116</v>
      </c>
    </row>
    <row r="2127" spans="7:29" x14ac:dyDescent="0.2">
      <c r="G2127" t="s">
        <v>923</v>
      </c>
      <c r="H2127" t="s">
        <v>53</v>
      </c>
      <c r="I2127" t="s">
        <v>21684</v>
      </c>
      <c r="J2127" t="s">
        <v>103</v>
      </c>
      <c r="L2127" t="s">
        <v>27</v>
      </c>
      <c r="M2127">
        <v>12</v>
      </c>
      <c r="N2127" t="s">
        <v>103</v>
      </c>
      <c r="O2127" s="12">
        <v>73294</v>
      </c>
      <c r="P2127" t="s">
        <v>28</v>
      </c>
      <c r="Q2127" s="1">
        <v>44573</v>
      </c>
      <c r="R2127" t="s">
        <v>56</v>
      </c>
      <c r="S2127" s="1">
        <v>44993</v>
      </c>
      <c r="T2127" t="s">
        <v>30</v>
      </c>
      <c r="U2127" t="s">
        <v>1065</v>
      </c>
      <c r="V2127" t="s">
        <v>404</v>
      </c>
      <c r="W2127" t="s">
        <v>21685</v>
      </c>
    </row>
    <row r="2128" spans="7:29" x14ac:dyDescent="0.2">
      <c r="G2128" t="s">
        <v>615</v>
      </c>
      <c r="H2128" t="s">
        <v>53</v>
      </c>
      <c r="I2128" t="s">
        <v>1418</v>
      </c>
      <c r="J2128" t="s">
        <v>103</v>
      </c>
      <c r="K2128" t="s">
        <v>1419</v>
      </c>
      <c r="L2128" t="s">
        <v>1420</v>
      </c>
      <c r="M2128">
        <v>12</v>
      </c>
      <c r="N2128" t="s">
        <v>103</v>
      </c>
      <c r="O2128" s="12">
        <v>73262</v>
      </c>
      <c r="P2128" t="s">
        <v>70</v>
      </c>
      <c r="Q2128" s="1">
        <v>41708</v>
      </c>
      <c r="R2128" t="s">
        <v>29</v>
      </c>
      <c r="S2128" t="s">
        <v>43</v>
      </c>
      <c r="T2128" t="s">
        <v>71</v>
      </c>
      <c r="W2128" t="s">
        <v>1421</v>
      </c>
      <c r="X2128" t="s">
        <v>116</v>
      </c>
    </row>
    <row r="2129" spans="7:29" x14ac:dyDescent="0.2">
      <c r="G2129" t="s">
        <v>1217</v>
      </c>
      <c r="H2129" t="s">
        <v>53</v>
      </c>
      <c r="I2129" t="s">
        <v>22583</v>
      </c>
      <c r="J2129" t="s">
        <v>1802</v>
      </c>
      <c r="L2129" t="s">
        <v>104</v>
      </c>
      <c r="M2129">
        <v>12</v>
      </c>
      <c r="N2129" t="s">
        <v>1802</v>
      </c>
      <c r="O2129" s="12">
        <v>73174</v>
      </c>
      <c r="P2129" t="s">
        <v>28</v>
      </c>
      <c r="Q2129" s="1">
        <v>39314</v>
      </c>
      <c r="R2129" t="s">
        <v>29</v>
      </c>
      <c r="S2129" t="s">
        <v>43</v>
      </c>
      <c r="T2129" t="s">
        <v>30</v>
      </c>
      <c r="U2129" t="s">
        <v>22586</v>
      </c>
      <c r="V2129" t="s">
        <v>45</v>
      </c>
      <c r="W2129" t="s">
        <v>22587</v>
      </c>
      <c r="X2129" t="s">
        <v>116</v>
      </c>
    </row>
    <row r="2130" spans="7:29" x14ac:dyDescent="0.2">
      <c r="G2130" t="s">
        <v>1412</v>
      </c>
      <c r="H2130" t="s">
        <v>53</v>
      </c>
      <c r="I2130" t="s">
        <v>10172</v>
      </c>
      <c r="J2130" t="s">
        <v>4801</v>
      </c>
      <c r="L2130" t="s">
        <v>27</v>
      </c>
      <c r="M2130">
        <v>12</v>
      </c>
      <c r="N2130" t="s">
        <v>4801</v>
      </c>
      <c r="O2130" s="12">
        <v>73170</v>
      </c>
      <c r="P2130" t="s">
        <v>28</v>
      </c>
      <c r="Q2130" s="1">
        <v>44498</v>
      </c>
      <c r="R2130" t="s">
        <v>29</v>
      </c>
      <c r="S2130" t="s">
        <v>43</v>
      </c>
      <c r="T2130" t="s">
        <v>30</v>
      </c>
      <c r="U2130" t="s">
        <v>5364</v>
      </c>
      <c r="V2130" t="s">
        <v>32</v>
      </c>
      <c r="W2130" t="s">
        <v>10173</v>
      </c>
    </row>
    <row r="2131" spans="7:29" x14ac:dyDescent="0.2">
      <c r="G2131" t="s">
        <v>59</v>
      </c>
      <c r="H2131" t="s">
        <v>148</v>
      </c>
      <c r="I2131" t="s">
        <v>8966</v>
      </c>
      <c r="J2131" t="s">
        <v>103</v>
      </c>
      <c r="K2131" t="s">
        <v>788</v>
      </c>
      <c r="L2131" t="s">
        <v>789</v>
      </c>
      <c r="M2131">
        <v>12</v>
      </c>
      <c r="N2131" t="s">
        <v>103</v>
      </c>
      <c r="O2131" s="12">
        <v>73146</v>
      </c>
      <c r="P2131" t="s">
        <v>70</v>
      </c>
      <c r="Q2131" s="1">
        <v>42919</v>
      </c>
      <c r="R2131" t="s">
        <v>29</v>
      </c>
      <c r="S2131" t="s">
        <v>43</v>
      </c>
      <c r="T2131" t="s">
        <v>71</v>
      </c>
      <c r="W2131" t="s">
        <v>8969</v>
      </c>
      <c r="X2131" t="s">
        <v>116</v>
      </c>
    </row>
    <row r="2132" spans="7:29" x14ac:dyDescent="0.2">
      <c r="G2132" t="s">
        <v>15903</v>
      </c>
      <c r="H2132" t="s">
        <v>148</v>
      </c>
      <c r="I2132" t="s">
        <v>15904</v>
      </c>
      <c r="J2132" t="s">
        <v>6426</v>
      </c>
      <c r="L2132" t="s">
        <v>104</v>
      </c>
      <c r="M2132">
        <v>12</v>
      </c>
      <c r="N2132" t="s">
        <v>6426</v>
      </c>
      <c r="O2132" s="12">
        <v>73087</v>
      </c>
      <c r="P2132" t="s">
        <v>28</v>
      </c>
      <c r="Q2132" s="1">
        <v>39995</v>
      </c>
      <c r="R2132" t="s">
        <v>29</v>
      </c>
      <c r="S2132" t="s">
        <v>43</v>
      </c>
      <c r="T2132" t="s">
        <v>30</v>
      </c>
      <c r="U2132" t="s">
        <v>5082</v>
      </c>
      <c r="V2132" t="s">
        <v>32</v>
      </c>
      <c r="W2132" t="s">
        <v>15905</v>
      </c>
      <c r="X2132" t="s">
        <v>116</v>
      </c>
    </row>
    <row r="2133" spans="7:29" ht="153" x14ac:dyDescent="0.2">
      <c r="G2133" t="s">
        <v>59</v>
      </c>
      <c r="H2133" t="s">
        <v>262</v>
      </c>
      <c r="I2133" t="s">
        <v>2155</v>
      </c>
      <c r="J2133" t="s">
        <v>276</v>
      </c>
      <c r="L2133" t="s">
        <v>104</v>
      </c>
      <c r="M2133">
        <v>12</v>
      </c>
      <c r="N2133" t="s">
        <v>276</v>
      </c>
      <c r="O2133" s="12">
        <v>73052</v>
      </c>
      <c r="P2133" t="s">
        <v>28</v>
      </c>
      <c r="Q2133" s="1">
        <v>43586</v>
      </c>
      <c r="R2133" t="s">
        <v>29</v>
      </c>
      <c r="S2133" t="s">
        <v>43</v>
      </c>
      <c r="T2133" t="s">
        <v>30</v>
      </c>
      <c r="U2133" t="s">
        <v>2156</v>
      </c>
      <c r="V2133" t="s">
        <v>404</v>
      </c>
      <c r="W2133" t="s">
        <v>2157</v>
      </c>
      <c r="X2133" t="s">
        <v>2158</v>
      </c>
      <c r="Y2133" t="s">
        <v>2159</v>
      </c>
      <c r="Z2133" t="s">
        <v>290</v>
      </c>
      <c r="AA2133" t="s">
        <v>2160</v>
      </c>
      <c r="AB2133" s="2" t="s">
        <v>2161</v>
      </c>
      <c r="AC2133" t="s">
        <v>2162</v>
      </c>
    </row>
    <row r="2134" spans="7:29" ht="136" x14ac:dyDescent="0.2">
      <c r="G2134" t="s">
        <v>920</v>
      </c>
      <c r="H2134" t="s">
        <v>60</v>
      </c>
      <c r="I2134" t="s">
        <v>13345</v>
      </c>
      <c r="J2134" t="s">
        <v>86</v>
      </c>
      <c r="K2134" t="s">
        <v>13346</v>
      </c>
      <c r="L2134" t="s">
        <v>13347</v>
      </c>
      <c r="M2134">
        <v>12</v>
      </c>
      <c r="N2134" t="s">
        <v>86</v>
      </c>
      <c r="O2134" s="12">
        <v>72974</v>
      </c>
      <c r="P2134" t="s">
        <v>70</v>
      </c>
      <c r="Q2134" s="1">
        <v>36008</v>
      </c>
      <c r="R2134" t="s">
        <v>29</v>
      </c>
      <c r="S2134" t="s">
        <v>43</v>
      </c>
      <c r="T2134" t="s">
        <v>71</v>
      </c>
      <c r="W2134" t="s">
        <v>13348</v>
      </c>
      <c r="X2134" t="s">
        <v>13349</v>
      </c>
      <c r="Y2134" t="s">
        <v>13346</v>
      </c>
      <c r="Z2134" t="s">
        <v>1494</v>
      </c>
      <c r="AA2134" t="s">
        <v>13350</v>
      </c>
      <c r="AB2134" s="2" t="s">
        <v>13351</v>
      </c>
      <c r="AC2134" t="s">
        <v>13352</v>
      </c>
    </row>
    <row r="2135" spans="7:29" x14ac:dyDescent="0.2">
      <c r="G2135" t="s">
        <v>3353</v>
      </c>
      <c r="H2135" t="s">
        <v>148</v>
      </c>
      <c r="I2135" t="s">
        <v>21953</v>
      </c>
      <c r="J2135" t="s">
        <v>21954</v>
      </c>
      <c r="L2135" t="s">
        <v>27</v>
      </c>
      <c r="M2135">
        <v>12</v>
      </c>
      <c r="N2135" t="s">
        <v>21954</v>
      </c>
      <c r="O2135" s="12">
        <v>72948</v>
      </c>
      <c r="P2135" t="s">
        <v>28</v>
      </c>
      <c r="Q2135" s="1">
        <v>43556</v>
      </c>
      <c r="R2135" t="s">
        <v>29</v>
      </c>
      <c r="S2135" t="s">
        <v>43</v>
      </c>
      <c r="T2135" t="s">
        <v>30</v>
      </c>
      <c r="U2135" t="s">
        <v>21955</v>
      </c>
      <c r="V2135" t="s">
        <v>45</v>
      </c>
      <c r="W2135" t="s">
        <v>21956</v>
      </c>
      <c r="X2135" t="s">
        <v>116</v>
      </c>
    </row>
    <row r="2136" spans="7:29" x14ac:dyDescent="0.2">
      <c r="G2136" t="s">
        <v>920</v>
      </c>
      <c r="H2136" t="s">
        <v>314</v>
      </c>
      <c r="I2136" t="s">
        <v>16881</v>
      </c>
      <c r="J2136" t="s">
        <v>131</v>
      </c>
      <c r="L2136" t="s">
        <v>62</v>
      </c>
      <c r="M2136">
        <v>9</v>
      </c>
      <c r="N2136" t="s">
        <v>131</v>
      </c>
      <c r="O2136" s="12">
        <v>72938</v>
      </c>
      <c r="P2136" t="s">
        <v>28</v>
      </c>
      <c r="Q2136" s="1">
        <v>44820</v>
      </c>
      <c r="R2136" t="s">
        <v>63</v>
      </c>
      <c r="S2136" t="s">
        <v>43</v>
      </c>
      <c r="T2136" t="s">
        <v>30</v>
      </c>
      <c r="U2136" t="s">
        <v>16897</v>
      </c>
      <c r="W2136" t="s">
        <v>16898</v>
      </c>
    </row>
    <row r="2137" spans="7:29" ht="170" x14ac:dyDescent="0.2">
      <c r="G2137" t="s">
        <v>1867</v>
      </c>
      <c r="H2137" t="s">
        <v>53</v>
      </c>
      <c r="I2137" t="s">
        <v>18714</v>
      </c>
      <c r="J2137" t="s">
        <v>1442</v>
      </c>
      <c r="L2137" t="s">
        <v>511</v>
      </c>
      <c r="M2137">
        <v>12</v>
      </c>
      <c r="N2137" t="s">
        <v>1442</v>
      </c>
      <c r="O2137" s="12">
        <v>72873</v>
      </c>
      <c r="P2137" t="s">
        <v>28</v>
      </c>
      <c r="Q2137" s="1">
        <v>44896</v>
      </c>
      <c r="R2137" t="s">
        <v>29</v>
      </c>
      <c r="S2137" t="s">
        <v>43</v>
      </c>
      <c r="T2137" t="s">
        <v>30</v>
      </c>
      <c r="U2137" t="s">
        <v>18722</v>
      </c>
      <c r="V2137" t="s">
        <v>998</v>
      </c>
      <c r="W2137" t="s">
        <v>18723</v>
      </c>
      <c r="X2137" t="s">
        <v>18724</v>
      </c>
      <c r="Y2137" t="s">
        <v>18725</v>
      </c>
      <c r="Z2137" t="s">
        <v>3246</v>
      </c>
      <c r="AA2137" t="s">
        <v>18726</v>
      </c>
      <c r="AB2137" s="2" t="s">
        <v>18727</v>
      </c>
      <c r="AC2137" t="s">
        <v>7718</v>
      </c>
    </row>
    <row r="2138" spans="7:29" x14ac:dyDescent="0.2">
      <c r="G2138" t="s">
        <v>11658</v>
      </c>
      <c r="H2138" t="s">
        <v>53</v>
      </c>
      <c r="I2138" t="s">
        <v>11659</v>
      </c>
      <c r="J2138" t="s">
        <v>4759</v>
      </c>
      <c r="L2138" t="s">
        <v>81</v>
      </c>
      <c r="M2138">
        <v>9</v>
      </c>
      <c r="N2138" t="s">
        <v>4759</v>
      </c>
      <c r="O2138" s="12">
        <v>72851</v>
      </c>
      <c r="P2138" t="s">
        <v>28</v>
      </c>
      <c r="Q2138" s="1">
        <v>42263</v>
      </c>
      <c r="R2138" t="s">
        <v>63</v>
      </c>
      <c r="S2138" t="s">
        <v>43</v>
      </c>
      <c r="T2138" t="s">
        <v>30</v>
      </c>
      <c r="U2138" t="s">
        <v>11660</v>
      </c>
      <c r="W2138" t="s">
        <v>11661</v>
      </c>
    </row>
    <row r="2139" spans="7:29" ht="170" x14ac:dyDescent="0.2">
      <c r="G2139" t="s">
        <v>940</v>
      </c>
      <c r="H2139" t="s">
        <v>118</v>
      </c>
      <c r="I2139" t="s">
        <v>16389</v>
      </c>
      <c r="J2139" t="s">
        <v>4759</v>
      </c>
      <c r="L2139" t="s">
        <v>81</v>
      </c>
      <c r="M2139">
        <v>9</v>
      </c>
      <c r="N2139" t="s">
        <v>4759</v>
      </c>
      <c r="O2139" s="12">
        <v>72850</v>
      </c>
      <c r="P2139" t="s">
        <v>28</v>
      </c>
      <c r="Q2139" s="1">
        <v>39707</v>
      </c>
      <c r="R2139" t="s">
        <v>29</v>
      </c>
      <c r="S2139" t="s">
        <v>43</v>
      </c>
      <c r="T2139" t="s">
        <v>30</v>
      </c>
      <c r="U2139" t="s">
        <v>12815</v>
      </c>
      <c r="W2139" t="s">
        <v>16390</v>
      </c>
      <c r="X2139" t="s">
        <v>16391</v>
      </c>
      <c r="Y2139" t="s">
        <v>12815</v>
      </c>
      <c r="Z2139" t="s">
        <v>8696</v>
      </c>
      <c r="AA2139" t="s">
        <v>16392</v>
      </c>
      <c r="AB2139" s="2" t="s">
        <v>16393</v>
      </c>
      <c r="AC2139" t="s">
        <v>16394</v>
      </c>
    </row>
    <row r="2140" spans="7:29" x14ac:dyDescent="0.2">
      <c r="G2140" t="s">
        <v>273</v>
      </c>
      <c r="H2140" t="s">
        <v>24</v>
      </c>
      <c r="I2140" t="s">
        <v>17543</v>
      </c>
      <c r="J2140" t="s">
        <v>605</v>
      </c>
      <c r="L2140" t="s">
        <v>27</v>
      </c>
      <c r="M2140">
        <v>12</v>
      </c>
      <c r="N2140" t="s">
        <v>605</v>
      </c>
      <c r="O2140" s="12">
        <v>72845</v>
      </c>
      <c r="P2140" t="s">
        <v>28</v>
      </c>
      <c r="Q2140" s="1">
        <v>44760</v>
      </c>
      <c r="R2140" t="s">
        <v>29</v>
      </c>
      <c r="S2140" t="s">
        <v>43</v>
      </c>
      <c r="T2140" t="s">
        <v>30</v>
      </c>
      <c r="U2140" t="s">
        <v>17544</v>
      </c>
      <c r="V2140" t="s">
        <v>404</v>
      </c>
      <c r="W2140" t="s">
        <v>17545</v>
      </c>
      <c r="X2140" t="s">
        <v>17546</v>
      </c>
      <c r="Y2140" t="s">
        <v>17544</v>
      </c>
      <c r="Z2140" t="s">
        <v>959</v>
      </c>
      <c r="AA2140" t="s">
        <v>17547</v>
      </c>
      <c r="AB2140" t="s">
        <v>50</v>
      </c>
      <c r="AC2140" t="s">
        <v>17548</v>
      </c>
    </row>
    <row r="2141" spans="7:29" x14ac:dyDescent="0.2">
      <c r="G2141" t="s">
        <v>13070</v>
      </c>
      <c r="H2141" t="s">
        <v>129</v>
      </c>
      <c r="I2141" t="s">
        <v>13071</v>
      </c>
      <c r="J2141" t="s">
        <v>80</v>
      </c>
      <c r="L2141" t="s">
        <v>62</v>
      </c>
      <c r="M2141">
        <v>9</v>
      </c>
      <c r="N2141" t="s">
        <v>80</v>
      </c>
      <c r="O2141" s="12">
        <v>72839</v>
      </c>
      <c r="P2141" t="s">
        <v>28</v>
      </c>
      <c r="Q2141" s="1">
        <v>42125</v>
      </c>
      <c r="R2141" t="s">
        <v>63</v>
      </c>
      <c r="S2141" t="s">
        <v>43</v>
      </c>
      <c r="T2141" t="s">
        <v>30</v>
      </c>
      <c r="U2141" t="s">
        <v>1160</v>
      </c>
      <c r="W2141" t="s">
        <v>13072</v>
      </c>
    </row>
    <row r="2142" spans="7:29" x14ac:dyDescent="0.2">
      <c r="G2142" t="s">
        <v>3069</v>
      </c>
      <c r="H2142" t="s">
        <v>53</v>
      </c>
      <c r="I2142" t="s">
        <v>21348</v>
      </c>
      <c r="J2142" t="s">
        <v>3411</v>
      </c>
      <c r="L2142" t="s">
        <v>104</v>
      </c>
      <c r="M2142">
        <v>12</v>
      </c>
      <c r="N2142" t="s">
        <v>3411</v>
      </c>
      <c r="O2142" s="12">
        <v>72839</v>
      </c>
      <c r="P2142" t="s">
        <v>28</v>
      </c>
      <c r="Q2142" s="1">
        <v>44797</v>
      </c>
      <c r="R2142" t="s">
        <v>29</v>
      </c>
      <c r="S2142" t="s">
        <v>43</v>
      </c>
      <c r="T2142" t="s">
        <v>30</v>
      </c>
      <c r="U2142" t="s">
        <v>21349</v>
      </c>
      <c r="V2142" t="s">
        <v>122</v>
      </c>
      <c r="W2142" t="s">
        <v>21350</v>
      </c>
      <c r="X2142" t="s">
        <v>116</v>
      </c>
    </row>
    <row r="2143" spans="7:29" ht="170" x14ac:dyDescent="0.2">
      <c r="G2143" t="s">
        <v>18766</v>
      </c>
      <c r="H2143" t="s">
        <v>262</v>
      </c>
      <c r="I2143" t="s">
        <v>18767</v>
      </c>
      <c r="J2143" t="s">
        <v>4589</v>
      </c>
      <c r="L2143" t="s">
        <v>27</v>
      </c>
      <c r="M2143">
        <v>12</v>
      </c>
      <c r="N2143" t="s">
        <v>4589</v>
      </c>
      <c r="O2143" s="12">
        <v>72838</v>
      </c>
      <c r="P2143" t="s">
        <v>28</v>
      </c>
      <c r="Q2143" s="1">
        <v>44137</v>
      </c>
      <c r="R2143" t="s">
        <v>29</v>
      </c>
      <c r="S2143" t="s">
        <v>43</v>
      </c>
      <c r="T2143" t="s">
        <v>30</v>
      </c>
      <c r="U2143" t="s">
        <v>18768</v>
      </c>
      <c r="V2143" t="s">
        <v>404</v>
      </c>
      <c r="W2143" t="s">
        <v>18769</v>
      </c>
      <c r="X2143" t="s">
        <v>18770</v>
      </c>
      <c r="Y2143" t="s">
        <v>18771</v>
      </c>
      <c r="Z2143" t="s">
        <v>3246</v>
      </c>
      <c r="AA2143" t="s">
        <v>18772</v>
      </c>
      <c r="AB2143" s="2" t="s">
        <v>18773</v>
      </c>
      <c r="AC2143" t="s">
        <v>18774</v>
      </c>
    </row>
    <row r="2144" spans="7:29" x14ac:dyDescent="0.2">
      <c r="G2144" t="s">
        <v>2452</v>
      </c>
      <c r="H2144" t="s">
        <v>302</v>
      </c>
      <c r="I2144" t="s">
        <v>3586</v>
      </c>
      <c r="J2144" t="s">
        <v>26</v>
      </c>
      <c r="L2144" t="s">
        <v>81</v>
      </c>
      <c r="M2144">
        <v>9</v>
      </c>
      <c r="N2144" t="s">
        <v>26</v>
      </c>
      <c r="O2144" s="12">
        <v>72817</v>
      </c>
      <c r="P2144" t="s">
        <v>28</v>
      </c>
      <c r="Q2144" s="1">
        <v>43359</v>
      </c>
      <c r="R2144" t="s">
        <v>63</v>
      </c>
      <c r="S2144" t="s">
        <v>43</v>
      </c>
      <c r="T2144" t="s">
        <v>30</v>
      </c>
      <c r="U2144" t="s">
        <v>338</v>
      </c>
      <c r="W2144" t="s">
        <v>3587</v>
      </c>
    </row>
    <row r="2145" spans="7:29" ht="136" x14ac:dyDescent="0.2">
      <c r="G2145" t="s">
        <v>2384</v>
      </c>
      <c r="H2145" t="s">
        <v>129</v>
      </c>
      <c r="I2145" t="s">
        <v>19500</v>
      </c>
      <c r="J2145" t="s">
        <v>1793</v>
      </c>
      <c r="L2145" t="s">
        <v>104</v>
      </c>
      <c r="M2145">
        <v>12</v>
      </c>
      <c r="N2145" t="s">
        <v>1793</v>
      </c>
      <c r="O2145" s="12">
        <v>72796</v>
      </c>
      <c r="P2145" t="s">
        <v>28</v>
      </c>
      <c r="Q2145" s="1">
        <v>38250</v>
      </c>
      <c r="R2145" t="s">
        <v>29</v>
      </c>
      <c r="S2145" t="s">
        <v>43</v>
      </c>
      <c r="T2145" t="s">
        <v>30</v>
      </c>
      <c r="U2145" t="s">
        <v>19506</v>
      </c>
      <c r="V2145" t="s">
        <v>404</v>
      </c>
      <c r="W2145" t="s">
        <v>19507</v>
      </c>
      <c r="X2145" t="s">
        <v>19508</v>
      </c>
      <c r="Y2145" t="s">
        <v>19506</v>
      </c>
      <c r="Z2145" t="s">
        <v>1797</v>
      </c>
      <c r="AA2145" t="s">
        <v>19509</v>
      </c>
      <c r="AB2145" s="2" t="s">
        <v>19510</v>
      </c>
      <c r="AC2145" t="s">
        <v>19511</v>
      </c>
    </row>
    <row r="2146" spans="7:29" ht="153" x14ac:dyDescent="0.2">
      <c r="G2146" t="s">
        <v>615</v>
      </c>
      <c r="H2146" t="s">
        <v>53</v>
      </c>
      <c r="I2146" t="s">
        <v>21872</v>
      </c>
      <c r="J2146" t="s">
        <v>533</v>
      </c>
      <c r="L2146" t="s">
        <v>62</v>
      </c>
      <c r="M2146">
        <v>12</v>
      </c>
      <c r="N2146" t="s">
        <v>533</v>
      </c>
      <c r="O2146" s="12">
        <v>72762</v>
      </c>
      <c r="P2146" t="s">
        <v>28</v>
      </c>
      <c r="Q2146" s="1">
        <v>39052</v>
      </c>
      <c r="R2146" t="s">
        <v>29</v>
      </c>
      <c r="S2146" t="s">
        <v>43</v>
      </c>
      <c r="T2146" t="s">
        <v>30</v>
      </c>
      <c r="U2146" t="s">
        <v>21873</v>
      </c>
      <c r="W2146" t="s">
        <v>21874</v>
      </c>
      <c r="X2146" t="s">
        <v>21875</v>
      </c>
      <c r="Y2146" t="s">
        <v>21873</v>
      </c>
      <c r="Z2146" t="s">
        <v>537</v>
      </c>
      <c r="AA2146" t="s">
        <v>21876</v>
      </c>
      <c r="AB2146" s="2" t="s">
        <v>15454</v>
      </c>
      <c r="AC2146" t="s">
        <v>21877</v>
      </c>
    </row>
    <row r="2147" spans="7:29" x14ac:dyDescent="0.2">
      <c r="G2147" t="s">
        <v>2339</v>
      </c>
      <c r="H2147" t="s">
        <v>148</v>
      </c>
      <c r="I2147" t="s">
        <v>2102</v>
      </c>
      <c r="J2147" t="s">
        <v>103</v>
      </c>
      <c r="L2147" t="s">
        <v>27</v>
      </c>
      <c r="M2147">
        <v>12</v>
      </c>
      <c r="N2147" t="s">
        <v>103</v>
      </c>
      <c r="O2147" s="12">
        <v>72747</v>
      </c>
      <c r="P2147" t="s">
        <v>28</v>
      </c>
      <c r="Q2147" s="1">
        <v>43304</v>
      </c>
      <c r="R2147" t="s">
        <v>29</v>
      </c>
      <c r="S2147" t="s">
        <v>43</v>
      </c>
      <c r="T2147" t="s">
        <v>30</v>
      </c>
      <c r="U2147" t="s">
        <v>21785</v>
      </c>
      <c r="V2147" t="s">
        <v>1018</v>
      </c>
      <c r="W2147" t="s">
        <v>21786</v>
      </c>
      <c r="X2147" t="s">
        <v>21787</v>
      </c>
      <c r="Y2147" t="s">
        <v>21785</v>
      </c>
      <c r="Z2147" t="s">
        <v>109</v>
      </c>
      <c r="AA2147" t="s">
        <v>21788</v>
      </c>
      <c r="AB2147" t="s">
        <v>50</v>
      </c>
      <c r="AC2147" t="s">
        <v>50</v>
      </c>
    </row>
    <row r="2148" spans="7:29" x14ac:dyDescent="0.2">
      <c r="G2148" t="s">
        <v>10687</v>
      </c>
      <c r="H2148" t="s">
        <v>274</v>
      </c>
      <c r="I2148" t="s">
        <v>19655</v>
      </c>
      <c r="J2148" t="s">
        <v>460</v>
      </c>
      <c r="K2148" t="s">
        <v>12607</v>
      </c>
      <c r="L2148" t="s">
        <v>789</v>
      </c>
      <c r="M2148">
        <v>12</v>
      </c>
      <c r="N2148" t="s">
        <v>460</v>
      </c>
      <c r="O2148" s="12">
        <v>72744</v>
      </c>
      <c r="P2148" t="s">
        <v>70</v>
      </c>
      <c r="Q2148" s="1">
        <v>43642</v>
      </c>
      <c r="R2148" t="s">
        <v>29</v>
      </c>
      <c r="S2148" t="s">
        <v>43</v>
      </c>
      <c r="T2148" t="s">
        <v>71</v>
      </c>
      <c r="W2148" t="s">
        <v>19661</v>
      </c>
      <c r="X2148" t="s">
        <v>19662</v>
      </c>
      <c r="Y2148" t="s">
        <v>12607</v>
      </c>
      <c r="Z2148" t="s">
        <v>460</v>
      </c>
      <c r="AA2148" t="s">
        <v>19663</v>
      </c>
      <c r="AB2148" t="s">
        <v>50</v>
      </c>
      <c r="AC2148" t="s">
        <v>19664</v>
      </c>
    </row>
    <row r="2149" spans="7:29" x14ac:dyDescent="0.2">
      <c r="G2149" t="s">
        <v>1634</v>
      </c>
      <c r="H2149" t="s">
        <v>118</v>
      </c>
      <c r="I2149" t="s">
        <v>5417</v>
      </c>
      <c r="J2149" t="s">
        <v>1087</v>
      </c>
      <c r="L2149" t="s">
        <v>27</v>
      </c>
      <c r="M2149">
        <v>12</v>
      </c>
      <c r="N2149" t="s">
        <v>1087</v>
      </c>
      <c r="O2149" s="12">
        <v>72742</v>
      </c>
      <c r="P2149" t="s">
        <v>28</v>
      </c>
      <c r="Q2149" s="1">
        <v>41596</v>
      </c>
      <c r="R2149" t="s">
        <v>29</v>
      </c>
      <c r="S2149" t="s">
        <v>43</v>
      </c>
      <c r="T2149" t="s">
        <v>30</v>
      </c>
      <c r="U2149" t="s">
        <v>5420</v>
      </c>
      <c r="V2149" t="s">
        <v>404</v>
      </c>
      <c r="W2149" t="s">
        <v>5421</v>
      </c>
      <c r="X2149" t="s">
        <v>116</v>
      </c>
    </row>
    <row r="2150" spans="7:29" ht="153" x14ac:dyDescent="0.2">
      <c r="G2150" t="s">
        <v>7956</v>
      </c>
      <c r="H2150" t="s">
        <v>274</v>
      </c>
      <c r="I2150" t="s">
        <v>17971</v>
      </c>
      <c r="J2150" t="s">
        <v>6492</v>
      </c>
      <c r="L2150" t="s">
        <v>104</v>
      </c>
      <c r="M2150">
        <v>12</v>
      </c>
      <c r="N2150" t="s">
        <v>6492</v>
      </c>
      <c r="O2150" s="12">
        <v>72647</v>
      </c>
      <c r="P2150" t="s">
        <v>28</v>
      </c>
      <c r="Q2150" s="1">
        <v>42263</v>
      </c>
      <c r="R2150" t="s">
        <v>29</v>
      </c>
      <c r="S2150" t="s">
        <v>43</v>
      </c>
      <c r="T2150" t="s">
        <v>30</v>
      </c>
      <c r="U2150" t="s">
        <v>17972</v>
      </c>
      <c r="V2150" t="s">
        <v>32</v>
      </c>
      <c r="W2150" t="s">
        <v>17973</v>
      </c>
      <c r="X2150" t="s">
        <v>17974</v>
      </c>
      <c r="Y2150" t="s">
        <v>17972</v>
      </c>
      <c r="Z2150" t="s">
        <v>17975</v>
      </c>
      <c r="AA2150" t="s">
        <v>17976</v>
      </c>
      <c r="AB2150" s="2" t="s">
        <v>17977</v>
      </c>
      <c r="AC2150" t="s">
        <v>17978</v>
      </c>
    </row>
    <row r="2151" spans="7:29" ht="153" x14ac:dyDescent="0.2">
      <c r="G2151" t="s">
        <v>3337</v>
      </c>
      <c r="H2151" t="s">
        <v>53</v>
      </c>
      <c r="I2151" t="s">
        <v>16811</v>
      </c>
      <c r="J2151" t="s">
        <v>80</v>
      </c>
      <c r="L2151" t="s">
        <v>62</v>
      </c>
      <c r="M2151">
        <v>9</v>
      </c>
      <c r="N2151" t="s">
        <v>80</v>
      </c>
      <c r="O2151" s="12">
        <v>72632</v>
      </c>
      <c r="P2151" t="s">
        <v>28</v>
      </c>
      <c r="Q2151" s="1">
        <v>42125</v>
      </c>
      <c r="R2151" t="s">
        <v>29</v>
      </c>
      <c r="S2151" t="s">
        <v>43</v>
      </c>
      <c r="T2151" t="s">
        <v>30</v>
      </c>
      <c r="U2151" t="s">
        <v>941</v>
      </c>
      <c r="W2151" t="s">
        <v>16812</v>
      </c>
      <c r="X2151" t="s">
        <v>16813</v>
      </c>
      <c r="Y2151" t="s">
        <v>941</v>
      </c>
      <c r="Z2151" t="s">
        <v>611</v>
      </c>
      <c r="AA2151" t="s">
        <v>16814</v>
      </c>
      <c r="AB2151" s="2" t="s">
        <v>16815</v>
      </c>
      <c r="AC2151" t="s">
        <v>16816</v>
      </c>
    </row>
    <row r="2152" spans="7:29" ht="170" x14ac:dyDescent="0.2">
      <c r="G2152" t="s">
        <v>2033</v>
      </c>
      <c r="H2152" t="s">
        <v>118</v>
      </c>
      <c r="I2152" t="s">
        <v>2034</v>
      </c>
      <c r="J2152" t="s">
        <v>1339</v>
      </c>
      <c r="L2152" t="s">
        <v>27</v>
      </c>
      <c r="M2152">
        <v>12</v>
      </c>
      <c r="N2152" t="s">
        <v>1339</v>
      </c>
      <c r="O2152" s="12">
        <v>72606</v>
      </c>
      <c r="P2152" t="s">
        <v>28</v>
      </c>
      <c r="Q2152" s="1">
        <v>43227</v>
      </c>
      <c r="R2152" t="s">
        <v>29</v>
      </c>
      <c r="S2152" t="s">
        <v>43</v>
      </c>
      <c r="T2152" t="s">
        <v>30</v>
      </c>
      <c r="U2152" t="s">
        <v>2035</v>
      </c>
      <c r="V2152" t="s">
        <v>404</v>
      </c>
      <c r="W2152" t="s">
        <v>2036</v>
      </c>
      <c r="X2152" t="s">
        <v>2037</v>
      </c>
      <c r="Y2152" t="s">
        <v>2035</v>
      </c>
      <c r="Z2152" t="s">
        <v>1343</v>
      </c>
      <c r="AA2152" t="s">
        <v>2038</v>
      </c>
      <c r="AB2152" s="2" t="s">
        <v>2039</v>
      </c>
      <c r="AC2152" t="s">
        <v>2040</v>
      </c>
    </row>
    <row r="2153" spans="7:29" x14ac:dyDescent="0.2">
      <c r="G2153" t="s">
        <v>2092</v>
      </c>
      <c r="H2153" t="s">
        <v>118</v>
      </c>
      <c r="I2153" t="s">
        <v>11122</v>
      </c>
      <c r="J2153" t="s">
        <v>315</v>
      </c>
      <c r="K2153" t="s">
        <v>11128</v>
      </c>
      <c r="L2153" t="s">
        <v>1734</v>
      </c>
      <c r="M2153">
        <v>12</v>
      </c>
      <c r="N2153" t="s">
        <v>315</v>
      </c>
      <c r="O2153" s="12">
        <v>72583</v>
      </c>
      <c r="P2153" t="s">
        <v>70</v>
      </c>
      <c r="Q2153" s="1">
        <v>40833</v>
      </c>
      <c r="R2153" t="s">
        <v>29</v>
      </c>
      <c r="S2153" t="s">
        <v>43</v>
      </c>
      <c r="T2153" t="s">
        <v>71</v>
      </c>
      <c r="W2153" t="s">
        <v>11129</v>
      </c>
      <c r="X2153" t="s">
        <v>116</v>
      </c>
    </row>
    <row r="2154" spans="7:29" x14ac:dyDescent="0.2">
      <c r="G2154" t="s">
        <v>3706</v>
      </c>
      <c r="H2154" t="s">
        <v>274</v>
      </c>
      <c r="I2154" t="s">
        <v>24445</v>
      </c>
      <c r="J2154" t="s">
        <v>1087</v>
      </c>
      <c r="K2154" t="s">
        <v>13816</v>
      </c>
      <c r="L2154" t="s">
        <v>483</v>
      </c>
      <c r="M2154">
        <v>12</v>
      </c>
      <c r="N2154" t="s">
        <v>1087</v>
      </c>
      <c r="O2154" s="12">
        <v>72577</v>
      </c>
      <c r="P2154" t="s">
        <v>70</v>
      </c>
      <c r="Q2154" s="1">
        <v>42375</v>
      </c>
      <c r="R2154" t="s">
        <v>29</v>
      </c>
      <c r="S2154" t="s">
        <v>43</v>
      </c>
      <c r="T2154" t="s">
        <v>71</v>
      </c>
      <c r="W2154" t="s">
        <v>24446</v>
      </c>
      <c r="X2154" t="s">
        <v>116</v>
      </c>
    </row>
    <row r="2155" spans="7:29" ht="187" x14ac:dyDescent="0.2">
      <c r="G2155" t="s">
        <v>14156</v>
      </c>
      <c r="H2155" t="s">
        <v>53</v>
      </c>
      <c r="I2155" t="s">
        <v>21363</v>
      </c>
      <c r="J2155" t="s">
        <v>304</v>
      </c>
      <c r="L2155" t="s">
        <v>27</v>
      </c>
      <c r="M2155">
        <v>12</v>
      </c>
      <c r="N2155" t="s">
        <v>304</v>
      </c>
      <c r="O2155" s="12">
        <v>72575</v>
      </c>
      <c r="P2155" t="s">
        <v>28</v>
      </c>
      <c r="Q2155" s="1">
        <v>44742</v>
      </c>
      <c r="R2155" t="s">
        <v>29</v>
      </c>
      <c r="S2155" t="s">
        <v>43</v>
      </c>
      <c r="T2155" t="s">
        <v>30</v>
      </c>
      <c r="U2155" t="s">
        <v>17957</v>
      </c>
      <c r="V2155" t="s">
        <v>32</v>
      </c>
      <c r="W2155" t="s">
        <v>21364</v>
      </c>
      <c r="X2155" t="s">
        <v>21365</v>
      </c>
      <c r="Y2155" t="s">
        <v>17957</v>
      </c>
      <c r="Z2155" t="s">
        <v>309</v>
      </c>
      <c r="AA2155" t="s">
        <v>21366</v>
      </c>
      <c r="AB2155" s="2" t="s">
        <v>21367</v>
      </c>
      <c r="AC2155" t="s">
        <v>50</v>
      </c>
    </row>
    <row r="2156" spans="7:29" x14ac:dyDescent="0.2">
      <c r="G2156" t="s">
        <v>233</v>
      </c>
      <c r="H2156" t="s">
        <v>274</v>
      </c>
      <c r="I2156" t="s">
        <v>4564</v>
      </c>
      <c r="J2156" t="s">
        <v>67</v>
      </c>
      <c r="K2156" t="s">
        <v>4565</v>
      </c>
      <c r="L2156" t="s">
        <v>4566</v>
      </c>
      <c r="M2156">
        <v>12</v>
      </c>
      <c r="N2156" t="s">
        <v>67</v>
      </c>
      <c r="O2156" s="12">
        <v>72548</v>
      </c>
      <c r="P2156" t="s">
        <v>70</v>
      </c>
      <c r="Q2156" s="1">
        <v>44489</v>
      </c>
      <c r="R2156" t="s">
        <v>29</v>
      </c>
      <c r="S2156" t="s">
        <v>43</v>
      </c>
      <c r="T2156" t="s">
        <v>71</v>
      </c>
      <c r="W2156" t="s">
        <v>4567</v>
      </c>
      <c r="X2156" t="s">
        <v>116</v>
      </c>
    </row>
    <row r="2157" spans="7:29" ht="170" x14ac:dyDescent="0.2">
      <c r="G2157" t="s">
        <v>12561</v>
      </c>
      <c r="H2157" t="s">
        <v>118</v>
      </c>
      <c r="I2157" t="s">
        <v>12562</v>
      </c>
      <c r="J2157" t="s">
        <v>192</v>
      </c>
      <c r="L2157" t="s">
        <v>27</v>
      </c>
      <c r="M2157">
        <v>12</v>
      </c>
      <c r="N2157" t="s">
        <v>192</v>
      </c>
      <c r="O2157" s="12">
        <v>72545</v>
      </c>
      <c r="P2157" t="s">
        <v>28</v>
      </c>
      <c r="Q2157" s="1">
        <v>43630</v>
      </c>
      <c r="R2157" t="s">
        <v>29</v>
      </c>
      <c r="S2157" t="s">
        <v>43</v>
      </c>
      <c r="T2157" t="s">
        <v>30</v>
      </c>
      <c r="U2157" t="s">
        <v>12563</v>
      </c>
      <c r="V2157" t="s">
        <v>122</v>
      </c>
      <c r="W2157" t="s">
        <v>12564</v>
      </c>
      <c r="X2157" t="s">
        <v>12565</v>
      </c>
      <c r="Y2157" t="s">
        <v>12563</v>
      </c>
      <c r="Z2157" t="s">
        <v>192</v>
      </c>
      <c r="AA2157" t="s">
        <v>12566</v>
      </c>
      <c r="AB2157" s="2" t="s">
        <v>272</v>
      </c>
      <c r="AC2157" t="s">
        <v>12567</v>
      </c>
    </row>
    <row r="2158" spans="7:29" ht="153" x14ac:dyDescent="0.2">
      <c r="G2158" t="s">
        <v>3910</v>
      </c>
      <c r="H2158" t="s">
        <v>280</v>
      </c>
      <c r="I2158" t="s">
        <v>14327</v>
      </c>
      <c r="J2158" t="s">
        <v>597</v>
      </c>
      <c r="L2158" t="s">
        <v>104</v>
      </c>
      <c r="M2158">
        <v>12</v>
      </c>
      <c r="N2158" t="s">
        <v>597</v>
      </c>
      <c r="O2158" s="12">
        <v>72545</v>
      </c>
      <c r="P2158" t="s">
        <v>28</v>
      </c>
      <c r="Q2158" s="1">
        <v>43731</v>
      </c>
      <c r="R2158" t="s">
        <v>29</v>
      </c>
      <c r="S2158" t="s">
        <v>43</v>
      </c>
      <c r="T2158" t="s">
        <v>30</v>
      </c>
      <c r="U2158" t="s">
        <v>14330</v>
      </c>
      <c r="V2158" t="s">
        <v>32</v>
      </c>
      <c r="W2158" t="s">
        <v>14331</v>
      </c>
      <c r="X2158" t="s">
        <v>14332</v>
      </c>
      <c r="Y2158" t="s">
        <v>14330</v>
      </c>
      <c r="Z2158" t="s">
        <v>601</v>
      </c>
      <c r="AA2158" t="s">
        <v>14333</v>
      </c>
      <c r="AB2158" s="2" t="s">
        <v>14334</v>
      </c>
      <c r="AC2158" t="s">
        <v>14335</v>
      </c>
    </row>
    <row r="2159" spans="7:29" x14ac:dyDescent="0.2">
      <c r="G2159" t="s">
        <v>5099</v>
      </c>
      <c r="H2159" t="s">
        <v>53</v>
      </c>
      <c r="I2159" t="s">
        <v>11922</v>
      </c>
      <c r="J2159" t="s">
        <v>103</v>
      </c>
      <c r="L2159" t="s">
        <v>27</v>
      </c>
      <c r="M2159">
        <v>12</v>
      </c>
      <c r="N2159" t="s">
        <v>103</v>
      </c>
      <c r="O2159" s="12">
        <v>72515</v>
      </c>
      <c r="P2159" t="s">
        <v>28</v>
      </c>
      <c r="Q2159" s="1">
        <v>36008</v>
      </c>
      <c r="R2159" t="s">
        <v>29</v>
      </c>
      <c r="S2159" t="s">
        <v>43</v>
      </c>
      <c r="T2159" t="s">
        <v>30</v>
      </c>
      <c r="U2159" t="s">
        <v>403</v>
      </c>
      <c r="V2159" t="s">
        <v>404</v>
      </c>
      <c r="W2159" t="s">
        <v>11923</v>
      </c>
      <c r="X2159" t="s">
        <v>116</v>
      </c>
    </row>
    <row r="2160" spans="7:29" x14ac:dyDescent="0.2">
      <c r="G2160" t="s">
        <v>2384</v>
      </c>
      <c r="H2160" t="s">
        <v>118</v>
      </c>
      <c r="I2160" t="s">
        <v>18749</v>
      </c>
      <c r="J2160" t="s">
        <v>103</v>
      </c>
      <c r="L2160" t="s">
        <v>27</v>
      </c>
      <c r="M2160">
        <v>12</v>
      </c>
      <c r="N2160" t="s">
        <v>103</v>
      </c>
      <c r="O2160" s="12">
        <v>72485</v>
      </c>
      <c r="P2160" t="s">
        <v>28</v>
      </c>
      <c r="Q2160" s="1">
        <v>44378</v>
      </c>
      <c r="R2160" t="s">
        <v>29</v>
      </c>
      <c r="S2160" t="s">
        <v>43</v>
      </c>
      <c r="T2160" t="s">
        <v>30</v>
      </c>
      <c r="U2160" t="s">
        <v>18750</v>
      </c>
      <c r="V2160" t="s">
        <v>1018</v>
      </c>
      <c r="W2160" t="s">
        <v>18751</v>
      </c>
      <c r="X2160" t="s">
        <v>116</v>
      </c>
    </row>
    <row r="2161" spans="7:29" x14ac:dyDescent="0.2">
      <c r="G2161" t="s">
        <v>11633</v>
      </c>
      <c r="H2161" t="s">
        <v>53</v>
      </c>
      <c r="I2161" t="s">
        <v>11634</v>
      </c>
      <c r="J2161" t="s">
        <v>97</v>
      </c>
      <c r="L2161" t="s">
        <v>62</v>
      </c>
      <c r="M2161">
        <v>12</v>
      </c>
      <c r="N2161" t="s">
        <v>97</v>
      </c>
      <c r="O2161" s="12">
        <v>72451</v>
      </c>
      <c r="P2161" t="s">
        <v>28</v>
      </c>
      <c r="Q2161" s="1">
        <v>42125</v>
      </c>
      <c r="R2161" t="s">
        <v>29</v>
      </c>
      <c r="S2161" t="s">
        <v>43</v>
      </c>
      <c r="T2161" t="s">
        <v>30</v>
      </c>
      <c r="U2161" t="s">
        <v>1810</v>
      </c>
      <c r="W2161" t="s">
        <v>11635</v>
      </c>
      <c r="X2161" t="s">
        <v>116</v>
      </c>
    </row>
    <row r="2162" spans="7:29" ht="204" x14ac:dyDescent="0.2">
      <c r="G2162" t="s">
        <v>1015</v>
      </c>
      <c r="H2162" t="s">
        <v>1327</v>
      </c>
      <c r="I2162" t="s">
        <v>20794</v>
      </c>
      <c r="J2162" t="s">
        <v>67</v>
      </c>
      <c r="K2162" t="s">
        <v>1419</v>
      </c>
      <c r="L2162" t="s">
        <v>1420</v>
      </c>
      <c r="M2162">
        <v>12</v>
      </c>
      <c r="N2162" t="s">
        <v>67</v>
      </c>
      <c r="O2162" s="12">
        <v>72411</v>
      </c>
      <c r="P2162" t="s">
        <v>70</v>
      </c>
      <c r="Q2162" s="1">
        <v>44690</v>
      </c>
      <c r="R2162" t="s">
        <v>29</v>
      </c>
      <c r="S2162" t="s">
        <v>43</v>
      </c>
      <c r="T2162" t="s">
        <v>71</v>
      </c>
      <c r="W2162" t="s">
        <v>20795</v>
      </c>
      <c r="X2162" t="s">
        <v>20796</v>
      </c>
      <c r="Y2162" t="s">
        <v>1419</v>
      </c>
      <c r="Z2162" t="s">
        <v>74</v>
      </c>
      <c r="AA2162" t="s">
        <v>20797</v>
      </c>
      <c r="AB2162" s="2" t="s">
        <v>721</v>
      </c>
      <c r="AC2162" t="s">
        <v>1612</v>
      </c>
    </row>
    <row r="2163" spans="7:29" x14ac:dyDescent="0.2">
      <c r="G2163" t="s">
        <v>396</v>
      </c>
      <c r="H2163" t="s">
        <v>262</v>
      </c>
      <c r="I2163" t="s">
        <v>8745</v>
      </c>
      <c r="J2163" t="s">
        <v>150</v>
      </c>
      <c r="L2163" t="s">
        <v>62</v>
      </c>
      <c r="M2163">
        <v>9</v>
      </c>
      <c r="N2163" t="s">
        <v>150</v>
      </c>
      <c r="O2163" s="12">
        <v>72367</v>
      </c>
      <c r="P2163" t="s">
        <v>28</v>
      </c>
      <c r="Q2163" s="1">
        <v>42994</v>
      </c>
      <c r="R2163" t="s">
        <v>63</v>
      </c>
      <c r="S2163" t="s">
        <v>43</v>
      </c>
      <c r="T2163" t="s">
        <v>30</v>
      </c>
      <c r="U2163" t="s">
        <v>1457</v>
      </c>
      <c r="W2163" t="s">
        <v>8751</v>
      </c>
    </row>
    <row r="2164" spans="7:29" ht="170" x14ac:dyDescent="0.2">
      <c r="G2164" t="s">
        <v>729</v>
      </c>
      <c r="H2164" t="s">
        <v>118</v>
      </c>
      <c r="I2164" t="s">
        <v>11258</v>
      </c>
      <c r="J2164" t="s">
        <v>54</v>
      </c>
      <c r="L2164" t="s">
        <v>62</v>
      </c>
      <c r="M2164">
        <v>9</v>
      </c>
      <c r="N2164" t="s">
        <v>54</v>
      </c>
      <c r="O2164" s="12">
        <v>72360</v>
      </c>
      <c r="P2164" t="s">
        <v>28</v>
      </c>
      <c r="Q2164" s="1">
        <v>42125</v>
      </c>
      <c r="R2164" t="s">
        <v>29</v>
      </c>
      <c r="S2164" t="s">
        <v>43</v>
      </c>
      <c r="T2164" t="s">
        <v>30</v>
      </c>
      <c r="U2164" t="s">
        <v>941</v>
      </c>
      <c r="W2164" t="s">
        <v>11261</v>
      </c>
      <c r="X2164" t="s">
        <v>11262</v>
      </c>
      <c r="Y2164" t="s">
        <v>941</v>
      </c>
      <c r="Z2164" t="s">
        <v>6909</v>
      </c>
      <c r="AA2164" t="s">
        <v>11263</v>
      </c>
      <c r="AB2164" s="2" t="s">
        <v>11264</v>
      </c>
      <c r="AC2164" t="s">
        <v>11265</v>
      </c>
    </row>
    <row r="2165" spans="7:29" x14ac:dyDescent="0.2">
      <c r="G2165" t="s">
        <v>955</v>
      </c>
      <c r="H2165" t="s">
        <v>262</v>
      </c>
      <c r="I2165" t="s">
        <v>22296</v>
      </c>
      <c r="J2165" t="s">
        <v>61</v>
      </c>
      <c r="L2165" t="s">
        <v>81</v>
      </c>
      <c r="M2165">
        <v>9</v>
      </c>
      <c r="N2165" t="s">
        <v>61</v>
      </c>
      <c r="O2165" s="12">
        <v>72356</v>
      </c>
      <c r="P2165" t="s">
        <v>28</v>
      </c>
      <c r="Q2165" s="1">
        <v>42994</v>
      </c>
      <c r="R2165" t="s">
        <v>56</v>
      </c>
      <c r="S2165" s="1">
        <v>45107</v>
      </c>
      <c r="T2165" t="s">
        <v>30</v>
      </c>
      <c r="U2165" t="s">
        <v>22302</v>
      </c>
      <c r="W2165" t="s">
        <v>22303</v>
      </c>
    </row>
    <row r="2166" spans="7:29" x14ac:dyDescent="0.2">
      <c r="G2166" t="s">
        <v>13073</v>
      </c>
      <c r="H2166" t="s">
        <v>724</v>
      </c>
      <c r="I2166" t="s">
        <v>25091</v>
      </c>
      <c r="J2166" t="s">
        <v>4608</v>
      </c>
      <c r="L2166" t="s">
        <v>62</v>
      </c>
      <c r="M2166">
        <v>9</v>
      </c>
      <c r="N2166" t="s">
        <v>4608</v>
      </c>
      <c r="O2166" s="12">
        <v>72351</v>
      </c>
      <c r="P2166" t="s">
        <v>28</v>
      </c>
      <c r="Q2166" s="1">
        <v>42125</v>
      </c>
      <c r="R2166" t="s">
        <v>63</v>
      </c>
      <c r="S2166" t="s">
        <v>43</v>
      </c>
      <c r="T2166" t="s">
        <v>30</v>
      </c>
      <c r="U2166" t="s">
        <v>8981</v>
      </c>
      <c r="W2166" t="s">
        <v>25098</v>
      </c>
    </row>
    <row r="2167" spans="7:29" ht="153" x14ac:dyDescent="0.2">
      <c r="G2167" t="s">
        <v>2209</v>
      </c>
      <c r="H2167" t="s">
        <v>24</v>
      </c>
      <c r="I2167" t="s">
        <v>17953</v>
      </c>
      <c r="J2167" t="s">
        <v>304</v>
      </c>
      <c r="L2167" t="s">
        <v>27</v>
      </c>
      <c r="M2167">
        <v>12</v>
      </c>
      <c r="N2167" t="s">
        <v>304</v>
      </c>
      <c r="O2167" s="12">
        <v>72311</v>
      </c>
      <c r="P2167" t="s">
        <v>28</v>
      </c>
      <c r="Q2167" s="1">
        <v>45031</v>
      </c>
      <c r="R2167" t="s">
        <v>29</v>
      </c>
      <c r="S2167" s="1">
        <v>45397</v>
      </c>
      <c r="T2167" t="s">
        <v>30</v>
      </c>
      <c r="U2167" t="s">
        <v>17954</v>
      </c>
      <c r="V2167" t="s">
        <v>32</v>
      </c>
      <c r="W2167" t="s">
        <v>17955</v>
      </c>
      <c r="X2167" t="s">
        <v>17956</v>
      </c>
      <c r="Y2167" t="s">
        <v>17957</v>
      </c>
      <c r="Z2167" t="s">
        <v>309</v>
      </c>
      <c r="AA2167" t="s">
        <v>17958</v>
      </c>
      <c r="AB2167" s="2" t="s">
        <v>17959</v>
      </c>
      <c r="AC2167" t="s">
        <v>17960</v>
      </c>
    </row>
    <row r="2168" spans="7:29" x14ac:dyDescent="0.2">
      <c r="G2168" t="s">
        <v>425</v>
      </c>
      <c r="H2168" t="s">
        <v>53</v>
      </c>
      <c r="I2168" t="s">
        <v>5444</v>
      </c>
      <c r="J2168" t="s">
        <v>61</v>
      </c>
      <c r="L2168" t="s">
        <v>81</v>
      </c>
      <c r="M2168">
        <v>9</v>
      </c>
      <c r="N2168" t="s">
        <v>61</v>
      </c>
      <c r="O2168" s="12">
        <v>72301</v>
      </c>
      <c r="P2168" t="s">
        <v>28</v>
      </c>
      <c r="Q2168" s="1">
        <v>43724</v>
      </c>
      <c r="R2168" t="s">
        <v>63</v>
      </c>
      <c r="S2168" t="s">
        <v>43</v>
      </c>
      <c r="T2168" t="s">
        <v>30</v>
      </c>
      <c r="U2168" t="s">
        <v>5445</v>
      </c>
      <c r="W2168" t="s">
        <v>5446</v>
      </c>
    </row>
    <row r="2169" spans="7:29" x14ac:dyDescent="0.2">
      <c r="G2169" t="s">
        <v>22560</v>
      </c>
      <c r="H2169" t="s">
        <v>53</v>
      </c>
      <c r="I2169" t="s">
        <v>22561</v>
      </c>
      <c r="J2169" t="s">
        <v>223</v>
      </c>
      <c r="L2169" t="s">
        <v>27</v>
      </c>
      <c r="M2169">
        <v>12</v>
      </c>
      <c r="N2169" t="s">
        <v>223</v>
      </c>
      <c r="O2169" s="12">
        <v>72254</v>
      </c>
      <c r="P2169" t="s">
        <v>28</v>
      </c>
      <c r="Q2169" s="1">
        <v>44317</v>
      </c>
      <c r="R2169" t="s">
        <v>29</v>
      </c>
      <c r="S2169" t="s">
        <v>43</v>
      </c>
      <c r="T2169" t="s">
        <v>30</v>
      </c>
      <c r="U2169" t="s">
        <v>22562</v>
      </c>
      <c r="V2169" t="s">
        <v>32</v>
      </c>
      <c r="W2169" t="s">
        <v>22563</v>
      </c>
      <c r="X2169" t="s">
        <v>116</v>
      </c>
    </row>
    <row r="2170" spans="7:29" ht="170" x14ac:dyDescent="0.2">
      <c r="G2170" t="s">
        <v>171</v>
      </c>
      <c r="H2170" t="s">
        <v>302</v>
      </c>
      <c r="I2170" t="s">
        <v>15746</v>
      </c>
      <c r="J2170" t="s">
        <v>6775</v>
      </c>
      <c r="L2170" t="s">
        <v>27</v>
      </c>
      <c r="M2170">
        <v>12</v>
      </c>
      <c r="N2170" t="s">
        <v>6775</v>
      </c>
      <c r="O2170" s="12">
        <v>72237</v>
      </c>
      <c r="P2170" t="s">
        <v>28</v>
      </c>
      <c r="Q2170" s="1">
        <v>44854</v>
      </c>
      <c r="R2170" t="s">
        <v>29</v>
      </c>
      <c r="S2170" t="s">
        <v>43</v>
      </c>
      <c r="T2170" t="s">
        <v>30</v>
      </c>
      <c r="U2170" t="s">
        <v>8361</v>
      </c>
      <c r="V2170" t="s">
        <v>32</v>
      </c>
      <c r="W2170" t="s">
        <v>15747</v>
      </c>
      <c r="X2170" t="s">
        <v>15748</v>
      </c>
      <c r="Y2170" t="s">
        <v>8361</v>
      </c>
      <c r="Z2170" t="s">
        <v>6779</v>
      </c>
      <c r="AA2170" t="s">
        <v>15749</v>
      </c>
      <c r="AB2170" s="2" t="s">
        <v>15750</v>
      </c>
      <c r="AC2170" t="s">
        <v>15751</v>
      </c>
    </row>
    <row r="2171" spans="7:29" x14ac:dyDescent="0.2">
      <c r="G2171" t="s">
        <v>467</v>
      </c>
      <c r="H2171" t="s">
        <v>53</v>
      </c>
      <c r="I2171" t="s">
        <v>11737</v>
      </c>
      <c r="J2171" t="s">
        <v>135</v>
      </c>
      <c r="L2171" t="s">
        <v>104</v>
      </c>
      <c r="M2171">
        <v>12</v>
      </c>
      <c r="N2171" t="s">
        <v>135</v>
      </c>
      <c r="O2171" s="12">
        <v>72166</v>
      </c>
      <c r="P2171" t="s">
        <v>28</v>
      </c>
      <c r="Q2171" s="1">
        <v>42121</v>
      </c>
      <c r="R2171" t="s">
        <v>29</v>
      </c>
      <c r="S2171" t="s">
        <v>43</v>
      </c>
      <c r="T2171" t="s">
        <v>30</v>
      </c>
      <c r="U2171" t="s">
        <v>11738</v>
      </c>
      <c r="V2171" t="s">
        <v>404</v>
      </c>
      <c r="W2171" t="s">
        <v>11739</v>
      </c>
      <c r="X2171" t="s">
        <v>116</v>
      </c>
    </row>
    <row r="2172" spans="7:29" ht="153" x14ac:dyDescent="0.2">
      <c r="G2172" t="s">
        <v>8677</v>
      </c>
      <c r="H2172" t="s">
        <v>280</v>
      </c>
      <c r="I2172" t="s">
        <v>23740</v>
      </c>
      <c r="J2172" t="s">
        <v>97</v>
      </c>
      <c r="L2172" t="s">
        <v>62</v>
      </c>
      <c r="M2172">
        <v>12</v>
      </c>
      <c r="N2172" t="s">
        <v>97</v>
      </c>
      <c r="O2172" s="12">
        <v>72161</v>
      </c>
      <c r="P2172" t="s">
        <v>28</v>
      </c>
      <c r="Q2172" s="1">
        <v>43101</v>
      </c>
      <c r="R2172" t="s">
        <v>29</v>
      </c>
      <c r="S2172" t="s">
        <v>43</v>
      </c>
      <c r="T2172" t="s">
        <v>30</v>
      </c>
      <c r="U2172" t="s">
        <v>807</v>
      </c>
      <c r="W2172" t="s">
        <v>23744</v>
      </c>
      <c r="X2172" t="s">
        <v>23745</v>
      </c>
      <c r="Y2172" t="s">
        <v>807</v>
      </c>
      <c r="Z2172" t="s">
        <v>810</v>
      </c>
      <c r="AA2172" t="s">
        <v>23746</v>
      </c>
      <c r="AB2172" s="2" t="s">
        <v>23747</v>
      </c>
      <c r="AC2172" t="s">
        <v>19474</v>
      </c>
    </row>
    <row r="2173" spans="7:29" x14ac:dyDescent="0.2">
      <c r="G2173" t="s">
        <v>894</v>
      </c>
      <c r="H2173" t="s">
        <v>129</v>
      </c>
      <c r="I2173" t="s">
        <v>831</v>
      </c>
      <c r="J2173" t="s">
        <v>895</v>
      </c>
      <c r="L2173" t="s">
        <v>896</v>
      </c>
      <c r="M2173">
        <v>9</v>
      </c>
      <c r="N2173" t="s">
        <v>895</v>
      </c>
      <c r="O2173" s="12">
        <v>72159</v>
      </c>
      <c r="P2173" t="s">
        <v>28</v>
      </c>
      <c r="Q2173" s="1">
        <v>43831</v>
      </c>
      <c r="R2173" t="s">
        <v>63</v>
      </c>
      <c r="S2173" t="s">
        <v>43</v>
      </c>
      <c r="T2173" t="s">
        <v>30</v>
      </c>
      <c r="U2173" t="s">
        <v>376</v>
      </c>
      <c r="W2173" t="s">
        <v>897</v>
      </c>
    </row>
    <row r="2174" spans="7:29" x14ac:dyDescent="0.2">
      <c r="G2174" t="s">
        <v>3196</v>
      </c>
      <c r="H2174" t="s">
        <v>53</v>
      </c>
      <c r="I2174" t="s">
        <v>11022</v>
      </c>
      <c r="J2174" t="s">
        <v>711</v>
      </c>
      <c r="L2174" t="s">
        <v>62</v>
      </c>
      <c r="M2174">
        <v>9</v>
      </c>
      <c r="N2174" t="s">
        <v>711</v>
      </c>
      <c r="O2174" s="12">
        <v>72156</v>
      </c>
      <c r="P2174" t="s">
        <v>28</v>
      </c>
      <c r="Q2174" s="1">
        <v>44455</v>
      </c>
      <c r="R2174" t="s">
        <v>63</v>
      </c>
      <c r="S2174" t="s">
        <v>43</v>
      </c>
      <c r="T2174" t="s">
        <v>30</v>
      </c>
      <c r="U2174" t="s">
        <v>1324</v>
      </c>
      <c r="W2174" t="s">
        <v>11027</v>
      </c>
    </row>
    <row r="2175" spans="7:29" ht="170" x14ac:dyDescent="0.2">
      <c r="G2175" t="s">
        <v>4035</v>
      </c>
      <c r="H2175" t="s">
        <v>302</v>
      </c>
      <c r="I2175" t="s">
        <v>4036</v>
      </c>
      <c r="J2175" t="s">
        <v>411</v>
      </c>
      <c r="L2175" t="s">
        <v>62</v>
      </c>
      <c r="M2175">
        <v>12</v>
      </c>
      <c r="N2175" t="s">
        <v>411</v>
      </c>
      <c r="O2175" s="12">
        <v>72132</v>
      </c>
      <c r="P2175" t="s">
        <v>28</v>
      </c>
      <c r="Q2175" s="1">
        <v>44835</v>
      </c>
      <c r="R2175" t="s">
        <v>29</v>
      </c>
      <c r="S2175" t="s">
        <v>43</v>
      </c>
      <c r="T2175" t="s">
        <v>30</v>
      </c>
      <c r="U2175" t="s">
        <v>807</v>
      </c>
      <c r="W2175" t="s">
        <v>4037</v>
      </c>
      <c r="X2175" t="s">
        <v>4038</v>
      </c>
      <c r="Y2175" t="s">
        <v>807</v>
      </c>
      <c r="Z2175" t="s">
        <v>2481</v>
      </c>
      <c r="AA2175" t="s">
        <v>4039</v>
      </c>
      <c r="AB2175" s="2" t="s">
        <v>4040</v>
      </c>
      <c r="AC2175" t="s">
        <v>50</v>
      </c>
    </row>
    <row r="2176" spans="7:29" ht="153" x14ac:dyDescent="0.2">
      <c r="G2176" t="s">
        <v>40</v>
      </c>
      <c r="H2176" t="s">
        <v>262</v>
      </c>
      <c r="I2176" t="s">
        <v>12322</v>
      </c>
      <c r="J2176" t="s">
        <v>103</v>
      </c>
      <c r="L2176" t="s">
        <v>104</v>
      </c>
      <c r="M2176">
        <v>12</v>
      </c>
      <c r="N2176" t="s">
        <v>103</v>
      </c>
      <c r="O2176" s="12">
        <v>72129</v>
      </c>
      <c r="P2176" t="s">
        <v>28</v>
      </c>
      <c r="Q2176" s="1">
        <v>37235</v>
      </c>
      <c r="R2176" t="s">
        <v>29</v>
      </c>
      <c r="S2176" t="s">
        <v>43</v>
      </c>
      <c r="T2176" t="s">
        <v>30</v>
      </c>
      <c r="U2176" t="s">
        <v>12323</v>
      </c>
      <c r="V2176" t="s">
        <v>32</v>
      </c>
      <c r="W2176" t="s">
        <v>12324</v>
      </c>
      <c r="X2176" t="s">
        <v>12325</v>
      </c>
      <c r="Y2176" t="s">
        <v>12323</v>
      </c>
      <c r="Z2176" t="s">
        <v>109</v>
      </c>
      <c r="AA2176" t="s">
        <v>12326</v>
      </c>
      <c r="AB2176" s="2" t="s">
        <v>3426</v>
      </c>
      <c r="AC2176" t="s">
        <v>12327</v>
      </c>
    </row>
    <row r="2177" spans="7:29" x14ac:dyDescent="0.2">
      <c r="G2177" t="s">
        <v>902</v>
      </c>
      <c r="H2177" t="s">
        <v>129</v>
      </c>
      <c r="I2177" t="s">
        <v>5743</v>
      </c>
      <c r="J2177" t="s">
        <v>103</v>
      </c>
      <c r="L2177" t="s">
        <v>27</v>
      </c>
      <c r="M2177">
        <v>12</v>
      </c>
      <c r="N2177" t="s">
        <v>103</v>
      </c>
      <c r="O2177" s="12">
        <v>72121</v>
      </c>
      <c r="P2177" t="s">
        <v>28</v>
      </c>
      <c r="Q2177" s="1">
        <v>43132</v>
      </c>
      <c r="R2177" t="s">
        <v>29</v>
      </c>
      <c r="S2177" t="s">
        <v>43</v>
      </c>
      <c r="T2177" t="s">
        <v>30</v>
      </c>
      <c r="U2177" t="s">
        <v>5744</v>
      </c>
      <c r="V2177" t="s">
        <v>404</v>
      </c>
      <c r="W2177" t="s">
        <v>5745</v>
      </c>
      <c r="X2177" t="s">
        <v>5746</v>
      </c>
      <c r="Y2177" t="s">
        <v>5744</v>
      </c>
      <c r="Z2177" t="s">
        <v>109</v>
      </c>
      <c r="AA2177" t="s">
        <v>5747</v>
      </c>
      <c r="AB2177" t="s">
        <v>50</v>
      </c>
      <c r="AC2177" t="s">
        <v>50</v>
      </c>
    </row>
    <row r="2178" spans="7:29" x14ac:dyDescent="0.2">
      <c r="G2178" t="s">
        <v>3497</v>
      </c>
      <c r="H2178" t="s">
        <v>1394</v>
      </c>
      <c r="I2178" t="s">
        <v>22323</v>
      </c>
      <c r="J2178" t="s">
        <v>533</v>
      </c>
      <c r="L2178" t="s">
        <v>62</v>
      </c>
      <c r="M2178">
        <v>12</v>
      </c>
      <c r="N2178" t="s">
        <v>533</v>
      </c>
      <c r="O2178" s="12">
        <v>72071</v>
      </c>
      <c r="P2178" t="s">
        <v>28</v>
      </c>
      <c r="Q2178" s="1">
        <v>40546</v>
      </c>
      <c r="R2178" t="s">
        <v>29</v>
      </c>
      <c r="S2178" t="s">
        <v>43</v>
      </c>
      <c r="T2178" t="s">
        <v>30</v>
      </c>
      <c r="U2178" t="s">
        <v>22324</v>
      </c>
      <c r="W2178" t="s">
        <v>22325</v>
      </c>
      <c r="X2178" t="s">
        <v>116</v>
      </c>
    </row>
    <row r="2179" spans="7:29" x14ac:dyDescent="0.2">
      <c r="G2179" t="s">
        <v>19847</v>
      </c>
      <c r="H2179" t="s">
        <v>129</v>
      </c>
      <c r="I2179" t="s">
        <v>19848</v>
      </c>
      <c r="J2179" t="s">
        <v>1498</v>
      </c>
      <c r="L2179" t="s">
        <v>27</v>
      </c>
      <c r="M2179">
        <v>12</v>
      </c>
      <c r="N2179" t="s">
        <v>1498</v>
      </c>
      <c r="O2179" s="12">
        <v>72062</v>
      </c>
      <c r="P2179" t="s">
        <v>28</v>
      </c>
      <c r="Q2179" s="1">
        <v>43787</v>
      </c>
      <c r="R2179" t="s">
        <v>29</v>
      </c>
      <c r="S2179" t="s">
        <v>43</v>
      </c>
      <c r="T2179" t="s">
        <v>30</v>
      </c>
      <c r="U2179" t="s">
        <v>19849</v>
      </c>
      <c r="V2179" t="s">
        <v>404</v>
      </c>
      <c r="W2179" t="s">
        <v>19850</v>
      </c>
      <c r="X2179" t="s">
        <v>116</v>
      </c>
    </row>
    <row r="2180" spans="7:29" x14ac:dyDescent="0.2">
      <c r="G2180" t="s">
        <v>1215</v>
      </c>
      <c r="H2180" t="s">
        <v>53</v>
      </c>
      <c r="I2180" t="s">
        <v>9422</v>
      </c>
      <c r="J2180" t="s">
        <v>4014</v>
      </c>
      <c r="L2180" t="s">
        <v>104</v>
      </c>
      <c r="M2180">
        <v>12</v>
      </c>
      <c r="N2180" t="s">
        <v>4014</v>
      </c>
      <c r="O2180" s="12">
        <v>72056</v>
      </c>
      <c r="P2180" t="s">
        <v>28</v>
      </c>
      <c r="Q2180" s="1">
        <v>43269</v>
      </c>
      <c r="R2180" t="s">
        <v>29</v>
      </c>
      <c r="S2180" t="s">
        <v>43</v>
      </c>
      <c r="T2180" t="s">
        <v>30</v>
      </c>
      <c r="U2180" t="s">
        <v>9423</v>
      </c>
      <c r="V2180" t="s">
        <v>404</v>
      </c>
      <c r="W2180" t="s">
        <v>9424</v>
      </c>
      <c r="X2180" t="s">
        <v>116</v>
      </c>
    </row>
    <row r="2181" spans="7:29" ht="187" x14ac:dyDescent="0.2">
      <c r="G2181" t="s">
        <v>3077</v>
      </c>
      <c r="H2181" t="s">
        <v>112</v>
      </c>
      <c r="I2181" t="s">
        <v>4800</v>
      </c>
      <c r="J2181" t="s">
        <v>4801</v>
      </c>
      <c r="L2181" t="s">
        <v>2031</v>
      </c>
      <c r="M2181">
        <v>12</v>
      </c>
      <c r="N2181" t="s">
        <v>4801</v>
      </c>
      <c r="O2181" s="12">
        <v>72030</v>
      </c>
      <c r="P2181" t="s">
        <v>28</v>
      </c>
      <c r="Q2181" s="1">
        <v>36008</v>
      </c>
      <c r="R2181" t="s">
        <v>29</v>
      </c>
      <c r="S2181" s="1">
        <v>45138</v>
      </c>
      <c r="T2181" t="s">
        <v>30</v>
      </c>
      <c r="U2181" t="s">
        <v>4802</v>
      </c>
      <c r="V2181" t="s">
        <v>404</v>
      </c>
      <c r="W2181" t="s">
        <v>4803</v>
      </c>
      <c r="X2181" t="s">
        <v>4804</v>
      </c>
      <c r="Y2181" t="s">
        <v>4805</v>
      </c>
      <c r="Z2181" t="s">
        <v>4806</v>
      </c>
      <c r="AA2181" t="s">
        <v>4807</v>
      </c>
      <c r="AB2181" s="2" t="s">
        <v>4808</v>
      </c>
      <c r="AC2181" t="s">
        <v>4809</v>
      </c>
    </row>
    <row r="2182" spans="7:29" x14ac:dyDescent="0.2">
      <c r="G2182" t="s">
        <v>6643</v>
      </c>
      <c r="H2182" t="s">
        <v>759</v>
      </c>
      <c r="I2182" t="s">
        <v>13096</v>
      </c>
      <c r="J2182" t="s">
        <v>4014</v>
      </c>
      <c r="L2182" t="s">
        <v>27</v>
      </c>
      <c r="M2182">
        <v>12</v>
      </c>
      <c r="N2182" t="s">
        <v>4014</v>
      </c>
      <c r="O2182" s="12">
        <v>72022</v>
      </c>
      <c r="P2182" t="s">
        <v>28</v>
      </c>
      <c r="Q2182" s="1">
        <v>44207</v>
      </c>
      <c r="R2182" t="s">
        <v>29</v>
      </c>
      <c r="S2182" t="s">
        <v>43</v>
      </c>
      <c r="T2182" t="s">
        <v>30</v>
      </c>
      <c r="U2182" t="s">
        <v>13097</v>
      </c>
      <c r="V2182" t="s">
        <v>32</v>
      </c>
      <c r="W2182" t="s">
        <v>13098</v>
      </c>
      <c r="X2182" t="s">
        <v>13099</v>
      </c>
      <c r="Y2182" t="s">
        <v>13097</v>
      </c>
      <c r="Z2182" t="s">
        <v>1718</v>
      </c>
      <c r="AA2182" t="s">
        <v>13100</v>
      </c>
      <c r="AB2182" t="s">
        <v>50</v>
      </c>
      <c r="AC2182" t="s">
        <v>13101</v>
      </c>
    </row>
    <row r="2183" spans="7:29" ht="170" x14ac:dyDescent="0.2">
      <c r="G2183" t="s">
        <v>1215</v>
      </c>
      <c r="H2183" t="s">
        <v>53</v>
      </c>
      <c r="I2183" t="s">
        <v>21315</v>
      </c>
      <c r="J2183" t="s">
        <v>3107</v>
      </c>
      <c r="L2183" t="s">
        <v>62</v>
      </c>
      <c r="M2183">
        <v>12</v>
      </c>
      <c r="N2183" t="s">
        <v>3107</v>
      </c>
      <c r="O2183" s="12">
        <v>72022</v>
      </c>
      <c r="P2183" t="s">
        <v>28</v>
      </c>
      <c r="Q2183" s="1">
        <v>42125</v>
      </c>
      <c r="R2183" t="s">
        <v>29</v>
      </c>
      <c r="S2183" t="s">
        <v>43</v>
      </c>
      <c r="T2183" t="s">
        <v>30</v>
      </c>
      <c r="U2183" t="s">
        <v>1008</v>
      </c>
      <c r="W2183" t="s">
        <v>21316</v>
      </c>
      <c r="X2183" t="s">
        <v>21317</v>
      </c>
      <c r="Y2183" t="s">
        <v>1008</v>
      </c>
      <c r="Z2183" t="s">
        <v>17787</v>
      </c>
      <c r="AA2183" t="s">
        <v>21318</v>
      </c>
      <c r="AB2183" s="2" t="s">
        <v>21319</v>
      </c>
      <c r="AC2183" t="s">
        <v>50</v>
      </c>
    </row>
    <row r="2184" spans="7:29" ht="170" x14ac:dyDescent="0.2">
      <c r="G2184" t="s">
        <v>1254</v>
      </c>
      <c r="H2184" t="s">
        <v>148</v>
      </c>
      <c r="I2184" t="s">
        <v>3011</v>
      </c>
      <c r="J2184" t="s">
        <v>931</v>
      </c>
      <c r="L2184" t="s">
        <v>104</v>
      </c>
      <c r="M2184">
        <v>12</v>
      </c>
      <c r="N2184" t="s">
        <v>931</v>
      </c>
      <c r="O2184" s="12">
        <v>72020</v>
      </c>
      <c r="P2184" t="s">
        <v>28</v>
      </c>
      <c r="Q2184" s="1">
        <v>44431</v>
      </c>
      <c r="R2184" t="s">
        <v>29</v>
      </c>
      <c r="S2184" t="s">
        <v>43</v>
      </c>
      <c r="T2184" t="s">
        <v>30</v>
      </c>
      <c r="U2184" t="s">
        <v>3019</v>
      </c>
      <c r="V2184" t="s">
        <v>32</v>
      </c>
      <c r="W2184" t="s">
        <v>3020</v>
      </c>
      <c r="X2184" t="s">
        <v>3021</v>
      </c>
      <c r="Y2184" t="s">
        <v>3022</v>
      </c>
      <c r="Z2184" t="s">
        <v>936</v>
      </c>
      <c r="AA2184" t="s">
        <v>3023</v>
      </c>
      <c r="AB2184" s="2" t="s">
        <v>1682</v>
      </c>
      <c r="AC2184" t="s">
        <v>3024</v>
      </c>
    </row>
    <row r="2185" spans="7:29" x14ac:dyDescent="0.2">
      <c r="G2185" t="s">
        <v>14747</v>
      </c>
      <c r="H2185" t="s">
        <v>60</v>
      </c>
      <c r="I2185" t="s">
        <v>14748</v>
      </c>
      <c r="J2185" t="s">
        <v>936</v>
      </c>
      <c r="L2185" t="s">
        <v>2031</v>
      </c>
      <c r="M2185">
        <v>12</v>
      </c>
      <c r="N2185" t="s">
        <v>1677</v>
      </c>
      <c r="O2185" s="12">
        <v>72018</v>
      </c>
      <c r="P2185" t="s">
        <v>28</v>
      </c>
      <c r="Q2185" s="1">
        <v>42569</v>
      </c>
      <c r="R2185" t="s">
        <v>29</v>
      </c>
      <c r="S2185" t="s">
        <v>43</v>
      </c>
      <c r="T2185" t="s">
        <v>30</v>
      </c>
      <c r="U2185" t="s">
        <v>14749</v>
      </c>
      <c r="V2185" t="s">
        <v>45</v>
      </c>
      <c r="W2185" t="s">
        <v>14750</v>
      </c>
    </row>
    <row r="2186" spans="7:29" x14ac:dyDescent="0.2">
      <c r="G2186" t="s">
        <v>13243</v>
      </c>
      <c r="H2186" t="s">
        <v>274</v>
      </c>
      <c r="I2186" t="s">
        <v>18543</v>
      </c>
      <c r="J2186" t="s">
        <v>964</v>
      </c>
      <c r="L2186" t="s">
        <v>775</v>
      </c>
      <c r="M2186">
        <v>9</v>
      </c>
      <c r="N2186" t="s">
        <v>964</v>
      </c>
      <c r="O2186" s="12">
        <v>72004</v>
      </c>
      <c r="P2186" t="s">
        <v>28</v>
      </c>
      <c r="Q2186" s="1">
        <v>42994</v>
      </c>
      <c r="R2186" t="s">
        <v>63</v>
      </c>
      <c r="S2186" t="s">
        <v>43</v>
      </c>
      <c r="T2186" t="s">
        <v>30</v>
      </c>
      <c r="U2186" t="s">
        <v>941</v>
      </c>
      <c r="W2186" t="s">
        <v>18544</v>
      </c>
    </row>
    <row r="2187" spans="7:29" ht="170" x14ac:dyDescent="0.2">
      <c r="G2187" t="s">
        <v>25366</v>
      </c>
      <c r="H2187" t="s">
        <v>118</v>
      </c>
      <c r="I2187" t="s">
        <v>25367</v>
      </c>
      <c r="J2187" t="s">
        <v>899</v>
      </c>
      <c r="L2187" t="s">
        <v>27</v>
      </c>
      <c r="M2187">
        <v>12</v>
      </c>
      <c r="N2187" t="s">
        <v>899</v>
      </c>
      <c r="O2187" s="12">
        <v>71982</v>
      </c>
      <c r="P2187" t="s">
        <v>28</v>
      </c>
      <c r="Q2187" s="1">
        <v>42644</v>
      </c>
      <c r="R2187" t="s">
        <v>29</v>
      </c>
      <c r="S2187" t="s">
        <v>43</v>
      </c>
      <c r="T2187" t="s">
        <v>30</v>
      </c>
      <c r="U2187" t="s">
        <v>18971</v>
      </c>
      <c r="V2187" t="s">
        <v>45</v>
      </c>
      <c r="W2187" t="s">
        <v>25368</v>
      </c>
      <c r="X2187" t="s">
        <v>25369</v>
      </c>
      <c r="Y2187" t="s">
        <v>18971</v>
      </c>
      <c r="Z2187" t="s">
        <v>3916</v>
      </c>
      <c r="AA2187" t="s">
        <v>25370</v>
      </c>
      <c r="AB2187" s="2" t="s">
        <v>25371</v>
      </c>
      <c r="AC2187" t="s">
        <v>25372</v>
      </c>
    </row>
    <row r="2188" spans="7:29" ht="170" x14ac:dyDescent="0.2">
      <c r="G2188" t="s">
        <v>16144</v>
      </c>
      <c r="H2188" t="s">
        <v>280</v>
      </c>
      <c r="I2188" t="s">
        <v>16145</v>
      </c>
      <c r="J2188" t="s">
        <v>61</v>
      </c>
      <c r="L2188" t="s">
        <v>27</v>
      </c>
      <c r="M2188">
        <v>12</v>
      </c>
      <c r="N2188" t="s">
        <v>61</v>
      </c>
      <c r="O2188" s="12">
        <v>71970</v>
      </c>
      <c r="P2188" t="s">
        <v>28</v>
      </c>
      <c r="Q2188" s="1">
        <v>42095</v>
      </c>
      <c r="R2188" t="s">
        <v>29</v>
      </c>
      <c r="S2188" t="s">
        <v>43</v>
      </c>
      <c r="T2188" t="s">
        <v>30</v>
      </c>
      <c r="U2188" t="s">
        <v>16146</v>
      </c>
      <c r="V2188" t="s">
        <v>404</v>
      </c>
      <c r="W2188" t="s">
        <v>16147</v>
      </c>
      <c r="X2188" t="s">
        <v>16148</v>
      </c>
      <c r="Y2188" t="s">
        <v>16146</v>
      </c>
      <c r="Z2188" t="s">
        <v>1838</v>
      </c>
      <c r="AA2188" t="s">
        <v>16149</v>
      </c>
      <c r="AB2188" s="2" t="s">
        <v>16150</v>
      </c>
      <c r="AC2188" t="s">
        <v>16151</v>
      </c>
    </row>
    <row r="2189" spans="7:29" ht="153" x14ac:dyDescent="0.2">
      <c r="G2189" t="s">
        <v>324</v>
      </c>
      <c r="H2189" t="s">
        <v>118</v>
      </c>
      <c r="I2189" t="s">
        <v>20557</v>
      </c>
      <c r="J2189" t="s">
        <v>1240</v>
      </c>
      <c r="L2189" t="s">
        <v>62</v>
      </c>
      <c r="M2189">
        <v>12</v>
      </c>
      <c r="N2189" t="s">
        <v>1240</v>
      </c>
      <c r="O2189" s="12">
        <v>71954</v>
      </c>
      <c r="P2189" t="s">
        <v>28</v>
      </c>
      <c r="Q2189" s="1">
        <v>42186</v>
      </c>
      <c r="R2189" t="s">
        <v>29</v>
      </c>
      <c r="S2189" t="s">
        <v>43</v>
      </c>
      <c r="T2189" t="s">
        <v>30</v>
      </c>
      <c r="U2189" t="s">
        <v>751</v>
      </c>
      <c r="W2189" t="s">
        <v>20558</v>
      </c>
      <c r="X2189" t="s">
        <v>20559</v>
      </c>
      <c r="Y2189" t="s">
        <v>751</v>
      </c>
      <c r="Z2189" t="s">
        <v>1243</v>
      </c>
      <c r="AA2189" t="s">
        <v>20560</v>
      </c>
      <c r="AB2189" s="2" t="s">
        <v>20561</v>
      </c>
      <c r="AC2189" t="s">
        <v>20562</v>
      </c>
    </row>
    <row r="2190" spans="7:29" ht="170" x14ac:dyDescent="0.2">
      <c r="G2190" t="s">
        <v>643</v>
      </c>
      <c r="H2190" t="s">
        <v>53</v>
      </c>
      <c r="I2190" t="s">
        <v>14028</v>
      </c>
      <c r="J2190" t="s">
        <v>10819</v>
      </c>
      <c r="L2190" t="s">
        <v>62</v>
      </c>
      <c r="M2190">
        <v>12</v>
      </c>
      <c r="N2190" t="s">
        <v>10819</v>
      </c>
      <c r="O2190" s="12">
        <v>71939</v>
      </c>
      <c r="P2190" t="s">
        <v>28</v>
      </c>
      <c r="Q2190" s="1">
        <v>43344</v>
      </c>
      <c r="R2190" t="s">
        <v>29</v>
      </c>
      <c r="S2190" t="s">
        <v>43</v>
      </c>
      <c r="T2190" t="s">
        <v>30</v>
      </c>
      <c r="U2190" t="s">
        <v>4707</v>
      </c>
      <c r="W2190" t="s">
        <v>14029</v>
      </c>
      <c r="X2190" t="s">
        <v>14030</v>
      </c>
      <c r="Y2190" t="s">
        <v>948</v>
      </c>
      <c r="Z2190" t="s">
        <v>959</v>
      </c>
      <c r="AA2190" t="s">
        <v>14031</v>
      </c>
      <c r="AB2190" s="2" t="s">
        <v>14032</v>
      </c>
      <c r="AC2190" t="s">
        <v>14033</v>
      </c>
    </row>
    <row r="2191" spans="7:29" x14ac:dyDescent="0.2">
      <c r="G2191" t="s">
        <v>1672</v>
      </c>
      <c r="H2191" t="s">
        <v>280</v>
      </c>
      <c r="I2191" t="s">
        <v>22558</v>
      </c>
      <c r="J2191" t="s">
        <v>6426</v>
      </c>
      <c r="L2191" t="s">
        <v>347</v>
      </c>
      <c r="M2191">
        <v>12</v>
      </c>
      <c r="N2191" t="s">
        <v>6426</v>
      </c>
      <c r="O2191" s="12">
        <v>71939</v>
      </c>
      <c r="P2191" t="s">
        <v>28</v>
      </c>
      <c r="Q2191" s="1">
        <v>44013</v>
      </c>
      <c r="R2191" t="s">
        <v>56</v>
      </c>
      <c r="S2191" s="1">
        <v>45107</v>
      </c>
      <c r="T2191" t="s">
        <v>30</v>
      </c>
      <c r="U2191" t="s">
        <v>1036</v>
      </c>
      <c r="W2191" t="s">
        <v>22559</v>
      </c>
    </row>
    <row r="2192" spans="7:29" ht="153" x14ac:dyDescent="0.2">
      <c r="G2192" t="s">
        <v>4125</v>
      </c>
      <c r="H2192" t="s">
        <v>759</v>
      </c>
      <c r="I2192" t="s">
        <v>4114</v>
      </c>
      <c r="J2192" t="s">
        <v>533</v>
      </c>
      <c r="L2192" t="s">
        <v>62</v>
      </c>
      <c r="M2192">
        <v>12</v>
      </c>
      <c r="N2192" t="s">
        <v>533</v>
      </c>
      <c r="O2192" s="12">
        <v>71924</v>
      </c>
      <c r="P2192" t="s">
        <v>28</v>
      </c>
      <c r="Q2192" s="1">
        <v>41520</v>
      </c>
      <c r="R2192" t="s">
        <v>29</v>
      </c>
      <c r="S2192" t="s">
        <v>43</v>
      </c>
      <c r="T2192" t="s">
        <v>30</v>
      </c>
      <c r="U2192" t="s">
        <v>4126</v>
      </c>
      <c r="W2192" t="s">
        <v>4127</v>
      </c>
      <c r="X2192" t="s">
        <v>4128</v>
      </c>
      <c r="Y2192" t="s">
        <v>4126</v>
      </c>
      <c r="Z2192" t="s">
        <v>537</v>
      </c>
      <c r="AA2192" t="s">
        <v>4129</v>
      </c>
      <c r="AB2192" s="2" t="s">
        <v>4130</v>
      </c>
      <c r="AC2192" t="s">
        <v>4131</v>
      </c>
    </row>
    <row r="2193" spans="7:29" x14ac:dyDescent="0.2">
      <c r="G2193" t="s">
        <v>519</v>
      </c>
      <c r="H2193" t="s">
        <v>369</v>
      </c>
      <c r="I2193" t="s">
        <v>16836</v>
      </c>
      <c r="J2193" t="s">
        <v>1775</v>
      </c>
      <c r="L2193" t="s">
        <v>896</v>
      </c>
      <c r="M2193">
        <v>9</v>
      </c>
      <c r="N2193" t="s">
        <v>1775</v>
      </c>
      <c r="O2193" s="12">
        <v>71832</v>
      </c>
      <c r="P2193" t="s">
        <v>28</v>
      </c>
      <c r="Q2193" s="1">
        <v>43632</v>
      </c>
      <c r="R2193" t="s">
        <v>63</v>
      </c>
      <c r="S2193" t="s">
        <v>43</v>
      </c>
      <c r="T2193" t="s">
        <v>30</v>
      </c>
      <c r="U2193" t="s">
        <v>376</v>
      </c>
      <c r="W2193" t="s">
        <v>16841</v>
      </c>
    </row>
    <row r="2194" spans="7:29" x14ac:dyDescent="0.2">
      <c r="G2194" t="s">
        <v>19572</v>
      </c>
      <c r="H2194" t="s">
        <v>262</v>
      </c>
      <c r="I2194" t="s">
        <v>24429</v>
      </c>
      <c r="J2194" t="s">
        <v>61</v>
      </c>
      <c r="L2194" t="s">
        <v>81</v>
      </c>
      <c r="M2194">
        <v>9</v>
      </c>
      <c r="N2194" t="s">
        <v>61</v>
      </c>
      <c r="O2194" s="12">
        <v>71817</v>
      </c>
      <c r="P2194" t="s">
        <v>28</v>
      </c>
      <c r="Q2194" s="1">
        <v>43359</v>
      </c>
      <c r="R2194" t="s">
        <v>63</v>
      </c>
      <c r="S2194" t="s">
        <v>43</v>
      </c>
      <c r="T2194" t="s">
        <v>30</v>
      </c>
      <c r="U2194" t="s">
        <v>338</v>
      </c>
      <c r="W2194" t="s">
        <v>24431</v>
      </c>
    </row>
    <row r="2195" spans="7:29" x14ac:dyDescent="0.2">
      <c r="G2195" t="s">
        <v>794</v>
      </c>
      <c r="H2195" t="s">
        <v>369</v>
      </c>
      <c r="I2195" t="s">
        <v>16875</v>
      </c>
      <c r="J2195" t="s">
        <v>411</v>
      </c>
      <c r="L2195" t="s">
        <v>62</v>
      </c>
      <c r="M2195">
        <v>12</v>
      </c>
      <c r="N2195" t="s">
        <v>97</v>
      </c>
      <c r="O2195" s="12">
        <v>71751</v>
      </c>
      <c r="P2195" t="s">
        <v>28</v>
      </c>
      <c r="Q2195" s="1">
        <v>45017</v>
      </c>
      <c r="R2195" t="s">
        <v>29</v>
      </c>
      <c r="S2195" t="s">
        <v>43</v>
      </c>
      <c r="T2195" t="s">
        <v>30</v>
      </c>
      <c r="U2195" t="s">
        <v>16876</v>
      </c>
      <c r="W2195" t="s">
        <v>16877</v>
      </c>
      <c r="X2195" t="s">
        <v>116</v>
      </c>
    </row>
    <row r="2196" spans="7:29" x14ac:dyDescent="0.2">
      <c r="G2196" t="s">
        <v>4832</v>
      </c>
      <c r="H2196" t="s">
        <v>53</v>
      </c>
      <c r="I2196" t="s">
        <v>4833</v>
      </c>
      <c r="J2196" t="s">
        <v>86</v>
      </c>
      <c r="L2196" t="s">
        <v>104</v>
      </c>
      <c r="M2196">
        <v>12</v>
      </c>
      <c r="N2196" t="s">
        <v>86</v>
      </c>
      <c r="O2196" s="12">
        <v>71686</v>
      </c>
      <c r="P2196" t="s">
        <v>28</v>
      </c>
      <c r="Q2196" s="1">
        <v>42723</v>
      </c>
      <c r="R2196" t="s">
        <v>29</v>
      </c>
      <c r="S2196" t="s">
        <v>43</v>
      </c>
      <c r="T2196" t="s">
        <v>30</v>
      </c>
      <c r="U2196" t="s">
        <v>4834</v>
      </c>
      <c r="V2196" t="s">
        <v>404</v>
      </c>
      <c r="W2196" t="s">
        <v>4835</v>
      </c>
    </row>
    <row r="2197" spans="7:29" x14ac:dyDescent="0.2">
      <c r="G2197" t="s">
        <v>24491</v>
      </c>
      <c r="H2197" t="s">
        <v>274</v>
      </c>
      <c r="I2197" t="s">
        <v>24448</v>
      </c>
      <c r="J2197" t="s">
        <v>86</v>
      </c>
      <c r="L2197" t="s">
        <v>104</v>
      </c>
      <c r="M2197">
        <v>12</v>
      </c>
      <c r="N2197" t="s">
        <v>86</v>
      </c>
      <c r="O2197" s="12">
        <v>71638</v>
      </c>
      <c r="P2197" t="s">
        <v>28</v>
      </c>
      <c r="Q2197" s="1">
        <v>44805</v>
      </c>
      <c r="R2197" t="s">
        <v>29</v>
      </c>
      <c r="S2197" t="s">
        <v>43</v>
      </c>
      <c r="T2197" t="s">
        <v>30</v>
      </c>
      <c r="U2197" t="s">
        <v>24492</v>
      </c>
      <c r="V2197" t="s">
        <v>404</v>
      </c>
      <c r="W2197" t="s">
        <v>24493</v>
      </c>
      <c r="X2197" t="s">
        <v>24494</v>
      </c>
      <c r="Y2197" t="s">
        <v>24492</v>
      </c>
      <c r="Z2197" t="s">
        <v>91</v>
      </c>
      <c r="AA2197" t="s">
        <v>24495</v>
      </c>
      <c r="AB2197" t="s">
        <v>50</v>
      </c>
      <c r="AC2197" t="s">
        <v>24496</v>
      </c>
    </row>
    <row r="2198" spans="7:29" x14ac:dyDescent="0.2">
      <c r="G2198" t="s">
        <v>147</v>
      </c>
      <c r="H2198" t="s">
        <v>112</v>
      </c>
      <c r="I2198" t="s">
        <v>15712</v>
      </c>
      <c r="J2198" t="s">
        <v>97</v>
      </c>
      <c r="K2198" t="s">
        <v>15713</v>
      </c>
      <c r="L2198" t="s">
        <v>469</v>
      </c>
      <c r="M2198">
        <v>12</v>
      </c>
      <c r="N2198" t="s">
        <v>97</v>
      </c>
      <c r="O2198" s="12">
        <v>71618</v>
      </c>
      <c r="P2198" t="s">
        <v>70</v>
      </c>
      <c r="Q2198" s="1">
        <v>36008</v>
      </c>
      <c r="R2198" t="s">
        <v>29</v>
      </c>
      <c r="S2198" t="s">
        <v>43</v>
      </c>
      <c r="T2198" t="s">
        <v>71</v>
      </c>
      <c r="W2198" t="s">
        <v>15714</v>
      </c>
      <c r="X2198" t="s">
        <v>116</v>
      </c>
    </row>
    <row r="2199" spans="7:29" x14ac:dyDescent="0.2">
      <c r="G2199" t="s">
        <v>1849</v>
      </c>
      <c r="H2199" t="s">
        <v>118</v>
      </c>
      <c r="I2199" t="s">
        <v>14226</v>
      </c>
      <c r="J2199" t="s">
        <v>3411</v>
      </c>
      <c r="L2199" t="s">
        <v>27</v>
      </c>
      <c r="M2199">
        <v>12</v>
      </c>
      <c r="N2199" t="s">
        <v>3411</v>
      </c>
      <c r="O2199" s="12">
        <v>71607</v>
      </c>
      <c r="P2199" t="s">
        <v>28</v>
      </c>
      <c r="Q2199" s="1">
        <v>41122</v>
      </c>
      <c r="R2199" t="s">
        <v>29</v>
      </c>
      <c r="S2199" t="s">
        <v>43</v>
      </c>
      <c r="T2199" t="s">
        <v>30</v>
      </c>
      <c r="U2199" t="s">
        <v>14227</v>
      </c>
      <c r="V2199" t="s">
        <v>404</v>
      </c>
      <c r="W2199" t="s">
        <v>14228</v>
      </c>
      <c r="X2199" t="s">
        <v>116</v>
      </c>
    </row>
    <row r="2200" spans="7:29" x14ac:dyDescent="0.2">
      <c r="G2200" t="s">
        <v>2444</v>
      </c>
      <c r="H2200" t="s">
        <v>53</v>
      </c>
      <c r="I2200" t="s">
        <v>2445</v>
      </c>
      <c r="J2200" t="s">
        <v>192</v>
      </c>
      <c r="L2200" t="s">
        <v>27</v>
      </c>
      <c r="M2200">
        <v>12</v>
      </c>
      <c r="N2200" t="s">
        <v>192</v>
      </c>
      <c r="O2200" s="12">
        <v>71575</v>
      </c>
      <c r="P2200" t="s">
        <v>28</v>
      </c>
      <c r="Q2200" s="1">
        <v>44592</v>
      </c>
      <c r="R2200" t="s">
        <v>29</v>
      </c>
      <c r="S2200" t="s">
        <v>43</v>
      </c>
      <c r="T2200" t="s">
        <v>30</v>
      </c>
      <c r="U2200" t="s">
        <v>2446</v>
      </c>
      <c r="V2200" t="s">
        <v>32</v>
      </c>
      <c r="W2200" t="s">
        <v>2447</v>
      </c>
      <c r="X2200" t="s">
        <v>116</v>
      </c>
    </row>
    <row r="2201" spans="7:29" x14ac:dyDescent="0.2">
      <c r="G2201" t="s">
        <v>1621</v>
      </c>
      <c r="H2201" t="s">
        <v>274</v>
      </c>
      <c r="I2201" t="s">
        <v>7068</v>
      </c>
      <c r="J2201" t="s">
        <v>61</v>
      </c>
      <c r="L2201" t="s">
        <v>27</v>
      </c>
      <c r="M2201">
        <v>12</v>
      </c>
      <c r="N2201" t="s">
        <v>61</v>
      </c>
      <c r="O2201" s="12">
        <v>71575</v>
      </c>
      <c r="P2201" t="s">
        <v>28</v>
      </c>
      <c r="Q2201" s="1">
        <v>44713</v>
      </c>
      <c r="R2201" t="s">
        <v>29</v>
      </c>
      <c r="S2201" t="s">
        <v>43</v>
      </c>
      <c r="T2201" t="s">
        <v>30</v>
      </c>
      <c r="U2201" t="s">
        <v>7069</v>
      </c>
      <c r="V2201" t="s">
        <v>404</v>
      </c>
      <c r="W2201" t="s">
        <v>7070</v>
      </c>
      <c r="X2201" t="s">
        <v>116</v>
      </c>
    </row>
    <row r="2202" spans="7:29" ht="153" x14ac:dyDescent="0.2">
      <c r="G2202" t="s">
        <v>1215</v>
      </c>
      <c r="H2202" t="s">
        <v>53</v>
      </c>
      <c r="I2202" t="s">
        <v>12385</v>
      </c>
      <c r="J2202" t="s">
        <v>533</v>
      </c>
      <c r="L2202" t="s">
        <v>104</v>
      </c>
      <c r="M2202">
        <v>12</v>
      </c>
      <c r="N2202" t="s">
        <v>533</v>
      </c>
      <c r="O2202" s="12">
        <v>71575</v>
      </c>
      <c r="P2202" t="s">
        <v>28</v>
      </c>
      <c r="Q2202" s="1">
        <v>42838</v>
      </c>
      <c r="R2202" t="s">
        <v>29</v>
      </c>
      <c r="S2202" t="s">
        <v>43</v>
      </c>
      <c r="T2202" t="s">
        <v>30</v>
      </c>
      <c r="U2202" t="s">
        <v>13657</v>
      </c>
      <c r="V2202" t="s">
        <v>404</v>
      </c>
      <c r="W2202" t="s">
        <v>13658</v>
      </c>
      <c r="X2202" t="s">
        <v>13659</v>
      </c>
      <c r="Y2202" t="s">
        <v>13657</v>
      </c>
      <c r="Z2202" t="s">
        <v>537</v>
      </c>
      <c r="AA2202" t="s">
        <v>13660</v>
      </c>
      <c r="AB2202" s="2" t="s">
        <v>11105</v>
      </c>
      <c r="AC2202" t="s">
        <v>13661</v>
      </c>
    </row>
    <row r="2203" spans="7:29" x14ac:dyDescent="0.2">
      <c r="G2203" t="s">
        <v>253</v>
      </c>
      <c r="H2203" t="s">
        <v>53</v>
      </c>
      <c r="I2203" t="s">
        <v>18030</v>
      </c>
      <c r="J2203" t="s">
        <v>1171</v>
      </c>
      <c r="L2203" t="s">
        <v>27</v>
      </c>
      <c r="M2203">
        <v>12</v>
      </c>
      <c r="N2203" t="s">
        <v>1171</v>
      </c>
      <c r="O2203" s="12">
        <v>71575</v>
      </c>
      <c r="P2203" t="s">
        <v>28</v>
      </c>
      <c r="Q2203" s="1">
        <v>44564</v>
      </c>
      <c r="R2203" t="s">
        <v>29</v>
      </c>
      <c r="S2203" t="s">
        <v>43</v>
      </c>
      <c r="T2203" t="s">
        <v>30</v>
      </c>
      <c r="U2203" t="s">
        <v>18031</v>
      </c>
      <c r="V2203" t="s">
        <v>32</v>
      </c>
      <c r="W2203" t="s">
        <v>18032</v>
      </c>
      <c r="X2203" t="s">
        <v>116</v>
      </c>
    </row>
    <row r="2204" spans="7:29" ht="170" x14ac:dyDescent="0.2">
      <c r="G2204" t="s">
        <v>117</v>
      </c>
      <c r="H2204" t="s">
        <v>262</v>
      </c>
      <c r="I2204" t="s">
        <v>19903</v>
      </c>
      <c r="J2204" t="s">
        <v>192</v>
      </c>
      <c r="L2204" t="s">
        <v>27</v>
      </c>
      <c r="M2204">
        <v>12</v>
      </c>
      <c r="N2204" t="s">
        <v>192</v>
      </c>
      <c r="O2204" s="12">
        <v>71575</v>
      </c>
      <c r="P2204" t="s">
        <v>28</v>
      </c>
      <c r="Q2204" s="1">
        <v>44564</v>
      </c>
      <c r="R2204" t="s">
        <v>29</v>
      </c>
      <c r="S2204" t="s">
        <v>43</v>
      </c>
      <c r="T2204" t="s">
        <v>30</v>
      </c>
      <c r="U2204" t="s">
        <v>19904</v>
      </c>
      <c r="V2204" t="s">
        <v>32</v>
      </c>
      <c r="W2204" t="s">
        <v>19905</v>
      </c>
      <c r="X2204" t="s">
        <v>19906</v>
      </c>
      <c r="Y2204" t="s">
        <v>19904</v>
      </c>
      <c r="Z2204" t="s">
        <v>192</v>
      </c>
      <c r="AA2204" t="s">
        <v>19907</v>
      </c>
      <c r="AB2204" s="2" t="s">
        <v>18688</v>
      </c>
      <c r="AC2204" t="s">
        <v>50</v>
      </c>
    </row>
    <row r="2205" spans="7:29" x14ac:dyDescent="0.2">
      <c r="G2205" t="s">
        <v>4842</v>
      </c>
      <c r="H2205" t="s">
        <v>148</v>
      </c>
      <c r="I2205" t="s">
        <v>20429</v>
      </c>
      <c r="J2205" t="s">
        <v>332</v>
      </c>
      <c r="L2205" t="s">
        <v>104</v>
      </c>
      <c r="M2205">
        <v>12</v>
      </c>
      <c r="N2205" t="s">
        <v>1714</v>
      </c>
      <c r="O2205" s="12">
        <v>71575</v>
      </c>
      <c r="P2205" t="s">
        <v>28</v>
      </c>
      <c r="Q2205" s="1">
        <v>42373</v>
      </c>
      <c r="R2205" t="s">
        <v>29</v>
      </c>
      <c r="S2205" t="s">
        <v>43</v>
      </c>
      <c r="T2205" t="s">
        <v>30</v>
      </c>
      <c r="U2205" t="s">
        <v>20430</v>
      </c>
      <c r="V2205" t="s">
        <v>404</v>
      </c>
      <c r="W2205" t="s">
        <v>20431</v>
      </c>
      <c r="X2205" t="s">
        <v>116</v>
      </c>
    </row>
    <row r="2206" spans="7:29" x14ac:dyDescent="0.2">
      <c r="G2206" t="s">
        <v>586</v>
      </c>
      <c r="H2206" t="s">
        <v>280</v>
      </c>
      <c r="I2206" t="s">
        <v>19046</v>
      </c>
      <c r="J2206" t="s">
        <v>2468</v>
      </c>
      <c r="K2206" t="s">
        <v>1911</v>
      </c>
      <c r="L2206" t="s">
        <v>1912</v>
      </c>
      <c r="M2206">
        <v>12</v>
      </c>
      <c r="N2206" t="s">
        <v>26</v>
      </c>
      <c r="O2206" s="12">
        <v>71571</v>
      </c>
      <c r="P2206" t="s">
        <v>70</v>
      </c>
      <c r="Q2206" s="1">
        <v>36979</v>
      </c>
      <c r="R2206" t="s">
        <v>29</v>
      </c>
      <c r="S2206" t="s">
        <v>43</v>
      </c>
      <c r="T2206" t="s">
        <v>71</v>
      </c>
      <c r="W2206" t="s">
        <v>19047</v>
      </c>
      <c r="X2206" t="s">
        <v>116</v>
      </c>
    </row>
    <row r="2207" spans="7:29" x14ac:dyDescent="0.2">
      <c r="G2207" t="s">
        <v>128</v>
      </c>
      <c r="H2207" t="s">
        <v>369</v>
      </c>
      <c r="I2207" t="s">
        <v>11861</v>
      </c>
      <c r="J2207" t="s">
        <v>1339</v>
      </c>
      <c r="L2207" t="s">
        <v>27</v>
      </c>
      <c r="M2207">
        <v>12</v>
      </c>
      <c r="N2207" t="s">
        <v>1339</v>
      </c>
      <c r="O2207" s="12">
        <v>71538</v>
      </c>
      <c r="P2207" t="s">
        <v>28</v>
      </c>
      <c r="Q2207" s="1">
        <v>44565</v>
      </c>
      <c r="R2207" t="s">
        <v>29</v>
      </c>
      <c r="S2207" t="s">
        <v>43</v>
      </c>
      <c r="T2207" t="s">
        <v>30</v>
      </c>
      <c r="U2207" t="s">
        <v>2035</v>
      </c>
      <c r="V2207" t="s">
        <v>404</v>
      </c>
      <c r="W2207" t="s">
        <v>11864</v>
      </c>
    </row>
    <row r="2208" spans="7:29" ht="153" x14ac:dyDescent="0.2">
      <c r="G2208" t="s">
        <v>16899</v>
      </c>
      <c r="H2208" t="s">
        <v>53</v>
      </c>
      <c r="I2208" t="s">
        <v>16881</v>
      </c>
      <c r="J2208" t="s">
        <v>1721</v>
      </c>
      <c r="K2208" t="s">
        <v>16900</v>
      </c>
      <c r="L2208" t="s">
        <v>1734</v>
      </c>
      <c r="M2208">
        <v>12</v>
      </c>
      <c r="N2208" t="s">
        <v>1721</v>
      </c>
      <c r="O2208" s="12">
        <v>71521</v>
      </c>
      <c r="P2208" t="s">
        <v>70</v>
      </c>
      <c r="Q2208" s="1">
        <v>36373</v>
      </c>
      <c r="R2208" t="s">
        <v>29</v>
      </c>
      <c r="S2208" t="s">
        <v>43</v>
      </c>
      <c r="T2208" t="s">
        <v>71</v>
      </c>
      <c r="W2208" t="s">
        <v>16901</v>
      </c>
      <c r="X2208" t="s">
        <v>16902</v>
      </c>
      <c r="Y2208" t="s">
        <v>16900</v>
      </c>
      <c r="Z2208" t="s">
        <v>1721</v>
      </c>
      <c r="AA2208" t="s">
        <v>16903</v>
      </c>
      <c r="AB2208" s="2" t="s">
        <v>16904</v>
      </c>
      <c r="AC2208" t="s">
        <v>16905</v>
      </c>
    </row>
    <row r="2209" spans="7:29" x14ac:dyDescent="0.2">
      <c r="G2209" t="s">
        <v>4180</v>
      </c>
      <c r="H2209" t="s">
        <v>53</v>
      </c>
      <c r="I2209" t="s">
        <v>23337</v>
      </c>
      <c r="J2209" t="s">
        <v>103</v>
      </c>
      <c r="L2209" t="s">
        <v>27</v>
      </c>
      <c r="M2209">
        <v>12</v>
      </c>
      <c r="N2209" t="s">
        <v>103</v>
      </c>
      <c r="O2209" s="12">
        <v>71507</v>
      </c>
      <c r="P2209" t="s">
        <v>28</v>
      </c>
      <c r="Q2209" s="1">
        <v>44614</v>
      </c>
      <c r="R2209" t="s">
        <v>29</v>
      </c>
      <c r="S2209" t="s">
        <v>43</v>
      </c>
      <c r="T2209" t="s">
        <v>30</v>
      </c>
      <c r="U2209" t="s">
        <v>2006</v>
      </c>
      <c r="V2209" t="s">
        <v>1018</v>
      </c>
      <c r="W2209" t="s">
        <v>23338</v>
      </c>
      <c r="X2209" t="s">
        <v>116</v>
      </c>
    </row>
    <row r="2210" spans="7:29" x14ac:dyDescent="0.2">
      <c r="G2210" t="s">
        <v>59</v>
      </c>
      <c r="H2210" t="s">
        <v>53</v>
      </c>
      <c r="I2210" t="s">
        <v>4580</v>
      </c>
      <c r="J2210" t="s">
        <v>2986</v>
      </c>
      <c r="L2210" t="s">
        <v>62</v>
      </c>
      <c r="M2210">
        <v>9</v>
      </c>
      <c r="N2210" t="s">
        <v>2986</v>
      </c>
      <c r="O2210" s="12">
        <v>71492</v>
      </c>
      <c r="P2210" t="s">
        <v>28</v>
      </c>
      <c r="Q2210" s="1">
        <v>42629</v>
      </c>
      <c r="R2210" t="s">
        <v>63</v>
      </c>
      <c r="S2210" t="s">
        <v>43</v>
      </c>
      <c r="T2210" t="s">
        <v>30</v>
      </c>
      <c r="U2210" t="s">
        <v>1324</v>
      </c>
      <c r="W2210" t="s">
        <v>4581</v>
      </c>
    </row>
    <row r="2211" spans="7:29" x14ac:dyDescent="0.2">
      <c r="G2211" t="s">
        <v>1684</v>
      </c>
      <c r="H2211" t="s">
        <v>53</v>
      </c>
      <c r="I2211" t="s">
        <v>6075</v>
      </c>
      <c r="J2211" t="s">
        <v>150</v>
      </c>
      <c r="L2211" t="s">
        <v>62</v>
      </c>
      <c r="M2211">
        <v>9</v>
      </c>
      <c r="N2211" t="s">
        <v>150</v>
      </c>
      <c r="O2211" s="12">
        <v>71377</v>
      </c>
      <c r="P2211" t="s">
        <v>28</v>
      </c>
      <c r="Q2211" s="1">
        <v>42125</v>
      </c>
      <c r="R2211" t="s">
        <v>63</v>
      </c>
      <c r="S2211" t="s">
        <v>43</v>
      </c>
      <c r="T2211" t="s">
        <v>30</v>
      </c>
      <c r="U2211" t="s">
        <v>6137</v>
      </c>
      <c r="W2211" t="s">
        <v>6138</v>
      </c>
    </row>
    <row r="2212" spans="7:29" x14ac:dyDescent="0.2">
      <c r="G2212" t="s">
        <v>10476</v>
      </c>
      <c r="H2212" t="s">
        <v>53</v>
      </c>
      <c r="I2212" t="s">
        <v>10477</v>
      </c>
      <c r="J2212" t="s">
        <v>481</v>
      </c>
      <c r="L2212" t="s">
        <v>27</v>
      </c>
      <c r="M2212">
        <v>12</v>
      </c>
      <c r="N2212" t="s">
        <v>481</v>
      </c>
      <c r="O2212" s="12">
        <v>71375</v>
      </c>
      <c r="P2212" t="s">
        <v>28</v>
      </c>
      <c r="Q2212" s="1">
        <v>43906</v>
      </c>
      <c r="R2212" t="s">
        <v>29</v>
      </c>
      <c r="S2212" t="s">
        <v>43</v>
      </c>
      <c r="T2212" t="s">
        <v>30</v>
      </c>
      <c r="U2212" t="s">
        <v>10478</v>
      </c>
      <c r="V2212" t="s">
        <v>32</v>
      </c>
      <c r="W2212" t="s">
        <v>10479</v>
      </c>
      <c r="X2212" t="s">
        <v>10480</v>
      </c>
      <c r="Y2212" t="s">
        <v>10478</v>
      </c>
      <c r="Z2212" t="s">
        <v>843</v>
      </c>
      <c r="AA2212" t="s">
        <v>10481</v>
      </c>
      <c r="AB2212" t="s">
        <v>50</v>
      </c>
      <c r="AC2212" t="s">
        <v>50</v>
      </c>
    </row>
    <row r="2213" spans="7:29" x14ac:dyDescent="0.2">
      <c r="G2213" t="s">
        <v>479</v>
      </c>
      <c r="H2213" t="s">
        <v>183</v>
      </c>
      <c r="I2213" t="s">
        <v>4408</v>
      </c>
      <c r="J2213" t="s">
        <v>1176</v>
      </c>
      <c r="L2213" t="s">
        <v>62</v>
      </c>
      <c r="M2213">
        <v>9</v>
      </c>
      <c r="N2213" t="s">
        <v>1176</v>
      </c>
      <c r="O2213" s="12">
        <v>71322</v>
      </c>
      <c r="P2213" t="s">
        <v>28</v>
      </c>
      <c r="Q2213" s="1">
        <v>44546</v>
      </c>
      <c r="R2213" t="s">
        <v>63</v>
      </c>
      <c r="S2213" t="s">
        <v>43</v>
      </c>
      <c r="T2213" t="s">
        <v>30</v>
      </c>
      <c r="U2213" t="s">
        <v>776</v>
      </c>
      <c r="W2213" t="s">
        <v>4409</v>
      </c>
    </row>
    <row r="2214" spans="7:29" x14ac:dyDescent="0.2">
      <c r="G2214" t="s">
        <v>2140</v>
      </c>
      <c r="H2214" t="s">
        <v>262</v>
      </c>
      <c r="I2214" t="s">
        <v>17614</v>
      </c>
      <c r="J2214" t="s">
        <v>1714</v>
      </c>
      <c r="K2214" t="s">
        <v>1467</v>
      </c>
      <c r="L2214" t="s">
        <v>1468</v>
      </c>
      <c r="M2214">
        <v>12</v>
      </c>
      <c r="N2214" t="s">
        <v>1714</v>
      </c>
      <c r="O2214" s="12">
        <v>71322</v>
      </c>
      <c r="P2214" t="s">
        <v>70</v>
      </c>
      <c r="Q2214" s="1">
        <v>44214</v>
      </c>
      <c r="R2214" t="s">
        <v>29</v>
      </c>
      <c r="S2214" t="s">
        <v>43</v>
      </c>
      <c r="T2214" t="s">
        <v>71</v>
      </c>
      <c r="W2214" t="s">
        <v>17622</v>
      </c>
      <c r="X2214" t="s">
        <v>17623</v>
      </c>
      <c r="Y2214" t="s">
        <v>1467</v>
      </c>
      <c r="Z2214" t="s">
        <v>1718</v>
      </c>
      <c r="AA2214" t="s">
        <v>17624</v>
      </c>
      <c r="AB2214" t="s">
        <v>50</v>
      </c>
      <c r="AC2214" t="s">
        <v>50</v>
      </c>
    </row>
    <row r="2215" spans="7:29" x14ac:dyDescent="0.2">
      <c r="G2215" t="s">
        <v>12015</v>
      </c>
      <c r="H2215" t="s">
        <v>53</v>
      </c>
      <c r="I2215" t="s">
        <v>12005</v>
      </c>
      <c r="J2215" t="s">
        <v>1195</v>
      </c>
      <c r="K2215" t="s">
        <v>12016</v>
      </c>
      <c r="L2215" t="s">
        <v>1981</v>
      </c>
      <c r="M2215">
        <v>12</v>
      </c>
      <c r="N2215" t="s">
        <v>1195</v>
      </c>
      <c r="O2215" s="12">
        <v>71290</v>
      </c>
      <c r="P2215" t="s">
        <v>70</v>
      </c>
      <c r="Q2215" s="1">
        <v>43024</v>
      </c>
      <c r="R2215" t="s">
        <v>29</v>
      </c>
      <c r="S2215" t="s">
        <v>43</v>
      </c>
      <c r="T2215" t="s">
        <v>71</v>
      </c>
      <c r="W2215" t="s">
        <v>12017</v>
      </c>
      <c r="X2215" t="s">
        <v>116</v>
      </c>
    </row>
    <row r="2216" spans="7:29" ht="136" x14ac:dyDescent="0.2">
      <c r="G2216" t="s">
        <v>6861</v>
      </c>
      <c r="H2216" t="s">
        <v>24</v>
      </c>
      <c r="I2216" t="s">
        <v>6862</v>
      </c>
      <c r="J2216" t="s">
        <v>1779</v>
      </c>
      <c r="L2216" t="s">
        <v>27</v>
      </c>
      <c r="M2216">
        <v>12</v>
      </c>
      <c r="N2216" t="s">
        <v>1779</v>
      </c>
      <c r="O2216" s="12">
        <v>71247</v>
      </c>
      <c r="P2216" t="s">
        <v>28</v>
      </c>
      <c r="Q2216" s="1">
        <v>44105</v>
      </c>
      <c r="R2216" t="s">
        <v>29</v>
      </c>
      <c r="S2216" t="s">
        <v>43</v>
      </c>
      <c r="T2216" t="s">
        <v>30</v>
      </c>
      <c r="U2216" t="s">
        <v>6863</v>
      </c>
      <c r="V2216" t="s">
        <v>404</v>
      </c>
      <c r="W2216" t="s">
        <v>6864</v>
      </c>
      <c r="X2216" t="s">
        <v>6865</v>
      </c>
      <c r="Y2216" t="s">
        <v>6863</v>
      </c>
      <c r="Z2216" t="s">
        <v>1783</v>
      </c>
      <c r="AA2216" t="s">
        <v>6866</v>
      </c>
      <c r="AB2216" s="2" t="s">
        <v>6867</v>
      </c>
      <c r="AC2216" t="s">
        <v>6868</v>
      </c>
    </row>
    <row r="2217" spans="7:29" x14ac:dyDescent="0.2">
      <c r="G2217" t="s">
        <v>519</v>
      </c>
      <c r="H2217" t="s">
        <v>1394</v>
      </c>
      <c r="I2217" t="s">
        <v>14700</v>
      </c>
      <c r="J2217" t="s">
        <v>332</v>
      </c>
      <c r="L2217" t="s">
        <v>104</v>
      </c>
      <c r="M2217">
        <v>12</v>
      </c>
      <c r="N2217" t="s">
        <v>332</v>
      </c>
      <c r="O2217" s="12">
        <v>71247</v>
      </c>
      <c r="P2217" t="s">
        <v>28</v>
      </c>
      <c r="Q2217" s="1">
        <v>44501</v>
      </c>
      <c r="R2217" t="s">
        <v>29</v>
      </c>
      <c r="S2217" t="s">
        <v>43</v>
      </c>
      <c r="T2217" t="s">
        <v>30</v>
      </c>
      <c r="U2217" t="s">
        <v>14705</v>
      </c>
      <c r="V2217" t="s">
        <v>404</v>
      </c>
      <c r="W2217" t="s">
        <v>14706</v>
      </c>
      <c r="X2217" t="s">
        <v>116</v>
      </c>
    </row>
    <row r="2218" spans="7:29" ht="153" x14ac:dyDescent="0.2">
      <c r="G2218" t="s">
        <v>18235</v>
      </c>
      <c r="H2218" t="s">
        <v>53</v>
      </c>
      <c r="I2218" t="s">
        <v>18231</v>
      </c>
      <c r="J2218" t="s">
        <v>276</v>
      </c>
      <c r="L2218" t="s">
        <v>104</v>
      </c>
      <c r="M2218">
        <v>12</v>
      </c>
      <c r="N2218" t="s">
        <v>276</v>
      </c>
      <c r="O2218" s="12">
        <v>71247</v>
      </c>
      <c r="P2218" t="s">
        <v>28</v>
      </c>
      <c r="Q2218" s="1">
        <v>42324</v>
      </c>
      <c r="R2218" t="s">
        <v>29</v>
      </c>
      <c r="S2218" t="s">
        <v>43</v>
      </c>
      <c r="T2218" t="s">
        <v>30</v>
      </c>
      <c r="U2218" t="s">
        <v>18236</v>
      </c>
      <c r="V2218" t="s">
        <v>404</v>
      </c>
      <c r="W2218" t="s">
        <v>18237</v>
      </c>
      <c r="X2218" t="s">
        <v>18238</v>
      </c>
      <c r="Y2218" t="s">
        <v>18239</v>
      </c>
      <c r="Z2218" t="s">
        <v>290</v>
      </c>
      <c r="AA2218" t="s">
        <v>18240</v>
      </c>
      <c r="AB2218" s="2" t="s">
        <v>18241</v>
      </c>
      <c r="AC2218" t="s">
        <v>18242</v>
      </c>
    </row>
    <row r="2219" spans="7:29" ht="170" x14ac:dyDescent="0.2">
      <c r="G2219" t="s">
        <v>532</v>
      </c>
      <c r="H2219" t="s">
        <v>53</v>
      </c>
      <c r="I2219" t="s">
        <v>20312</v>
      </c>
      <c r="J2219" t="s">
        <v>192</v>
      </c>
      <c r="L2219" t="s">
        <v>27</v>
      </c>
      <c r="M2219">
        <v>12</v>
      </c>
      <c r="N2219" t="s">
        <v>192</v>
      </c>
      <c r="O2219" s="12">
        <v>71247</v>
      </c>
      <c r="P2219" t="s">
        <v>28</v>
      </c>
      <c r="Q2219" s="1">
        <v>43906</v>
      </c>
      <c r="R2219" t="s">
        <v>29</v>
      </c>
      <c r="S2219" t="s">
        <v>43</v>
      </c>
      <c r="T2219" t="s">
        <v>30</v>
      </c>
      <c r="U2219" t="s">
        <v>2876</v>
      </c>
      <c r="V2219" t="s">
        <v>32</v>
      </c>
      <c r="W2219" t="s">
        <v>20313</v>
      </c>
      <c r="X2219" t="s">
        <v>20314</v>
      </c>
      <c r="Y2219" t="s">
        <v>20315</v>
      </c>
      <c r="Z2219" t="s">
        <v>192</v>
      </c>
      <c r="AA2219" t="s">
        <v>20316</v>
      </c>
      <c r="AB2219" s="2" t="s">
        <v>272</v>
      </c>
      <c r="AC2219" t="s">
        <v>20317</v>
      </c>
    </row>
    <row r="2220" spans="7:29" x14ac:dyDescent="0.2">
      <c r="G2220" t="s">
        <v>2765</v>
      </c>
      <c r="H2220" t="s">
        <v>112</v>
      </c>
      <c r="I2220" t="s">
        <v>11055</v>
      </c>
      <c r="J2220" t="s">
        <v>61</v>
      </c>
      <c r="L2220" t="s">
        <v>62</v>
      </c>
      <c r="M2220">
        <v>9</v>
      </c>
      <c r="N2220" t="s">
        <v>61</v>
      </c>
      <c r="O2220" s="12">
        <v>71227</v>
      </c>
      <c r="P2220" t="s">
        <v>28</v>
      </c>
      <c r="Q2220" s="1">
        <v>44455</v>
      </c>
      <c r="R2220" t="s">
        <v>29</v>
      </c>
      <c r="S2220" t="s">
        <v>43</v>
      </c>
      <c r="T2220" t="s">
        <v>30</v>
      </c>
      <c r="U2220" t="s">
        <v>11056</v>
      </c>
      <c r="W2220" t="s">
        <v>11057</v>
      </c>
    </row>
    <row r="2221" spans="7:29" ht="170" x14ac:dyDescent="0.2">
      <c r="G2221" t="s">
        <v>1867</v>
      </c>
      <c r="H2221" t="s">
        <v>262</v>
      </c>
      <c r="I2221" t="s">
        <v>15347</v>
      </c>
      <c r="J2221" t="s">
        <v>1213</v>
      </c>
      <c r="L2221" t="s">
        <v>62</v>
      </c>
      <c r="M2221">
        <v>12</v>
      </c>
      <c r="N2221" t="s">
        <v>1213</v>
      </c>
      <c r="O2221" s="12">
        <v>71187</v>
      </c>
      <c r="P2221" t="s">
        <v>28</v>
      </c>
      <c r="Q2221" s="1">
        <v>42186</v>
      </c>
      <c r="R2221" t="s">
        <v>29</v>
      </c>
      <c r="S2221" t="s">
        <v>43</v>
      </c>
      <c r="T2221" t="s">
        <v>30</v>
      </c>
      <c r="U2221" t="s">
        <v>15348</v>
      </c>
      <c r="W2221" t="s">
        <v>15349</v>
      </c>
      <c r="X2221" t="s">
        <v>15350</v>
      </c>
      <c r="Y2221" t="s">
        <v>15348</v>
      </c>
      <c r="Z2221" t="s">
        <v>1694</v>
      </c>
      <c r="AA2221" t="s">
        <v>15351</v>
      </c>
      <c r="AB2221" s="2" t="s">
        <v>15352</v>
      </c>
      <c r="AC2221" t="s">
        <v>15353</v>
      </c>
    </row>
    <row r="2222" spans="7:29" x14ac:dyDescent="0.2">
      <c r="G2222" t="s">
        <v>20910</v>
      </c>
      <c r="H2222" t="s">
        <v>314</v>
      </c>
      <c r="I2222" t="s">
        <v>20911</v>
      </c>
      <c r="J2222" t="s">
        <v>276</v>
      </c>
      <c r="L2222" t="s">
        <v>104</v>
      </c>
      <c r="M2222">
        <v>12</v>
      </c>
      <c r="N2222" t="s">
        <v>276</v>
      </c>
      <c r="O2222" s="12">
        <v>71182</v>
      </c>
      <c r="P2222" t="s">
        <v>28</v>
      </c>
      <c r="Q2222" s="1">
        <v>42373</v>
      </c>
      <c r="R2222" t="s">
        <v>29</v>
      </c>
      <c r="S2222" t="s">
        <v>43</v>
      </c>
      <c r="T2222" t="s">
        <v>30</v>
      </c>
      <c r="U2222" t="s">
        <v>20912</v>
      </c>
      <c r="V2222" t="s">
        <v>404</v>
      </c>
      <c r="W2222" t="s">
        <v>20913</v>
      </c>
      <c r="X2222" t="s">
        <v>116</v>
      </c>
    </row>
    <row r="2223" spans="7:29" ht="170" x14ac:dyDescent="0.2">
      <c r="G2223" t="s">
        <v>2450</v>
      </c>
      <c r="H2223" t="s">
        <v>129</v>
      </c>
      <c r="I2223" t="s">
        <v>17889</v>
      </c>
      <c r="J2223" t="s">
        <v>42</v>
      </c>
      <c r="L2223" t="s">
        <v>104</v>
      </c>
      <c r="M2223">
        <v>12</v>
      </c>
      <c r="N2223" t="s">
        <v>42</v>
      </c>
      <c r="O2223" s="12">
        <v>71156</v>
      </c>
      <c r="P2223" t="s">
        <v>28</v>
      </c>
      <c r="Q2223" s="1">
        <v>40848</v>
      </c>
      <c r="R2223" t="s">
        <v>29</v>
      </c>
      <c r="S2223" t="s">
        <v>43</v>
      </c>
      <c r="T2223" t="s">
        <v>30</v>
      </c>
      <c r="U2223" t="s">
        <v>17890</v>
      </c>
      <c r="V2223" t="s">
        <v>45</v>
      </c>
      <c r="W2223" t="s">
        <v>17891</v>
      </c>
      <c r="X2223" t="s">
        <v>17892</v>
      </c>
      <c r="Y2223" t="s">
        <v>17890</v>
      </c>
      <c r="Z2223" t="s">
        <v>48</v>
      </c>
      <c r="AA2223" t="s">
        <v>17893</v>
      </c>
      <c r="AB2223" s="2" t="s">
        <v>17894</v>
      </c>
      <c r="AC2223" t="s">
        <v>17895</v>
      </c>
    </row>
    <row r="2224" spans="7:29" x14ac:dyDescent="0.2">
      <c r="G2224" t="s">
        <v>6097</v>
      </c>
      <c r="H2224" t="s">
        <v>369</v>
      </c>
      <c r="I2224" t="s">
        <v>6075</v>
      </c>
      <c r="J2224" t="s">
        <v>1129</v>
      </c>
      <c r="K2224" t="s">
        <v>6100</v>
      </c>
      <c r="L2224" t="s">
        <v>483</v>
      </c>
      <c r="M2224">
        <v>12</v>
      </c>
      <c r="N2224" t="s">
        <v>1129</v>
      </c>
      <c r="O2224" s="12">
        <v>71117</v>
      </c>
      <c r="P2224" t="s">
        <v>70</v>
      </c>
      <c r="Q2224" s="1">
        <v>43761</v>
      </c>
      <c r="R2224" t="s">
        <v>29</v>
      </c>
      <c r="S2224" t="s">
        <v>43</v>
      </c>
      <c r="T2224" t="s">
        <v>71</v>
      </c>
      <c r="W2224" t="s">
        <v>6098</v>
      </c>
      <c r="X2224" t="s">
        <v>6099</v>
      </c>
      <c r="Y2224" t="s">
        <v>6100</v>
      </c>
      <c r="Z2224" t="s">
        <v>765</v>
      </c>
      <c r="AA2224" t="s">
        <v>6101</v>
      </c>
      <c r="AB2224" t="s">
        <v>50</v>
      </c>
      <c r="AC2224" t="s">
        <v>6102</v>
      </c>
    </row>
    <row r="2225" spans="7:29" x14ac:dyDescent="0.2">
      <c r="G2225" t="s">
        <v>10033</v>
      </c>
      <c r="H2225" t="s">
        <v>53</v>
      </c>
      <c r="I2225" t="s">
        <v>10034</v>
      </c>
      <c r="J2225" t="s">
        <v>533</v>
      </c>
      <c r="L2225" t="s">
        <v>62</v>
      </c>
      <c r="M2225">
        <v>12</v>
      </c>
      <c r="N2225" t="s">
        <v>533</v>
      </c>
      <c r="O2225" s="12">
        <v>71108</v>
      </c>
      <c r="P2225" t="s">
        <v>28</v>
      </c>
      <c r="Q2225" s="1">
        <v>39349</v>
      </c>
      <c r="R2225" t="s">
        <v>29</v>
      </c>
      <c r="S2225" t="s">
        <v>43</v>
      </c>
      <c r="T2225" t="s">
        <v>30</v>
      </c>
      <c r="U2225" t="s">
        <v>10035</v>
      </c>
      <c r="W2225" t="s">
        <v>10036</v>
      </c>
      <c r="X2225" t="s">
        <v>116</v>
      </c>
    </row>
    <row r="2226" spans="7:29" ht="153" x14ac:dyDescent="0.2">
      <c r="G2226" t="s">
        <v>5380</v>
      </c>
      <c r="H2226" t="s">
        <v>118</v>
      </c>
      <c r="I2226" t="s">
        <v>5374</v>
      </c>
      <c r="J2226" t="s">
        <v>42</v>
      </c>
      <c r="L2226" t="s">
        <v>104</v>
      </c>
      <c r="M2226">
        <v>12</v>
      </c>
      <c r="N2226" t="s">
        <v>42</v>
      </c>
      <c r="O2226" s="12">
        <v>71096</v>
      </c>
      <c r="P2226" t="s">
        <v>28</v>
      </c>
      <c r="Q2226" s="1">
        <v>40848</v>
      </c>
      <c r="R2226" t="s">
        <v>29</v>
      </c>
      <c r="S2226" t="s">
        <v>43</v>
      </c>
      <c r="T2226" t="s">
        <v>30</v>
      </c>
      <c r="U2226" t="s">
        <v>3227</v>
      </c>
      <c r="V2226" t="s">
        <v>45</v>
      </c>
      <c r="W2226" t="s">
        <v>5381</v>
      </c>
      <c r="X2226" t="s">
        <v>5382</v>
      </c>
      <c r="Y2226" t="s">
        <v>3227</v>
      </c>
      <c r="Z2226" t="s">
        <v>48</v>
      </c>
      <c r="AA2226" t="s">
        <v>5383</v>
      </c>
      <c r="AB2226" s="2" t="s">
        <v>5384</v>
      </c>
      <c r="AC2226" t="s">
        <v>5385</v>
      </c>
    </row>
    <row r="2227" spans="7:29" x14ac:dyDescent="0.2">
      <c r="G2227" t="s">
        <v>2716</v>
      </c>
      <c r="H2227" t="s">
        <v>1327</v>
      </c>
      <c r="I2227" t="s">
        <v>11651</v>
      </c>
      <c r="J2227" t="s">
        <v>150</v>
      </c>
      <c r="L2227" t="s">
        <v>62</v>
      </c>
      <c r="M2227">
        <v>9</v>
      </c>
      <c r="N2227" t="s">
        <v>150</v>
      </c>
      <c r="O2227" s="12">
        <v>71052</v>
      </c>
      <c r="P2227" t="s">
        <v>28</v>
      </c>
      <c r="Q2227" s="1">
        <v>42125</v>
      </c>
      <c r="R2227" t="s">
        <v>56</v>
      </c>
      <c r="S2227" s="1">
        <v>44926</v>
      </c>
      <c r="T2227" t="s">
        <v>30</v>
      </c>
      <c r="U2227" t="s">
        <v>1457</v>
      </c>
      <c r="W2227" t="s">
        <v>11652</v>
      </c>
    </row>
    <row r="2228" spans="7:29" ht="170" x14ac:dyDescent="0.2">
      <c r="G2228" t="s">
        <v>1393</v>
      </c>
      <c r="H2228" t="s">
        <v>53</v>
      </c>
      <c r="I2228" t="s">
        <v>22565</v>
      </c>
      <c r="J2228" t="s">
        <v>1864</v>
      </c>
      <c r="L2228" t="s">
        <v>62</v>
      </c>
      <c r="M2228">
        <v>12</v>
      </c>
      <c r="N2228" t="s">
        <v>1864</v>
      </c>
      <c r="O2228" s="12">
        <v>71050</v>
      </c>
      <c r="P2228" t="s">
        <v>28</v>
      </c>
      <c r="Q2228" s="1">
        <v>44743</v>
      </c>
      <c r="R2228" t="s">
        <v>29</v>
      </c>
      <c r="S2228" t="s">
        <v>43</v>
      </c>
      <c r="T2228" t="s">
        <v>30</v>
      </c>
      <c r="U2228" t="s">
        <v>1865</v>
      </c>
      <c r="W2228" t="s">
        <v>22566</v>
      </c>
      <c r="X2228" t="s">
        <v>22567</v>
      </c>
      <c r="Y2228" t="s">
        <v>1865</v>
      </c>
      <c r="Z2228" t="s">
        <v>3142</v>
      </c>
      <c r="AA2228" t="s">
        <v>22568</v>
      </c>
      <c r="AB2228" s="2" t="s">
        <v>22569</v>
      </c>
      <c r="AC2228" t="s">
        <v>22570</v>
      </c>
    </row>
    <row r="2229" spans="7:29" ht="153" x14ac:dyDescent="0.2">
      <c r="G2229" t="s">
        <v>18804</v>
      </c>
      <c r="H2229" t="s">
        <v>112</v>
      </c>
      <c r="I2229" t="s">
        <v>24782</v>
      </c>
      <c r="J2229" t="s">
        <v>346</v>
      </c>
      <c r="L2229" t="s">
        <v>347</v>
      </c>
      <c r="M2229">
        <v>12</v>
      </c>
      <c r="N2229" t="s">
        <v>346</v>
      </c>
      <c r="O2229" s="12">
        <v>71050</v>
      </c>
      <c r="P2229" t="s">
        <v>28</v>
      </c>
      <c r="Q2229" s="1">
        <v>44713</v>
      </c>
      <c r="R2229" t="s">
        <v>29</v>
      </c>
      <c r="S2229" s="1">
        <v>45443</v>
      </c>
      <c r="T2229" t="s">
        <v>30</v>
      </c>
      <c r="U2229" t="s">
        <v>24783</v>
      </c>
      <c r="W2229" t="s">
        <v>24784</v>
      </c>
      <c r="X2229" t="s">
        <v>24785</v>
      </c>
      <c r="Y2229" t="s">
        <v>24783</v>
      </c>
      <c r="Z2229" t="s">
        <v>3206</v>
      </c>
      <c r="AA2229" t="s">
        <v>24786</v>
      </c>
      <c r="AB2229" s="2" t="s">
        <v>24787</v>
      </c>
      <c r="AC2229" t="s">
        <v>50</v>
      </c>
    </row>
    <row r="2230" spans="7:29" ht="170" x14ac:dyDescent="0.2">
      <c r="G2230" t="s">
        <v>11479</v>
      </c>
      <c r="H2230" t="s">
        <v>262</v>
      </c>
      <c r="I2230" t="s">
        <v>11475</v>
      </c>
      <c r="J2230" t="s">
        <v>1316</v>
      </c>
      <c r="L2230" t="s">
        <v>27</v>
      </c>
      <c r="M2230">
        <v>12</v>
      </c>
      <c r="N2230" t="s">
        <v>1316</v>
      </c>
      <c r="O2230" s="12">
        <v>71004</v>
      </c>
      <c r="P2230" t="s">
        <v>28</v>
      </c>
      <c r="Q2230" s="1">
        <v>44698</v>
      </c>
      <c r="R2230" t="s">
        <v>29</v>
      </c>
      <c r="S2230" t="s">
        <v>43</v>
      </c>
      <c r="T2230" t="s">
        <v>30</v>
      </c>
      <c r="U2230" t="s">
        <v>1443</v>
      </c>
      <c r="V2230" t="s">
        <v>404</v>
      </c>
      <c r="W2230" t="s">
        <v>11480</v>
      </c>
      <c r="X2230" t="s">
        <v>11481</v>
      </c>
      <c r="Y2230" t="s">
        <v>1443</v>
      </c>
      <c r="Z2230" t="s">
        <v>959</v>
      </c>
      <c r="AA2230" t="s">
        <v>11482</v>
      </c>
      <c r="AB2230" s="2" t="s">
        <v>272</v>
      </c>
      <c r="AC2230" t="s">
        <v>11483</v>
      </c>
    </row>
    <row r="2231" spans="7:29" x14ac:dyDescent="0.2">
      <c r="G2231" t="s">
        <v>1515</v>
      </c>
      <c r="H2231" t="s">
        <v>129</v>
      </c>
      <c r="I2231" t="s">
        <v>23740</v>
      </c>
      <c r="J2231" t="s">
        <v>1129</v>
      </c>
      <c r="L2231" t="s">
        <v>104</v>
      </c>
      <c r="M2231">
        <v>12</v>
      </c>
      <c r="N2231" t="s">
        <v>1129</v>
      </c>
      <c r="O2231" s="12">
        <v>70987</v>
      </c>
      <c r="P2231" t="s">
        <v>28</v>
      </c>
      <c r="Q2231" s="1">
        <v>44833</v>
      </c>
      <c r="R2231" t="s">
        <v>29</v>
      </c>
      <c r="S2231" t="s">
        <v>43</v>
      </c>
      <c r="T2231" t="s">
        <v>30</v>
      </c>
      <c r="U2231" t="s">
        <v>1347</v>
      </c>
      <c r="V2231" t="s">
        <v>122</v>
      </c>
      <c r="W2231" t="s">
        <v>23741</v>
      </c>
      <c r="X2231" t="s">
        <v>23742</v>
      </c>
      <c r="Y2231" t="s">
        <v>1347</v>
      </c>
      <c r="Z2231" t="s">
        <v>765</v>
      </c>
      <c r="AA2231" t="s">
        <v>23743</v>
      </c>
      <c r="AB2231" t="s">
        <v>50</v>
      </c>
      <c r="AC2231" t="s">
        <v>50</v>
      </c>
    </row>
    <row r="2232" spans="7:29" ht="170" x14ac:dyDescent="0.2">
      <c r="G2232" t="s">
        <v>5929</v>
      </c>
      <c r="H2232" t="s">
        <v>129</v>
      </c>
      <c r="I2232" t="s">
        <v>21467</v>
      </c>
      <c r="J2232" t="s">
        <v>533</v>
      </c>
      <c r="L2232" t="s">
        <v>27</v>
      </c>
      <c r="M2232">
        <v>12</v>
      </c>
      <c r="N2232" t="s">
        <v>533</v>
      </c>
      <c r="O2232" s="12">
        <v>70918</v>
      </c>
      <c r="P2232" t="s">
        <v>28</v>
      </c>
      <c r="Q2232" s="1">
        <v>42917</v>
      </c>
      <c r="R2232" t="s">
        <v>29</v>
      </c>
      <c r="S2232" t="s">
        <v>43</v>
      </c>
      <c r="T2232" t="s">
        <v>30</v>
      </c>
      <c r="U2232" t="s">
        <v>21472</v>
      </c>
      <c r="V2232" t="s">
        <v>267</v>
      </c>
      <c r="W2232" t="s">
        <v>21473</v>
      </c>
      <c r="X2232" t="s">
        <v>21474</v>
      </c>
      <c r="Y2232" t="s">
        <v>21472</v>
      </c>
      <c r="Z2232" t="s">
        <v>537</v>
      </c>
      <c r="AA2232" t="s">
        <v>21475</v>
      </c>
      <c r="AB2232" s="2" t="s">
        <v>21476</v>
      </c>
      <c r="AC2232" t="s">
        <v>50</v>
      </c>
    </row>
    <row r="2233" spans="7:29" ht="187" x14ac:dyDescent="0.2">
      <c r="G2233" t="s">
        <v>3367</v>
      </c>
      <c r="H2233" t="s">
        <v>302</v>
      </c>
      <c r="I2233" t="s">
        <v>16124</v>
      </c>
      <c r="J2233" t="s">
        <v>326</v>
      </c>
      <c r="L2233" t="s">
        <v>104</v>
      </c>
      <c r="M2233">
        <v>12</v>
      </c>
      <c r="N2233" t="s">
        <v>326</v>
      </c>
      <c r="O2233" s="12">
        <v>70875</v>
      </c>
      <c r="P2233" t="s">
        <v>28</v>
      </c>
      <c r="Q2233" s="1">
        <v>44986</v>
      </c>
      <c r="R2233" t="s">
        <v>29</v>
      </c>
      <c r="S2233" t="s">
        <v>43</v>
      </c>
      <c r="T2233" t="s">
        <v>30</v>
      </c>
      <c r="U2233" t="s">
        <v>10441</v>
      </c>
      <c r="V2233" t="s">
        <v>32</v>
      </c>
      <c r="W2233" t="s">
        <v>16125</v>
      </c>
      <c r="X2233" t="s">
        <v>16126</v>
      </c>
      <c r="Y2233" t="s">
        <v>10441</v>
      </c>
      <c r="Z2233" t="s">
        <v>916</v>
      </c>
      <c r="AA2233" t="s">
        <v>16127</v>
      </c>
      <c r="AB2233" s="2" t="s">
        <v>16128</v>
      </c>
      <c r="AC2233" t="s">
        <v>16129</v>
      </c>
    </row>
    <row r="2234" spans="7:29" x14ac:dyDescent="0.2">
      <c r="G2234" t="s">
        <v>11523</v>
      </c>
      <c r="H2234" t="s">
        <v>24</v>
      </c>
      <c r="I2234" t="s">
        <v>11524</v>
      </c>
      <c r="J2234" t="s">
        <v>964</v>
      </c>
      <c r="L2234" t="s">
        <v>62</v>
      </c>
      <c r="M2234">
        <v>9</v>
      </c>
      <c r="N2234" t="s">
        <v>964</v>
      </c>
      <c r="O2234" s="12">
        <v>70857</v>
      </c>
      <c r="P2234" t="s">
        <v>28</v>
      </c>
      <c r="Q2234" s="1">
        <v>42125</v>
      </c>
      <c r="R2234" t="s">
        <v>63</v>
      </c>
      <c r="S2234" t="s">
        <v>43</v>
      </c>
      <c r="T2234" t="s">
        <v>30</v>
      </c>
      <c r="U2234" t="s">
        <v>2850</v>
      </c>
      <c r="W2234" t="s">
        <v>11525</v>
      </c>
    </row>
    <row r="2235" spans="7:29" x14ac:dyDescent="0.2">
      <c r="G2235" t="s">
        <v>18024</v>
      </c>
      <c r="H2235" t="s">
        <v>53</v>
      </c>
      <c r="I2235" t="s">
        <v>18025</v>
      </c>
      <c r="J2235" t="s">
        <v>321</v>
      </c>
      <c r="L2235" t="s">
        <v>62</v>
      </c>
      <c r="M2235">
        <v>9</v>
      </c>
      <c r="N2235" t="s">
        <v>321</v>
      </c>
      <c r="O2235" s="12">
        <v>70803</v>
      </c>
      <c r="P2235" t="s">
        <v>28</v>
      </c>
      <c r="Q2235" s="1">
        <v>44455</v>
      </c>
      <c r="R2235" t="s">
        <v>63</v>
      </c>
      <c r="S2235" t="s">
        <v>43</v>
      </c>
      <c r="T2235" t="s">
        <v>30</v>
      </c>
      <c r="U2235" t="s">
        <v>322</v>
      </c>
      <c r="W2235" t="s">
        <v>18026</v>
      </c>
    </row>
    <row r="2236" spans="7:29" x14ac:dyDescent="0.2">
      <c r="G2236" t="s">
        <v>4369</v>
      </c>
      <c r="H2236" t="s">
        <v>24</v>
      </c>
      <c r="I2236" t="s">
        <v>4370</v>
      </c>
      <c r="J2236" t="s">
        <v>332</v>
      </c>
      <c r="K2236" t="s">
        <v>4371</v>
      </c>
      <c r="L2236" t="s">
        <v>4372</v>
      </c>
      <c r="M2236">
        <v>9</v>
      </c>
      <c r="N2236" t="s">
        <v>332</v>
      </c>
      <c r="O2236" s="12">
        <v>70802</v>
      </c>
      <c r="P2236" t="s">
        <v>70</v>
      </c>
      <c r="Q2236" s="1">
        <v>42432</v>
      </c>
      <c r="R2236" t="s">
        <v>29</v>
      </c>
      <c r="S2236" t="s">
        <v>43</v>
      </c>
      <c r="T2236" t="s">
        <v>71</v>
      </c>
      <c r="W2236" t="s">
        <v>4373</v>
      </c>
      <c r="X2236" t="s">
        <v>4374</v>
      </c>
      <c r="Y2236" t="s">
        <v>4371</v>
      </c>
      <c r="Z2236" t="s">
        <v>332</v>
      </c>
      <c r="AA2236" t="s">
        <v>4375</v>
      </c>
      <c r="AB2236" t="s">
        <v>50</v>
      </c>
      <c r="AC2236" t="s">
        <v>675</v>
      </c>
    </row>
    <row r="2237" spans="7:29" x14ac:dyDescent="0.2">
      <c r="G2237" t="s">
        <v>3148</v>
      </c>
      <c r="H2237" t="s">
        <v>53</v>
      </c>
      <c r="I2237" t="s">
        <v>14585</v>
      </c>
      <c r="J2237" t="s">
        <v>1263</v>
      </c>
      <c r="L2237" t="s">
        <v>27</v>
      </c>
      <c r="M2237">
        <v>12</v>
      </c>
      <c r="N2237" t="s">
        <v>1263</v>
      </c>
      <c r="O2237" s="12">
        <v>70802</v>
      </c>
      <c r="P2237" t="s">
        <v>28</v>
      </c>
      <c r="Q2237" s="1">
        <v>44816</v>
      </c>
      <c r="R2237" t="s">
        <v>29</v>
      </c>
      <c r="S2237" t="s">
        <v>43</v>
      </c>
      <c r="T2237" t="s">
        <v>30</v>
      </c>
      <c r="U2237" t="s">
        <v>1443</v>
      </c>
      <c r="V2237" t="s">
        <v>404</v>
      </c>
      <c r="W2237" t="s">
        <v>14586</v>
      </c>
      <c r="X2237" t="s">
        <v>116</v>
      </c>
    </row>
    <row r="2238" spans="7:29" x14ac:dyDescent="0.2">
      <c r="G2238" t="s">
        <v>1459</v>
      </c>
      <c r="H2238" t="s">
        <v>129</v>
      </c>
      <c r="I2238" t="s">
        <v>16715</v>
      </c>
      <c r="J2238" t="s">
        <v>711</v>
      </c>
      <c r="L2238" t="s">
        <v>62</v>
      </c>
      <c r="M2238">
        <v>9</v>
      </c>
      <c r="N2238" t="s">
        <v>711</v>
      </c>
      <c r="O2238" s="12">
        <v>70726</v>
      </c>
      <c r="P2238" t="s">
        <v>28</v>
      </c>
      <c r="Q2238" s="1">
        <v>42125</v>
      </c>
      <c r="R2238" t="s">
        <v>63</v>
      </c>
      <c r="S2238" t="s">
        <v>43</v>
      </c>
      <c r="T2238" t="s">
        <v>30</v>
      </c>
      <c r="U2238" t="s">
        <v>1160</v>
      </c>
      <c r="W2238" t="s">
        <v>16716</v>
      </c>
    </row>
    <row r="2239" spans="7:29" ht="102" x14ac:dyDescent="0.2">
      <c r="G2239" t="s">
        <v>128</v>
      </c>
      <c r="H2239" t="s">
        <v>262</v>
      </c>
      <c r="I2239" t="s">
        <v>13564</v>
      </c>
      <c r="J2239" t="s">
        <v>11734</v>
      </c>
      <c r="L2239" t="s">
        <v>27</v>
      </c>
      <c r="M2239">
        <v>12</v>
      </c>
      <c r="N2239" t="s">
        <v>11734</v>
      </c>
      <c r="O2239" s="12">
        <v>70667</v>
      </c>
      <c r="P2239" t="s">
        <v>28</v>
      </c>
      <c r="Q2239" s="1">
        <v>42284</v>
      </c>
      <c r="R2239" t="s">
        <v>29</v>
      </c>
      <c r="S2239" t="s">
        <v>43</v>
      </c>
      <c r="T2239" t="s">
        <v>30</v>
      </c>
      <c r="U2239" t="s">
        <v>13565</v>
      </c>
      <c r="V2239" t="s">
        <v>404</v>
      </c>
      <c r="W2239" t="s">
        <v>13566</v>
      </c>
      <c r="X2239" t="s">
        <v>13567</v>
      </c>
      <c r="Y2239" t="s">
        <v>13565</v>
      </c>
      <c r="Z2239" t="s">
        <v>270</v>
      </c>
      <c r="AA2239" t="s">
        <v>13568</v>
      </c>
      <c r="AB2239" s="2" t="s">
        <v>13569</v>
      </c>
      <c r="AC2239" t="s">
        <v>13570</v>
      </c>
    </row>
    <row r="2240" spans="7:29" x14ac:dyDescent="0.2">
      <c r="G2240" t="s">
        <v>519</v>
      </c>
      <c r="H2240" t="s">
        <v>1394</v>
      </c>
      <c r="I2240" t="s">
        <v>13270</v>
      </c>
      <c r="J2240" t="s">
        <v>326</v>
      </c>
      <c r="L2240" t="s">
        <v>27</v>
      </c>
      <c r="M2240">
        <v>12</v>
      </c>
      <c r="N2240" t="s">
        <v>326</v>
      </c>
      <c r="O2240" s="12">
        <v>70612</v>
      </c>
      <c r="P2240" t="s">
        <v>28</v>
      </c>
      <c r="Q2240" s="1">
        <v>43626</v>
      </c>
      <c r="R2240" t="s">
        <v>29</v>
      </c>
      <c r="S2240" t="s">
        <v>43</v>
      </c>
      <c r="T2240" t="s">
        <v>30</v>
      </c>
      <c r="U2240" t="s">
        <v>13271</v>
      </c>
      <c r="V2240" t="s">
        <v>32</v>
      </c>
      <c r="W2240" t="s">
        <v>13272</v>
      </c>
      <c r="X2240" t="s">
        <v>116</v>
      </c>
    </row>
    <row r="2241" spans="7:29" x14ac:dyDescent="0.2">
      <c r="G2241" t="s">
        <v>6682</v>
      </c>
      <c r="H2241" t="s">
        <v>274</v>
      </c>
      <c r="I2241" t="s">
        <v>19620</v>
      </c>
      <c r="J2241" t="s">
        <v>150</v>
      </c>
      <c r="L2241" t="s">
        <v>62</v>
      </c>
      <c r="M2241">
        <v>9</v>
      </c>
      <c r="N2241" t="s">
        <v>150</v>
      </c>
      <c r="O2241" s="12">
        <v>70608</v>
      </c>
      <c r="P2241" t="s">
        <v>28</v>
      </c>
      <c r="Q2241" s="1">
        <v>44090</v>
      </c>
      <c r="R2241" t="s">
        <v>63</v>
      </c>
      <c r="S2241" t="s">
        <v>43</v>
      </c>
      <c r="T2241" t="s">
        <v>30</v>
      </c>
      <c r="U2241" t="s">
        <v>1457</v>
      </c>
      <c r="W2241" t="s">
        <v>19621</v>
      </c>
    </row>
    <row r="2242" spans="7:29" x14ac:dyDescent="0.2">
      <c r="G2242" t="s">
        <v>821</v>
      </c>
      <c r="H2242" t="s">
        <v>53</v>
      </c>
      <c r="I2242" t="s">
        <v>822</v>
      </c>
      <c r="J2242" t="s">
        <v>796</v>
      </c>
      <c r="L2242" t="s">
        <v>104</v>
      </c>
      <c r="M2242">
        <v>12</v>
      </c>
      <c r="N2242" t="s">
        <v>796</v>
      </c>
      <c r="O2242" s="12">
        <v>70589</v>
      </c>
      <c r="P2242" t="s">
        <v>28</v>
      </c>
      <c r="Q2242" s="1">
        <v>38944</v>
      </c>
      <c r="R2242" t="s">
        <v>29</v>
      </c>
      <c r="S2242" t="s">
        <v>43</v>
      </c>
      <c r="T2242" t="s">
        <v>30</v>
      </c>
      <c r="U2242" t="s">
        <v>823</v>
      </c>
      <c r="V2242" t="s">
        <v>404</v>
      </c>
      <c r="W2242" t="s">
        <v>824</v>
      </c>
      <c r="X2242" t="s">
        <v>116</v>
      </c>
    </row>
    <row r="2243" spans="7:29" x14ac:dyDescent="0.2">
      <c r="G2243" t="s">
        <v>147</v>
      </c>
      <c r="H2243" t="s">
        <v>274</v>
      </c>
      <c r="I2243" t="s">
        <v>8834</v>
      </c>
      <c r="J2243" t="s">
        <v>921</v>
      </c>
      <c r="L2243" t="s">
        <v>62</v>
      </c>
      <c r="M2243">
        <v>9</v>
      </c>
      <c r="N2243" t="s">
        <v>921</v>
      </c>
      <c r="O2243" s="12">
        <v>70539</v>
      </c>
      <c r="P2243" t="s">
        <v>28</v>
      </c>
      <c r="Q2243" s="1">
        <v>44470</v>
      </c>
      <c r="R2243" t="s">
        <v>29</v>
      </c>
      <c r="S2243" t="s">
        <v>43</v>
      </c>
      <c r="T2243" t="s">
        <v>30</v>
      </c>
      <c r="U2243" t="s">
        <v>1160</v>
      </c>
      <c r="W2243" t="s">
        <v>8835</v>
      </c>
      <c r="X2243" t="s">
        <v>8836</v>
      </c>
      <c r="Y2243" t="s">
        <v>1160</v>
      </c>
      <c r="Z2243" t="s">
        <v>8837</v>
      </c>
      <c r="AA2243" t="s">
        <v>8838</v>
      </c>
      <c r="AB2243" t="s">
        <v>50</v>
      </c>
      <c r="AC2243" t="s">
        <v>50</v>
      </c>
    </row>
    <row r="2244" spans="7:29" x14ac:dyDescent="0.2">
      <c r="G2244" t="s">
        <v>1849</v>
      </c>
      <c r="H2244" t="s">
        <v>262</v>
      </c>
      <c r="I2244" t="s">
        <v>18002</v>
      </c>
      <c r="J2244" t="s">
        <v>282</v>
      </c>
      <c r="L2244" t="s">
        <v>62</v>
      </c>
      <c r="M2244">
        <v>9</v>
      </c>
      <c r="N2244" t="s">
        <v>282</v>
      </c>
      <c r="O2244" s="12">
        <v>70511</v>
      </c>
      <c r="P2244" t="s">
        <v>28</v>
      </c>
      <c r="Q2244" s="1">
        <v>42125</v>
      </c>
      <c r="R2244" t="s">
        <v>63</v>
      </c>
      <c r="S2244" t="s">
        <v>43</v>
      </c>
      <c r="T2244" t="s">
        <v>30</v>
      </c>
      <c r="U2244" t="s">
        <v>2850</v>
      </c>
      <c r="W2244" t="s">
        <v>18003</v>
      </c>
    </row>
    <row r="2245" spans="7:29" x14ac:dyDescent="0.2">
      <c r="G2245" t="s">
        <v>615</v>
      </c>
      <c r="H2245" t="s">
        <v>53</v>
      </c>
      <c r="I2245" t="s">
        <v>3466</v>
      </c>
      <c r="J2245" t="s">
        <v>192</v>
      </c>
      <c r="L2245" t="s">
        <v>27</v>
      </c>
      <c r="M2245">
        <v>12</v>
      </c>
      <c r="N2245" t="s">
        <v>192</v>
      </c>
      <c r="O2245" s="12">
        <v>70504</v>
      </c>
      <c r="P2245" t="s">
        <v>28</v>
      </c>
      <c r="Q2245" s="1">
        <v>40862</v>
      </c>
      <c r="R2245" t="s">
        <v>29</v>
      </c>
      <c r="S2245" t="s">
        <v>43</v>
      </c>
      <c r="T2245" t="s">
        <v>30</v>
      </c>
      <c r="U2245" t="s">
        <v>3512</v>
      </c>
      <c r="V2245" t="s">
        <v>32</v>
      </c>
      <c r="W2245" t="s">
        <v>3513</v>
      </c>
      <c r="X2245" t="s">
        <v>116</v>
      </c>
    </row>
    <row r="2246" spans="7:29" x14ac:dyDescent="0.2">
      <c r="G2246" t="s">
        <v>147</v>
      </c>
      <c r="H2246" t="s">
        <v>280</v>
      </c>
      <c r="I2246" t="s">
        <v>6689</v>
      </c>
      <c r="J2246" t="s">
        <v>332</v>
      </c>
      <c r="L2246" t="s">
        <v>104</v>
      </c>
      <c r="M2246">
        <v>12</v>
      </c>
      <c r="N2246" t="s">
        <v>332</v>
      </c>
      <c r="O2246" s="12">
        <v>70464</v>
      </c>
      <c r="P2246" t="s">
        <v>28</v>
      </c>
      <c r="Q2246" s="1">
        <v>44739</v>
      </c>
      <c r="R2246" t="s">
        <v>29</v>
      </c>
      <c r="S2246" t="s">
        <v>43</v>
      </c>
      <c r="T2246" t="s">
        <v>30</v>
      </c>
      <c r="U2246" t="s">
        <v>6690</v>
      </c>
      <c r="V2246" t="s">
        <v>122</v>
      </c>
      <c r="W2246" t="s">
        <v>6691</v>
      </c>
      <c r="X2246" t="s">
        <v>6692</v>
      </c>
      <c r="Y2246" t="s">
        <v>6693</v>
      </c>
      <c r="Z2246" t="s">
        <v>332</v>
      </c>
      <c r="AA2246" t="s">
        <v>6694</v>
      </c>
      <c r="AB2246" t="s">
        <v>50</v>
      </c>
      <c r="AC2246" t="s">
        <v>675</v>
      </c>
    </row>
    <row r="2247" spans="7:29" x14ac:dyDescent="0.2">
      <c r="G2247" t="s">
        <v>1074</v>
      </c>
      <c r="H2247" t="s">
        <v>53</v>
      </c>
      <c r="I2247" t="s">
        <v>3103</v>
      </c>
      <c r="J2247" t="s">
        <v>554</v>
      </c>
      <c r="L2247" t="s">
        <v>81</v>
      </c>
      <c r="M2247">
        <v>9</v>
      </c>
      <c r="N2247" t="s">
        <v>554</v>
      </c>
      <c r="O2247" s="12">
        <v>70456</v>
      </c>
      <c r="P2247" t="s">
        <v>28</v>
      </c>
      <c r="Q2247" s="1">
        <v>42994</v>
      </c>
      <c r="R2247" t="s">
        <v>29</v>
      </c>
      <c r="S2247" t="s">
        <v>43</v>
      </c>
      <c r="T2247" t="s">
        <v>30</v>
      </c>
      <c r="U2247" t="s">
        <v>20754</v>
      </c>
      <c r="W2247" t="s">
        <v>20755</v>
      </c>
    </row>
    <row r="2248" spans="7:29" x14ac:dyDescent="0.2">
      <c r="G2248" t="s">
        <v>3353</v>
      </c>
      <c r="H2248" t="s">
        <v>118</v>
      </c>
      <c r="I2248" t="s">
        <v>5351</v>
      </c>
      <c r="J2248" t="s">
        <v>533</v>
      </c>
      <c r="K2248" t="s">
        <v>5355</v>
      </c>
      <c r="L2248" t="s">
        <v>483</v>
      </c>
      <c r="M2248">
        <v>12</v>
      </c>
      <c r="N2248" t="s">
        <v>533</v>
      </c>
      <c r="O2248" s="12">
        <v>70455</v>
      </c>
      <c r="P2248" t="s">
        <v>70</v>
      </c>
      <c r="Q2248" s="1">
        <v>44747</v>
      </c>
      <c r="R2248" t="s">
        <v>29</v>
      </c>
      <c r="S2248" t="s">
        <v>43</v>
      </c>
      <c r="T2248" t="s">
        <v>71</v>
      </c>
      <c r="W2248" t="s">
        <v>5356</v>
      </c>
      <c r="X2248" t="s">
        <v>116</v>
      </c>
    </row>
    <row r="2249" spans="7:29" ht="102" x14ac:dyDescent="0.2">
      <c r="G2249" t="s">
        <v>1311</v>
      </c>
      <c r="H2249" t="s">
        <v>302</v>
      </c>
      <c r="I2249" t="s">
        <v>25138</v>
      </c>
      <c r="J2249" t="s">
        <v>2537</v>
      </c>
      <c r="L2249" t="s">
        <v>104</v>
      </c>
      <c r="M2249">
        <v>12</v>
      </c>
      <c r="N2249" t="s">
        <v>2537</v>
      </c>
      <c r="O2249" s="12">
        <v>70434</v>
      </c>
      <c r="P2249" t="s">
        <v>28</v>
      </c>
      <c r="Q2249" s="1">
        <v>43613</v>
      </c>
      <c r="R2249" t="s">
        <v>29</v>
      </c>
      <c r="S2249" t="s">
        <v>43</v>
      </c>
      <c r="T2249" t="s">
        <v>30</v>
      </c>
      <c r="U2249" t="s">
        <v>12884</v>
      </c>
      <c r="V2249" t="s">
        <v>404</v>
      </c>
      <c r="W2249" t="s">
        <v>25139</v>
      </c>
      <c r="X2249" t="s">
        <v>25140</v>
      </c>
      <c r="Y2249" t="s">
        <v>12884</v>
      </c>
      <c r="Z2249" t="s">
        <v>1797</v>
      </c>
      <c r="AA2249" t="s">
        <v>25141</v>
      </c>
      <c r="AB2249" s="2" t="s">
        <v>25142</v>
      </c>
      <c r="AC2249" t="s">
        <v>50</v>
      </c>
    </row>
    <row r="2250" spans="7:29" x14ac:dyDescent="0.2">
      <c r="G2250" t="s">
        <v>7400</v>
      </c>
      <c r="H2250" t="s">
        <v>53</v>
      </c>
      <c r="I2250" t="s">
        <v>19634</v>
      </c>
      <c r="J2250" t="s">
        <v>2119</v>
      </c>
      <c r="L2250" t="s">
        <v>104</v>
      </c>
      <c r="M2250">
        <v>12</v>
      </c>
      <c r="N2250" t="s">
        <v>2119</v>
      </c>
      <c r="O2250" s="12">
        <v>70403</v>
      </c>
      <c r="P2250" t="s">
        <v>28</v>
      </c>
      <c r="Q2250" s="1">
        <v>44536</v>
      </c>
      <c r="R2250" t="s">
        <v>29</v>
      </c>
      <c r="S2250" t="s">
        <v>43</v>
      </c>
      <c r="T2250" t="s">
        <v>30</v>
      </c>
      <c r="U2250" t="s">
        <v>19639</v>
      </c>
      <c r="V2250" t="s">
        <v>32</v>
      </c>
      <c r="W2250" t="s">
        <v>19640</v>
      </c>
      <c r="X2250" t="s">
        <v>116</v>
      </c>
    </row>
    <row r="2251" spans="7:29" x14ac:dyDescent="0.2">
      <c r="G2251" t="s">
        <v>9665</v>
      </c>
      <c r="H2251" t="s">
        <v>553</v>
      </c>
      <c r="I2251" t="s">
        <v>9655</v>
      </c>
      <c r="J2251" t="s">
        <v>321</v>
      </c>
      <c r="L2251" t="s">
        <v>62</v>
      </c>
      <c r="M2251">
        <v>9</v>
      </c>
      <c r="N2251" t="s">
        <v>321</v>
      </c>
      <c r="O2251" s="12">
        <v>70368</v>
      </c>
      <c r="P2251" t="s">
        <v>28</v>
      </c>
      <c r="Q2251" s="1">
        <v>44820</v>
      </c>
      <c r="R2251" t="s">
        <v>63</v>
      </c>
      <c r="S2251" t="s">
        <v>43</v>
      </c>
      <c r="T2251" t="s">
        <v>30</v>
      </c>
      <c r="U2251" t="s">
        <v>322</v>
      </c>
      <c r="W2251" t="s">
        <v>9666</v>
      </c>
    </row>
    <row r="2252" spans="7:29" x14ac:dyDescent="0.2">
      <c r="G2252" t="s">
        <v>586</v>
      </c>
      <c r="H2252" t="s">
        <v>369</v>
      </c>
      <c r="I2252" t="s">
        <v>13092</v>
      </c>
      <c r="J2252" t="s">
        <v>61</v>
      </c>
      <c r="K2252" t="s">
        <v>305</v>
      </c>
      <c r="L2252" t="s">
        <v>306</v>
      </c>
      <c r="M2252">
        <v>12</v>
      </c>
      <c r="N2252" t="s">
        <v>61</v>
      </c>
      <c r="O2252" s="12">
        <v>70355</v>
      </c>
      <c r="P2252" t="s">
        <v>70</v>
      </c>
      <c r="Q2252" s="1">
        <v>40301</v>
      </c>
      <c r="R2252" t="s">
        <v>29</v>
      </c>
      <c r="S2252" t="s">
        <v>43</v>
      </c>
      <c r="T2252" t="s">
        <v>71</v>
      </c>
      <c r="W2252" t="s">
        <v>13093</v>
      </c>
      <c r="X2252" t="s">
        <v>116</v>
      </c>
    </row>
    <row r="2253" spans="7:29" x14ac:dyDescent="0.2">
      <c r="G2253" t="s">
        <v>23752</v>
      </c>
      <c r="H2253" t="s">
        <v>53</v>
      </c>
      <c r="I2253" t="s">
        <v>23753</v>
      </c>
      <c r="J2253" t="s">
        <v>533</v>
      </c>
      <c r="L2253" t="s">
        <v>62</v>
      </c>
      <c r="M2253">
        <v>12</v>
      </c>
      <c r="N2253" t="s">
        <v>533</v>
      </c>
      <c r="O2253" s="12">
        <v>70340</v>
      </c>
      <c r="P2253" t="s">
        <v>28</v>
      </c>
      <c r="Q2253" s="1">
        <v>44197</v>
      </c>
      <c r="R2253" t="s">
        <v>29</v>
      </c>
      <c r="S2253" t="s">
        <v>43</v>
      </c>
      <c r="T2253" t="s">
        <v>30</v>
      </c>
      <c r="U2253" t="s">
        <v>23754</v>
      </c>
      <c r="W2253" t="s">
        <v>23755</v>
      </c>
      <c r="X2253" t="s">
        <v>23756</v>
      </c>
      <c r="Y2253" t="s">
        <v>23757</v>
      </c>
      <c r="Z2253" t="s">
        <v>537</v>
      </c>
      <c r="AA2253" t="s">
        <v>23758</v>
      </c>
      <c r="AB2253" t="s">
        <v>50</v>
      </c>
      <c r="AC2253" t="s">
        <v>23759</v>
      </c>
    </row>
    <row r="2254" spans="7:29" ht="136" x14ac:dyDescent="0.2">
      <c r="G2254" t="s">
        <v>902</v>
      </c>
      <c r="H2254" t="s">
        <v>262</v>
      </c>
      <c r="I2254" t="s">
        <v>863</v>
      </c>
      <c r="J2254" t="s">
        <v>80</v>
      </c>
      <c r="L2254" t="s">
        <v>27</v>
      </c>
      <c r="M2254">
        <v>12</v>
      </c>
      <c r="N2254" t="s">
        <v>80</v>
      </c>
      <c r="O2254" s="12">
        <v>70316</v>
      </c>
      <c r="P2254" t="s">
        <v>28</v>
      </c>
      <c r="Q2254" s="1">
        <v>44753</v>
      </c>
      <c r="R2254" t="s">
        <v>29</v>
      </c>
      <c r="S2254" t="s">
        <v>43</v>
      </c>
      <c r="T2254" t="s">
        <v>30</v>
      </c>
      <c r="U2254" t="s">
        <v>11252</v>
      </c>
      <c r="V2254" t="s">
        <v>404</v>
      </c>
      <c r="W2254" t="s">
        <v>11253</v>
      </c>
      <c r="X2254" t="s">
        <v>11254</v>
      </c>
      <c r="Y2254" t="s">
        <v>11252</v>
      </c>
      <c r="Z2254" t="s">
        <v>611</v>
      </c>
      <c r="AA2254" t="s">
        <v>11255</v>
      </c>
      <c r="AB2254" s="2" t="s">
        <v>11256</v>
      </c>
      <c r="AC2254" t="s">
        <v>11257</v>
      </c>
    </row>
    <row r="2255" spans="7:29" ht="204" x14ac:dyDescent="0.2">
      <c r="G2255" t="s">
        <v>59</v>
      </c>
      <c r="H2255" t="s">
        <v>118</v>
      </c>
      <c r="I2255" t="s">
        <v>18274</v>
      </c>
      <c r="J2255" t="s">
        <v>67</v>
      </c>
      <c r="K2255" t="s">
        <v>3571</v>
      </c>
      <c r="L2255" t="s">
        <v>18182</v>
      </c>
      <c r="M2255">
        <v>12</v>
      </c>
      <c r="N2255" t="s">
        <v>67</v>
      </c>
      <c r="O2255" s="12">
        <v>70298</v>
      </c>
      <c r="P2255" t="s">
        <v>70</v>
      </c>
      <c r="Q2255" s="1">
        <v>36008</v>
      </c>
      <c r="R2255" t="s">
        <v>29</v>
      </c>
      <c r="S2255" t="s">
        <v>43</v>
      </c>
      <c r="T2255" t="s">
        <v>71</v>
      </c>
      <c r="W2255" t="s">
        <v>18277</v>
      </c>
      <c r="X2255" t="s">
        <v>18278</v>
      </c>
      <c r="Y2255" t="s">
        <v>3571</v>
      </c>
      <c r="Z2255" t="s">
        <v>74</v>
      </c>
      <c r="AA2255" t="s">
        <v>18279</v>
      </c>
      <c r="AB2255" s="2" t="s">
        <v>1025</v>
      </c>
      <c r="AC2255" t="s">
        <v>5096</v>
      </c>
    </row>
    <row r="2256" spans="7:29" ht="170" x14ac:dyDescent="0.2">
      <c r="G2256" t="s">
        <v>166</v>
      </c>
      <c r="H2256" t="s">
        <v>53</v>
      </c>
      <c r="I2256" t="s">
        <v>7809</v>
      </c>
      <c r="J2256" t="s">
        <v>1858</v>
      </c>
      <c r="L2256" t="s">
        <v>27</v>
      </c>
      <c r="M2256">
        <v>12</v>
      </c>
      <c r="N2256" t="s">
        <v>1858</v>
      </c>
      <c r="O2256" s="12">
        <v>70285</v>
      </c>
      <c r="P2256" t="s">
        <v>28</v>
      </c>
      <c r="Q2256" s="1">
        <v>42408</v>
      </c>
      <c r="R2256" t="s">
        <v>29</v>
      </c>
      <c r="S2256" t="s">
        <v>43</v>
      </c>
      <c r="T2256" t="s">
        <v>30</v>
      </c>
      <c r="U2256" t="s">
        <v>7810</v>
      </c>
      <c r="V2256" t="s">
        <v>404</v>
      </c>
      <c r="W2256" t="s">
        <v>7811</v>
      </c>
      <c r="X2256" t="s">
        <v>7812</v>
      </c>
      <c r="Y2256" t="s">
        <v>7810</v>
      </c>
      <c r="Z2256" t="s">
        <v>7813</v>
      </c>
      <c r="AA2256" t="s">
        <v>7814</v>
      </c>
      <c r="AB2256" s="2" t="s">
        <v>7815</v>
      </c>
      <c r="AC2256" t="s">
        <v>7816</v>
      </c>
    </row>
    <row r="2257" spans="7:29" ht="153" x14ac:dyDescent="0.2">
      <c r="G2257" t="s">
        <v>22295</v>
      </c>
      <c r="H2257" t="s">
        <v>274</v>
      </c>
      <c r="I2257" t="s">
        <v>22296</v>
      </c>
      <c r="J2257" t="s">
        <v>597</v>
      </c>
      <c r="L2257" t="s">
        <v>27</v>
      </c>
      <c r="M2257">
        <v>12</v>
      </c>
      <c r="N2257" t="s">
        <v>597</v>
      </c>
      <c r="O2257" s="12">
        <v>70284</v>
      </c>
      <c r="P2257" t="s">
        <v>28</v>
      </c>
      <c r="Q2257" s="1">
        <v>44858</v>
      </c>
      <c r="R2257" t="s">
        <v>29</v>
      </c>
      <c r="S2257" t="s">
        <v>43</v>
      </c>
      <c r="T2257" t="s">
        <v>30</v>
      </c>
      <c r="U2257" t="s">
        <v>3227</v>
      </c>
      <c r="V2257" t="s">
        <v>32</v>
      </c>
      <c r="W2257" t="s">
        <v>22297</v>
      </c>
      <c r="X2257" t="s">
        <v>22298</v>
      </c>
      <c r="Y2257" t="s">
        <v>3227</v>
      </c>
      <c r="Z2257" t="s">
        <v>601</v>
      </c>
      <c r="AA2257" t="s">
        <v>22299</v>
      </c>
      <c r="AB2257" s="2" t="s">
        <v>22300</v>
      </c>
      <c r="AC2257" t="s">
        <v>22301</v>
      </c>
    </row>
    <row r="2258" spans="7:29" ht="170" x14ac:dyDescent="0.2">
      <c r="G2258" t="s">
        <v>1393</v>
      </c>
      <c r="H2258" t="s">
        <v>262</v>
      </c>
      <c r="I2258" t="s">
        <v>22208</v>
      </c>
      <c r="J2258" t="s">
        <v>1087</v>
      </c>
      <c r="K2258" t="s">
        <v>22209</v>
      </c>
      <c r="L2258" t="s">
        <v>483</v>
      </c>
      <c r="M2258">
        <v>12</v>
      </c>
      <c r="N2258" t="s">
        <v>1087</v>
      </c>
      <c r="O2258" s="12">
        <v>70250</v>
      </c>
      <c r="P2258" t="s">
        <v>70</v>
      </c>
      <c r="Q2258" s="1">
        <v>42131</v>
      </c>
      <c r="R2258" t="s">
        <v>29</v>
      </c>
      <c r="S2258" t="s">
        <v>43</v>
      </c>
      <c r="T2258" t="s">
        <v>71</v>
      </c>
      <c r="W2258" t="s">
        <v>22210</v>
      </c>
      <c r="X2258" t="s">
        <v>22211</v>
      </c>
      <c r="Y2258" t="s">
        <v>22209</v>
      </c>
      <c r="Z2258" t="s">
        <v>1087</v>
      </c>
      <c r="AA2258" t="s">
        <v>22212</v>
      </c>
      <c r="AB2258" s="2" t="s">
        <v>7612</v>
      </c>
      <c r="AC2258" t="s">
        <v>22213</v>
      </c>
    </row>
    <row r="2259" spans="7:29" ht="136" x14ac:dyDescent="0.2">
      <c r="G2259" t="s">
        <v>4752</v>
      </c>
      <c r="H2259" t="s">
        <v>262</v>
      </c>
      <c r="I2259" t="s">
        <v>17055</v>
      </c>
      <c r="J2259" t="s">
        <v>1171</v>
      </c>
      <c r="K2259" t="s">
        <v>17056</v>
      </c>
      <c r="L2259" t="s">
        <v>237</v>
      </c>
      <c r="M2259">
        <v>12</v>
      </c>
      <c r="N2259" t="s">
        <v>1171</v>
      </c>
      <c r="O2259" s="12">
        <v>70225</v>
      </c>
      <c r="P2259" t="s">
        <v>70</v>
      </c>
      <c r="Q2259" s="1">
        <v>38628</v>
      </c>
      <c r="R2259" t="s">
        <v>29</v>
      </c>
      <c r="S2259" t="s">
        <v>43</v>
      </c>
      <c r="T2259" t="s">
        <v>71</v>
      </c>
      <c r="W2259" t="s">
        <v>17057</v>
      </c>
      <c r="X2259" t="s">
        <v>17058</v>
      </c>
      <c r="Y2259" t="s">
        <v>17056</v>
      </c>
      <c r="Z2259" t="s">
        <v>1494</v>
      </c>
      <c r="AA2259" t="s">
        <v>17059</v>
      </c>
      <c r="AB2259" s="2" t="s">
        <v>17060</v>
      </c>
      <c r="AC2259" t="s">
        <v>17061</v>
      </c>
    </row>
    <row r="2260" spans="7:29" ht="170" x14ac:dyDescent="0.2">
      <c r="G2260" t="s">
        <v>17442</v>
      </c>
      <c r="H2260" t="s">
        <v>53</v>
      </c>
      <c r="I2260" t="s">
        <v>17443</v>
      </c>
      <c r="J2260" t="s">
        <v>326</v>
      </c>
      <c r="K2260" t="s">
        <v>17444</v>
      </c>
      <c r="L2260" t="s">
        <v>4109</v>
      </c>
      <c r="M2260">
        <v>12</v>
      </c>
      <c r="N2260" t="s">
        <v>326</v>
      </c>
      <c r="O2260" s="12">
        <v>70190</v>
      </c>
      <c r="P2260" t="s">
        <v>70</v>
      </c>
      <c r="Q2260" s="1">
        <v>42983</v>
      </c>
      <c r="R2260" t="s">
        <v>29</v>
      </c>
      <c r="S2260" t="s">
        <v>43</v>
      </c>
      <c r="T2260" t="s">
        <v>71</v>
      </c>
      <c r="W2260" t="s">
        <v>17445</v>
      </c>
      <c r="X2260" t="s">
        <v>17446</v>
      </c>
      <c r="Y2260" t="s">
        <v>17444</v>
      </c>
      <c r="Z2260" t="s">
        <v>916</v>
      </c>
      <c r="AA2260" t="s">
        <v>17447</v>
      </c>
      <c r="AB2260" s="2" t="s">
        <v>17448</v>
      </c>
      <c r="AC2260" t="s">
        <v>17449</v>
      </c>
    </row>
    <row r="2261" spans="7:29" x14ac:dyDescent="0.2">
      <c r="G2261" t="s">
        <v>171</v>
      </c>
      <c r="H2261" t="s">
        <v>302</v>
      </c>
      <c r="I2261" t="s">
        <v>10380</v>
      </c>
      <c r="J2261" t="s">
        <v>192</v>
      </c>
      <c r="L2261" t="s">
        <v>27</v>
      </c>
      <c r="M2261">
        <v>12</v>
      </c>
      <c r="N2261" t="s">
        <v>192</v>
      </c>
      <c r="O2261" s="12">
        <v>70185</v>
      </c>
      <c r="P2261" t="s">
        <v>28</v>
      </c>
      <c r="Q2261" s="1">
        <v>41918</v>
      </c>
      <c r="R2261" t="s">
        <v>29</v>
      </c>
      <c r="S2261" t="s">
        <v>43</v>
      </c>
      <c r="T2261" t="s">
        <v>30</v>
      </c>
      <c r="U2261" t="s">
        <v>3365</v>
      </c>
      <c r="V2261" t="s">
        <v>122</v>
      </c>
      <c r="W2261" t="s">
        <v>10381</v>
      </c>
    </row>
    <row r="2262" spans="7:29" x14ac:dyDescent="0.2">
      <c r="G2262" t="s">
        <v>2439</v>
      </c>
      <c r="H2262" t="s">
        <v>274</v>
      </c>
      <c r="I2262" t="s">
        <v>17816</v>
      </c>
      <c r="J2262" t="s">
        <v>711</v>
      </c>
      <c r="L2262" t="s">
        <v>27</v>
      </c>
      <c r="M2262">
        <v>12</v>
      </c>
      <c r="N2262" t="s">
        <v>711</v>
      </c>
      <c r="O2262" s="12">
        <v>70185</v>
      </c>
      <c r="P2262" t="s">
        <v>28</v>
      </c>
      <c r="Q2262" s="1">
        <v>42905</v>
      </c>
      <c r="R2262" t="s">
        <v>29</v>
      </c>
      <c r="S2262" t="s">
        <v>43</v>
      </c>
      <c r="T2262" t="s">
        <v>30</v>
      </c>
      <c r="U2262" t="s">
        <v>1443</v>
      </c>
      <c r="V2262" t="s">
        <v>404</v>
      </c>
      <c r="W2262" t="s">
        <v>17817</v>
      </c>
      <c r="X2262" t="s">
        <v>116</v>
      </c>
    </row>
    <row r="2263" spans="7:29" x14ac:dyDescent="0.2">
      <c r="G2263" t="s">
        <v>1437</v>
      </c>
      <c r="H2263" t="s">
        <v>53</v>
      </c>
      <c r="I2263" t="s">
        <v>1438</v>
      </c>
      <c r="J2263" t="s">
        <v>481</v>
      </c>
      <c r="L2263" t="s">
        <v>27</v>
      </c>
      <c r="M2263">
        <v>12</v>
      </c>
      <c r="N2263" t="s">
        <v>481</v>
      </c>
      <c r="O2263" s="12">
        <v>70184</v>
      </c>
      <c r="P2263" t="s">
        <v>28</v>
      </c>
      <c r="Q2263" s="1">
        <v>44480</v>
      </c>
      <c r="R2263" t="s">
        <v>29</v>
      </c>
      <c r="S2263" t="s">
        <v>43</v>
      </c>
      <c r="T2263" t="s">
        <v>30</v>
      </c>
      <c r="U2263" t="s">
        <v>1439</v>
      </c>
      <c r="V2263" t="s">
        <v>404</v>
      </c>
      <c r="W2263" t="s">
        <v>1440</v>
      </c>
      <c r="X2263" t="s">
        <v>116</v>
      </c>
    </row>
    <row r="2264" spans="7:29" ht="153" x14ac:dyDescent="0.2">
      <c r="G2264" t="s">
        <v>166</v>
      </c>
      <c r="H2264" t="s">
        <v>53</v>
      </c>
      <c r="I2264" t="s">
        <v>20262</v>
      </c>
      <c r="J2264" t="s">
        <v>9683</v>
      </c>
      <c r="L2264" t="s">
        <v>104</v>
      </c>
      <c r="M2264">
        <v>12</v>
      </c>
      <c r="N2264" t="s">
        <v>1431</v>
      </c>
      <c r="O2264" s="12">
        <v>70154</v>
      </c>
      <c r="P2264" t="s">
        <v>28</v>
      </c>
      <c r="Q2264" s="1">
        <v>44935</v>
      </c>
      <c r="R2264" t="s">
        <v>29</v>
      </c>
      <c r="S2264" t="s">
        <v>43</v>
      </c>
      <c r="T2264" t="s">
        <v>30</v>
      </c>
      <c r="U2264" t="s">
        <v>4142</v>
      </c>
      <c r="V2264" t="s">
        <v>32</v>
      </c>
      <c r="W2264" t="s">
        <v>20263</v>
      </c>
      <c r="X2264" t="s">
        <v>20264</v>
      </c>
      <c r="Y2264" t="s">
        <v>4142</v>
      </c>
      <c r="Z2264" t="s">
        <v>206</v>
      </c>
      <c r="AA2264" t="s">
        <v>20265</v>
      </c>
      <c r="AB2264" s="2" t="s">
        <v>20266</v>
      </c>
      <c r="AC2264" t="s">
        <v>20267</v>
      </c>
    </row>
    <row r="2265" spans="7:29" x14ac:dyDescent="0.2">
      <c r="G2265" t="s">
        <v>2092</v>
      </c>
      <c r="H2265" t="s">
        <v>314</v>
      </c>
      <c r="I2265" t="s">
        <v>24448</v>
      </c>
      <c r="J2265" t="s">
        <v>120</v>
      </c>
      <c r="L2265" t="s">
        <v>104</v>
      </c>
      <c r="M2265">
        <v>12</v>
      </c>
      <c r="N2265" t="s">
        <v>120</v>
      </c>
      <c r="O2265" s="12">
        <v>70129</v>
      </c>
      <c r="P2265" t="s">
        <v>28</v>
      </c>
      <c r="Q2265" s="1">
        <v>40823</v>
      </c>
      <c r="R2265" t="s">
        <v>29</v>
      </c>
      <c r="S2265" t="s">
        <v>43</v>
      </c>
      <c r="T2265" t="s">
        <v>30</v>
      </c>
      <c r="U2265" t="s">
        <v>24467</v>
      </c>
      <c r="V2265" t="s">
        <v>32</v>
      </c>
      <c r="W2265" t="s">
        <v>24468</v>
      </c>
      <c r="X2265" t="s">
        <v>116</v>
      </c>
    </row>
    <row r="2266" spans="7:29" x14ac:dyDescent="0.2">
      <c r="G2266" t="s">
        <v>2450</v>
      </c>
      <c r="H2266" t="s">
        <v>274</v>
      </c>
      <c r="I2266" t="s">
        <v>10008</v>
      </c>
      <c r="J2266" t="s">
        <v>569</v>
      </c>
      <c r="L2266" t="s">
        <v>775</v>
      </c>
      <c r="M2266">
        <v>9</v>
      </c>
      <c r="N2266" t="s">
        <v>569</v>
      </c>
      <c r="O2266" s="12">
        <v>70122</v>
      </c>
      <c r="P2266" t="s">
        <v>28</v>
      </c>
      <c r="Q2266" s="1">
        <v>42994</v>
      </c>
      <c r="R2266" t="s">
        <v>63</v>
      </c>
      <c r="S2266" t="s">
        <v>43</v>
      </c>
      <c r="T2266" t="s">
        <v>30</v>
      </c>
      <c r="U2266" t="s">
        <v>1324</v>
      </c>
      <c r="W2266" t="s">
        <v>10009</v>
      </c>
    </row>
    <row r="2267" spans="7:29" ht="136" x14ac:dyDescent="0.2">
      <c r="G2267" t="s">
        <v>128</v>
      </c>
      <c r="H2267" t="s">
        <v>274</v>
      </c>
      <c r="I2267" t="s">
        <v>11290</v>
      </c>
      <c r="J2267" t="s">
        <v>770</v>
      </c>
      <c r="L2267" t="s">
        <v>2317</v>
      </c>
      <c r="M2267">
        <v>12</v>
      </c>
      <c r="N2267" t="s">
        <v>770</v>
      </c>
      <c r="O2267" s="12">
        <v>70095</v>
      </c>
      <c r="P2267" t="s">
        <v>28</v>
      </c>
      <c r="Q2267" s="1">
        <v>43717</v>
      </c>
      <c r="R2267" t="s">
        <v>29</v>
      </c>
      <c r="S2267" t="s">
        <v>43</v>
      </c>
      <c r="T2267" t="s">
        <v>30</v>
      </c>
      <c r="U2267" t="s">
        <v>11291</v>
      </c>
      <c r="W2267" t="s">
        <v>11292</v>
      </c>
      <c r="X2267" t="s">
        <v>11293</v>
      </c>
      <c r="Y2267" t="s">
        <v>11291</v>
      </c>
      <c r="Z2267" t="s">
        <v>1373</v>
      </c>
      <c r="AA2267" t="s">
        <v>11294</v>
      </c>
      <c r="AB2267" s="2" t="s">
        <v>11295</v>
      </c>
      <c r="AC2267" t="s">
        <v>11296</v>
      </c>
    </row>
    <row r="2268" spans="7:29" x14ac:dyDescent="0.2">
      <c r="G2268" t="s">
        <v>12960</v>
      </c>
      <c r="H2268" t="s">
        <v>53</v>
      </c>
      <c r="I2268" t="s">
        <v>4317</v>
      </c>
      <c r="J2268" t="s">
        <v>4318</v>
      </c>
      <c r="L2268" t="s">
        <v>27</v>
      </c>
      <c r="M2268">
        <v>12</v>
      </c>
      <c r="N2268" t="s">
        <v>4318</v>
      </c>
      <c r="O2268" s="12">
        <v>70078</v>
      </c>
      <c r="P2268" t="s">
        <v>28</v>
      </c>
      <c r="Q2268" s="1">
        <v>44378</v>
      </c>
      <c r="R2268" t="s">
        <v>29</v>
      </c>
      <c r="S2268" t="s">
        <v>43</v>
      </c>
      <c r="T2268" t="s">
        <v>30</v>
      </c>
      <c r="U2268" t="s">
        <v>12961</v>
      </c>
      <c r="V2268" t="s">
        <v>45</v>
      </c>
      <c r="W2268" t="s">
        <v>12962</v>
      </c>
      <c r="X2268" t="s">
        <v>116</v>
      </c>
    </row>
    <row r="2269" spans="7:29" x14ac:dyDescent="0.2">
      <c r="G2269" t="s">
        <v>2670</v>
      </c>
      <c r="H2269" t="s">
        <v>24</v>
      </c>
      <c r="I2269" t="s">
        <v>8153</v>
      </c>
      <c r="J2269" t="s">
        <v>481</v>
      </c>
      <c r="L2269" t="s">
        <v>27</v>
      </c>
      <c r="M2269">
        <v>12</v>
      </c>
      <c r="N2269" t="s">
        <v>481</v>
      </c>
      <c r="O2269" s="12">
        <v>70067</v>
      </c>
      <c r="P2269" t="s">
        <v>28</v>
      </c>
      <c r="Q2269" s="1">
        <v>43802</v>
      </c>
      <c r="R2269" t="s">
        <v>29</v>
      </c>
      <c r="S2269" t="s">
        <v>43</v>
      </c>
      <c r="T2269" t="s">
        <v>30</v>
      </c>
      <c r="U2269" t="s">
        <v>8154</v>
      </c>
      <c r="V2269" t="s">
        <v>404</v>
      </c>
      <c r="W2269" t="s">
        <v>8155</v>
      </c>
      <c r="X2269" t="s">
        <v>8156</v>
      </c>
      <c r="Y2269" t="s">
        <v>8154</v>
      </c>
      <c r="Z2269" t="s">
        <v>843</v>
      </c>
      <c r="AA2269" t="s">
        <v>8157</v>
      </c>
      <c r="AB2269" t="s">
        <v>50</v>
      </c>
      <c r="AC2269" t="s">
        <v>8158</v>
      </c>
    </row>
    <row r="2270" spans="7:29" ht="170" x14ac:dyDescent="0.2">
      <c r="G2270" t="s">
        <v>286</v>
      </c>
      <c r="H2270" t="s">
        <v>53</v>
      </c>
      <c r="I2270" t="s">
        <v>19851</v>
      </c>
      <c r="J2270" t="s">
        <v>711</v>
      </c>
      <c r="L2270" t="s">
        <v>27</v>
      </c>
      <c r="M2270">
        <v>12</v>
      </c>
      <c r="N2270" t="s">
        <v>711</v>
      </c>
      <c r="O2270" s="12">
        <v>70058</v>
      </c>
      <c r="P2270" t="s">
        <v>28</v>
      </c>
      <c r="Q2270" s="1">
        <v>43661</v>
      </c>
      <c r="R2270" t="s">
        <v>29</v>
      </c>
      <c r="S2270" t="s">
        <v>43</v>
      </c>
      <c r="T2270" t="s">
        <v>30</v>
      </c>
      <c r="U2270" t="s">
        <v>19852</v>
      </c>
      <c r="V2270" t="s">
        <v>404</v>
      </c>
      <c r="W2270" t="s">
        <v>19853</v>
      </c>
      <c r="X2270" t="s">
        <v>19854</v>
      </c>
      <c r="Y2270" t="s">
        <v>19852</v>
      </c>
      <c r="Z2270" t="s">
        <v>3190</v>
      </c>
      <c r="AA2270" t="s">
        <v>19855</v>
      </c>
      <c r="AB2270" s="2" t="s">
        <v>19856</v>
      </c>
      <c r="AC2270" t="s">
        <v>19857</v>
      </c>
    </row>
    <row r="2271" spans="7:29" x14ac:dyDescent="0.2">
      <c r="G2271" t="s">
        <v>396</v>
      </c>
      <c r="H2271" t="s">
        <v>53</v>
      </c>
      <c r="I2271" t="s">
        <v>25125</v>
      </c>
      <c r="J2271" t="s">
        <v>2131</v>
      </c>
      <c r="L2271" t="s">
        <v>347</v>
      </c>
      <c r="M2271">
        <v>12</v>
      </c>
      <c r="N2271" t="s">
        <v>2131</v>
      </c>
      <c r="O2271" s="12">
        <v>70053</v>
      </c>
      <c r="P2271" t="s">
        <v>28</v>
      </c>
      <c r="Q2271" s="1">
        <v>44593</v>
      </c>
      <c r="R2271" t="s">
        <v>56</v>
      </c>
      <c r="S2271" s="1">
        <v>45023</v>
      </c>
      <c r="T2271" t="s">
        <v>30</v>
      </c>
      <c r="U2271" t="s">
        <v>162</v>
      </c>
      <c r="W2271" t="s">
        <v>25313</v>
      </c>
    </row>
    <row r="2272" spans="7:29" ht="170" x14ac:dyDescent="0.2">
      <c r="G2272" t="s">
        <v>5386</v>
      </c>
      <c r="H2272" t="s">
        <v>1394</v>
      </c>
      <c r="I2272" t="s">
        <v>5374</v>
      </c>
      <c r="J2272" t="s">
        <v>1195</v>
      </c>
      <c r="L2272" t="s">
        <v>62</v>
      </c>
      <c r="M2272">
        <v>12</v>
      </c>
      <c r="N2272" t="s">
        <v>1195</v>
      </c>
      <c r="O2272" s="12">
        <v>70047</v>
      </c>
      <c r="P2272" t="s">
        <v>28</v>
      </c>
      <c r="Q2272" s="1">
        <v>43353</v>
      </c>
      <c r="R2272" t="s">
        <v>29</v>
      </c>
      <c r="S2272" t="s">
        <v>43</v>
      </c>
      <c r="T2272" t="s">
        <v>30</v>
      </c>
      <c r="U2272" t="s">
        <v>1008</v>
      </c>
      <c r="W2272" t="s">
        <v>5387</v>
      </c>
      <c r="X2272" t="s">
        <v>5388</v>
      </c>
      <c r="Y2272" t="s">
        <v>5389</v>
      </c>
      <c r="Z2272" t="s">
        <v>1352</v>
      </c>
      <c r="AA2272" t="s">
        <v>5390</v>
      </c>
      <c r="AB2272" s="2" t="s">
        <v>5391</v>
      </c>
      <c r="AC2272" t="s">
        <v>5392</v>
      </c>
    </row>
    <row r="2273" spans="7:29" ht="85" x14ac:dyDescent="0.2">
      <c r="G2273" t="s">
        <v>3494</v>
      </c>
      <c r="H2273" t="s">
        <v>759</v>
      </c>
      <c r="I2273" t="s">
        <v>14024</v>
      </c>
      <c r="J2273" t="s">
        <v>150</v>
      </c>
      <c r="K2273" t="s">
        <v>5301</v>
      </c>
      <c r="L2273" t="s">
        <v>1981</v>
      </c>
      <c r="M2273">
        <v>12</v>
      </c>
      <c r="N2273" t="s">
        <v>150</v>
      </c>
      <c r="O2273" s="12">
        <v>70040</v>
      </c>
      <c r="P2273" t="s">
        <v>70</v>
      </c>
      <c r="Q2273" s="1">
        <v>41591</v>
      </c>
      <c r="R2273" t="s">
        <v>29</v>
      </c>
      <c r="S2273" t="s">
        <v>43</v>
      </c>
      <c r="T2273" t="s">
        <v>71</v>
      </c>
      <c r="W2273" t="s">
        <v>14025</v>
      </c>
      <c r="X2273" t="s">
        <v>14026</v>
      </c>
      <c r="Y2273" t="s">
        <v>5301</v>
      </c>
      <c r="Z2273" t="s">
        <v>150</v>
      </c>
      <c r="AA2273" t="s">
        <v>14027</v>
      </c>
      <c r="AB2273" s="2" t="s">
        <v>156</v>
      </c>
      <c r="AC2273" t="s">
        <v>50</v>
      </c>
    </row>
    <row r="2274" spans="7:29" x14ac:dyDescent="0.2">
      <c r="G2274" t="s">
        <v>3887</v>
      </c>
      <c r="H2274" t="s">
        <v>53</v>
      </c>
      <c r="I2274" t="s">
        <v>10043</v>
      </c>
      <c r="J2274" t="s">
        <v>1339</v>
      </c>
      <c r="L2274" t="s">
        <v>27</v>
      </c>
      <c r="M2274">
        <v>12</v>
      </c>
      <c r="N2274" t="s">
        <v>1339</v>
      </c>
      <c r="O2274" s="12">
        <v>70031</v>
      </c>
      <c r="P2274" t="s">
        <v>28</v>
      </c>
      <c r="Q2274" s="1">
        <v>44348</v>
      </c>
      <c r="R2274" t="s">
        <v>29</v>
      </c>
      <c r="S2274" t="s">
        <v>43</v>
      </c>
      <c r="T2274" t="s">
        <v>30</v>
      </c>
      <c r="U2274" t="s">
        <v>2035</v>
      </c>
      <c r="V2274" t="s">
        <v>404</v>
      </c>
      <c r="W2274" t="s">
        <v>10058</v>
      </c>
      <c r="X2274" t="s">
        <v>116</v>
      </c>
    </row>
    <row r="2275" spans="7:29" ht="221" x14ac:dyDescent="0.2">
      <c r="G2275" t="s">
        <v>19329</v>
      </c>
      <c r="H2275" t="s">
        <v>1327</v>
      </c>
      <c r="I2275" t="s">
        <v>19330</v>
      </c>
      <c r="J2275" t="s">
        <v>67</v>
      </c>
      <c r="K2275" t="s">
        <v>6659</v>
      </c>
      <c r="L2275" t="s">
        <v>6660</v>
      </c>
      <c r="M2275">
        <v>12</v>
      </c>
      <c r="N2275" t="s">
        <v>67</v>
      </c>
      <c r="O2275" s="12">
        <v>70012</v>
      </c>
      <c r="P2275" t="s">
        <v>70</v>
      </c>
      <c r="Q2275" s="1">
        <v>42303</v>
      </c>
      <c r="R2275" t="s">
        <v>29</v>
      </c>
      <c r="S2275" t="s">
        <v>43</v>
      </c>
      <c r="T2275" t="s">
        <v>71</v>
      </c>
      <c r="W2275" t="s">
        <v>19331</v>
      </c>
      <c r="X2275" t="s">
        <v>19332</v>
      </c>
      <c r="Y2275" t="s">
        <v>6659</v>
      </c>
      <c r="Z2275" t="s">
        <v>74</v>
      </c>
      <c r="AA2275" t="s">
        <v>19333</v>
      </c>
      <c r="AB2275" s="2" t="s">
        <v>19334</v>
      </c>
      <c r="AC2275" t="s">
        <v>19335</v>
      </c>
    </row>
    <row r="2276" spans="7:29" x14ac:dyDescent="0.2">
      <c r="G2276" t="s">
        <v>894</v>
      </c>
      <c r="H2276" t="s">
        <v>24</v>
      </c>
      <c r="I2276" t="s">
        <v>24609</v>
      </c>
      <c r="J2276" t="s">
        <v>150</v>
      </c>
      <c r="L2276" t="s">
        <v>62</v>
      </c>
      <c r="M2276">
        <v>9</v>
      </c>
      <c r="N2276" t="s">
        <v>150</v>
      </c>
      <c r="O2276" s="12">
        <v>69993</v>
      </c>
      <c r="P2276" t="s">
        <v>28</v>
      </c>
      <c r="Q2276" s="1">
        <v>42125</v>
      </c>
      <c r="R2276" t="s">
        <v>63</v>
      </c>
      <c r="S2276" t="s">
        <v>43</v>
      </c>
      <c r="T2276" t="s">
        <v>30</v>
      </c>
      <c r="U2276" t="s">
        <v>169</v>
      </c>
      <c r="W2276" t="s">
        <v>24668</v>
      </c>
    </row>
    <row r="2277" spans="7:29" ht="170" x14ac:dyDescent="0.2">
      <c r="G2277" t="s">
        <v>273</v>
      </c>
      <c r="H2277" t="s">
        <v>118</v>
      </c>
      <c r="I2277" t="s">
        <v>587</v>
      </c>
      <c r="J2277" t="s">
        <v>597</v>
      </c>
      <c r="L2277" t="s">
        <v>104</v>
      </c>
      <c r="M2277">
        <v>12</v>
      </c>
      <c r="N2277" t="s">
        <v>597</v>
      </c>
      <c r="O2277" s="12">
        <v>69973</v>
      </c>
      <c r="P2277" t="s">
        <v>28</v>
      </c>
      <c r="Q2277" s="1">
        <v>44733</v>
      </c>
      <c r="R2277" t="s">
        <v>29</v>
      </c>
      <c r="S2277" t="s">
        <v>43</v>
      </c>
      <c r="T2277" t="s">
        <v>30</v>
      </c>
      <c r="U2277" t="s">
        <v>598</v>
      </c>
      <c r="V2277" t="s">
        <v>404</v>
      </c>
      <c r="W2277" t="s">
        <v>599</v>
      </c>
      <c r="X2277" t="s">
        <v>600</v>
      </c>
      <c r="Y2277" t="s">
        <v>598</v>
      </c>
      <c r="Z2277" t="s">
        <v>601</v>
      </c>
      <c r="AA2277" t="s">
        <v>602</v>
      </c>
      <c r="AB2277" s="2" t="s">
        <v>272</v>
      </c>
      <c r="AC2277" t="s">
        <v>603</v>
      </c>
    </row>
    <row r="2278" spans="7:29" ht="136" x14ac:dyDescent="0.2">
      <c r="G2278" t="s">
        <v>1393</v>
      </c>
      <c r="H2278" t="s">
        <v>129</v>
      </c>
      <c r="I2278" t="s">
        <v>22042</v>
      </c>
      <c r="J2278" t="s">
        <v>6566</v>
      </c>
      <c r="L2278" t="s">
        <v>62</v>
      </c>
      <c r="M2278">
        <v>12</v>
      </c>
      <c r="N2278" t="s">
        <v>6566</v>
      </c>
      <c r="O2278" s="12">
        <v>69943</v>
      </c>
      <c r="P2278" t="s">
        <v>28</v>
      </c>
      <c r="Q2278" s="1">
        <v>42125</v>
      </c>
      <c r="R2278" t="s">
        <v>29</v>
      </c>
      <c r="S2278" t="s">
        <v>43</v>
      </c>
      <c r="T2278" t="s">
        <v>30</v>
      </c>
      <c r="U2278" t="s">
        <v>2255</v>
      </c>
      <c r="W2278" t="s">
        <v>22043</v>
      </c>
      <c r="X2278" t="s">
        <v>22044</v>
      </c>
      <c r="Y2278" t="s">
        <v>2255</v>
      </c>
      <c r="Z2278" t="s">
        <v>3916</v>
      </c>
      <c r="AA2278" t="s">
        <v>22045</v>
      </c>
      <c r="AB2278" s="2" t="s">
        <v>22046</v>
      </c>
      <c r="AC2278" t="s">
        <v>8413</v>
      </c>
    </row>
    <row r="2279" spans="7:29" x14ac:dyDescent="0.2">
      <c r="G2279" t="s">
        <v>2969</v>
      </c>
      <c r="H2279" t="s">
        <v>118</v>
      </c>
      <c r="I2279" t="s">
        <v>19090</v>
      </c>
      <c r="J2279" t="s">
        <v>17126</v>
      </c>
      <c r="L2279" t="s">
        <v>62</v>
      </c>
      <c r="M2279">
        <v>9</v>
      </c>
      <c r="N2279" t="s">
        <v>17126</v>
      </c>
      <c r="O2279" s="12">
        <v>69923</v>
      </c>
      <c r="P2279" t="s">
        <v>28</v>
      </c>
      <c r="Q2279" s="1">
        <v>42125</v>
      </c>
      <c r="R2279" t="s">
        <v>63</v>
      </c>
      <c r="S2279" t="s">
        <v>43</v>
      </c>
      <c r="T2279" t="s">
        <v>30</v>
      </c>
      <c r="U2279" t="s">
        <v>2850</v>
      </c>
      <c r="W2279" t="s">
        <v>19091</v>
      </c>
    </row>
    <row r="2280" spans="7:29" x14ac:dyDescent="0.2">
      <c r="G2280" t="s">
        <v>3434</v>
      </c>
      <c r="H2280" t="s">
        <v>759</v>
      </c>
      <c r="I2280" t="s">
        <v>3435</v>
      </c>
      <c r="J2280" t="s">
        <v>1665</v>
      </c>
      <c r="L2280" t="s">
        <v>669</v>
      </c>
      <c r="M2280">
        <v>9</v>
      </c>
      <c r="N2280" t="s">
        <v>1665</v>
      </c>
      <c r="O2280" s="12">
        <v>69913</v>
      </c>
      <c r="P2280" t="s">
        <v>28</v>
      </c>
      <c r="Q2280" s="1">
        <v>44802</v>
      </c>
      <c r="R2280" t="s">
        <v>63</v>
      </c>
      <c r="S2280" t="s">
        <v>43</v>
      </c>
      <c r="T2280" t="s">
        <v>30</v>
      </c>
      <c r="U2280" t="s">
        <v>3436</v>
      </c>
      <c r="V2280" t="s">
        <v>404</v>
      </c>
      <c r="W2280" t="s">
        <v>3437</v>
      </c>
    </row>
    <row r="2281" spans="7:29" ht="153" x14ac:dyDescent="0.2">
      <c r="G2281" t="s">
        <v>527</v>
      </c>
      <c r="H2281" t="s">
        <v>53</v>
      </c>
      <c r="I2281" t="s">
        <v>6795</v>
      </c>
      <c r="J2281" t="s">
        <v>1721</v>
      </c>
      <c r="L2281" t="s">
        <v>104</v>
      </c>
      <c r="M2281">
        <v>12</v>
      </c>
      <c r="N2281" t="s">
        <v>1721</v>
      </c>
      <c r="O2281" s="12">
        <v>69913</v>
      </c>
      <c r="P2281" t="s">
        <v>28</v>
      </c>
      <c r="Q2281" s="1">
        <v>45047</v>
      </c>
      <c r="R2281" t="s">
        <v>29</v>
      </c>
      <c r="S2281" t="s">
        <v>43</v>
      </c>
      <c r="T2281" t="s">
        <v>30</v>
      </c>
      <c r="U2281" t="s">
        <v>6796</v>
      </c>
      <c r="V2281" t="s">
        <v>404</v>
      </c>
      <c r="W2281" t="s">
        <v>6797</v>
      </c>
      <c r="X2281" t="s">
        <v>6798</v>
      </c>
      <c r="Y2281" t="s">
        <v>6799</v>
      </c>
      <c r="Z2281" t="s">
        <v>1721</v>
      </c>
      <c r="AA2281" t="s">
        <v>6800</v>
      </c>
      <c r="AB2281" s="2" t="s">
        <v>6801</v>
      </c>
      <c r="AC2281" t="s">
        <v>6802</v>
      </c>
    </row>
    <row r="2282" spans="7:29" x14ac:dyDescent="0.2">
      <c r="G2282" t="s">
        <v>1731</v>
      </c>
      <c r="H2282" t="s">
        <v>129</v>
      </c>
      <c r="I2282" t="s">
        <v>1732</v>
      </c>
      <c r="J2282" t="s">
        <v>460</v>
      </c>
      <c r="K2282" t="s">
        <v>1733</v>
      </c>
      <c r="L2282" t="s">
        <v>1734</v>
      </c>
      <c r="M2282">
        <v>12</v>
      </c>
      <c r="N2282" t="s">
        <v>1735</v>
      </c>
      <c r="O2282" s="12">
        <v>69904</v>
      </c>
      <c r="P2282" t="s">
        <v>70</v>
      </c>
      <c r="Q2282" s="1">
        <v>40826</v>
      </c>
      <c r="R2282" t="s">
        <v>56</v>
      </c>
      <c r="S2282" s="1">
        <v>45018</v>
      </c>
      <c r="T2282" t="s">
        <v>71</v>
      </c>
      <c r="W2282" t="s">
        <v>1736</v>
      </c>
    </row>
    <row r="2283" spans="7:29" x14ac:dyDescent="0.2">
      <c r="G2283" t="s">
        <v>7487</v>
      </c>
      <c r="H2283" t="s">
        <v>262</v>
      </c>
      <c r="I2283" t="s">
        <v>23737</v>
      </c>
      <c r="J2283" t="s">
        <v>1665</v>
      </c>
      <c r="L2283" t="s">
        <v>104</v>
      </c>
      <c r="M2283">
        <v>12</v>
      </c>
      <c r="N2283" t="s">
        <v>1665</v>
      </c>
      <c r="O2283" s="12">
        <v>69849</v>
      </c>
      <c r="P2283" t="s">
        <v>28</v>
      </c>
      <c r="Q2283" s="1">
        <v>43280</v>
      </c>
      <c r="R2283" t="s">
        <v>56</v>
      </c>
      <c r="S2283" s="1">
        <v>45016</v>
      </c>
      <c r="T2283" t="s">
        <v>30</v>
      </c>
      <c r="U2283" t="s">
        <v>23738</v>
      </c>
      <c r="V2283" t="s">
        <v>933</v>
      </c>
      <c r="W2283" t="s">
        <v>23739</v>
      </c>
    </row>
    <row r="2284" spans="7:29" ht="170" x14ac:dyDescent="0.2">
      <c r="G2284" t="s">
        <v>20982</v>
      </c>
      <c r="H2284" t="s">
        <v>24</v>
      </c>
      <c r="I2284" t="s">
        <v>20980</v>
      </c>
      <c r="J2284" t="s">
        <v>192</v>
      </c>
      <c r="L2284" t="s">
        <v>104</v>
      </c>
      <c r="M2284">
        <v>12</v>
      </c>
      <c r="N2284" t="s">
        <v>192</v>
      </c>
      <c r="O2284" s="12">
        <v>69834</v>
      </c>
      <c r="P2284" t="s">
        <v>28</v>
      </c>
      <c r="Q2284" s="1">
        <v>44652</v>
      </c>
      <c r="R2284" t="s">
        <v>29</v>
      </c>
      <c r="S2284" t="s">
        <v>43</v>
      </c>
      <c r="T2284" t="s">
        <v>30</v>
      </c>
      <c r="U2284" t="s">
        <v>20983</v>
      </c>
      <c r="V2284" t="s">
        <v>32</v>
      </c>
      <c r="W2284" t="s">
        <v>20984</v>
      </c>
      <c r="X2284" t="s">
        <v>20985</v>
      </c>
      <c r="Y2284" t="s">
        <v>20983</v>
      </c>
      <c r="Z2284" t="s">
        <v>257</v>
      </c>
      <c r="AA2284" t="s">
        <v>20986</v>
      </c>
      <c r="AB2284" s="2" t="s">
        <v>13600</v>
      </c>
      <c r="AC2284" t="s">
        <v>20987</v>
      </c>
    </row>
    <row r="2285" spans="7:29" x14ac:dyDescent="0.2">
      <c r="G2285" t="s">
        <v>2086</v>
      </c>
      <c r="H2285" t="s">
        <v>314</v>
      </c>
      <c r="I2285" t="s">
        <v>20785</v>
      </c>
      <c r="J2285" t="s">
        <v>819</v>
      </c>
      <c r="L2285" t="s">
        <v>81</v>
      </c>
      <c r="M2285">
        <v>9</v>
      </c>
      <c r="N2285" t="s">
        <v>819</v>
      </c>
      <c r="O2285" s="12">
        <v>69784</v>
      </c>
      <c r="P2285" t="s">
        <v>28</v>
      </c>
      <c r="Q2285" s="1">
        <v>42263</v>
      </c>
      <c r="R2285" t="s">
        <v>63</v>
      </c>
      <c r="S2285" t="s">
        <v>43</v>
      </c>
      <c r="T2285" t="s">
        <v>30</v>
      </c>
      <c r="U2285" t="s">
        <v>82</v>
      </c>
      <c r="W2285" t="s">
        <v>20787</v>
      </c>
    </row>
    <row r="2286" spans="7:29" ht="170" x14ac:dyDescent="0.2">
      <c r="G2286" t="s">
        <v>527</v>
      </c>
      <c r="H2286" t="s">
        <v>53</v>
      </c>
      <c r="I2286" t="s">
        <v>2659</v>
      </c>
      <c r="J2286" t="s">
        <v>1339</v>
      </c>
      <c r="L2286" t="s">
        <v>27</v>
      </c>
      <c r="M2286">
        <v>12</v>
      </c>
      <c r="N2286" t="s">
        <v>1339</v>
      </c>
      <c r="O2286" s="12">
        <v>69769</v>
      </c>
      <c r="P2286" t="s">
        <v>661</v>
      </c>
      <c r="Q2286" s="1">
        <v>43347</v>
      </c>
      <c r="R2286" t="s">
        <v>29</v>
      </c>
      <c r="S2286" t="s">
        <v>43</v>
      </c>
      <c r="T2286" t="s">
        <v>30</v>
      </c>
      <c r="U2286" t="s">
        <v>2035</v>
      </c>
      <c r="V2286" t="s">
        <v>404</v>
      </c>
      <c r="W2286" t="s">
        <v>2665</v>
      </c>
      <c r="X2286" t="s">
        <v>2666</v>
      </c>
      <c r="Y2286" t="s">
        <v>2667</v>
      </c>
      <c r="Z2286" t="s">
        <v>1343</v>
      </c>
      <c r="AA2286" t="s">
        <v>2668</v>
      </c>
      <c r="AB2286" s="2" t="s">
        <v>2039</v>
      </c>
      <c r="AC2286" t="s">
        <v>2669</v>
      </c>
    </row>
    <row r="2287" spans="7:29" x14ac:dyDescent="0.2">
      <c r="G2287" t="s">
        <v>787</v>
      </c>
      <c r="H2287" t="s">
        <v>118</v>
      </c>
      <c r="I2287" t="s">
        <v>8230</v>
      </c>
      <c r="J2287" t="s">
        <v>569</v>
      </c>
      <c r="L2287" t="s">
        <v>62</v>
      </c>
      <c r="M2287">
        <v>9</v>
      </c>
      <c r="N2287" t="s">
        <v>569</v>
      </c>
      <c r="O2287" s="12">
        <v>69759</v>
      </c>
      <c r="P2287" t="s">
        <v>28</v>
      </c>
      <c r="Q2287" s="1">
        <v>44090</v>
      </c>
      <c r="R2287" t="s">
        <v>63</v>
      </c>
      <c r="S2287" t="s">
        <v>43</v>
      </c>
      <c r="T2287" t="s">
        <v>30</v>
      </c>
      <c r="U2287" t="s">
        <v>1324</v>
      </c>
      <c r="W2287" t="s">
        <v>8237</v>
      </c>
    </row>
    <row r="2288" spans="7:29" x14ac:dyDescent="0.2">
      <c r="G2288" t="s">
        <v>458</v>
      </c>
      <c r="H2288" t="s">
        <v>118</v>
      </c>
      <c r="I2288" t="s">
        <v>20688</v>
      </c>
      <c r="J2288" t="s">
        <v>332</v>
      </c>
      <c r="K2288" t="s">
        <v>20689</v>
      </c>
      <c r="L2288" t="s">
        <v>1734</v>
      </c>
      <c r="M2288">
        <v>12</v>
      </c>
      <c r="N2288" t="s">
        <v>332</v>
      </c>
      <c r="O2288" s="12">
        <v>69759</v>
      </c>
      <c r="P2288" t="s">
        <v>70</v>
      </c>
      <c r="Q2288" s="1">
        <v>38083</v>
      </c>
      <c r="R2288" t="s">
        <v>29</v>
      </c>
      <c r="S2288" t="s">
        <v>43</v>
      </c>
      <c r="T2288" t="s">
        <v>71</v>
      </c>
      <c r="W2288" t="s">
        <v>20690</v>
      </c>
      <c r="X2288" t="s">
        <v>20691</v>
      </c>
      <c r="Y2288" t="s">
        <v>20689</v>
      </c>
      <c r="Z2288" t="s">
        <v>332</v>
      </c>
      <c r="AA2288" t="s">
        <v>20692</v>
      </c>
      <c r="AB2288" t="s">
        <v>50</v>
      </c>
      <c r="AC2288" t="s">
        <v>20693</v>
      </c>
    </row>
    <row r="2289" spans="7:29" ht="170" x14ac:dyDescent="0.2">
      <c r="G2289" t="s">
        <v>621</v>
      </c>
      <c r="H2289" t="s">
        <v>314</v>
      </c>
      <c r="I2289" t="s">
        <v>24833</v>
      </c>
      <c r="J2289" t="s">
        <v>770</v>
      </c>
      <c r="L2289" t="s">
        <v>62</v>
      </c>
      <c r="M2289">
        <v>12</v>
      </c>
      <c r="N2289" t="s">
        <v>770</v>
      </c>
      <c r="O2289" s="12">
        <v>69750</v>
      </c>
      <c r="P2289" t="s">
        <v>28</v>
      </c>
      <c r="Q2289" s="1">
        <v>44743</v>
      </c>
      <c r="R2289" t="s">
        <v>29</v>
      </c>
      <c r="S2289" t="s">
        <v>43</v>
      </c>
      <c r="T2289" t="s">
        <v>30</v>
      </c>
      <c r="U2289" t="s">
        <v>24834</v>
      </c>
      <c r="W2289" t="s">
        <v>24835</v>
      </c>
      <c r="X2289" t="s">
        <v>24836</v>
      </c>
      <c r="Y2289" t="s">
        <v>24834</v>
      </c>
      <c r="Z2289" t="s">
        <v>1373</v>
      </c>
      <c r="AA2289" t="s">
        <v>24837</v>
      </c>
      <c r="AB2289" s="2" t="s">
        <v>24838</v>
      </c>
      <c r="AC2289" t="s">
        <v>24839</v>
      </c>
    </row>
    <row r="2290" spans="7:29" ht="119" x14ac:dyDescent="0.2">
      <c r="G2290" t="s">
        <v>4056</v>
      </c>
      <c r="H2290" t="s">
        <v>53</v>
      </c>
      <c r="I2290" t="s">
        <v>10380</v>
      </c>
      <c r="J2290" t="s">
        <v>481</v>
      </c>
      <c r="L2290" t="s">
        <v>27</v>
      </c>
      <c r="M2290">
        <v>12</v>
      </c>
      <c r="N2290" t="s">
        <v>481</v>
      </c>
      <c r="O2290" s="12">
        <v>69683</v>
      </c>
      <c r="P2290" t="s">
        <v>28</v>
      </c>
      <c r="Q2290" s="1">
        <v>44929</v>
      </c>
      <c r="R2290" t="s">
        <v>29</v>
      </c>
      <c r="S2290" t="s">
        <v>43</v>
      </c>
      <c r="T2290" t="s">
        <v>30</v>
      </c>
      <c r="U2290" t="s">
        <v>3227</v>
      </c>
      <c r="V2290" t="s">
        <v>404</v>
      </c>
      <c r="W2290" t="s">
        <v>10382</v>
      </c>
      <c r="X2290" t="s">
        <v>10383</v>
      </c>
      <c r="Y2290" t="s">
        <v>3227</v>
      </c>
      <c r="Z2290" t="s">
        <v>843</v>
      </c>
      <c r="AA2290" t="s">
        <v>10384</v>
      </c>
      <c r="AB2290" s="2" t="s">
        <v>10385</v>
      </c>
      <c r="AC2290" t="s">
        <v>10386</v>
      </c>
    </row>
    <row r="2291" spans="7:29" x14ac:dyDescent="0.2">
      <c r="G2291" t="s">
        <v>6508</v>
      </c>
      <c r="H2291" t="s">
        <v>60</v>
      </c>
      <c r="I2291" t="s">
        <v>11861</v>
      </c>
      <c r="J2291" t="s">
        <v>1316</v>
      </c>
      <c r="L2291" t="s">
        <v>62</v>
      </c>
      <c r="M2291">
        <v>12</v>
      </c>
      <c r="N2291" t="s">
        <v>1316</v>
      </c>
      <c r="O2291" s="12">
        <v>69661</v>
      </c>
      <c r="P2291" t="s">
        <v>28</v>
      </c>
      <c r="Q2291" s="1">
        <v>44378</v>
      </c>
      <c r="R2291" t="s">
        <v>29</v>
      </c>
      <c r="S2291" t="s">
        <v>43</v>
      </c>
      <c r="T2291" t="s">
        <v>30</v>
      </c>
      <c r="U2291" t="s">
        <v>11871</v>
      </c>
      <c r="W2291" t="s">
        <v>11872</v>
      </c>
    </row>
    <row r="2292" spans="7:29" x14ac:dyDescent="0.2">
      <c r="G2292" t="s">
        <v>3588</v>
      </c>
      <c r="H2292" t="s">
        <v>53</v>
      </c>
      <c r="I2292" t="s">
        <v>3589</v>
      </c>
      <c r="J2292" t="s">
        <v>67</v>
      </c>
      <c r="K2292" t="s">
        <v>3590</v>
      </c>
      <c r="L2292" t="s">
        <v>3591</v>
      </c>
      <c r="M2292">
        <v>12</v>
      </c>
      <c r="N2292" t="s">
        <v>67</v>
      </c>
      <c r="O2292" s="12">
        <v>69641</v>
      </c>
      <c r="P2292" t="s">
        <v>70</v>
      </c>
      <c r="Q2292" s="1">
        <v>36008</v>
      </c>
      <c r="R2292" t="s">
        <v>29</v>
      </c>
      <c r="S2292" t="s">
        <v>43</v>
      </c>
      <c r="T2292" t="s">
        <v>71</v>
      </c>
      <c r="W2292" t="s">
        <v>3592</v>
      </c>
      <c r="X2292" t="s">
        <v>116</v>
      </c>
    </row>
    <row r="2293" spans="7:29" x14ac:dyDescent="0.2">
      <c r="G2293" t="s">
        <v>1867</v>
      </c>
      <c r="H2293" t="s">
        <v>24</v>
      </c>
      <c r="I2293" t="s">
        <v>17569</v>
      </c>
      <c r="J2293" t="s">
        <v>150</v>
      </c>
      <c r="L2293" t="s">
        <v>347</v>
      </c>
      <c r="M2293">
        <v>9</v>
      </c>
      <c r="N2293" t="s">
        <v>321</v>
      </c>
      <c r="O2293" s="12">
        <v>69628</v>
      </c>
      <c r="P2293" t="s">
        <v>28</v>
      </c>
      <c r="Q2293" s="1">
        <v>44820</v>
      </c>
      <c r="R2293" t="s">
        <v>56</v>
      </c>
      <c r="S2293" s="1">
        <v>45092</v>
      </c>
      <c r="T2293" t="s">
        <v>30</v>
      </c>
      <c r="U2293" t="s">
        <v>731</v>
      </c>
      <c r="W2293" t="s">
        <v>17570</v>
      </c>
    </row>
    <row r="2294" spans="7:29" x14ac:dyDescent="0.2">
      <c r="G2294" t="s">
        <v>519</v>
      </c>
      <c r="H2294" t="s">
        <v>24</v>
      </c>
      <c r="I2294" t="s">
        <v>15328</v>
      </c>
      <c r="J2294" t="s">
        <v>135</v>
      </c>
      <c r="L2294" t="s">
        <v>104</v>
      </c>
      <c r="M2294">
        <v>12</v>
      </c>
      <c r="N2294" t="s">
        <v>135</v>
      </c>
      <c r="O2294" s="12">
        <v>69623</v>
      </c>
      <c r="P2294" t="s">
        <v>28</v>
      </c>
      <c r="Q2294" s="1">
        <v>43398</v>
      </c>
      <c r="R2294" t="s">
        <v>29</v>
      </c>
      <c r="S2294" t="s">
        <v>43</v>
      </c>
      <c r="T2294" t="s">
        <v>30</v>
      </c>
      <c r="U2294" t="s">
        <v>15329</v>
      </c>
      <c r="V2294" t="s">
        <v>404</v>
      </c>
      <c r="W2294" t="s">
        <v>15330</v>
      </c>
      <c r="X2294" t="s">
        <v>116</v>
      </c>
    </row>
    <row r="2295" spans="7:29" ht="153" x14ac:dyDescent="0.2">
      <c r="G2295" t="s">
        <v>78</v>
      </c>
      <c r="H2295" t="s">
        <v>262</v>
      </c>
      <c r="I2295" t="s">
        <v>22430</v>
      </c>
      <c r="J2295" t="s">
        <v>1087</v>
      </c>
      <c r="L2295" t="s">
        <v>27</v>
      </c>
      <c r="M2295">
        <v>12</v>
      </c>
      <c r="N2295" t="s">
        <v>1087</v>
      </c>
      <c r="O2295" s="12">
        <v>69616</v>
      </c>
      <c r="P2295" t="s">
        <v>28</v>
      </c>
      <c r="Q2295" s="1">
        <v>44852</v>
      </c>
      <c r="R2295" t="s">
        <v>29</v>
      </c>
      <c r="S2295" t="s">
        <v>43</v>
      </c>
      <c r="T2295" t="s">
        <v>30</v>
      </c>
      <c r="U2295" t="s">
        <v>22433</v>
      </c>
      <c r="V2295" t="s">
        <v>404</v>
      </c>
      <c r="W2295" t="s">
        <v>22434</v>
      </c>
      <c r="X2295" t="s">
        <v>22435</v>
      </c>
      <c r="Y2295" t="s">
        <v>22436</v>
      </c>
      <c r="Z2295" t="s">
        <v>1087</v>
      </c>
      <c r="AA2295" t="s">
        <v>22437</v>
      </c>
      <c r="AB2295" s="2" t="s">
        <v>22438</v>
      </c>
      <c r="AC2295" t="s">
        <v>22439</v>
      </c>
    </row>
    <row r="2296" spans="7:29" x14ac:dyDescent="0.2">
      <c r="G2296" t="s">
        <v>22167</v>
      </c>
      <c r="H2296" t="s">
        <v>314</v>
      </c>
      <c r="I2296" t="s">
        <v>25258</v>
      </c>
      <c r="J2296" t="s">
        <v>332</v>
      </c>
      <c r="L2296" t="s">
        <v>104</v>
      </c>
      <c r="M2296">
        <v>12</v>
      </c>
      <c r="N2296" t="s">
        <v>332</v>
      </c>
      <c r="O2296" s="12">
        <v>69611</v>
      </c>
      <c r="P2296" t="s">
        <v>28</v>
      </c>
      <c r="Q2296" s="1">
        <v>42051</v>
      </c>
      <c r="R2296" t="s">
        <v>29</v>
      </c>
      <c r="S2296" t="s">
        <v>43</v>
      </c>
      <c r="T2296" t="s">
        <v>30</v>
      </c>
      <c r="U2296" t="s">
        <v>25272</v>
      </c>
      <c r="V2296" t="s">
        <v>404</v>
      </c>
      <c r="W2296" t="s">
        <v>25273</v>
      </c>
    </row>
    <row r="2297" spans="7:29" x14ac:dyDescent="0.2">
      <c r="G2297" t="s">
        <v>1246</v>
      </c>
      <c r="H2297" t="s">
        <v>262</v>
      </c>
      <c r="I2297" t="s">
        <v>20814</v>
      </c>
      <c r="J2297" t="s">
        <v>67</v>
      </c>
      <c r="K2297" t="s">
        <v>3571</v>
      </c>
      <c r="L2297" t="s">
        <v>3572</v>
      </c>
      <c r="M2297">
        <v>12</v>
      </c>
      <c r="N2297" t="s">
        <v>67</v>
      </c>
      <c r="O2297" s="12">
        <v>69610</v>
      </c>
      <c r="P2297" t="s">
        <v>70</v>
      </c>
      <c r="Q2297" s="1">
        <v>40777</v>
      </c>
      <c r="R2297" t="s">
        <v>29</v>
      </c>
      <c r="S2297" t="s">
        <v>43</v>
      </c>
      <c r="T2297" t="s">
        <v>71</v>
      </c>
      <c r="W2297" t="s">
        <v>20816</v>
      </c>
      <c r="X2297" t="s">
        <v>116</v>
      </c>
    </row>
    <row r="2298" spans="7:29" x14ac:dyDescent="0.2">
      <c r="G2298" t="s">
        <v>4770</v>
      </c>
      <c r="H2298" t="s">
        <v>262</v>
      </c>
      <c r="I2298" t="s">
        <v>4771</v>
      </c>
      <c r="J2298" t="s">
        <v>67</v>
      </c>
      <c r="K2298" t="s">
        <v>4772</v>
      </c>
      <c r="L2298" t="s">
        <v>2426</v>
      </c>
      <c r="M2298">
        <v>12</v>
      </c>
      <c r="N2298" t="s">
        <v>67</v>
      </c>
      <c r="O2298" s="12">
        <v>69596</v>
      </c>
      <c r="P2298" t="s">
        <v>70</v>
      </c>
      <c r="Q2298" s="1">
        <v>41164</v>
      </c>
      <c r="R2298" t="s">
        <v>29</v>
      </c>
      <c r="S2298" t="s">
        <v>43</v>
      </c>
      <c r="T2298" t="s">
        <v>71</v>
      </c>
      <c r="W2298" t="s">
        <v>4773</v>
      </c>
      <c r="X2298" t="s">
        <v>116</v>
      </c>
    </row>
    <row r="2299" spans="7:29" ht="170" x14ac:dyDescent="0.2">
      <c r="G2299" t="s">
        <v>4493</v>
      </c>
      <c r="H2299" t="s">
        <v>53</v>
      </c>
      <c r="I2299" t="s">
        <v>4494</v>
      </c>
      <c r="J2299" t="s">
        <v>201</v>
      </c>
      <c r="K2299" t="s">
        <v>4503</v>
      </c>
      <c r="L2299" t="s">
        <v>3413</v>
      </c>
      <c r="M2299">
        <v>12</v>
      </c>
      <c r="N2299" t="s">
        <v>192</v>
      </c>
      <c r="O2299" s="12">
        <v>69588</v>
      </c>
      <c r="P2299" t="s">
        <v>70</v>
      </c>
      <c r="Q2299" s="1">
        <v>42667</v>
      </c>
      <c r="R2299" t="s">
        <v>56</v>
      </c>
      <c r="S2299" s="1">
        <v>44836</v>
      </c>
      <c r="T2299" t="s">
        <v>71</v>
      </c>
      <c r="W2299" t="s">
        <v>4497</v>
      </c>
      <c r="X2299" t="s">
        <v>4498</v>
      </c>
      <c r="Y2299" t="s">
        <v>4499</v>
      </c>
      <c r="Z2299" t="s">
        <v>206</v>
      </c>
      <c r="AA2299" t="s">
        <v>4500</v>
      </c>
      <c r="AB2299" s="2" t="s">
        <v>4501</v>
      </c>
      <c r="AC2299" t="s">
        <v>4502</v>
      </c>
    </row>
    <row r="2300" spans="7:29" x14ac:dyDescent="0.2">
      <c r="G2300" t="s">
        <v>2866</v>
      </c>
      <c r="H2300" t="s">
        <v>1327</v>
      </c>
      <c r="I2300" t="s">
        <v>3803</v>
      </c>
      <c r="J2300" t="s">
        <v>3411</v>
      </c>
      <c r="K2300" t="s">
        <v>3804</v>
      </c>
      <c r="L2300" t="s">
        <v>3805</v>
      </c>
      <c r="M2300">
        <v>12</v>
      </c>
      <c r="N2300" t="s">
        <v>3411</v>
      </c>
      <c r="O2300" s="12">
        <v>69571</v>
      </c>
      <c r="P2300" t="s">
        <v>70</v>
      </c>
      <c r="Q2300" s="1">
        <v>43434</v>
      </c>
      <c r="R2300" t="s">
        <v>29</v>
      </c>
      <c r="S2300" t="s">
        <v>43</v>
      </c>
      <c r="T2300" t="s">
        <v>71</v>
      </c>
      <c r="W2300" t="s">
        <v>3806</v>
      </c>
      <c r="X2300" t="s">
        <v>3807</v>
      </c>
      <c r="Y2300" t="s">
        <v>3804</v>
      </c>
      <c r="Z2300" t="s">
        <v>3416</v>
      </c>
      <c r="AA2300" t="s">
        <v>3808</v>
      </c>
      <c r="AB2300" t="s">
        <v>50</v>
      </c>
      <c r="AC2300" t="s">
        <v>3809</v>
      </c>
    </row>
    <row r="2301" spans="7:29" x14ac:dyDescent="0.2">
      <c r="G2301" t="s">
        <v>2422</v>
      </c>
      <c r="H2301" t="s">
        <v>234</v>
      </c>
      <c r="I2301" t="s">
        <v>7311</v>
      </c>
      <c r="J2301" t="s">
        <v>819</v>
      </c>
      <c r="L2301" t="s">
        <v>2767</v>
      </c>
      <c r="M2301">
        <v>9</v>
      </c>
      <c r="N2301" t="s">
        <v>819</v>
      </c>
      <c r="O2301" s="12">
        <v>69539</v>
      </c>
      <c r="P2301" t="s">
        <v>28</v>
      </c>
      <c r="Q2301" s="1">
        <v>44455</v>
      </c>
      <c r="R2301" t="s">
        <v>63</v>
      </c>
      <c r="S2301" s="1">
        <v>45458</v>
      </c>
      <c r="T2301" t="s">
        <v>30</v>
      </c>
      <c r="U2301" t="s">
        <v>2821</v>
      </c>
      <c r="W2301" t="s">
        <v>7312</v>
      </c>
    </row>
    <row r="2302" spans="7:29" ht="153" x14ac:dyDescent="0.2">
      <c r="G2302" t="s">
        <v>1215</v>
      </c>
      <c r="H2302" t="s">
        <v>53</v>
      </c>
      <c r="I2302" t="s">
        <v>2961</v>
      </c>
      <c r="J2302" t="s">
        <v>80</v>
      </c>
      <c r="L2302" t="s">
        <v>104</v>
      </c>
      <c r="M2302">
        <v>12</v>
      </c>
      <c r="N2302" t="s">
        <v>80</v>
      </c>
      <c r="O2302" s="12">
        <v>69530</v>
      </c>
      <c r="P2302" t="s">
        <v>28</v>
      </c>
      <c r="Q2302" s="1">
        <v>43235</v>
      </c>
      <c r="R2302" t="s">
        <v>29</v>
      </c>
      <c r="S2302" t="s">
        <v>43</v>
      </c>
      <c r="T2302" t="s">
        <v>30</v>
      </c>
      <c r="U2302" t="s">
        <v>2962</v>
      </c>
      <c r="V2302" t="s">
        <v>404</v>
      </c>
      <c r="W2302" t="s">
        <v>2963</v>
      </c>
      <c r="X2302" t="s">
        <v>2964</v>
      </c>
      <c r="Y2302" t="s">
        <v>2965</v>
      </c>
      <c r="Z2302" t="s">
        <v>611</v>
      </c>
      <c r="AA2302" t="s">
        <v>2966</v>
      </c>
      <c r="AB2302" s="2" t="s">
        <v>2967</v>
      </c>
      <c r="AC2302" t="s">
        <v>2968</v>
      </c>
    </row>
    <row r="2303" spans="7:29" x14ac:dyDescent="0.2">
      <c r="G2303" t="s">
        <v>10200</v>
      </c>
      <c r="H2303" t="s">
        <v>53</v>
      </c>
      <c r="I2303" t="s">
        <v>10201</v>
      </c>
      <c r="J2303" t="s">
        <v>574</v>
      </c>
      <c r="L2303" t="s">
        <v>104</v>
      </c>
      <c r="M2303">
        <v>12</v>
      </c>
      <c r="N2303" t="s">
        <v>574</v>
      </c>
      <c r="O2303" s="12">
        <v>69530</v>
      </c>
      <c r="P2303" t="s">
        <v>28</v>
      </c>
      <c r="Q2303" s="1">
        <v>44927</v>
      </c>
      <c r="R2303" t="s">
        <v>29</v>
      </c>
      <c r="S2303" t="s">
        <v>43</v>
      </c>
      <c r="T2303" t="s">
        <v>30</v>
      </c>
      <c r="U2303" t="s">
        <v>10202</v>
      </c>
      <c r="V2303" t="s">
        <v>32</v>
      </c>
      <c r="W2303" t="s">
        <v>10203</v>
      </c>
      <c r="X2303" t="s">
        <v>10204</v>
      </c>
      <c r="Y2303" t="s">
        <v>10202</v>
      </c>
      <c r="Z2303" t="s">
        <v>3916</v>
      </c>
      <c r="AA2303" t="s">
        <v>10205</v>
      </c>
      <c r="AB2303" t="s">
        <v>50</v>
      </c>
      <c r="AC2303" t="s">
        <v>50</v>
      </c>
    </row>
    <row r="2304" spans="7:29" ht="153" x14ac:dyDescent="0.2">
      <c r="G2304" t="s">
        <v>1254</v>
      </c>
      <c r="H2304" t="s">
        <v>24</v>
      </c>
      <c r="I2304" t="s">
        <v>13932</v>
      </c>
      <c r="J2304" t="s">
        <v>481</v>
      </c>
      <c r="L2304" t="s">
        <v>27</v>
      </c>
      <c r="M2304">
        <v>12</v>
      </c>
      <c r="N2304" t="s">
        <v>481</v>
      </c>
      <c r="O2304" s="12">
        <v>69530</v>
      </c>
      <c r="P2304" t="s">
        <v>28</v>
      </c>
      <c r="Q2304" s="1">
        <v>44712</v>
      </c>
      <c r="R2304" t="s">
        <v>29</v>
      </c>
      <c r="S2304" t="s">
        <v>43</v>
      </c>
      <c r="T2304" t="s">
        <v>30</v>
      </c>
      <c r="U2304" t="s">
        <v>15303</v>
      </c>
      <c r="V2304" t="s">
        <v>45</v>
      </c>
      <c r="W2304" t="s">
        <v>15304</v>
      </c>
      <c r="X2304" t="s">
        <v>15305</v>
      </c>
      <c r="Y2304" t="s">
        <v>15303</v>
      </c>
      <c r="Z2304" t="s">
        <v>843</v>
      </c>
      <c r="AA2304" t="s">
        <v>15306</v>
      </c>
      <c r="AB2304" s="2" t="s">
        <v>10547</v>
      </c>
      <c r="AC2304" t="s">
        <v>15307</v>
      </c>
    </row>
    <row r="2305" spans="7:29" x14ac:dyDescent="0.2">
      <c r="G2305" t="s">
        <v>22103</v>
      </c>
      <c r="H2305" t="s">
        <v>53</v>
      </c>
      <c r="I2305" t="s">
        <v>22149</v>
      </c>
      <c r="J2305" t="s">
        <v>3864</v>
      </c>
      <c r="L2305" t="s">
        <v>27</v>
      </c>
      <c r="M2305">
        <v>12</v>
      </c>
      <c r="N2305" t="s">
        <v>3864</v>
      </c>
      <c r="O2305" s="12">
        <v>69530</v>
      </c>
      <c r="P2305" t="s">
        <v>28</v>
      </c>
      <c r="Q2305" s="1">
        <v>44683</v>
      </c>
      <c r="R2305" t="s">
        <v>29</v>
      </c>
      <c r="S2305" t="s">
        <v>43</v>
      </c>
      <c r="T2305" t="s">
        <v>30</v>
      </c>
      <c r="U2305" t="s">
        <v>19751</v>
      </c>
      <c r="V2305" t="s">
        <v>32</v>
      </c>
      <c r="W2305" t="s">
        <v>22150</v>
      </c>
      <c r="X2305" t="s">
        <v>116</v>
      </c>
    </row>
    <row r="2306" spans="7:29" x14ac:dyDescent="0.2">
      <c r="G2306" t="s">
        <v>9554</v>
      </c>
      <c r="H2306" t="s">
        <v>262</v>
      </c>
      <c r="I2306" t="s">
        <v>24792</v>
      </c>
      <c r="J2306" t="s">
        <v>135</v>
      </c>
      <c r="L2306" t="s">
        <v>104</v>
      </c>
      <c r="M2306">
        <v>12</v>
      </c>
      <c r="N2306" t="s">
        <v>135</v>
      </c>
      <c r="O2306" s="12">
        <v>69530</v>
      </c>
      <c r="P2306" t="s">
        <v>28</v>
      </c>
      <c r="Q2306" s="1">
        <v>44614</v>
      </c>
      <c r="R2306" t="s">
        <v>29</v>
      </c>
      <c r="S2306" t="s">
        <v>43</v>
      </c>
      <c r="T2306" t="s">
        <v>30</v>
      </c>
      <c r="U2306" t="s">
        <v>24799</v>
      </c>
      <c r="V2306" t="s">
        <v>404</v>
      </c>
      <c r="W2306" t="s">
        <v>24800</v>
      </c>
    </row>
    <row r="2307" spans="7:29" x14ac:dyDescent="0.2">
      <c r="G2307" t="s">
        <v>261</v>
      </c>
      <c r="H2307" t="s">
        <v>24</v>
      </c>
      <c r="I2307" t="s">
        <v>19539</v>
      </c>
      <c r="J2307" t="s">
        <v>103</v>
      </c>
      <c r="L2307" t="s">
        <v>27</v>
      </c>
      <c r="M2307">
        <v>12</v>
      </c>
      <c r="N2307" t="s">
        <v>103</v>
      </c>
      <c r="O2307" s="12">
        <v>69527</v>
      </c>
      <c r="P2307" t="s">
        <v>28</v>
      </c>
      <c r="Q2307" s="1">
        <v>42944</v>
      </c>
      <c r="R2307" t="s">
        <v>29</v>
      </c>
      <c r="S2307" t="s">
        <v>43</v>
      </c>
      <c r="T2307" t="s">
        <v>30</v>
      </c>
      <c r="U2307" t="s">
        <v>19555</v>
      </c>
      <c r="V2307" t="s">
        <v>1018</v>
      </c>
      <c r="W2307" t="s">
        <v>19556</v>
      </c>
      <c r="X2307" t="s">
        <v>116</v>
      </c>
    </row>
    <row r="2308" spans="7:29" x14ac:dyDescent="0.2">
      <c r="G2308" t="s">
        <v>2557</v>
      </c>
      <c r="H2308" t="s">
        <v>53</v>
      </c>
      <c r="I2308" t="s">
        <v>19213</v>
      </c>
      <c r="J2308" t="s">
        <v>481</v>
      </c>
      <c r="L2308" t="s">
        <v>27</v>
      </c>
      <c r="M2308">
        <v>12</v>
      </c>
      <c r="N2308" t="s">
        <v>481</v>
      </c>
      <c r="O2308" s="12">
        <v>69507</v>
      </c>
      <c r="P2308" t="s">
        <v>28</v>
      </c>
      <c r="Q2308" s="1">
        <v>43466</v>
      </c>
      <c r="R2308" t="s">
        <v>29</v>
      </c>
      <c r="S2308" t="s">
        <v>43</v>
      </c>
      <c r="T2308" t="s">
        <v>30</v>
      </c>
      <c r="U2308" t="s">
        <v>7878</v>
      </c>
      <c r="V2308" t="s">
        <v>45</v>
      </c>
      <c r="W2308" t="s">
        <v>19215</v>
      </c>
      <c r="X2308" t="s">
        <v>19216</v>
      </c>
      <c r="Y2308" t="s">
        <v>19217</v>
      </c>
      <c r="Z2308" t="s">
        <v>843</v>
      </c>
      <c r="AA2308" t="s">
        <v>19218</v>
      </c>
      <c r="AB2308" t="s">
        <v>50</v>
      </c>
      <c r="AC2308" t="s">
        <v>50</v>
      </c>
    </row>
    <row r="2309" spans="7:29" ht="170" x14ac:dyDescent="0.2">
      <c r="G2309" t="s">
        <v>3185</v>
      </c>
      <c r="H2309" t="s">
        <v>118</v>
      </c>
      <c r="I2309" t="s">
        <v>7457</v>
      </c>
      <c r="J2309" t="s">
        <v>435</v>
      </c>
      <c r="L2309" t="s">
        <v>62</v>
      </c>
      <c r="M2309">
        <v>9</v>
      </c>
      <c r="N2309" t="s">
        <v>435</v>
      </c>
      <c r="O2309" s="12">
        <v>69470</v>
      </c>
      <c r="P2309" t="s">
        <v>28</v>
      </c>
      <c r="Q2309" s="1">
        <v>42125</v>
      </c>
      <c r="R2309" t="s">
        <v>29</v>
      </c>
      <c r="S2309" t="s">
        <v>43</v>
      </c>
      <c r="T2309" t="s">
        <v>30</v>
      </c>
      <c r="U2309" t="s">
        <v>6459</v>
      </c>
      <c r="W2309" t="s">
        <v>7458</v>
      </c>
      <c r="X2309" t="s">
        <v>7459</v>
      </c>
      <c r="Y2309" t="s">
        <v>6459</v>
      </c>
      <c r="Z2309" t="s">
        <v>6647</v>
      </c>
      <c r="AA2309" t="s">
        <v>7460</v>
      </c>
      <c r="AB2309" s="2" t="s">
        <v>7461</v>
      </c>
      <c r="AC2309" t="s">
        <v>7462</v>
      </c>
    </row>
    <row r="2310" spans="7:29" x14ac:dyDescent="0.2">
      <c r="G2310" t="s">
        <v>2092</v>
      </c>
      <c r="H2310" t="s">
        <v>262</v>
      </c>
      <c r="I2310" t="s">
        <v>13904</v>
      </c>
      <c r="J2310" t="s">
        <v>1735</v>
      </c>
      <c r="L2310" t="s">
        <v>27</v>
      </c>
      <c r="M2310">
        <v>12</v>
      </c>
      <c r="N2310" t="s">
        <v>1735</v>
      </c>
      <c r="O2310" s="12">
        <v>69450</v>
      </c>
      <c r="P2310" t="s">
        <v>28</v>
      </c>
      <c r="Q2310" s="1">
        <v>39701</v>
      </c>
      <c r="R2310" t="s">
        <v>29</v>
      </c>
      <c r="S2310" t="s">
        <v>43</v>
      </c>
      <c r="T2310" t="s">
        <v>30</v>
      </c>
      <c r="U2310" t="s">
        <v>6250</v>
      </c>
      <c r="V2310" t="s">
        <v>45</v>
      </c>
      <c r="W2310" t="s">
        <v>13905</v>
      </c>
      <c r="X2310" t="s">
        <v>116</v>
      </c>
    </row>
    <row r="2311" spans="7:29" x14ac:dyDescent="0.2">
      <c r="G2311" t="s">
        <v>5179</v>
      </c>
      <c r="H2311" t="s">
        <v>262</v>
      </c>
      <c r="I2311" t="s">
        <v>10750</v>
      </c>
      <c r="J2311" t="s">
        <v>435</v>
      </c>
      <c r="L2311" t="s">
        <v>62</v>
      </c>
      <c r="M2311">
        <v>9</v>
      </c>
      <c r="N2311" t="s">
        <v>435</v>
      </c>
      <c r="O2311" s="12">
        <v>69405</v>
      </c>
      <c r="P2311" t="s">
        <v>28</v>
      </c>
      <c r="Q2311" s="1">
        <v>42263</v>
      </c>
      <c r="R2311" t="s">
        <v>63</v>
      </c>
      <c r="S2311" t="s">
        <v>43</v>
      </c>
      <c r="T2311" t="s">
        <v>30</v>
      </c>
      <c r="U2311" t="s">
        <v>5367</v>
      </c>
      <c r="W2311" t="s">
        <v>10751</v>
      </c>
    </row>
    <row r="2312" spans="7:29" ht="153" x14ac:dyDescent="0.2">
      <c r="G2312" t="s">
        <v>3910</v>
      </c>
      <c r="H2312" t="s">
        <v>183</v>
      </c>
      <c r="I2312" t="s">
        <v>24346</v>
      </c>
      <c r="J2312" t="s">
        <v>86</v>
      </c>
      <c r="L2312" t="s">
        <v>104</v>
      </c>
      <c r="M2312">
        <v>12</v>
      </c>
      <c r="N2312" t="s">
        <v>86</v>
      </c>
      <c r="O2312" s="12">
        <v>69385</v>
      </c>
      <c r="P2312" t="s">
        <v>28</v>
      </c>
      <c r="Q2312" s="1">
        <v>43435</v>
      </c>
      <c r="R2312" t="s">
        <v>29</v>
      </c>
      <c r="S2312" t="s">
        <v>43</v>
      </c>
      <c r="T2312" t="s">
        <v>30</v>
      </c>
      <c r="U2312" t="s">
        <v>24352</v>
      </c>
      <c r="V2312" t="s">
        <v>404</v>
      </c>
      <c r="W2312" t="s">
        <v>24353</v>
      </c>
      <c r="X2312" t="s">
        <v>24354</v>
      </c>
      <c r="Y2312" t="s">
        <v>24352</v>
      </c>
      <c r="Z2312" t="s">
        <v>91</v>
      </c>
      <c r="AA2312" t="s">
        <v>24355</v>
      </c>
      <c r="AB2312" s="2" t="s">
        <v>24356</v>
      </c>
      <c r="AC2312" t="s">
        <v>24357</v>
      </c>
    </row>
    <row r="2313" spans="7:29" ht="153" x14ac:dyDescent="0.2">
      <c r="G2313" t="s">
        <v>319</v>
      </c>
      <c r="H2313" t="s">
        <v>53</v>
      </c>
      <c r="I2313" t="s">
        <v>9843</v>
      </c>
      <c r="J2313" t="s">
        <v>964</v>
      </c>
      <c r="L2313" t="s">
        <v>27</v>
      </c>
      <c r="M2313">
        <v>12</v>
      </c>
      <c r="N2313" t="s">
        <v>964</v>
      </c>
      <c r="O2313" s="12">
        <v>69382</v>
      </c>
      <c r="P2313" t="s">
        <v>28</v>
      </c>
      <c r="Q2313" s="1">
        <v>42634</v>
      </c>
      <c r="R2313" t="s">
        <v>29</v>
      </c>
      <c r="S2313" t="s">
        <v>43</v>
      </c>
      <c r="T2313" t="s">
        <v>30</v>
      </c>
      <c r="U2313" t="s">
        <v>9844</v>
      </c>
      <c r="V2313" t="s">
        <v>45</v>
      </c>
      <c r="W2313" t="s">
        <v>9845</v>
      </c>
      <c r="X2313" t="s">
        <v>9846</v>
      </c>
      <c r="Y2313" t="s">
        <v>9844</v>
      </c>
      <c r="Z2313" t="s">
        <v>9847</v>
      </c>
      <c r="AA2313" t="s">
        <v>9848</v>
      </c>
      <c r="AB2313" s="2" t="s">
        <v>961</v>
      </c>
      <c r="AC2313" t="s">
        <v>9849</v>
      </c>
    </row>
    <row r="2314" spans="7:29" x14ac:dyDescent="0.2">
      <c r="G2314" t="s">
        <v>532</v>
      </c>
      <c r="H2314" t="s">
        <v>53</v>
      </c>
      <c r="I2314" t="s">
        <v>11109</v>
      </c>
      <c r="J2314" t="s">
        <v>86</v>
      </c>
      <c r="L2314" t="s">
        <v>104</v>
      </c>
      <c r="M2314">
        <v>12</v>
      </c>
      <c r="N2314" t="s">
        <v>86</v>
      </c>
      <c r="O2314" s="12">
        <v>69361</v>
      </c>
      <c r="P2314" t="s">
        <v>28</v>
      </c>
      <c r="Q2314" s="1">
        <v>42170</v>
      </c>
      <c r="R2314" t="s">
        <v>29</v>
      </c>
      <c r="S2314" t="s">
        <v>43</v>
      </c>
      <c r="T2314" t="s">
        <v>30</v>
      </c>
      <c r="U2314" t="s">
        <v>11110</v>
      </c>
      <c r="V2314" t="s">
        <v>404</v>
      </c>
      <c r="W2314" t="s">
        <v>11111</v>
      </c>
      <c r="X2314" t="s">
        <v>116</v>
      </c>
    </row>
    <row r="2315" spans="7:29" x14ac:dyDescent="0.2">
      <c r="G2315" t="s">
        <v>17144</v>
      </c>
      <c r="H2315" t="s">
        <v>53</v>
      </c>
      <c r="I2315" t="s">
        <v>17145</v>
      </c>
      <c r="J2315" t="s">
        <v>54</v>
      </c>
      <c r="K2315" t="s">
        <v>6659</v>
      </c>
      <c r="L2315" t="s">
        <v>6660</v>
      </c>
      <c r="M2315">
        <v>12</v>
      </c>
      <c r="N2315" t="s">
        <v>54</v>
      </c>
      <c r="O2315" s="12">
        <v>69360</v>
      </c>
      <c r="P2315" t="s">
        <v>238</v>
      </c>
      <c r="Q2315" s="1">
        <v>44725</v>
      </c>
      <c r="R2315" t="s">
        <v>56</v>
      </c>
      <c r="S2315" s="1">
        <v>44927</v>
      </c>
      <c r="T2315" t="s">
        <v>71</v>
      </c>
      <c r="W2315" t="s">
        <v>17146</v>
      </c>
    </row>
    <row r="2316" spans="7:29" ht="170" x14ac:dyDescent="0.2">
      <c r="G2316" t="s">
        <v>319</v>
      </c>
      <c r="H2316" t="s">
        <v>53</v>
      </c>
      <c r="I2316" t="s">
        <v>21281</v>
      </c>
      <c r="J2316" t="s">
        <v>422</v>
      </c>
      <c r="L2316" t="s">
        <v>62</v>
      </c>
      <c r="M2316">
        <v>9</v>
      </c>
      <c r="N2316" t="s">
        <v>422</v>
      </c>
      <c r="O2316" s="12">
        <v>69320</v>
      </c>
      <c r="P2316" t="s">
        <v>28</v>
      </c>
      <c r="Q2316" s="1">
        <v>42263</v>
      </c>
      <c r="R2316" t="s">
        <v>29</v>
      </c>
      <c r="S2316" t="s">
        <v>43</v>
      </c>
      <c r="T2316" t="s">
        <v>30</v>
      </c>
      <c r="U2316" t="s">
        <v>941</v>
      </c>
      <c r="W2316" t="s">
        <v>21282</v>
      </c>
      <c r="X2316" t="s">
        <v>21283</v>
      </c>
      <c r="Y2316" t="s">
        <v>941</v>
      </c>
      <c r="Z2316" t="s">
        <v>890</v>
      </c>
      <c r="AA2316" t="s">
        <v>21284</v>
      </c>
      <c r="AB2316" s="2" t="s">
        <v>21285</v>
      </c>
      <c r="AC2316" t="s">
        <v>21286</v>
      </c>
    </row>
    <row r="2317" spans="7:29" ht="153" x14ac:dyDescent="0.2">
      <c r="G2317" t="s">
        <v>2140</v>
      </c>
      <c r="H2317" t="s">
        <v>302</v>
      </c>
      <c r="I2317" t="s">
        <v>14600</v>
      </c>
      <c r="J2317" t="s">
        <v>2839</v>
      </c>
      <c r="L2317" t="s">
        <v>81</v>
      </c>
      <c r="M2317">
        <v>9</v>
      </c>
      <c r="N2317" t="s">
        <v>2839</v>
      </c>
      <c r="O2317" s="12">
        <v>69291</v>
      </c>
      <c r="P2317" t="s">
        <v>28</v>
      </c>
      <c r="Q2317" s="1">
        <v>43359</v>
      </c>
      <c r="R2317" t="s">
        <v>29</v>
      </c>
      <c r="S2317" t="s">
        <v>43</v>
      </c>
      <c r="T2317" t="s">
        <v>30</v>
      </c>
      <c r="U2317" t="s">
        <v>6973</v>
      </c>
      <c r="W2317" t="s">
        <v>14601</v>
      </c>
      <c r="X2317" t="s">
        <v>14602</v>
      </c>
      <c r="Y2317" t="s">
        <v>6973</v>
      </c>
      <c r="Z2317" t="s">
        <v>7620</v>
      </c>
      <c r="AA2317" t="s">
        <v>14603</v>
      </c>
      <c r="AB2317" s="2" t="s">
        <v>14604</v>
      </c>
      <c r="AC2317" t="s">
        <v>14605</v>
      </c>
    </row>
    <row r="2318" spans="7:29" x14ac:dyDescent="0.2">
      <c r="G2318" t="s">
        <v>920</v>
      </c>
      <c r="H2318" t="s">
        <v>148</v>
      </c>
      <c r="I2318" t="s">
        <v>8293</v>
      </c>
      <c r="J2318" t="s">
        <v>135</v>
      </c>
      <c r="L2318" t="s">
        <v>7746</v>
      </c>
      <c r="M2318">
        <v>12</v>
      </c>
      <c r="N2318" t="s">
        <v>135</v>
      </c>
      <c r="O2318" s="12">
        <v>69283</v>
      </c>
      <c r="P2318" t="s">
        <v>28</v>
      </c>
      <c r="Q2318" s="1">
        <v>43417</v>
      </c>
      <c r="R2318" t="s">
        <v>29</v>
      </c>
      <c r="S2318" t="s">
        <v>43</v>
      </c>
      <c r="T2318" t="s">
        <v>30</v>
      </c>
      <c r="U2318" t="s">
        <v>2470</v>
      </c>
      <c r="V2318" t="s">
        <v>32</v>
      </c>
      <c r="W2318" t="s">
        <v>8294</v>
      </c>
      <c r="X2318" t="s">
        <v>116</v>
      </c>
    </row>
    <row r="2319" spans="7:29" x14ac:dyDescent="0.2">
      <c r="G2319" t="s">
        <v>532</v>
      </c>
      <c r="H2319" t="s">
        <v>53</v>
      </c>
      <c r="I2319" t="s">
        <v>519</v>
      </c>
      <c r="J2319" t="s">
        <v>533</v>
      </c>
      <c r="L2319" t="s">
        <v>62</v>
      </c>
      <c r="M2319">
        <v>12</v>
      </c>
      <c r="N2319" t="s">
        <v>533</v>
      </c>
      <c r="O2319" s="12">
        <v>69274</v>
      </c>
      <c r="P2319" t="s">
        <v>28</v>
      </c>
      <c r="Q2319" s="1">
        <v>43857</v>
      </c>
      <c r="R2319" t="s">
        <v>29</v>
      </c>
      <c r="S2319" t="s">
        <v>43</v>
      </c>
      <c r="T2319" t="s">
        <v>30</v>
      </c>
      <c r="U2319" t="s">
        <v>534</v>
      </c>
      <c r="W2319" t="s">
        <v>535</v>
      </c>
      <c r="X2319" t="s">
        <v>536</v>
      </c>
      <c r="Y2319" t="s">
        <v>534</v>
      </c>
      <c r="Z2319" t="s">
        <v>537</v>
      </c>
      <c r="AA2319" t="s">
        <v>538</v>
      </c>
      <c r="AB2319" t="s">
        <v>50</v>
      </c>
      <c r="AC2319" t="s">
        <v>50</v>
      </c>
    </row>
    <row r="2320" spans="7:29" x14ac:dyDescent="0.2">
      <c r="G2320" t="s">
        <v>157</v>
      </c>
      <c r="H2320" t="s">
        <v>24</v>
      </c>
      <c r="I2320" t="s">
        <v>24387</v>
      </c>
      <c r="J2320" t="s">
        <v>3742</v>
      </c>
      <c r="L2320" t="s">
        <v>27</v>
      </c>
      <c r="M2320">
        <v>12</v>
      </c>
      <c r="N2320" t="s">
        <v>3742</v>
      </c>
      <c r="O2320" s="12">
        <v>69274</v>
      </c>
      <c r="P2320" t="s">
        <v>28</v>
      </c>
      <c r="Q2320" s="1">
        <v>44853</v>
      </c>
      <c r="R2320" t="s">
        <v>56</v>
      </c>
      <c r="S2320" s="1">
        <v>45100</v>
      </c>
      <c r="T2320" t="s">
        <v>30</v>
      </c>
      <c r="U2320" t="s">
        <v>1347</v>
      </c>
      <c r="V2320" t="s">
        <v>122</v>
      </c>
      <c r="W2320" t="s">
        <v>24388</v>
      </c>
    </row>
    <row r="2321" spans="7:29" x14ac:dyDescent="0.2">
      <c r="G2321" t="s">
        <v>7063</v>
      </c>
      <c r="H2321" t="s">
        <v>53</v>
      </c>
      <c r="I2321" t="s">
        <v>10250</v>
      </c>
      <c r="J2321" t="s">
        <v>26</v>
      </c>
      <c r="L2321" t="s">
        <v>62</v>
      </c>
      <c r="M2321">
        <v>9</v>
      </c>
      <c r="N2321" t="s">
        <v>26</v>
      </c>
      <c r="O2321" s="12">
        <v>69270</v>
      </c>
      <c r="P2321" t="s">
        <v>28</v>
      </c>
      <c r="Q2321" s="1">
        <v>44868</v>
      </c>
      <c r="R2321" t="s">
        <v>63</v>
      </c>
      <c r="S2321" t="s">
        <v>43</v>
      </c>
      <c r="T2321" t="s">
        <v>30</v>
      </c>
      <c r="U2321" t="s">
        <v>4936</v>
      </c>
      <c r="W2321" t="s">
        <v>10251</v>
      </c>
    </row>
    <row r="2322" spans="7:29" x14ac:dyDescent="0.2">
      <c r="G2322" t="s">
        <v>1634</v>
      </c>
      <c r="H2322" t="s">
        <v>60</v>
      </c>
      <c r="I2322" t="s">
        <v>5374</v>
      </c>
      <c r="J2322" t="s">
        <v>135</v>
      </c>
      <c r="L2322" t="s">
        <v>27</v>
      </c>
      <c r="M2322">
        <v>12</v>
      </c>
      <c r="N2322" t="s">
        <v>135</v>
      </c>
      <c r="O2322" s="12">
        <v>69121</v>
      </c>
      <c r="P2322" t="s">
        <v>28</v>
      </c>
      <c r="Q2322" s="1">
        <v>44531</v>
      </c>
      <c r="R2322" t="s">
        <v>29</v>
      </c>
      <c r="S2322" t="s">
        <v>43</v>
      </c>
      <c r="T2322" t="s">
        <v>30</v>
      </c>
      <c r="U2322" t="s">
        <v>5378</v>
      </c>
      <c r="V2322" t="s">
        <v>32</v>
      </c>
      <c r="W2322" t="s">
        <v>5379</v>
      </c>
      <c r="X2322" t="s">
        <v>116</v>
      </c>
    </row>
    <row r="2323" spans="7:29" x14ac:dyDescent="0.2">
      <c r="G2323" t="s">
        <v>11399</v>
      </c>
      <c r="H2323" t="s">
        <v>724</v>
      </c>
      <c r="I2323" t="s">
        <v>11400</v>
      </c>
      <c r="J2323" t="s">
        <v>3683</v>
      </c>
      <c r="L2323" t="s">
        <v>27</v>
      </c>
      <c r="M2323">
        <v>12</v>
      </c>
      <c r="N2323" t="s">
        <v>3683</v>
      </c>
      <c r="O2323" s="12">
        <v>69121</v>
      </c>
      <c r="P2323" t="s">
        <v>28</v>
      </c>
      <c r="Q2323" s="1">
        <v>43997</v>
      </c>
      <c r="R2323" t="s">
        <v>29</v>
      </c>
      <c r="S2323" s="1">
        <v>45138</v>
      </c>
      <c r="T2323" t="s">
        <v>30</v>
      </c>
      <c r="U2323" t="s">
        <v>11401</v>
      </c>
      <c r="V2323" t="s">
        <v>32</v>
      </c>
      <c r="W2323" t="s">
        <v>11402</v>
      </c>
      <c r="X2323" t="s">
        <v>116</v>
      </c>
    </row>
    <row r="2324" spans="7:29" x14ac:dyDescent="0.2">
      <c r="G2324" t="s">
        <v>1045</v>
      </c>
      <c r="H2324" t="s">
        <v>118</v>
      </c>
      <c r="I2324" t="s">
        <v>15157</v>
      </c>
      <c r="J2324" t="s">
        <v>276</v>
      </c>
      <c r="L2324" t="s">
        <v>27</v>
      </c>
      <c r="M2324">
        <v>12</v>
      </c>
      <c r="N2324" t="s">
        <v>276</v>
      </c>
      <c r="O2324" s="12">
        <v>69121</v>
      </c>
      <c r="P2324" t="s">
        <v>28</v>
      </c>
      <c r="Q2324" s="1">
        <v>44426</v>
      </c>
      <c r="R2324" t="s">
        <v>29</v>
      </c>
      <c r="S2324" t="s">
        <v>43</v>
      </c>
      <c r="T2324" t="s">
        <v>30</v>
      </c>
      <c r="U2324" t="s">
        <v>15158</v>
      </c>
      <c r="V2324" t="s">
        <v>404</v>
      </c>
      <c r="W2324" t="s">
        <v>15159</v>
      </c>
      <c r="X2324" t="s">
        <v>116</v>
      </c>
    </row>
    <row r="2325" spans="7:29" x14ac:dyDescent="0.2">
      <c r="G2325" t="s">
        <v>6518</v>
      </c>
      <c r="H2325" t="s">
        <v>1394</v>
      </c>
      <c r="I2325" t="s">
        <v>23517</v>
      </c>
      <c r="J2325" t="s">
        <v>135</v>
      </c>
      <c r="L2325" t="s">
        <v>2793</v>
      </c>
      <c r="M2325">
        <v>12</v>
      </c>
      <c r="N2325" t="s">
        <v>135</v>
      </c>
      <c r="O2325" s="12">
        <v>69121</v>
      </c>
      <c r="P2325" t="s">
        <v>28</v>
      </c>
      <c r="Q2325" s="1">
        <v>44319</v>
      </c>
      <c r="R2325" t="s">
        <v>29</v>
      </c>
      <c r="S2325" t="s">
        <v>43</v>
      </c>
      <c r="T2325" t="s">
        <v>30</v>
      </c>
      <c r="U2325" t="s">
        <v>2470</v>
      </c>
      <c r="V2325" t="s">
        <v>32</v>
      </c>
      <c r="W2325" t="s">
        <v>23518</v>
      </c>
      <c r="X2325" t="s">
        <v>116</v>
      </c>
    </row>
    <row r="2326" spans="7:29" ht="170" x14ac:dyDescent="0.2">
      <c r="G2326" t="s">
        <v>8525</v>
      </c>
      <c r="H2326" t="s">
        <v>53</v>
      </c>
      <c r="I2326" t="s">
        <v>24401</v>
      </c>
      <c r="J2326" t="s">
        <v>192</v>
      </c>
      <c r="L2326" t="s">
        <v>104</v>
      </c>
      <c r="M2326">
        <v>12</v>
      </c>
      <c r="N2326" t="s">
        <v>192</v>
      </c>
      <c r="O2326" s="12">
        <v>69121</v>
      </c>
      <c r="P2326" t="s">
        <v>28</v>
      </c>
      <c r="Q2326" s="1">
        <v>41575</v>
      </c>
      <c r="R2326" t="s">
        <v>29</v>
      </c>
      <c r="S2326" t="s">
        <v>43</v>
      </c>
      <c r="T2326" t="s">
        <v>30</v>
      </c>
      <c r="U2326" t="s">
        <v>24402</v>
      </c>
      <c r="V2326" t="s">
        <v>32</v>
      </c>
      <c r="W2326" t="s">
        <v>24403</v>
      </c>
      <c r="X2326" t="s">
        <v>24404</v>
      </c>
      <c r="Y2326" t="s">
        <v>24402</v>
      </c>
      <c r="Z2326" t="s">
        <v>192</v>
      </c>
      <c r="AA2326" t="s">
        <v>24405</v>
      </c>
      <c r="AB2326" s="2" t="s">
        <v>13600</v>
      </c>
      <c r="AC2326" t="s">
        <v>24406</v>
      </c>
    </row>
    <row r="2327" spans="7:29" x14ac:dyDescent="0.2">
      <c r="G2327" t="s">
        <v>20843</v>
      </c>
      <c r="H2327" t="s">
        <v>53</v>
      </c>
      <c r="I2327" t="s">
        <v>20841</v>
      </c>
      <c r="J2327" t="s">
        <v>1146</v>
      </c>
      <c r="L2327" t="s">
        <v>81</v>
      </c>
      <c r="M2327">
        <v>9</v>
      </c>
      <c r="N2327" t="s">
        <v>1146</v>
      </c>
      <c r="O2327" s="12">
        <v>69098</v>
      </c>
      <c r="P2327" t="s">
        <v>28</v>
      </c>
      <c r="Q2327" s="1">
        <v>42263</v>
      </c>
      <c r="R2327" t="s">
        <v>63</v>
      </c>
      <c r="S2327" t="s">
        <v>43</v>
      </c>
      <c r="T2327" t="s">
        <v>30</v>
      </c>
      <c r="U2327" t="s">
        <v>82</v>
      </c>
      <c r="W2327" t="s">
        <v>20844</v>
      </c>
    </row>
    <row r="2328" spans="7:29" x14ac:dyDescent="0.2">
      <c r="G2328" t="s">
        <v>2209</v>
      </c>
      <c r="H2328" t="s">
        <v>118</v>
      </c>
      <c r="I2328" t="s">
        <v>13115</v>
      </c>
      <c r="J2328" t="s">
        <v>120</v>
      </c>
      <c r="L2328" t="s">
        <v>104</v>
      </c>
      <c r="M2328">
        <v>12</v>
      </c>
      <c r="N2328" t="s">
        <v>120</v>
      </c>
      <c r="O2328" s="12">
        <v>69063</v>
      </c>
      <c r="P2328" t="s">
        <v>28</v>
      </c>
      <c r="Q2328" s="1">
        <v>40360</v>
      </c>
      <c r="R2328" t="s">
        <v>29</v>
      </c>
      <c r="S2328" t="s">
        <v>43</v>
      </c>
      <c r="T2328" t="s">
        <v>30</v>
      </c>
      <c r="U2328" t="s">
        <v>13124</v>
      </c>
      <c r="V2328" t="s">
        <v>122</v>
      </c>
      <c r="W2328" t="s">
        <v>13125</v>
      </c>
      <c r="X2328" t="s">
        <v>13126</v>
      </c>
      <c r="Y2328" t="s">
        <v>13124</v>
      </c>
      <c r="Z2328" t="s">
        <v>125</v>
      </c>
      <c r="AA2328" t="s">
        <v>13127</v>
      </c>
      <c r="AB2328" t="s">
        <v>50</v>
      </c>
      <c r="AC2328" t="s">
        <v>13128</v>
      </c>
    </row>
    <row r="2329" spans="7:29" x14ac:dyDescent="0.2">
      <c r="G2329" t="s">
        <v>9048</v>
      </c>
      <c r="H2329" t="s">
        <v>274</v>
      </c>
      <c r="I2329" t="s">
        <v>11239</v>
      </c>
      <c r="J2329" t="s">
        <v>4759</v>
      </c>
      <c r="L2329" t="s">
        <v>62</v>
      </c>
      <c r="M2329">
        <v>9</v>
      </c>
      <c r="N2329" t="s">
        <v>4759</v>
      </c>
      <c r="O2329" s="12">
        <v>69040</v>
      </c>
      <c r="P2329" t="s">
        <v>28</v>
      </c>
      <c r="Q2329" s="1">
        <v>42125</v>
      </c>
      <c r="R2329" t="s">
        <v>63</v>
      </c>
      <c r="S2329" t="s">
        <v>43</v>
      </c>
      <c r="T2329" t="s">
        <v>30</v>
      </c>
      <c r="U2329" t="s">
        <v>2850</v>
      </c>
      <c r="W2329" t="s">
        <v>11240</v>
      </c>
    </row>
    <row r="2330" spans="7:29" x14ac:dyDescent="0.2">
      <c r="G2330" t="s">
        <v>875</v>
      </c>
      <c r="H2330" t="s">
        <v>1327</v>
      </c>
      <c r="I2330" t="s">
        <v>8610</v>
      </c>
      <c r="J2330" t="s">
        <v>964</v>
      </c>
      <c r="L2330" t="s">
        <v>81</v>
      </c>
      <c r="M2330">
        <v>9</v>
      </c>
      <c r="N2330" t="s">
        <v>964</v>
      </c>
      <c r="O2330" s="12">
        <v>69032</v>
      </c>
      <c r="P2330" t="s">
        <v>28</v>
      </c>
      <c r="Q2330" s="1">
        <v>42263</v>
      </c>
      <c r="R2330" t="s">
        <v>29</v>
      </c>
      <c r="S2330" t="s">
        <v>43</v>
      </c>
      <c r="T2330" t="s">
        <v>30</v>
      </c>
      <c r="U2330" t="s">
        <v>82</v>
      </c>
      <c r="W2330" t="s">
        <v>8611</v>
      </c>
    </row>
    <row r="2331" spans="7:29" x14ac:dyDescent="0.2">
      <c r="G2331" t="s">
        <v>1197</v>
      </c>
      <c r="H2331" t="s">
        <v>118</v>
      </c>
      <c r="I2331" t="s">
        <v>1198</v>
      </c>
      <c r="J2331" t="s">
        <v>1199</v>
      </c>
      <c r="L2331" t="s">
        <v>62</v>
      </c>
      <c r="M2331">
        <v>12</v>
      </c>
      <c r="N2331" t="s">
        <v>1199</v>
      </c>
      <c r="O2331" s="12">
        <v>69020</v>
      </c>
      <c r="P2331" t="s">
        <v>28</v>
      </c>
      <c r="Q2331" s="1">
        <v>44682</v>
      </c>
      <c r="R2331" t="s">
        <v>29</v>
      </c>
      <c r="S2331" t="s">
        <v>43</v>
      </c>
      <c r="T2331" t="s">
        <v>30</v>
      </c>
      <c r="U2331" t="s">
        <v>1200</v>
      </c>
      <c r="W2331" t="s">
        <v>1201</v>
      </c>
      <c r="X2331" t="s">
        <v>1202</v>
      </c>
      <c r="Y2331" t="s">
        <v>1200</v>
      </c>
      <c r="Z2331" t="s">
        <v>1203</v>
      </c>
      <c r="AA2331" t="s">
        <v>1204</v>
      </c>
      <c r="AB2331" t="s">
        <v>50</v>
      </c>
      <c r="AC2331" t="s">
        <v>50</v>
      </c>
    </row>
    <row r="2332" spans="7:29" x14ac:dyDescent="0.2">
      <c r="G2332" t="s">
        <v>111</v>
      </c>
      <c r="H2332" t="s">
        <v>53</v>
      </c>
      <c r="I2332" t="s">
        <v>22390</v>
      </c>
      <c r="J2332" t="s">
        <v>1199</v>
      </c>
      <c r="L2332" t="s">
        <v>62</v>
      </c>
      <c r="M2332">
        <v>12</v>
      </c>
      <c r="N2332" t="s">
        <v>1199</v>
      </c>
      <c r="O2332" s="12">
        <v>69020</v>
      </c>
      <c r="P2332" t="s">
        <v>28</v>
      </c>
      <c r="Q2332" s="1">
        <v>44682</v>
      </c>
      <c r="R2332" t="s">
        <v>29</v>
      </c>
      <c r="S2332" t="s">
        <v>43</v>
      </c>
      <c r="T2332" t="s">
        <v>30</v>
      </c>
      <c r="U2332" t="s">
        <v>1200</v>
      </c>
      <c r="W2332" t="s">
        <v>22391</v>
      </c>
      <c r="X2332" t="s">
        <v>22392</v>
      </c>
      <c r="Y2332" t="s">
        <v>1200</v>
      </c>
      <c r="Z2332" t="s">
        <v>1203</v>
      </c>
      <c r="AA2332" t="s">
        <v>22393</v>
      </c>
      <c r="AB2332" t="s">
        <v>50</v>
      </c>
      <c r="AC2332" t="s">
        <v>50</v>
      </c>
    </row>
    <row r="2333" spans="7:29" x14ac:dyDescent="0.2">
      <c r="G2333" t="s">
        <v>12661</v>
      </c>
      <c r="H2333" t="s">
        <v>53</v>
      </c>
      <c r="I2333" t="s">
        <v>14108</v>
      </c>
      <c r="J2333" t="s">
        <v>7154</v>
      </c>
      <c r="L2333" t="s">
        <v>2031</v>
      </c>
      <c r="M2333">
        <v>12</v>
      </c>
      <c r="N2333" t="s">
        <v>1442</v>
      </c>
      <c r="O2333" s="12">
        <v>68995</v>
      </c>
      <c r="P2333" t="s">
        <v>28</v>
      </c>
      <c r="Q2333" s="1">
        <v>45019</v>
      </c>
      <c r="R2333" t="s">
        <v>29</v>
      </c>
      <c r="S2333" s="1">
        <v>45199</v>
      </c>
      <c r="T2333" t="s">
        <v>30</v>
      </c>
      <c r="U2333" t="s">
        <v>14127</v>
      </c>
      <c r="V2333" t="s">
        <v>45</v>
      </c>
      <c r="W2333" t="s">
        <v>14128</v>
      </c>
      <c r="X2333" t="s">
        <v>14129</v>
      </c>
      <c r="Y2333" t="s">
        <v>14130</v>
      </c>
      <c r="Z2333" t="s">
        <v>3246</v>
      </c>
      <c r="AA2333" t="s">
        <v>14131</v>
      </c>
      <c r="AB2333" t="s">
        <v>50</v>
      </c>
      <c r="AC2333" t="s">
        <v>14132</v>
      </c>
    </row>
    <row r="2334" spans="7:29" x14ac:dyDescent="0.2">
      <c r="G2334" t="s">
        <v>10053</v>
      </c>
      <c r="H2334" t="s">
        <v>24</v>
      </c>
      <c r="I2334" t="s">
        <v>10043</v>
      </c>
      <c r="J2334" t="s">
        <v>1793</v>
      </c>
      <c r="L2334" t="s">
        <v>27</v>
      </c>
      <c r="M2334">
        <v>12</v>
      </c>
      <c r="N2334" t="s">
        <v>1793</v>
      </c>
      <c r="O2334" s="12">
        <v>68932</v>
      </c>
      <c r="P2334" t="s">
        <v>28</v>
      </c>
      <c r="Q2334" s="1">
        <v>43738</v>
      </c>
      <c r="R2334" t="s">
        <v>29</v>
      </c>
      <c r="S2334" t="s">
        <v>43</v>
      </c>
      <c r="T2334" t="s">
        <v>30</v>
      </c>
      <c r="U2334" t="s">
        <v>10054</v>
      </c>
      <c r="V2334" t="s">
        <v>522</v>
      </c>
      <c r="W2334" t="s">
        <v>10055</v>
      </c>
      <c r="X2334" t="s">
        <v>10056</v>
      </c>
      <c r="Y2334" t="s">
        <v>10054</v>
      </c>
      <c r="Z2334" t="s">
        <v>1797</v>
      </c>
      <c r="AA2334" t="s">
        <v>10057</v>
      </c>
      <c r="AB2334" t="s">
        <v>50</v>
      </c>
      <c r="AC2334" t="s">
        <v>50</v>
      </c>
    </row>
    <row r="2335" spans="7:29" x14ac:dyDescent="0.2">
      <c r="G2335" t="s">
        <v>22992</v>
      </c>
      <c r="H2335" t="s">
        <v>369</v>
      </c>
      <c r="I2335" t="s">
        <v>23088</v>
      </c>
      <c r="J2335" t="s">
        <v>159</v>
      </c>
      <c r="L2335" t="s">
        <v>62</v>
      </c>
      <c r="M2335">
        <v>12</v>
      </c>
      <c r="N2335" t="s">
        <v>159</v>
      </c>
      <c r="O2335" s="12">
        <v>68926</v>
      </c>
      <c r="P2335" t="s">
        <v>28</v>
      </c>
      <c r="Q2335" s="1">
        <v>44927</v>
      </c>
      <c r="R2335" t="s">
        <v>29</v>
      </c>
      <c r="S2335" t="s">
        <v>43</v>
      </c>
      <c r="T2335" t="s">
        <v>30</v>
      </c>
      <c r="U2335" t="s">
        <v>23089</v>
      </c>
      <c r="W2335" t="s">
        <v>23090</v>
      </c>
      <c r="X2335" t="s">
        <v>23091</v>
      </c>
      <c r="Y2335" t="s">
        <v>23092</v>
      </c>
      <c r="Z2335" t="s">
        <v>163</v>
      </c>
      <c r="AA2335" t="s">
        <v>23093</v>
      </c>
      <c r="AB2335" t="s">
        <v>50</v>
      </c>
      <c r="AC2335" t="s">
        <v>50</v>
      </c>
    </row>
    <row r="2336" spans="7:29" ht="153" x14ac:dyDescent="0.2">
      <c r="G2336" t="s">
        <v>3709</v>
      </c>
      <c r="H2336" t="s">
        <v>24</v>
      </c>
      <c r="I2336" t="s">
        <v>19465</v>
      </c>
      <c r="J2336" t="s">
        <v>97</v>
      </c>
      <c r="L2336" t="s">
        <v>27</v>
      </c>
      <c r="M2336">
        <v>12</v>
      </c>
      <c r="N2336" t="s">
        <v>97</v>
      </c>
      <c r="O2336" s="12">
        <v>68919</v>
      </c>
      <c r="P2336" t="s">
        <v>28</v>
      </c>
      <c r="Q2336" s="1">
        <v>44392</v>
      </c>
      <c r="R2336" t="s">
        <v>29</v>
      </c>
      <c r="S2336" t="s">
        <v>43</v>
      </c>
      <c r="T2336" t="s">
        <v>30</v>
      </c>
      <c r="U2336" t="s">
        <v>19469</v>
      </c>
      <c r="V2336" t="s">
        <v>404</v>
      </c>
      <c r="W2336" t="s">
        <v>19470</v>
      </c>
      <c r="X2336" t="s">
        <v>19471</v>
      </c>
      <c r="Y2336" t="s">
        <v>19469</v>
      </c>
      <c r="Z2336" t="s">
        <v>810</v>
      </c>
      <c r="AA2336" t="s">
        <v>19472</v>
      </c>
      <c r="AB2336" s="2" t="s">
        <v>19473</v>
      </c>
      <c r="AC2336" t="s">
        <v>19474</v>
      </c>
    </row>
    <row r="2337" spans="7:29" ht="170" x14ac:dyDescent="0.2">
      <c r="G2337" t="s">
        <v>52</v>
      </c>
      <c r="H2337" t="s">
        <v>53</v>
      </c>
      <c r="I2337" t="s">
        <v>19046</v>
      </c>
      <c r="J2337" t="s">
        <v>4990</v>
      </c>
      <c r="L2337" t="s">
        <v>104</v>
      </c>
      <c r="M2337">
        <v>12</v>
      </c>
      <c r="N2337" t="s">
        <v>4990</v>
      </c>
      <c r="O2337" s="12">
        <v>68908</v>
      </c>
      <c r="P2337" t="s">
        <v>28</v>
      </c>
      <c r="Q2337" s="1">
        <v>38596</v>
      </c>
      <c r="R2337" t="s">
        <v>29</v>
      </c>
      <c r="S2337" t="s">
        <v>43</v>
      </c>
      <c r="T2337" t="s">
        <v>30</v>
      </c>
      <c r="U2337" t="s">
        <v>19054</v>
      </c>
      <c r="V2337" t="s">
        <v>32</v>
      </c>
      <c r="W2337" t="s">
        <v>19055</v>
      </c>
      <c r="X2337" t="s">
        <v>19056</v>
      </c>
      <c r="Y2337" t="s">
        <v>19054</v>
      </c>
      <c r="Z2337" t="s">
        <v>91</v>
      </c>
      <c r="AA2337" t="s">
        <v>19057</v>
      </c>
      <c r="AB2337" s="2" t="s">
        <v>19058</v>
      </c>
      <c r="AC2337" t="s">
        <v>19059</v>
      </c>
    </row>
    <row r="2338" spans="7:29" x14ac:dyDescent="0.2">
      <c r="G2338" t="s">
        <v>40</v>
      </c>
      <c r="H2338" t="s">
        <v>369</v>
      </c>
      <c r="I2338" t="s">
        <v>20641</v>
      </c>
      <c r="J2338" t="s">
        <v>1665</v>
      </c>
      <c r="L2338" t="s">
        <v>27</v>
      </c>
      <c r="M2338">
        <v>9</v>
      </c>
      <c r="N2338" t="s">
        <v>1665</v>
      </c>
      <c r="O2338" s="12">
        <v>68905</v>
      </c>
      <c r="P2338" t="s">
        <v>28</v>
      </c>
      <c r="Q2338" s="1">
        <v>42716</v>
      </c>
      <c r="R2338" t="s">
        <v>63</v>
      </c>
      <c r="S2338" t="s">
        <v>43</v>
      </c>
      <c r="T2338" t="s">
        <v>30</v>
      </c>
      <c r="U2338" t="s">
        <v>20642</v>
      </c>
      <c r="V2338" t="s">
        <v>32</v>
      </c>
      <c r="W2338" t="s">
        <v>20643</v>
      </c>
    </row>
    <row r="2339" spans="7:29" ht="204" x14ac:dyDescent="0.2">
      <c r="G2339" t="s">
        <v>7350</v>
      </c>
      <c r="H2339" t="s">
        <v>53</v>
      </c>
      <c r="I2339" t="s">
        <v>7351</v>
      </c>
      <c r="J2339" t="s">
        <v>135</v>
      </c>
      <c r="K2339" t="s">
        <v>7352</v>
      </c>
      <c r="L2339" t="s">
        <v>7353</v>
      </c>
      <c r="M2339">
        <v>12</v>
      </c>
      <c r="N2339" t="s">
        <v>67</v>
      </c>
      <c r="O2339" s="12">
        <v>68900</v>
      </c>
      <c r="P2339" t="s">
        <v>70</v>
      </c>
      <c r="Q2339" s="1">
        <v>40260</v>
      </c>
      <c r="R2339" t="s">
        <v>29</v>
      </c>
      <c r="S2339" t="s">
        <v>43</v>
      </c>
      <c r="T2339" t="s">
        <v>71</v>
      </c>
      <c r="W2339" t="s">
        <v>7354</v>
      </c>
      <c r="X2339" t="s">
        <v>7355</v>
      </c>
      <c r="Y2339" t="s">
        <v>7352</v>
      </c>
      <c r="Z2339" t="s">
        <v>74</v>
      </c>
      <c r="AA2339" t="s">
        <v>7356</v>
      </c>
      <c r="AB2339" s="2" t="s">
        <v>1025</v>
      </c>
      <c r="AC2339" t="s">
        <v>1612</v>
      </c>
    </row>
    <row r="2340" spans="7:29" x14ac:dyDescent="0.2">
      <c r="G2340" t="s">
        <v>286</v>
      </c>
      <c r="H2340" t="s">
        <v>53</v>
      </c>
      <c r="I2340" t="s">
        <v>24525</v>
      </c>
      <c r="J2340" t="s">
        <v>120</v>
      </c>
      <c r="L2340" t="s">
        <v>27</v>
      </c>
      <c r="M2340">
        <v>12</v>
      </c>
      <c r="N2340" t="s">
        <v>80</v>
      </c>
      <c r="O2340" s="12">
        <v>68881</v>
      </c>
      <c r="P2340" t="s">
        <v>28</v>
      </c>
      <c r="Q2340" s="1">
        <v>44935</v>
      </c>
      <c r="R2340" t="s">
        <v>29</v>
      </c>
      <c r="S2340" t="s">
        <v>43</v>
      </c>
      <c r="T2340" t="s">
        <v>30</v>
      </c>
      <c r="U2340" t="s">
        <v>24526</v>
      </c>
      <c r="V2340" t="s">
        <v>404</v>
      </c>
      <c r="W2340" t="s">
        <v>24527</v>
      </c>
      <c r="X2340" t="s">
        <v>116</v>
      </c>
    </row>
    <row r="2341" spans="7:29" x14ac:dyDescent="0.2">
      <c r="G2341" t="s">
        <v>396</v>
      </c>
      <c r="H2341" t="s">
        <v>53</v>
      </c>
      <c r="I2341" t="s">
        <v>1664</v>
      </c>
      <c r="J2341" t="s">
        <v>1665</v>
      </c>
      <c r="L2341" t="s">
        <v>669</v>
      </c>
      <c r="M2341">
        <v>9</v>
      </c>
      <c r="N2341" t="s">
        <v>1665</v>
      </c>
      <c r="O2341" s="12">
        <v>68842</v>
      </c>
      <c r="P2341" t="s">
        <v>28</v>
      </c>
      <c r="Q2341" s="1">
        <v>44820</v>
      </c>
      <c r="R2341" t="s">
        <v>63</v>
      </c>
      <c r="S2341" t="s">
        <v>43</v>
      </c>
      <c r="T2341" t="s">
        <v>30</v>
      </c>
      <c r="U2341" t="s">
        <v>1666</v>
      </c>
      <c r="V2341" t="s">
        <v>32</v>
      </c>
      <c r="W2341" t="s">
        <v>1667</v>
      </c>
    </row>
    <row r="2342" spans="7:29" x14ac:dyDescent="0.2">
      <c r="G2342" t="s">
        <v>2074</v>
      </c>
      <c r="H2342" t="s">
        <v>129</v>
      </c>
      <c r="I2342" t="s">
        <v>8434</v>
      </c>
      <c r="J2342" t="s">
        <v>1199</v>
      </c>
      <c r="L2342" t="s">
        <v>62</v>
      </c>
      <c r="M2342">
        <v>12</v>
      </c>
      <c r="N2342" t="s">
        <v>1199</v>
      </c>
      <c r="O2342" s="12">
        <v>68759</v>
      </c>
      <c r="P2342" t="s">
        <v>28</v>
      </c>
      <c r="Q2342" s="1">
        <v>43556</v>
      </c>
      <c r="R2342" t="s">
        <v>29</v>
      </c>
      <c r="S2342" t="s">
        <v>43</v>
      </c>
      <c r="T2342" t="s">
        <v>30</v>
      </c>
      <c r="U2342" t="s">
        <v>8435</v>
      </c>
      <c r="W2342" t="s">
        <v>8436</v>
      </c>
      <c r="X2342" t="s">
        <v>8437</v>
      </c>
      <c r="Y2342" t="s">
        <v>8435</v>
      </c>
      <c r="Z2342" t="s">
        <v>1203</v>
      </c>
      <c r="AA2342" t="s">
        <v>8438</v>
      </c>
      <c r="AB2342" t="s">
        <v>50</v>
      </c>
      <c r="AC2342" t="s">
        <v>50</v>
      </c>
    </row>
    <row r="2343" spans="7:29" ht="136" x14ac:dyDescent="0.2">
      <c r="G2343" t="s">
        <v>4071</v>
      </c>
      <c r="H2343" t="s">
        <v>314</v>
      </c>
      <c r="I2343" t="s">
        <v>18491</v>
      </c>
      <c r="J2343" t="s">
        <v>481</v>
      </c>
      <c r="L2343" t="s">
        <v>27</v>
      </c>
      <c r="M2343">
        <v>12</v>
      </c>
      <c r="N2343" t="s">
        <v>481</v>
      </c>
      <c r="O2343" s="12">
        <v>68744</v>
      </c>
      <c r="P2343" t="s">
        <v>28</v>
      </c>
      <c r="Q2343" s="1">
        <v>42723</v>
      </c>
      <c r="R2343" t="s">
        <v>29</v>
      </c>
      <c r="S2343" t="s">
        <v>43</v>
      </c>
      <c r="T2343" t="s">
        <v>30</v>
      </c>
      <c r="U2343" t="s">
        <v>18493</v>
      </c>
      <c r="V2343" t="s">
        <v>45</v>
      </c>
      <c r="W2343" t="s">
        <v>18494</v>
      </c>
      <c r="X2343" t="s">
        <v>18495</v>
      </c>
      <c r="Y2343" t="s">
        <v>18493</v>
      </c>
      <c r="Z2343" t="s">
        <v>843</v>
      </c>
      <c r="AA2343" t="s">
        <v>18496</v>
      </c>
      <c r="AB2343" s="2" t="s">
        <v>18497</v>
      </c>
      <c r="AC2343" t="s">
        <v>18498</v>
      </c>
    </row>
    <row r="2344" spans="7:29" ht="153" x14ac:dyDescent="0.2">
      <c r="G2344" t="s">
        <v>9665</v>
      </c>
      <c r="H2344" t="s">
        <v>24</v>
      </c>
      <c r="I2344" t="s">
        <v>21467</v>
      </c>
      <c r="J2344" t="s">
        <v>533</v>
      </c>
      <c r="L2344" t="s">
        <v>104</v>
      </c>
      <c r="M2344">
        <v>12</v>
      </c>
      <c r="N2344" t="s">
        <v>533</v>
      </c>
      <c r="O2344" s="12">
        <v>68739</v>
      </c>
      <c r="P2344" t="s">
        <v>28</v>
      </c>
      <c r="Q2344" s="1">
        <v>44805</v>
      </c>
      <c r="R2344" t="s">
        <v>29</v>
      </c>
      <c r="S2344" t="s">
        <v>43</v>
      </c>
      <c r="T2344" t="s">
        <v>30</v>
      </c>
      <c r="U2344" t="s">
        <v>21495</v>
      </c>
      <c r="V2344" t="s">
        <v>404</v>
      </c>
      <c r="W2344" t="s">
        <v>21496</v>
      </c>
      <c r="X2344" t="s">
        <v>21497</v>
      </c>
      <c r="Y2344" t="s">
        <v>21495</v>
      </c>
      <c r="Z2344" t="s">
        <v>537</v>
      </c>
      <c r="AA2344" t="s">
        <v>21498</v>
      </c>
      <c r="AB2344" s="2" t="s">
        <v>21499</v>
      </c>
      <c r="AC2344" t="s">
        <v>21500</v>
      </c>
    </row>
    <row r="2345" spans="7:29" x14ac:dyDescent="0.2">
      <c r="G2345" t="s">
        <v>16741</v>
      </c>
      <c r="H2345" t="s">
        <v>118</v>
      </c>
      <c r="I2345" t="s">
        <v>17305</v>
      </c>
      <c r="J2345" t="s">
        <v>5856</v>
      </c>
      <c r="L2345" t="s">
        <v>27</v>
      </c>
      <c r="M2345">
        <v>12</v>
      </c>
      <c r="N2345" t="s">
        <v>5856</v>
      </c>
      <c r="O2345" s="12">
        <v>68736</v>
      </c>
      <c r="P2345" t="s">
        <v>28</v>
      </c>
      <c r="Q2345" s="1">
        <v>45017</v>
      </c>
      <c r="R2345" t="s">
        <v>29</v>
      </c>
      <c r="S2345" t="s">
        <v>43</v>
      </c>
      <c r="T2345" t="s">
        <v>30</v>
      </c>
      <c r="U2345" t="s">
        <v>17306</v>
      </c>
      <c r="V2345" t="s">
        <v>32</v>
      </c>
      <c r="W2345" t="s">
        <v>17307</v>
      </c>
    </row>
    <row r="2346" spans="7:29" x14ac:dyDescent="0.2">
      <c r="G2346" t="s">
        <v>219</v>
      </c>
      <c r="H2346" t="s">
        <v>1394</v>
      </c>
      <c r="I2346" t="s">
        <v>11227</v>
      </c>
      <c r="J2346" t="s">
        <v>135</v>
      </c>
      <c r="K2346" t="s">
        <v>2713</v>
      </c>
      <c r="L2346" t="s">
        <v>2714</v>
      </c>
      <c r="M2346">
        <v>12</v>
      </c>
      <c r="N2346" t="s">
        <v>135</v>
      </c>
      <c r="O2346" s="12">
        <v>68720</v>
      </c>
      <c r="P2346" t="s">
        <v>70</v>
      </c>
      <c r="Q2346" s="1">
        <v>42697</v>
      </c>
      <c r="R2346" t="s">
        <v>29</v>
      </c>
      <c r="S2346" t="s">
        <v>43</v>
      </c>
      <c r="T2346" t="s">
        <v>71</v>
      </c>
      <c r="W2346" t="s">
        <v>11228</v>
      </c>
    </row>
    <row r="2347" spans="7:29" ht="153" x14ac:dyDescent="0.2">
      <c r="G2347" t="s">
        <v>1935</v>
      </c>
      <c r="H2347" t="s">
        <v>24</v>
      </c>
      <c r="I2347" t="s">
        <v>18805</v>
      </c>
      <c r="J2347" t="s">
        <v>3286</v>
      </c>
      <c r="L2347" t="s">
        <v>27</v>
      </c>
      <c r="M2347">
        <v>12</v>
      </c>
      <c r="N2347" t="s">
        <v>3286</v>
      </c>
      <c r="O2347" s="12">
        <v>68712</v>
      </c>
      <c r="P2347" t="s">
        <v>28</v>
      </c>
      <c r="Q2347" s="1">
        <v>39771</v>
      </c>
      <c r="R2347" t="s">
        <v>29</v>
      </c>
      <c r="S2347" t="s">
        <v>43</v>
      </c>
      <c r="T2347" t="s">
        <v>30</v>
      </c>
      <c r="U2347" t="s">
        <v>3815</v>
      </c>
      <c r="V2347" t="s">
        <v>404</v>
      </c>
      <c r="W2347" t="s">
        <v>18807</v>
      </c>
      <c r="X2347" t="s">
        <v>18808</v>
      </c>
      <c r="Y2347" t="s">
        <v>3815</v>
      </c>
      <c r="Z2347" t="s">
        <v>3289</v>
      </c>
      <c r="AA2347" t="s">
        <v>18809</v>
      </c>
      <c r="AB2347" s="2" t="s">
        <v>18810</v>
      </c>
      <c r="AC2347" t="s">
        <v>18811</v>
      </c>
    </row>
    <row r="2348" spans="7:29" x14ac:dyDescent="0.2">
      <c r="G2348" t="s">
        <v>594</v>
      </c>
      <c r="H2348" t="s">
        <v>234</v>
      </c>
      <c r="I2348" t="s">
        <v>16630</v>
      </c>
      <c r="J2348" t="s">
        <v>520</v>
      </c>
      <c r="L2348" t="s">
        <v>27</v>
      </c>
      <c r="M2348">
        <v>12</v>
      </c>
      <c r="N2348" t="s">
        <v>520</v>
      </c>
      <c r="O2348" s="12">
        <v>68692</v>
      </c>
      <c r="P2348" t="s">
        <v>28</v>
      </c>
      <c r="Q2348" s="1">
        <v>40721</v>
      </c>
      <c r="R2348" t="s">
        <v>29</v>
      </c>
      <c r="S2348" t="s">
        <v>43</v>
      </c>
      <c r="T2348" t="s">
        <v>30</v>
      </c>
      <c r="U2348" t="s">
        <v>16636</v>
      </c>
      <c r="V2348" t="s">
        <v>45</v>
      </c>
      <c r="W2348" t="s">
        <v>16637</v>
      </c>
      <c r="X2348" t="s">
        <v>116</v>
      </c>
    </row>
    <row r="2349" spans="7:29" x14ac:dyDescent="0.2">
      <c r="G2349" t="s">
        <v>1504</v>
      </c>
      <c r="H2349" t="s">
        <v>53</v>
      </c>
      <c r="I2349" t="s">
        <v>15377</v>
      </c>
      <c r="J2349" t="s">
        <v>332</v>
      </c>
      <c r="K2349" t="s">
        <v>15378</v>
      </c>
      <c r="L2349" t="s">
        <v>789</v>
      </c>
      <c r="M2349">
        <v>12</v>
      </c>
      <c r="N2349" t="s">
        <v>332</v>
      </c>
      <c r="O2349" s="12">
        <v>68667</v>
      </c>
      <c r="P2349" t="s">
        <v>70</v>
      </c>
      <c r="Q2349" s="1">
        <v>44158</v>
      </c>
      <c r="R2349" t="s">
        <v>29</v>
      </c>
      <c r="S2349" t="s">
        <v>43</v>
      </c>
      <c r="T2349" t="s">
        <v>71</v>
      </c>
      <c r="W2349" t="s">
        <v>15379</v>
      </c>
      <c r="X2349" t="s">
        <v>116</v>
      </c>
    </row>
    <row r="2350" spans="7:29" x14ac:dyDescent="0.2">
      <c r="G2350" t="s">
        <v>12271</v>
      </c>
      <c r="H2350" t="s">
        <v>129</v>
      </c>
      <c r="I2350" t="s">
        <v>12242</v>
      </c>
      <c r="J2350" t="s">
        <v>1431</v>
      </c>
      <c r="L2350" t="s">
        <v>27</v>
      </c>
      <c r="M2350">
        <v>12</v>
      </c>
      <c r="N2350" t="s">
        <v>1431</v>
      </c>
      <c r="O2350" s="12">
        <v>68624</v>
      </c>
      <c r="P2350" t="s">
        <v>28</v>
      </c>
      <c r="Q2350" s="1">
        <v>43936</v>
      </c>
      <c r="R2350" t="s">
        <v>29</v>
      </c>
      <c r="S2350" t="s">
        <v>43</v>
      </c>
      <c r="T2350" t="s">
        <v>30</v>
      </c>
      <c r="U2350" t="s">
        <v>1443</v>
      </c>
      <c r="V2350" t="s">
        <v>404</v>
      </c>
      <c r="W2350" t="s">
        <v>12272</v>
      </c>
      <c r="X2350" t="s">
        <v>116</v>
      </c>
    </row>
    <row r="2351" spans="7:29" x14ac:dyDescent="0.2">
      <c r="G2351" t="s">
        <v>1849</v>
      </c>
      <c r="H2351" t="s">
        <v>24</v>
      </c>
      <c r="I2351" t="s">
        <v>21467</v>
      </c>
      <c r="J2351" t="s">
        <v>528</v>
      </c>
      <c r="L2351" t="s">
        <v>2031</v>
      </c>
      <c r="M2351">
        <v>12</v>
      </c>
      <c r="N2351" t="s">
        <v>528</v>
      </c>
      <c r="O2351" s="12">
        <v>68608</v>
      </c>
      <c r="P2351" t="s">
        <v>28</v>
      </c>
      <c r="Q2351" s="1">
        <v>42702</v>
      </c>
      <c r="R2351" t="s">
        <v>29</v>
      </c>
      <c r="S2351" t="s">
        <v>43</v>
      </c>
      <c r="T2351" t="s">
        <v>30</v>
      </c>
      <c r="U2351" t="s">
        <v>1443</v>
      </c>
      <c r="V2351" t="s">
        <v>404</v>
      </c>
      <c r="W2351" t="s">
        <v>21592</v>
      </c>
      <c r="X2351" t="s">
        <v>116</v>
      </c>
    </row>
    <row r="2352" spans="7:29" x14ac:dyDescent="0.2">
      <c r="G2352" t="s">
        <v>13040</v>
      </c>
      <c r="H2352" t="s">
        <v>112</v>
      </c>
      <c r="I2352" t="s">
        <v>12188</v>
      </c>
      <c r="J2352" t="s">
        <v>1339</v>
      </c>
      <c r="L2352" t="s">
        <v>27</v>
      </c>
      <c r="M2352">
        <v>12</v>
      </c>
      <c r="N2352" t="s">
        <v>1339</v>
      </c>
      <c r="O2352" s="12">
        <v>68586</v>
      </c>
      <c r="P2352" t="s">
        <v>28</v>
      </c>
      <c r="Q2352" s="1">
        <v>44409</v>
      </c>
      <c r="R2352" t="s">
        <v>29</v>
      </c>
      <c r="S2352" t="s">
        <v>43</v>
      </c>
      <c r="T2352" t="s">
        <v>30</v>
      </c>
      <c r="U2352" t="s">
        <v>2660</v>
      </c>
      <c r="V2352" t="s">
        <v>404</v>
      </c>
      <c r="W2352" t="s">
        <v>13041</v>
      </c>
      <c r="X2352" t="s">
        <v>116</v>
      </c>
    </row>
    <row r="2353" spans="7:29" x14ac:dyDescent="0.2">
      <c r="G2353" t="s">
        <v>986</v>
      </c>
      <c r="H2353" t="s">
        <v>118</v>
      </c>
      <c r="I2353" t="s">
        <v>9464</v>
      </c>
      <c r="J2353" t="s">
        <v>67</v>
      </c>
      <c r="K2353" t="s">
        <v>9465</v>
      </c>
      <c r="L2353" t="s">
        <v>9466</v>
      </c>
      <c r="M2353">
        <v>12</v>
      </c>
      <c r="N2353" t="s">
        <v>67</v>
      </c>
      <c r="O2353" s="12">
        <v>68574</v>
      </c>
      <c r="P2353" t="s">
        <v>70</v>
      </c>
      <c r="Q2353" s="1">
        <v>38362</v>
      </c>
      <c r="R2353" t="s">
        <v>29</v>
      </c>
      <c r="S2353" t="s">
        <v>43</v>
      </c>
      <c r="T2353" t="s">
        <v>71</v>
      </c>
      <c r="W2353" t="s">
        <v>9467</v>
      </c>
      <c r="X2353" t="s">
        <v>116</v>
      </c>
    </row>
    <row r="2354" spans="7:29" x14ac:dyDescent="0.2">
      <c r="G2354" t="s">
        <v>3847</v>
      </c>
      <c r="H2354" t="s">
        <v>314</v>
      </c>
      <c r="I2354" t="s">
        <v>25284</v>
      </c>
      <c r="J2354" t="s">
        <v>1714</v>
      </c>
      <c r="K2354" t="s">
        <v>5301</v>
      </c>
      <c r="L2354" t="s">
        <v>1981</v>
      </c>
      <c r="M2354">
        <v>12</v>
      </c>
      <c r="N2354" t="s">
        <v>1714</v>
      </c>
      <c r="O2354" s="12">
        <v>68547</v>
      </c>
      <c r="P2354" t="s">
        <v>70</v>
      </c>
      <c r="Q2354" s="1">
        <v>43787</v>
      </c>
      <c r="R2354" t="s">
        <v>29</v>
      </c>
      <c r="S2354" t="s">
        <v>43</v>
      </c>
      <c r="T2354" t="s">
        <v>71</v>
      </c>
      <c r="W2354" t="s">
        <v>25285</v>
      </c>
      <c r="X2354" t="s">
        <v>116</v>
      </c>
    </row>
    <row r="2355" spans="7:29" x14ac:dyDescent="0.2">
      <c r="G2355" t="s">
        <v>7277</v>
      </c>
      <c r="H2355" t="s">
        <v>553</v>
      </c>
      <c r="I2355" t="s">
        <v>7268</v>
      </c>
      <c r="J2355" t="s">
        <v>150</v>
      </c>
      <c r="L2355" t="s">
        <v>62</v>
      </c>
      <c r="M2355">
        <v>9</v>
      </c>
      <c r="N2355" t="s">
        <v>150</v>
      </c>
      <c r="O2355" s="12">
        <v>68545</v>
      </c>
      <c r="P2355" t="s">
        <v>28</v>
      </c>
      <c r="Q2355" s="1">
        <v>42263</v>
      </c>
      <c r="R2355" t="s">
        <v>63</v>
      </c>
      <c r="S2355" t="s">
        <v>43</v>
      </c>
      <c r="T2355" t="s">
        <v>30</v>
      </c>
      <c r="U2355" t="s">
        <v>1457</v>
      </c>
      <c r="W2355" t="s">
        <v>7278</v>
      </c>
    </row>
    <row r="2356" spans="7:29" ht="170" x14ac:dyDescent="0.2">
      <c r="G2356" t="s">
        <v>12992</v>
      </c>
      <c r="H2356" t="s">
        <v>1394</v>
      </c>
      <c r="I2356" t="s">
        <v>12993</v>
      </c>
      <c r="J2356" t="s">
        <v>1677</v>
      </c>
      <c r="L2356" t="s">
        <v>27</v>
      </c>
      <c r="M2356">
        <v>12</v>
      </c>
      <c r="N2356" t="s">
        <v>1677</v>
      </c>
      <c r="O2356" s="12">
        <v>68494</v>
      </c>
      <c r="P2356" t="s">
        <v>28</v>
      </c>
      <c r="Q2356" s="1">
        <v>44432</v>
      </c>
      <c r="R2356" t="s">
        <v>29</v>
      </c>
      <c r="S2356" t="s">
        <v>43</v>
      </c>
      <c r="T2356" t="s">
        <v>30</v>
      </c>
      <c r="U2356" t="s">
        <v>1678</v>
      </c>
      <c r="V2356" t="s">
        <v>404</v>
      </c>
      <c r="W2356" t="s">
        <v>12994</v>
      </c>
      <c r="X2356" t="s">
        <v>12995</v>
      </c>
      <c r="Y2356" t="s">
        <v>12996</v>
      </c>
      <c r="Z2356" t="s">
        <v>936</v>
      </c>
      <c r="AA2356" t="s">
        <v>12997</v>
      </c>
      <c r="AB2356" s="2" t="s">
        <v>1682</v>
      </c>
      <c r="AC2356" t="s">
        <v>12998</v>
      </c>
    </row>
    <row r="2357" spans="7:29" x14ac:dyDescent="0.2">
      <c r="G2357" t="s">
        <v>15643</v>
      </c>
      <c r="H2357" t="s">
        <v>314</v>
      </c>
      <c r="I2357" t="s">
        <v>15644</v>
      </c>
      <c r="J2357" t="s">
        <v>42</v>
      </c>
      <c r="L2357" t="s">
        <v>104</v>
      </c>
      <c r="M2357">
        <v>12</v>
      </c>
      <c r="N2357" t="s">
        <v>42</v>
      </c>
      <c r="O2357" s="12">
        <v>68485</v>
      </c>
      <c r="P2357" t="s">
        <v>28</v>
      </c>
      <c r="Q2357" s="1">
        <v>40848</v>
      </c>
      <c r="R2357" t="s">
        <v>29</v>
      </c>
      <c r="S2357" t="s">
        <v>43</v>
      </c>
      <c r="T2357" t="s">
        <v>30</v>
      </c>
      <c r="U2357" t="s">
        <v>3227</v>
      </c>
      <c r="V2357" t="s">
        <v>404</v>
      </c>
      <c r="W2357" t="s">
        <v>15645</v>
      </c>
      <c r="X2357" t="s">
        <v>116</v>
      </c>
    </row>
    <row r="2358" spans="7:29" x14ac:dyDescent="0.2">
      <c r="G2358" t="s">
        <v>24959</v>
      </c>
      <c r="H2358" t="s">
        <v>53</v>
      </c>
      <c r="I2358" t="s">
        <v>24950</v>
      </c>
      <c r="J2358" t="s">
        <v>223</v>
      </c>
      <c r="L2358" t="s">
        <v>27</v>
      </c>
      <c r="M2358">
        <v>12</v>
      </c>
      <c r="N2358" t="s">
        <v>223</v>
      </c>
      <c r="O2358" s="12">
        <v>68477</v>
      </c>
      <c r="P2358" t="s">
        <v>28</v>
      </c>
      <c r="Q2358" s="1">
        <v>44531</v>
      </c>
      <c r="R2358" t="s">
        <v>29</v>
      </c>
      <c r="S2358" t="s">
        <v>43</v>
      </c>
      <c r="T2358" t="s">
        <v>30</v>
      </c>
      <c r="U2358" t="s">
        <v>21577</v>
      </c>
      <c r="V2358" t="s">
        <v>404</v>
      </c>
      <c r="W2358" t="s">
        <v>24960</v>
      </c>
      <c r="X2358" t="s">
        <v>116</v>
      </c>
    </row>
    <row r="2359" spans="7:29" ht="119" x14ac:dyDescent="0.2">
      <c r="G2359" t="s">
        <v>3120</v>
      </c>
      <c r="H2359" t="s">
        <v>53</v>
      </c>
      <c r="I2359" t="s">
        <v>6276</v>
      </c>
      <c r="J2359" t="s">
        <v>1802</v>
      </c>
      <c r="K2359" t="s">
        <v>6277</v>
      </c>
      <c r="L2359" t="s">
        <v>2348</v>
      </c>
      <c r="M2359">
        <v>12</v>
      </c>
      <c r="N2359" t="s">
        <v>1802</v>
      </c>
      <c r="O2359" s="12">
        <v>68475</v>
      </c>
      <c r="P2359" t="s">
        <v>70</v>
      </c>
      <c r="Q2359" s="1">
        <v>44074</v>
      </c>
      <c r="R2359" t="s">
        <v>29</v>
      </c>
      <c r="S2359" t="s">
        <v>43</v>
      </c>
      <c r="T2359" t="s">
        <v>71</v>
      </c>
      <c r="W2359" t="s">
        <v>6278</v>
      </c>
      <c r="X2359" t="s">
        <v>6279</v>
      </c>
      <c r="Y2359" t="s">
        <v>6277</v>
      </c>
      <c r="Z2359" t="s">
        <v>1802</v>
      </c>
      <c r="AA2359" t="s">
        <v>6280</v>
      </c>
      <c r="AB2359" s="2" t="s">
        <v>6281</v>
      </c>
      <c r="AC2359" t="s">
        <v>6282</v>
      </c>
    </row>
    <row r="2360" spans="7:29" x14ac:dyDescent="0.2">
      <c r="G2360" t="s">
        <v>25260</v>
      </c>
      <c r="H2360" t="s">
        <v>24</v>
      </c>
      <c r="I2360" t="s">
        <v>25258</v>
      </c>
      <c r="J2360" t="s">
        <v>2414</v>
      </c>
      <c r="L2360" t="s">
        <v>27</v>
      </c>
      <c r="M2360">
        <v>12</v>
      </c>
      <c r="N2360" t="s">
        <v>2414</v>
      </c>
      <c r="O2360" s="12">
        <v>68473</v>
      </c>
      <c r="P2360" t="s">
        <v>28</v>
      </c>
      <c r="Q2360" s="1">
        <v>39490</v>
      </c>
      <c r="R2360" t="s">
        <v>29</v>
      </c>
      <c r="S2360" t="s">
        <v>43</v>
      </c>
      <c r="T2360" t="s">
        <v>30</v>
      </c>
      <c r="U2360" t="s">
        <v>25261</v>
      </c>
      <c r="V2360" t="s">
        <v>45</v>
      </c>
      <c r="W2360" t="s">
        <v>25262</v>
      </c>
    </row>
    <row r="2361" spans="7:29" ht="170" x14ac:dyDescent="0.2">
      <c r="G2361" t="s">
        <v>22992</v>
      </c>
      <c r="H2361" t="s">
        <v>314</v>
      </c>
      <c r="I2361" t="s">
        <v>22987</v>
      </c>
      <c r="J2361" t="s">
        <v>1176</v>
      </c>
      <c r="L2361" t="s">
        <v>2317</v>
      </c>
      <c r="M2361">
        <v>12</v>
      </c>
      <c r="N2361" t="s">
        <v>1176</v>
      </c>
      <c r="O2361" s="12">
        <v>68419</v>
      </c>
      <c r="P2361" t="s">
        <v>28</v>
      </c>
      <c r="Q2361" s="1">
        <v>43800</v>
      </c>
      <c r="R2361" t="s">
        <v>29</v>
      </c>
      <c r="S2361" t="s">
        <v>43</v>
      </c>
      <c r="T2361" t="s">
        <v>30</v>
      </c>
      <c r="U2361" t="s">
        <v>22993</v>
      </c>
      <c r="W2361" t="s">
        <v>22994</v>
      </c>
      <c r="X2361" t="s">
        <v>22995</v>
      </c>
      <c r="Y2361" t="s">
        <v>22993</v>
      </c>
      <c r="Z2361" t="s">
        <v>1180</v>
      </c>
      <c r="AA2361" t="s">
        <v>22996</v>
      </c>
      <c r="AB2361" s="2" t="s">
        <v>22997</v>
      </c>
      <c r="AC2361" t="s">
        <v>50</v>
      </c>
    </row>
    <row r="2362" spans="7:29" ht="136" x14ac:dyDescent="0.2">
      <c r="G2362" t="s">
        <v>2244</v>
      </c>
      <c r="H2362" t="s">
        <v>53</v>
      </c>
      <c r="I2362" t="s">
        <v>23829</v>
      </c>
      <c r="J2362" t="s">
        <v>597</v>
      </c>
      <c r="L2362" t="s">
        <v>27</v>
      </c>
      <c r="M2362">
        <v>12</v>
      </c>
      <c r="N2362" t="s">
        <v>597</v>
      </c>
      <c r="O2362" s="12">
        <v>68418</v>
      </c>
      <c r="P2362" t="s">
        <v>28</v>
      </c>
      <c r="Q2362" s="1">
        <v>43282</v>
      </c>
      <c r="R2362" t="s">
        <v>29</v>
      </c>
      <c r="S2362" t="s">
        <v>43</v>
      </c>
      <c r="T2362" t="s">
        <v>30</v>
      </c>
      <c r="U2362" t="s">
        <v>23830</v>
      </c>
      <c r="V2362" t="s">
        <v>404</v>
      </c>
      <c r="W2362" t="s">
        <v>23831</v>
      </c>
      <c r="X2362" t="s">
        <v>23832</v>
      </c>
      <c r="Y2362" t="s">
        <v>23830</v>
      </c>
      <c r="Z2362" t="s">
        <v>601</v>
      </c>
      <c r="AA2362" t="s">
        <v>23833</v>
      </c>
      <c r="AB2362" s="2" t="s">
        <v>23834</v>
      </c>
      <c r="AC2362" t="s">
        <v>23835</v>
      </c>
    </row>
    <row r="2363" spans="7:29" ht="153" x14ac:dyDescent="0.2">
      <c r="G2363" t="s">
        <v>3353</v>
      </c>
      <c r="H2363" t="s">
        <v>112</v>
      </c>
      <c r="I2363" t="s">
        <v>6707</v>
      </c>
      <c r="J2363" t="s">
        <v>533</v>
      </c>
      <c r="L2363" t="s">
        <v>62</v>
      </c>
      <c r="M2363">
        <v>12</v>
      </c>
      <c r="N2363" t="s">
        <v>533</v>
      </c>
      <c r="O2363" s="12">
        <v>68388</v>
      </c>
      <c r="P2363" t="s">
        <v>28</v>
      </c>
      <c r="Q2363" s="1">
        <v>42716</v>
      </c>
      <c r="R2363" t="s">
        <v>29</v>
      </c>
      <c r="S2363" t="s">
        <v>43</v>
      </c>
      <c r="T2363" t="s">
        <v>30</v>
      </c>
      <c r="U2363" t="s">
        <v>6708</v>
      </c>
      <c r="W2363" t="s">
        <v>6709</v>
      </c>
      <c r="X2363" t="s">
        <v>6710</v>
      </c>
      <c r="Y2363" t="s">
        <v>6708</v>
      </c>
      <c r="Z2363" t="s">
        <v>537</v>
      </c>
      <c r="AA2363" t="s">
        <v>6711</v>
      </c>
      <c r="AB2363" s="2" t="s">
        <v>6712</v>
      </c>
      <c r="AC2363" t="s">
        <v>6713</v>
      </c>
    </row>
    <row r="2364" spans="7:29" x14ac:dyDescent="0.2">
      <c r="G2364" t="s">
        <v>13056</v>
      </c>
      <c r="H2364" t="s">
        <v>53</v>
      </c>
      <c r="I2364" t="s">
        <v>25501</v>
      </c>
      <c r="J2364" t="s">
        <v>1442</v>
      </c>
      <c r="L2364" t="s">
        <v>2031</v>
      </c>
      <c r="M2364">
        <v>12</v>
      </c>
      <c r="N2364" t="s">
        <v>1442</v>
      </c>
      <c r="O2364" s="12">
        <v>68376</v>
      </c>
      <c r="P2364" t="s">
        <v>28</v>
      </c>
      <c r="Q2364" s="1">
        <v>43633</v>
      </c>
      <c r="R2364" t="s">
        <v>29</v>
      </c>
      <c r="S2364" t="s">
        <v>43</v>
      </c>
      <c r="T2364" t="s">
        <v>30</v>
      </c>
      <c r="U2364" t="s">
        <v>25502</v>
      </c>
      <c r="V2364" t="s">
        <v>404</v>
      </c>
      <c r="W2364" t="s">
        <v>25503</v>
      </c>
      <c r="X2364" t="s">
        <v>25504</v>
      </c>
      <c r="Y2364" t="s">
        <v>25505</v>
      </c>
      <c r="Z2364" t="s">
        <v>4869</v>
      </c>
      <c r="AA2364" t="s">
        <v>25506</v>
      </c>
      <c r="AB2364" t="s">
        <v>50</v>
      </c>
      <c r="AC2364" t="s">
        <v>25507</v>
      </c>
    </row>
    <row r="2365" spans="7:29" x14ac:dyDescent="0.2">
      <c r="G2365" t="s">
        <v>1672</v>
      </c>
      <c r="H2365" t="s">
        <v>148</v>
      </c>
      <c r="I2365" t="s">
        <v>9215</v>
      </c>
      <c r="J2365" t="s">
        <v>4814</v>
      </c>
      <c r="K2365" t="s">
        <v>9216</v>
      </c>
      <c r="L2365" t="s">
        <v>483</v>
      </c>
      <c r="M2365">
        <v>12</v>
      </c>
      <c r="N2365" t="s">
        <v>4814</v>
      </c>
      <c r="O2365" s="12">
        <v>68325</v>
      </c>
      <c r="P2365" t="s">
        <v>70</v>
      </c>
      <c r="Q2365" s="1">
        <v>44564</v>
      </c>
      <c r="R2365" t="s">
        <v>29</v>
      </c>
      <c r="S2365" t="s">
        <v>43</v>
      </c>
      <c r="T2365" t="s">
        <v>71</v>
      </c>
      <c r="W2365" t="s">
        <v>9217</v>
      </c>
      <c r="X2365" t="s">
        <v>116</v>
      </c>
    </row>
    <row r="2366" spans="7:29" x14ac:dyDescent="0.2">
      <c r="G2366" t="s">
        <v>519</v>
      </c>
      <c r="H2366" t="s">
        <v>280</v>
      </c>
      <c r="I2366" t="s">
        <v>22147</v>
      </c>
      <c r="J2366" t="s">
        <v>103</v>
      </c>
      <c r="K2366" t="s">
        <v>362</v>
      </c>
      <c r="L2366" t="s">
        <v>363</v>
      </c>
      <c r="M2366">
        <v>12</v>
      </c>
      <c r="N2366" t="s">
        <v>103</v>
      </c>
      <c r="O2366" s="12">
        <v>68313</v>
      </c>
      <c r="P2366" t="s">
        <v>70</v>
      </c>
      <c r="Q2366" s="1">
        <v>44473</v>
      </c>
      <c r="R2366" t="s">
        <v>29</v>
      </c>
      <c r="S2366" t="s">
        <v>43</v>
      </c>
      <c r="T2366" t="s">
        <v>71</v>
      </c>
      <c r="W2366" t="s">
        <v>22148</v>
      </c>
      <c r="X2366" t="s">
        <v>116</v>
      </c>
    </row>
    <row r="2367" spans="7:29" x14ac:dyDescent="0.2">
      <c r="G2367" t="s">
        <v>12947</v>
      </c>
      <c r="H2367" t="s">
        <v>53</v>
      </c>
      <c r="I2367" t="s">
        <v>4317</v>
      </c>
      <c r="J2367" t="s">
        <v>42</v>
      </c>
      <c r="L2367" t="s">
        <v>27</v>
      </c>
      <c r="M2367">
        <v>12</v>
      </c>
      <c r="N2367" t="s">
        <v>42</v>
      </c>
      <c r="O2367" s="12">
        <v>68303</v>
      </c>
      <c r="P2367" t="s">
        <v>28</v>
      </c>
      <c r="Q2367" s="1">
        <v>44662</v>
      </c>
      <c r="R2367" t="s">
        <v>29</v>
      </c>
      <c r="S2367" t="s">
        <v>43</v>
      </c>
      <c r="T2367" t="s">
        <v>30</v>
      </c>
      <c r="U2367" t="s">
        <v>12948</v>
      </c>
      <c r="V2367" t="s">
        <v>32</v>
      </c>
      <c r="W2367" t="s">
        <v>12949</v>
      </c>
      <c r="X2367" t="s">
        <v>12950</v>
      </c>
      <c r="Y2367" t="s">
        <v>12948</v>
      </c>
      <c r="Z2367" t="s">
        <v>48</v>
      </c>
      <c r="AA2367" t="s">
        <v>12951</v>
      </c>
      <c r="AB2367" t="s">
        <v>50</v>
      </c>
      <c r="AC2367" t="s">
        <v>50</v>
      </c>
    </row>
    <row r="2368" spans="7:29" x14ac:dyDescent="0.2">
      <c r="G2368" t="s">
        <v>19889</v>
      </c>
      <c r="H2368" t="s">
        <v>53</v>
      </c>
      <c r="I2368" t="s">
        <v>4607</v>
      </c>
      <c r="J2368" t="s">
        <v>1793</v>
      </c>
      <c r="L2368" t="s">
        <v>104</v>
      </c>
      <c r="M2368">
        <v>12</v>
      </c>
      <c r="N2368" t="s">
        <v>1793</v>
      </c>
      <c r="O2368" s="12">
        <v>68299</v>
      </c>
      <c r="P2368" t="s">
        <v>28</v>
      </c>
      <c r="Q2368" s="1">
        <v>44743</v>
      </c>
      <c r="R2368" t="s">
        <v>56</v>
      </c>
      <c r="S2368" s="1">
        <v>45199</v>
      </c>
      <c r="T2368" t="s">
        <v>30</v>
      </c>
      <c r="U2368" t="s">
        <v>19890</v>
      </c>
      <c r="V2368" t="s">
        <v>404</v>
      </c>
      <c r="W2368" t="s">
        <v>19891</v>
      </c>
    </row>
    <row r="2369" spans="7:29" x14ac:dyDescent="0.2">
      <c r="G2369" t="s">
        <v>787</v>
      </c>
      <c r="H2369" t="s">
        <v>118</v>
      </c>
      <c r="I2369" t="s">
        <v>1972</v>
      </c>
      <c r="J2369" t="s">
        <v>460</v>
      </c>
      <c r="K2369" t="s">
        <v>1980</v>
      </c>
      <c r="L2369" t="s">
        <v>1981</v>
      </c>
      <c r="M2369">
        <v>12</v>
      </c>
      <c r="N2369" t="s">
        <v>460</v>
      </c>
      <c r="O2369" s="12">
        <v>68238</v>
      </c>
      <c r="P2369" t="s">
        <v>70</v>
      </c>
      <c r="Q2369" s="1">
        <v>44676</v>
      </c>
      <c r="R2369" t="s">
        <v>29</v>
      </c>
      <c r="S2369" t="s">
        <v>43</v>
      </c>
      <c r="T2369" t="s">
        <v>71</v>
      </c>
      <c r="W2369" t="s">
        <v>1982</v>
      </c>
      <c r="X2369" t="s">
        <v>116</v>
      </c>
    </row>
    <row r="2370" spans="7:29" x14ac:dyDescent="0.2">
      <c r="G2370" t="s">
        <v>4925</v>
      </c>
      <c r="H2370" t="s">
        <v>53</v>
      </c>
      <c r="I2370" t="s">
        <v>4926</v>
      </c>
      <c r="J2370" t="s">
        <v>819</v>
      </c>
      <c r="L2370" t="s">
        <v>62</v>
      </c>
      <c r="M2370">
        <v>9</v>
      </c>
      <c r="N2370" t="s">
        <v>819</v>
      </c>
      <c r="O2370" s="12">
        <v>68224</v>
      </c>
      <c r="P2370" t="s">
        <v>28</v>
      </c>
      <c r="Q2370" s="1">
        <v>44546</v>
      </c>
      <c r="R2370" t="s">
        <v>63</v>
      </c>
      <c r="S2370" t="s">
        <v>43</v>
      </c>
      <c r="T2370" t="s">
        <v>30</v>
      </c>
      <c r="U2370" t="s">
        <v>1324</v>
      </c>
      <c r="W2370" t="s">
        <v>4927</v>
      </c>
    </row>
    <row r="2371" spans="7:29" x14ac:dyDescent="0.2">
      <c r="G2371" t="s">
        <v>11782</v>
      </c>
      <c r="H2371" t="s">
        <v>53</v>
      </c>
      <c r="I2371" t="s">
        <v>11783</v>
      </c>
      <c r="J2371" t="s">
        <v>411</v>
      </c>
      <c r="L2371" t="s">
        <v>62</v>
      </c>
      <c r="M2371">
        <v>12</v>
      </c>
      <c r="N2371" t="s">
        <v>411</v>
      </c>
      <c r="O2371" s="12">
        <v>68208</v>
      </c>
      <c r="P2371" t="s">
        <v>28</v>
      </c>
      <c r="Q2371" s="1">
        <v>44090</v>
      </c>
      <c r="R2371" t="s">
        <v>29</v>
      </c>
      <c r="S2371" t="s">
        <v>43</v>
      </c>
      <c r="T2371" t="s">
        <v>30</v>
      </c>
      <c r="U2371" t="s">
        <v>4936</v>
      </c>
      <c r="W2371" t="s">
        <v>11784</v>
      </c>
      <c r="X2371" t="s">
        <v>11785</v>
      </c>
      <c r="Y2371" t="s">
        <v>4936</v>
      </c>
      <c r="Z2371" t="s">
        <v>2481</v>
      </c>
      <c r="AA2371" t="s">
        <v>11786</v>
      </c>
      <c r="AB2371" t="s">
        <v>50</v>
      </c>
      <c r="AC2371" t="s">
        <v>50</v>
      </c>
    </row>
    <row r="2372" spans="7:29" ht="153" x14ac:dyDescent="0.2">
      <c r="G2372" t="s">
        <v>23215</v>
      </c>
      <c r="H2372" t="s">
        <v>53</v>
      </c>
      <c r="I2372" t="s">
        <v>23216</v>
      </c>
      <c r="J2372" t="s">
        <v>1087</v>
      </c>
      <c r="L2372" t="s">
        <v>511</v>
      </c>
      <c r="M2372">
        <v>12</v>
      </c>
      <c r="N2372" t="s">
        <v>1087</v>
      </c>
      <c r="O2372" s="12">
        <v>68182</v>
      </c>
      <c r="P2372" t="s">
        <v>28</v>
      </c>
      <c r="Q2372" s="1">
        <v>44944</v>
      </c>
      <c r="R2372" t="s">
        <v>29</v>
      </c>
      <c r="S2372" t="s">
        <v>43</v>
      </c>
      <c r="T2372" t="s">
        <v>30</v>
      </c>
      <c r="U2372" t="s">
        <v>23217</v>
      </c>
      <c r="V2372" t="s">
        <v>998</v>
      </c>
      <c r="W2372" t="s">
        <v>23218</v>
      </c>
      <c r="X2372" t="s">
        <v>23219</v>
      </c>
      <c r="Y2372" t="s">
        <v>23220</v>
      </c>
      <c r="Z2372" t="s">
        <v>1087</v>
      </c>
      <c r="AA2372" t="s">
        <v>23221</v>
      </c>
      <c r="AB2372" s="2" t="s">
        <v>23222</v>
      </c>
      <c r="AC2372" t="s">
        <v>23223</v>
      </c>
    </row>
    <row r="2373" spans="7:29" x14ac:dyDescent="0.2">
      <c r="G2373" t="s">
        <v>8928</v>
      </c>
      <c r="H2373" t="s">
        <v>274</v>
      </c>
      <c r="I2373" t="s">
        <v>8929</v>
      </c>
      <c r="J2373" t="s">
        <v>61</v>
      </c>
      <c r="L2373" t="s">
        <v>62</v>
      </c>
      <c r="M2373">
        <v>9</v>
      </c>
      <c r="N2373" t="s">
        <v>61</v>
      </c>
      <c r="O2373" s="12">
        <v>68162</v>
      </c>
      <c r="P2373" t="s">
        <v>28</v>
      </c>
      <c r="Q2373" s="1">
        <v>42994</v>
      </c>
      <c r="R2373" t="s">
        <v>63</v>
      </c>
      <c r="S2373" t="s">
        <v>43</v>
      </c>
      <c r="T2373" t="s">
        <v>30</v>
      </c>
      <c r="U2373" t="s">
        <v>8930</v>
      </c>
      <c r="W2373" t="s">
        <v>8931</v>
      </c>
    </row>
    <row r="2374" spans="7:29" ht="170" x14ac:dyDescent="0.2">
      <c r="G2374" t="s">
        <v>8445</v>
      </c>
      <c r="H2374" t="s">
        <v>53</v>
      </c>
      <c r="I2374" t="s">
        <v>9882</v>
      </c>
      <c r="J2374" t="s">
        <v>770</v>
      </c>
      <c r="L2374" t="s">
        <v>62</v>
      </c>
      <c r="M2374">
        <v>12</v>
      </c>
      <c r="N2374" t="s">
        <v>770</v>
      </c>
      <c r="O2374" s="12">
        <v>68145</v>
      </c>
      <c r="P2374" t="s">
        <v>28</v>
      </c>
      <c r="Q2374" s="1">
        <v>42125</v>
      </c>
      <c r="R2374" t="s">
        <v>29</v>
      </c>
      <c r="S2374" t="s">
        <v>43</v>
      </c>
      <c r="T2374" t="s">
        <v>30</v>
      </c>
      <c r="U2374" t="s">
        <v>9883</v>
      </c>
      <c r="W2374" t="s">
        <v>9884</v>
      </c>
      <c r="X2374" t="s">
        <v>9885</v>
      </c>
      <c r="Y2374" t="s">
        <v>9886</v>
      </c>
      <c r="Z2374" t="s">
        <v>1373</v>
      </c>
      <c r="AA2374" t="s">
        <v>9887</v>
      </c>
      <c r="AB2374" s="2" t="s">
        <v>9888</v>
      </c>
      <c r="AC2374" t="s">
        <v>9889</v>
      </c>
    </row>
    <row r="2375" spans="7:29" ht="136" x14ac:dyDescent="0.2">
      <c r="G2375" t="s">
        <v>2670</v>
      </c>
      <c r="H2375" t="s">
        <v>24</v>
      </c>
      <c r="I2375" t="s">
        <v>16293</v>
      </c>
      <c r="J2375" t="s">
        <v>481</v>
      </c>
      <c r="K2375" t="s">
        <v>16294</v>
      </c>
      <c r="L2375" t="s">
        <v>483</v>
      </c>
      <c r="M2375">
        <v>12</v>
      </c>
      <c r="N2375" t="s">
        <v>481</v>
      </c>
      <c r="O2375" s="12">
        <v>68117</v>
      </c>
      <c r="P2375" t="s">
        <v>70</v>
      </c>
      <c r="Q2375" s="1">
        <v>42303</v>
      </c>
      <c r="R2375" t="s">
        <v>29</v>
      </c>
      <c r="S2375" t="s">
        <v>43</v>
      </c>
      <c r="T2375" t="s">
        <v>71</v>
      </c>
      <c r="W2375" t="s">
        <v>16295</v>
      </c>
      <c r="X2375" t="s">
        <v>16296</v>
      </c>
      <c r="Y2375" t="s">
        <v>16294</v>
      </c>
      <c r="Z2375" t="s">
        <v>843</v>
      </c>
      <c r="AA2375" t="s">
        <v>16297</v>
      </c>
      <c r="AB2375" s="2" t="s">
        <v>16298</v>
      </c>
      <c r="AC2375" t="s">
        <v>16299</v>
      </c>
    </row>
    <row r="2376" spans="7:29" ht="170" x14ac:dyDescent="0.2">
      <c r="G2376" t="s">
        <v>19291</v>
      </c>
      <c r="H2376" t="s">
        <v>53</v>
      </c>
      <c r="I2376" t="s">
        <v>19292</v>
      </c>
      <c r="J2376" t="s">
        <v>761</v>
      </c>
      <c r="L2376" t="s">
        <v>104</v>
      </c>
      <c r="M2376">
        <v>12</v>
      </c>
      <c r="N2376" t="s">
        <v>761</v>
      </c>
      <c r="O2376" s="12">
        <v>68096</v>
      </c>
      <c r="P2376" t="s">
        <v>28</v>
      </c>
      <c r="Q2376" s="1">
        <v>43479</v>
      </c>
      <c r="R2376" t="s">
        <v>29</v>
      </c>
      <c r="S2376" t="s">
        <v>43</v>
      </c>
      <c r="T2376" t="s">
        <v>30</v>
      </c>
      <c r="U2376" t="s">
        <v>5082</v>
      </c>
      <c r="V2376" t="s">
        <v>32</v>
      </c>
      <c r="W2376" t="s">
        <v>19293</v>
      </c>
      <c r="X2376" t="s">
        <v>19294</v>
      </c>
      <c r="Y2376" t="s">
        <v>5082</v>
      </c>
      <c r="Z2376" t="s">
        <v>765</v>
      </c>
      <c r="AA2376" t="s">
        <v>19295</v>
      </c>
      <c r="AB2376" s="2" t="s">
        <v>7558</v>
      </c>
      <c r="AC2376" t="s">
        <v>19296</v>
      </c>
    </row>
    <row r="2377" spans="7:29" x14ac:dyDescent="0.2">
      <c r="G2377" t="s">
        <v>1500</v>
      </c>
      <c r="H2377" t="s">
        <v>60</v>
      </c>
      <c r="I2377" t="s">
        <v>2428</v>
      </c>
      <c r="J2377" t="s">
        <v>103</v>
      </c>
      <c r="L2377" t="s">
        <v>27</v>
      </c>
      <c r="M2377">
        <v>12</v>
      </c>
      <c r="N2377" t="s">
        <v>103</v>
      </c>
      <c r="O2377" s="12">
        <v>68084</v>
      </c>
      <c r="P2377" t="s">
        <v>28</v>
      </c>
      <c r="Q2377" s="1">
        <v>44958</v>
      </c>
      <c r="R2377" t="s">
        <v>29</v>
      </c>
      <c r="S2377" t="s">
        <v>43</v>
      </c>
      <c r="T2377" t="s">
        <v>30</v>
      </c>
      <c r="U2377" t="s">
        <v>2429</v>
      </c>
      <c r="V2377" t="s">
        <v>933</v>
      </c>
      <c r="W2377" t="s">
        <v>2430</v>
      </c>
      <c r="X2377" t="s">
        <v>116</v>
      </c>
    </row>
    <row r="2378" spans="7:29" x14ac:dyDescent="0.2">
      <c r="G2378" t="s">
        <v>8308</v>
      </c>
      <c r="H2378" t="s">
        <v>314</v>
      </c>
      <c r="I2378" t="s">
        <v>25281</v>
      </c>
      <c r="J2378" t="s">
        <v>86</v>
      </c>
      <c r="L2378" t="s">
        <v>104</v>
      </c>
      <c r="M2378">
        <v>12</v>
      </c>
      <c r="N2378" t="s">
        <v>86</v>
      </c>
      <c r="O2378" s="12">
        <v>68083</v>
      </c>
      <c r="P2378" t="s">
        <v>28</v>
      </c>
      <c r="Q2378" s="1">
        <v>44819</v>
      </c>
      <c r="R2378" t="s">
        <v>29</v>
      </c>
      <c r="S2378" t="s">
        <v>43</v>
      </c>
      <c r="T2378" t="s">
        <v>30</v>
      </c>
      <c r="U2378" t="s">
        <v>25282</v>
      </c>
      <c r="V2378" t="s">
        <v>404</v>
      </c>
      <c r="W2378" t="s">
        <v>25283</v>
      </c>
      <c r="X2378" t="s">
        <v>116</v>
      </c>
    </row>
    <row r="2379" spans="7:29" x14ac:dyDescent="0.2">
      <c r="G2379" t="s">
        <v>9588</v>
      </c>
      <c r="H2379" t="s">
        <v>148</v>
      </c>
      <c r="I2379" t="s">
        <v>15635</v>
      </c>
      <c r="J2379" t="s">
        <v>103</v>
      </c>
      <c r="L2379" t="s">
        <v>27</v>
      </c>
      <c r="M2379">
        <v>12</v>
      </c>
      <c r="N2379" t="s">
        <v>103</v>
      </c>
      <c r="O2379" s="12">
        <v>68075</v>
      </c>
      <c r="P2379" t="s">
        <v>28</v>
      </c>
      <c r="Q2379" s="1">
        <v>44795</v>
      </c>
      <c r="R2379" t="s">
        <v>29</v>
      </c>
      <c r="S2379" t="s">
        <v>43</v>
      </c>
      <c r="T2379" t="s">
        <v>30</v>
      </c>
      <c r="U2379" t="s">
        <v>15639</v>
      </c>
      <c r="V2379" t="s">
        <v>404</v>
      </c>
      <c r="W2379" t="s">
        <v>15640</v>
      </c>
      <c r="X2379" t="s">
        <v>15641</v>
      </c>
      <c r="Y2379" t="s">
        <v>15639</v>
      </c>
      <c r="Z2379" t="s">
        <v>109</v>
      </c>
      <c r="AA2379" t="s">
        <v>15642</v>
      </c>
      <c r="AB2379" t="s">
        <v>50</v>
      </c>
      <c r="AC2379" t="s">
        <v>50</v>
      </c>
    </row>
    <row r="2380" spans="7:29" x14ac:dyDescent="0.2">
      <c r="G2380" t="s">
        <v>1406</v>
      </c>
      <c r="H2380" t="s">
        <v>53</v>
      </c>
      <c r="I2380" t="s">
        <v>4983</v>
      </c>
      <c r="J2380" t="s">
        <v>1171</v>
      </c>
      <c r="L2380" t="s">
        <v>27</v>
      </c>
      <c r="M2380">
        <v>12</v>
      </c>
      <c r="N2380" t="s">
        <v>1171</v>
      </c>
      <c r="O2380" s="12">
        <v>68061</v>
      </c>
      <c r="P2380" t="s">
        <v>28</v>
      </c>
      <c r="Q2380" s="1">
        <v>42736</v>
      </c>
      <c r="R2380" t="s">
        <v>29</v>
      </c>
      <c r="S2380" t="s">
        <v>43</v>
      </c>
      <c r="T2380" t="s">
        <v>30</v>
      </c>
      <c r="U2380" t="s">
        <v>5047</v>
      </c>
      <c r="V2380" t="s">
        <v>404</v>
      </c>
      <c r="W2380" t="s">
        <v>5048</v>
      </c>
      <c r="X2380" t="s">
        <v>5049</v>
      </c>
      <c r="Y2380" t="s">
        <v>5050</v>
      </c>
      <c r="Z2380" t="s">
        <v>1494</v>
      </c>
      <c r="AA2380" t="s">
        <v>5051</v>
      </c>
      <c r="AB2380" t="s">
        <v>50</v>
      </c>
      <c r="AC2380" t="s">
        <v>5052</v>
      </c>
    </row>
    <row r="2381" spans="7:29" x14ac:dyDescent="0.2">
      <c r="G2381" t="s">
        <v>1935</v>
      </c>
      <c r="H2381" t="s">
        <v>53</v>
      </c>
      <c r="I2381" t="s">
        <v>21389</v>
      </c>
      <c r="J2381" t="s">
        <v>481</v>
      </c>
      <c r="L2381" t="s">
        <v>62</v>
      </c>
      <c r="M2381">
        <v>9</v>
      </c>
      <c r="N2381" t="s">
        <v>481</v>
      </c>
      <c r="O2381" s="12">
        <v>67909</v>
      </c>
      <c r="P2381" t="s">
        <v>28</v>
      </c>
      <c r="Q2381" s="1">
        <v>42125</v>
      </c>
      <c r="R2381" t="s">
        <v>63</v>
      </c>
      <c r="S2381" t="s">
        <v>43</v>
      </c>
      <c r="T2381" t="s">
        <v>30</v>
      </c>
      <c r="U2381" t="s">
        <v>21390</v>
      </c>
      <c r="W2381" t="s">
        <v>21391</v>
      </c>
    </row>
    <row r="2382" spans="7:29" ht="170" x14ac:dyDescent="0.2">
      <c r="G2382" t="s">
        <v>685</v>
      </c>
      <c r="H2382" t="s">
        <v>118</v>
      </c>
      <c r="I2382" t="s">
        <v>24197</v>
      </c>
      <c r="J2382" t="s">
        <v>974</v>
      </c>
      <c r="L2382" t="s">
        <v>104</v>
      </c>
      <c r="M2382">
        <v>12</v>
      </c>
      <c r="N2382" t="s">
        <v>974</v>
      </c>
      <c r="O2382" s="12">
        <v>67908</v>
      </c>
      <c r="P2382" t="s">
        <v>28</v>
      </c>
      <c r="Q2382" s="1">
        <v>45012</v>
      </c>
      <c r="R2382" t="s">
        <v>29</v>
      </c>
      <c r="S2382" t="s">
        <v>43</v>
      </c>
      <c r="T2382" t="s">
        <v>30</v>
      </c>
      <c r="U2382" t="s">
        <v>24204</v>
      </c>
      <c r="V2382" t="s">
        <v>32</v>
      </c>
      <c r="W2382" t="s">
        <v>24205</v>
      </c>
      <c r="X2382" t="s">
        <v>24206</v>
      </c>
      <c r="Y2382" t="s">
        <v>24204</v>
      </c>
      <c r="Z2382" t="s">
        <v>979</v>
      </c>
      <c r="AA2382" t="s">
        <v>24207</v>
      </c>
      <c r="AB2382" s="2" t="s">
        <v>24208</v>
      </c>
      <c r="AC2382" t="s">
        <v>24209</v>
      </c>
    </row>
    <row r="2383" spans="7:29" ht="153" x14ac:dyDescent="0.2">
      <c r="G2383" t="s">
        <v>1333</v>
      </c>
      <c r="H2383" t="s">
        <v>274</v>
      </c>
      <c r="I2383" t="s">
        <v>16799</v>
      </c>
      <c r="J2383" t="s">
        <v>533</v>
      </c>
      <c r="L2383" t="s">
        <v>62</v>
      </c>
      <c r="M2383">
        <v>12</v>
      </c>
      <c r="N2383" t="s">
        <v>533</v>
      </c>
      <c r="O2383" s="12">
        <v>67906</v>
      </c>
      <c r="P2383" t="s">
        <v>28</v>
      </c>
      <c r="Q2383" s="1">
        <v>43242</v>
      </c>
      <c r="R2383" t="s">
        <v>29</v>
      </c>
      <c r="S2383" t="s">
        <v>43</v>
      </c>
      <c r="T2383" t="s">
        <v>30</v>
      </c>
      <c r="U2383" t="s">
        <v>16800</v>
      </c>
      <c r="W2383" t="s">
        <v>16801</v>
      </c>
      <c r="X2383" t="s">
        <v>16802</v>
      </c>
      <c r="Y2383" t="s">
        <v>16800</v>
      </c>
      <c r="Z2383" t="s">
        <v>537</v>
      </c>
      <c r="AA2383" t="s">
        <v>16803</v>
      </c>
      <c r="AB2383" s="2" t="s">
        <v>14466</v>
      </c>
      <c r="AC2383" t="s">
        <v>16804</v>
      </c>
    </row>
    <row r="2384" spans="7:29" x14ac:dyDescent="0.2">
      <c r="G2384" t="s">
        <v>128</v>
      </c>
      <c r="H2384" t="s">
        <v>148</v>
      </c>
      <c r="I2384" t="s">
        <v>22998</v>
      </c>
      <c r="J2384" t="s">
        <v>295</v>
      </c>
      <c r="L2384" t="s">
        <v>62</v>
      </c>
      <c r="M2384">
        <v>9</v>
      </c>
      <c r="N2384" t="s">
        <v>295</v>
      </c>
      <c r="O2384" s="12">
        <v>67902</v>
      </c>
      <c r="P2384" t="s">
        <v>28</v>
      </c>
      <c r="Q2384" s="1">
        <v>42125</v>
      </c>
      <c r="R2384" t="s">
        <v>63</v>
      </c>
      <c r="S2384" t="s">
        <v>43</v>
      </c>
      <c r="T2384" t="s">
        <v>30</v>
      </c>
      <c r="U2384" t="s">
        <v>941</v>
      </c>
      <c r="W2384" t="s">
        <v>22999</v>
      </c>
    </row>
    <row r="2385" spans="7:29" x14ac:dyDescent="0.2">
      <c r="G2385" t="s">
        <v>552</v>
      </c>
      <c r="H2385" t="s">
        <v>553</v>
      </c>
      <c r="I2385" t="s">
        <v>84</v>
      </c>
      <c r="J2385" t="s">
        <v>554</v>
      </c>
      <c r="L2385" t="s">
        <v>81</v>
      </c>
      <c r="M2385">
        <v>9</v>
      </c>
      <c r="N2385" t="s">
        <v>554</v>
      </c>
      <c r="O2385" s="12">
        <v>67900</v>
      </c>
      <c r="P2385" t="s">
        <v>28</v>
      </c>
      <c r="Q2385" s="1">
        <v>44090</v>
      </c>
      <c r="R2385" t="s">
        <v>29</v>
      </c>
      <c r="S2385" t="s">
        <v>43</v>
      </c>
      <c r="T2385" t="s">
        <v>30</v>
      </c>
      <c r="U2385" t="s">
        <v>338</v>
      </c>
      <c r="W2385" t="s">
        <v>555</v>
      </c>
      <c r="X2385" t="s">
        <v>556</v>
      </c>
      <c r="Y2385" t="s">
        <v>338</v>
      </c>
      <c r="Z2385" t="s">
        <v>557</v>
      </c>
      <c r="AA2385" t="s">
        <v>558</v>
      </c>
      <c r="AB2385" t="s">
        <v>50</v>
      </c>
      <c r="AC2385" t="s">
        <v>50</v>
      </c>
    </row>
    <row r="2386" spans="7:29" x14ac:dyDescent="0.2">
      <c r="G2386" t="s">
        <v>6420</v>
      </c>
      <c r="H2386" t="s">
        <v>53</v>
      </c>
      <c r="I2386" t="s">
        <v>6421</v>
      </c>
      <c r="J2386" t="s">
        <v>974</v>
      </c>
      <c r="K2386" t="s">
        <v>2023</v>
      </c>
      <c r="L2386" t="s">
        <v>2024</v>
      </c>
      <c r="M2386">
        <v>12</v>
      </c>
      <c r="N2386" t="s">
        <v>974</v>
      </c>
      <c r="O2386" s="12">
        <v>67899</v>
      </c>
      <c r="P2386" t="s">
        <v>70</v>
      </c>
      <c r="Q2386" s="1">
        <v>43891</v>
      </c>
      <c r="R2386" t="s">
        <v>29</v>
      </c>
      <c r="S2386" t="s">
        <v>43</v>
      </c>
      <c r="T2386" t="s">
        <v>71</v>
      </c>
      <c r="W2386" t="s">
        <v>6422</v>
      </c>
      <c r="X2386" t="s">
        <v>6423</v>
      </c>
      <c r="Y2386" t="s">
        <v>2023</v>
      </c>
      <c r="Z2386" t="s">
        <v>979</v>
      </c>
      <c r="AA2386" t="s">
        <v>6424</v>
      </c>
      <c r="AB2386" t="s">
        <v>50</v>
      </c>
      <c r="AC2386" t="s">
        <v>50</v>
      </c>
    </row>
    <row r="2387" spans="7:29" ht="153" x14ac:dyDescent="0.2">
      <c r="G2387" t="s">
        <v>4466</v>
      </c>
      <c r="H2387" t="s">
        <v>1250</v>
      </c>
      <c r="I2387" t="s">
        <v>19949</v>
      </c>
      <c r="J2387" t="s">
        <v>3443</v>
      </c>
      <c r="L2387" t="s">
        <v>104</v>
      </c>
      <c r="M2387">
        <v>12</v>
      </c>
      <c r="N2387" t="s">
        <v>3443</v>
      </c>
      <c r="O2387" s="12">
        <v>67880</v>
      </c>
      <c r="P2387" t="s">
        <v>28</v>
      </c>
      <c r="Q2387" s="1">
        <v>43313</v>
      </c>
      <c r="R2387" t="s">
        <v>29</v>
      </c>
      <c r="S2387" t="s">
        <v>43</v>
      </c>
      <c r="T2387" t="s">
        <v>30</v>
      </c>
      <c r="U2387" t="s">
        <v>19958</v>
      </c>
      <c r="V2387" t="s">
        <v>32</v>
      </c>
      <c r="W2387" t="s">
        <v>19959</v>
      </c>
      <c r="X2387" t="s">
        <v>19960</v>
      </c>
      <c r="Y2387" t="s">
        <v>19958</v>
      </c>
      <c r="Z2387" t="s">
        <v>3443</v>
      </c>
      <c r="AA2387" t="s">
        <v>19961</v>
      </c>
      <c r="AB2387" s="2" t="s">
        <v>11911</v>
      </c>
      <c r="AC2387" t="s">
        <v>19962</v>
      </c>
    </row>
    <row r="2388" spans="7:29" x14ac:dyDescent="0.2">
      <c r="G2388" t="s">
        <v>117</v>
      </c>
      <c r="H2388" t="s">
        <v>314</v>
      </c>
      <c r="I2388" t="s">
        <v>18353</v>
      </c>
      <c r="J2388" t="s">
        <v>80</v>
      </c>
      <c r="L2388" t="s">
        <v>62</v>
      </c>
      <c r="M2388">
        <v>9</v>
      </c>
      <c r="N2388" t="s">
        <v>80</v>
      </c>
      <c r="O2388" s="12">
        <v>67877</v>
      </c>
      <c r="P2388" t="s">
        <v>28</v>
      </c>
      <c r="Q2388" s="1">
        <v>44455</v>
      </c>
      <c r="R2388" t="s">
        <v>63</v>
      </c>
      <c r="S2388" t="s">
        <v>43</v>
      </c>
      <c r="T2388" t="s">
        <v>30</v>
      </c>
      <c r="U2388" t="s">
        <v>18354</v>
      </c>
      <c r="W2388" t="s">
        <v>18355</v>
      </c>
    </row>
    <row r="2389" spans="7:29" ht="170" x14ac:dyDescent="0.2">
      <c r="G2389" t="s">
        <v>1971</v>
      </c>
      <c r="H2389" t="s">
        <v>314</v>
      </c>
      <c r="I2389" t="s">
        <v>10292</v>
      </c>
      <c r="J2389" t="s">
        <v>605</v>
      </c>
      <c r="L2389" t="s">
        <v>104</v>
      </c>
      <c r="M2389">
        <v>12</v>
      </c>
      <c r="N2389" t="s">
        <v>605</v>
      </c>
      <c r="O2389" s="12">
        <v>67859</v>
      </c>
      <c r="P2389" t="s">
        <v>28</v>
      </c>
      <c r="Q2389" s="1">
        <v>44886</v>
      </c>
      <c r="R2389" t="s">
        <v>29</v>
      </c>
      <c r="S2389" t="s">
        <v>43</v>
      </c>
      <c r="T2389" t="s">
        <v>30</v>
      </c>
      <c r="U2389" t="s">
        <v>5082</v>
      </c>
      <c r="V2389" t="s">
        <v>404</v>
      </c>
      <c r="W2389" t="s">
        <v>10303</v>
      </c>
      <c r="X2389" t="s">
        <v>10304</v>
      </c>
      <c r="Y2389" t="s">
        <v>5082</v>
      </c>
      <c r="Z2389" t="s">
        <v>959</v>
      </c>
      <c r="AA2389" t="s">
        <v>10305</v>
      </c>
      <c r="AB2389" s="2" t="s">
        <v>10306</v>
      </c>
      <c r="AC2389" t="s">
        <v>10307</v>
      </c>
    </row>
    <row r="2390" spans="7:29" x14ac:dyDescent="0.2">
      <c r="G2390" t="s">
        <v>59</v>
      </c>
      <c r="H2390" t="s">
        <v>1327</v>
      </c>
      <c r="I2390" t="s">
        <v>9378</v>
      </c>
      <c r="J2390" t="s">
        <v>2875</v>
      </c>
      <c r="L2390" t="s">
        <v>104</v>
      </c>
      <c r="M2390">
        <v>12</v>
      </c>
      <c r="N2390" t="s">
        <v>2875</v>
      </c>
      <c r="O2390" s="12">
        <v>67813</v>
      </c>
      <c r="P2390" t="s">
        <v>28</v>
      </c>
      <c r="Q2390" s="1">
        <v>40639</v>
      </c>
      <c r="R2390" t="s">
        <v>56</v>
      </c>
      <c r="S2390" s="1">
        <v>45079</v>
      </c>
      <c r="T2390" t="s">
        <v>30</v>
      </c>
      <c r="U2390" t="s">
        <v>9379</v>
      </c>
      <c r="V2390" t="s">
        <v>32</v>
      </c>
      <c r="W2390" t="s">
        <v>9380</v>
      </c>
    </row>
    <row r="2391" spans="7:29" x14ac:dyDescent="0.2">
      <c r="G2391" t="s">
        <v>2658</v>
      </c>
      <c r="H2391" t="s">
        <v>24</v>
      </c>
      <c r="I2391" t="s">
        <v>12766</v>
      </c>
      <c r="J2391" t="s">
        <v>460</v>
      </c>
      <c r="K2391" t="s">
        <v>12767</v>
      </c>
      <c r="L2391" t="s">
        <v>1306</v>
      </c>
      <c r="M2391">
        <v>12</v>
      </c>
      <c r="N2391" t="s">
        <v>460</v>
      </c>
      <c r="O2391" s="12">
        <v>67803</v>
      </c>
      <c r="P2391" t="s">
        <v>70</v>
      </c>
      <c r="Q2391" s="1">
        <v>45068</v>
      </c>
      <c r="R2391" t="s">
        <v>29</v>
      </c>
      <c r="S2391" t="s">
        <v>43</v>
      </c>
      <c r="T2391" t="s">
        <v>71</v>
      </c>
      <c r="W2391" t="s">
        <v>12768</v>
      </c>
    </row>
    <row r="2392" spans="7:29" x14ac:dyDescent="0.2">
      <c r="G2392" t="s">
        <v>1500</v>
      </c>
      <c r="H2392" t="s">
        <v>302</v>
      </c>
      <c r="I2392" t="s">
        <v>16450</v>
      </c>
      <c r="J2392" t="s">
        <v>460</v>
      </c>
      <c r="K2392" t="s">
        <v>16451</v>
      </c>
      <c r="L2392" t="s">
        <v>469</v>
      </c>
      <c r="M2392">
        <v>12</v>
      </c>
      <c r="N2392" t="s">
        <v>460</v>
      </c>
      <c r="O2392" s="12">
        <v>67779</v>
      </c>
      <c r="P2392" t="s">
        <v>70</v>
      </c>
      <c r="Q2392" s="1">
        <v>43739</v>
      </c>
      <c r="R2392" t="s">
        <v>29</v>
      </c>
      <c r="S2392" t="s">
        <v>43</v>
      </c>
      <c r="T2392" t="s">
        <v>71</v>
      </c>
      <c r="W2392" t="s">
        <v>16452</v>
      </c>
      <c r="X2392" t="s">
        <v>16453</v>
      </c>
      <c r="Y2392" t="s">
        <v>12767</v>
      </c>
      <c r="Z2392" t="s">
        <v>460</v>
      </c>
      <c r="AA2392" t="s">
        <v>16454</v>
      </c>
      <c r="AB2392" t="s">
        <v>50</v>
      </c>
      <c r="AC2392" t="s">
        <v>16455</v>
      </c>
    </row>
    <row r="2393" spans="7:29" x14ac:dyDescent="0.2">
      <c r="G2393" t="s">
        <v>920</v>
      </c>
      <c r="H2393" t="s">
        <v>274</v>
      </c>
      <c r="I2393" t="s">
        <v>17911</v>
      </c>
      <c r="J2393" t="s">
        <v>554</v>
      </c>
      <c r="L2393" t="s">
        <v>62</v>
      </c>
      <c r="M2393">
        <v>9</v>
      </c>
      <c r="N2393" t="s">
        <v>554</v>
      </c>
      <c r="O2393" s="12">
        <v>67774</v>
      </c>
      <c r="P2393" t="s">
        <v>28</v>
      </c>
      <c r="Q2393" s="1">
        <v>42125</v>
      </c>
      <c r="R2393" t="s">
        <v>63</v>
      </c>
      <c r="S2393" t="s">
        <v>43</v>
      </c>
      <c r="T2393" t="s">
        <v>30</v>
      </c>
      <c r="U2393" t="s">
        <v>941</v>
      </c>
      <c r="W2393" t="s">
        <v>17918</v>
      </c>
    </row>
    <row r="2394" spans="7:29" x14ac:dyDescent="0.2">
      <c r="G2394" t="s">
        <v>479</v>
      </c>
      <c r="H2394" t="s">
        <v>118</v>
      </c>
      <c r="I2394" t="s">
        <v>480</v>
      </c>
      <c r="J2394" t="s">
        <v>481</v>
      </c>
      <c r="K2394" t="s">
        <v>482</v>
      </c>
      <c r="L2394" t="s">
        <v>483</v>
      </c>
      <c r="M2394">
        <v>12</v>
      </c>
      <c r="N2394" t="s">
        <v>481</v>
      </c>
      <c r="O2394" s="12">
        <v>67716</v>
      </c>
      <c r="P2394" t="s">
        <v>70</v>
      </c>
      <c r="Q2394" s="1">
        <v>42338</v>
      </c>
      <c r="R2394" t="s">
        <v>29</v>
      </c>
      <c r="S2394" t="s">
        <v>43</v>
      </c>
      <c r="T2394" t="s">
        <v>71</v>
      </c>
      <c r="W2394" t="s">
        <v>484</v>
      </c>
      <c r="X2394" t="s">
        <v>116</v>
      </c>
    </row>
    <row r="2395" spans="7:29" x14ac:dyDescent="0.2">
      <c r="G2395" t="s">
        <v>3650</v>
      </c>
      <c r="H2395" t="s">
        <v>53</v>
      </c>
      <c r="I2395" t="s">
        <v>3651</v>
      </c>
      <c r="J2395" t="s">
        <v>422</v>
      </c>
      <c r="L2395" t="s">
        <v>62</v>
      </c>
      <c r="M2395">
        <v>9</v>
      </c>
      <c r="N2395" t="s">
        <v>422</v>
      </c>
      <c r="O2395" s="12">
        <v>67714</v>
      </c>
      <c r="P2395" t="s">
        <v>28</v>
      </c>
      <c r="Q2395" s="1">
        <v>42125</v>
      </c>
      <c r="R2395" t="s">
        <v>63</v>
      </c>
      <c r="S2395" t="s">
        <v>43</v>
      </c>
      <c r="T2395" t="s">
        <v>30</v>
      </c>
      <c r="U2395" t="s">
        <v>941</v>
      </c>
      <c r="W2395" t="s">
        <v>3652</v>
      </c>
    </row>
    <row r="2396" spans="7:29" x14ac:dyDescent="0.2">
      <c r="G2396" t="s">
        <v>1217</v>
      </c>
      <c r="H2396" t="s">
        <v>53</v>
      </c>
      <c r="I2396" t="s">
        <v>12385</v>
      </c>
      <c r="J2396" t="s">
        <v>13662</v>
      </c>
      <c r="L2396" t="s">
        <v>27</v>
      </c>
      <c r="M2396">
        <v>12</v>
      </c>
      <c r="N2396" t="s">
        <v>13662</v>
      </c>
      <c r="O2396" s="12">
        <v>67712</v>
      </c>
      <c r="P2396" t="s">
        <v>28</v>
      </c>
      <c r="Q2396" s="1">
        <v>42217</v>
      </c>
      <c r="R2396" t="s">
        <v>29</v>
      </c>
      <c r="S2396" t="s">
        <v>43</v>
      </c>
      <c r="T2396" t="s">
        <v>30</v>
      </c>
      <c r="U2396" t="s">
        <v>13663</v>
      </c>
      <c r="V2396" t="s">
        <v>32</v>
      </c>
      <c r="W2396" t="s">
        <v>13664</v>
      </c>
    </row>
    <row r="2397" spans="7:29" ht="170" x14ac:dyDescent="0.2">
      <c r="G2397" t="s">
        <v>1215</v>
      </c>
      <c r="H2397" t="s">
        <v>53</v>
      </c>
      <c r="I2397" t="s">
        <v>21212</v>
      </c>
      <c r="J2397" t="s">
        <v>54</v>
      </c>
      <c r="L2397" t="s">
        <v>27</v>
      </c>
      <c r="M2397">
        <v>12</v>
      </c>
      <c r="N2397" t="s">
        <v>54</v>
      </c>
      <c r="O2397" s="12">
        <v>67698</v>
      </c>
      <c r="P2397" t="s">
        <v>28</v>
      </c>
      <c r="Q2397" s="1">
        <v>44790</v>
      </c>
      <c r="R2397" t="s">
        <v>29</v>
      </c>
      <c r="S2397" t="s">
        <v>43</v>
      </c>
      <c r="T2397" t="s">
        <v>30</v>
      </c>
      <c r="U2397" t="s">
        <v>21213</v>
      </c>
      <c r="V2397" t="s">
        <v>404</v>
      </c>
      <c r="W2397" t="s">
        <v>21214</v>
      </c>
      <c r="X2397" t="s">
        <v>21215</v>
      </c>
      <c r="Y2397" t="s">
        <v>21213</v>
      </c>
      <c r="Z2397" t="s">
        <v>6909</v>
      </c>
      <c r="AA2397" t="s">
        <v>21216</v>
      </c>
      <c r="AB2397" s="2" t="s">
        <v>21217</v>
      </c>
      <c r="AC2397" t="s">
        <v>50</v>
      </c>
    </row>
    <row r="2398" spans="7:29" x14ac:dyDescent="0.2">
      <c r="G2398" t="s">
        <v>11248</v>
      </c>
      <c r="H2398" t="s">
        <v>129</v>
      </c>
      <c r="I2398" t="s">
        <v>11249</v>
      </c>
      <c r="J2398" t="s">
        <v>332</v>
      </c>
      <c r="K2398" t="s">
        <v>11250</v>
      </c>
      <c r="L2398" t="s">
        <v>4689</v>
      </c>
      <c r="M2398">
        <v>12</v>
      </c>
      <c r="N2398" t="s">
        <v>332</v>
      </c>
      <c r="O2398" s="12">
        <v>67668</v>
      </c>
      <c r="P2398" t="s">
        <v>70</v>
      </c>
      <c r="Q2398" s="1">
        <v>44823</v>
      </c>
      <c r="R2398" t="s">
        <v>29</v>
      </c>
      <c r="S2398" t="s">
        <v>43</v>
      </c>
      <c r="T2398" t="s">
        <v>71</v>
      </c>
      <c r="W2398" t="s">
        <v>11251</v>
      </c>
      <c r="X2398" t="s">
        <v>116</v>
      </c>
    </row>
    <row r="2399" spans="7:29" x14ac:dyDescent="0.2">
      <c r="G2399" t="s">
        <v>5660</v>
      </c>
      <c r="H2399" t="s">
        <v>118</v>
      </c>
      <c r="I2399" t="s">
        <v>5661</v>
      </c>
      <c r="J2399" t="s">
        <v>103</v>
      </c>
      <c r="K2399" t="s">
        <v>3880</v>
      </c>
      <c r="L2399" t="s">
        <v>3881</v>
      </c>
      <c r="M2399">
        <v>12</v>
      </c>
      <c r="N2399" t="s">
        <v>103</v>
      </c>
      <c r="O2399" s="12">
        <v>67652</v>
      </c>
      <c r="P2399" t="s">
        <v>70</v>
      </c>
      <c r="Q2399" s="1">
        <v>44690</v>
      </c>
      <c r="R2399" t="s">
        <v>29</v>
      </c>
      <c r="S2399" t="s">
        <v>43</v>
      </c>
      <c r="T2399" t="s">
        <v>71</v>
      </c>
      <c r="W2399" t="s">
        <v>5662</v>
      </c>
      <c r="X2399" t="s">
        <v>5663</v>
      </c>
      <c r="Y2399" t="s">
        <v>3880</v>
      </c>
      <c r="Z2399" t="s">
        <v>109</v>
      </c>
      <c r="AA2399" t="s">
        <v>5664</v>
      </c>
      <c r="AB2399" t="s">
        <v>50</v>
      </c>
      <c r="AC2399" t="s">
        <v>50</v>
      </c>
    </row>
    <row r="2400" spans="7:29" ht="221" x14ac:dyDescent="0.2">
      <c r="G2400" t="s">
        <v>23031</v>
      </c>
      <c r="H2400" t="s">
        <v>274</v>
      </c>
      <c r="I2400" t="s">
        <v>23032</v>
      </c>
      <c r="J2400" t="s">
        <v>67</v>
      </c>
      <c r="K2400" t="s">
        <v>1535</v>
      </c>
      <c r="L2400" t="s">
        <v>23033</v>
      </c>
      <c r="M2400">
        <v>12</v>
      </c>
      <c r="N2400" t="s">
        <v>67</v>
      </c>
      <c r="O2400" s="12">
        <v>67652</v>
      </c>
      <c r="P2400" t="s">
        <v>70</v>
      </c>
      <c r="Q2400" s="1">
        <v>44340</v>
      </c>
      <c r="R2400" t="s">
        <v>29</v>
      </c>
      <c r="S2400" t="s">
        <v>43</v>
      </c>
      <c r="T2400" t="s">
        <v>71</v>
      </c>
      <c r="W2400" t="s">
        <v>23034</v>
      </c>
      <c r="X2400" t="s">
        <v>23035</v>
      </c>
      <c r="Y2400" t="s">
        <v>1535</v>
      </c>
      <c r="Z2400" t="s">
        <v>74</v>
      </c>
      <c r="AA2400" t="s">
        <v>23036</v>
      </c>
      <c r="AB2400" s="2" t="s">
        <v>1831</v>
      </c>
      <c r="AC2400" t="s">
        <v>23037</v>
      </c>
    </row>
    <row r="2401" spans="7:29" x14ac:dyDescent="0.2">
      <c r="G2401" t="s">
        <v>615</v>
      </c>
      <c r="H2401" t="s">
        <v>53</v>
      </c>
      <c r="I2401" t="s">
        <v>25433</v>
      </c>
      <c r="J2401" t="s">
        <v>67</v>
      </c>
      <c r="K2401" t="s">
        <v>4772</v>
      </c>
      <c r="L2401" t="s">
        <v>25434</v>
      </c>
      <c r="M2401">
        <v>12</v>
      </c>
      <c r="N2401" t="s">
        <v>67</v>
      </c>
      <c r="O2401" s="12">
        <v>67621</v>
      </c>
      <c r="P2401" t="s">
        <v>70</v>
      </c>
      <c r="Q2401" s="1">
        <v>37131</v>
      </c>
      <c r="R2401" t="s">
        <v>29</v>
      </c>
      <c r="S2401" t="s">
        <v>43</v>
      </c>
      <c r="T2401" t="s">
        <v>71</v>
      </c>
      <c r="W2401" t="s">
        <v>25435</v>
      </c>
      <c r="X2401" t="s">
        <v>116</v>
      </c>
    </row>
    <row r="2402" spans="7:29" ht="119" x14ac:dyDescent="0.2">
      <c r="G2402" t="s">
        <v>147</v>
      </c>
      <c r="H2402" t="s">
        <v>280</v>
      </c>
      <c r="I2402" t="s">
        <v>12106</v>
      </c>
      <c r="J2402" t="s">
        <v>750</v>
      </c>
      <c r="L2402" t="s">
        <v>3183</v>
      </c>
      <c r="M2402">
        <v>12</v>
      </c>
      <c r="N2402" t="s">
        <v>750</v>
      </c>
      <c r="O2402" s="12">
        <v>67592</v>
      </c>
      <c r="P2402" t="s">
        <v>28</v>
      </c>
      <c r="Q2402" s="1">
        <v>43282</v>
      </c>
      <c r="R2402" t="s">
        <v>56</v>
      </c>
      <c r="S2402" s="1">
        <v>45473</v>
      </c>
      <c r="T2402" t="s">
        <v>30</v>
      </c>
      <c r="U2402" t="s">
        <v>1008</v>
      </c>
      <c r="W2402" t="s">
        <v>12123</v>
      </c>
      <c r="X2402" t="s">
        <v>12124</v>
      </c>
      <c r="Y2402" t="s">
        <v>1104</v>
      </c>
      <c r="Z2402" t="s">
        <v>1989</v>
      </c>
      <c r="AA2402" t="s">
        <v>12125</v>
      </c>
      <c r="AB2402" s="2" t="s">
        <v>12126</v>
      </c>
      <c r="AC2402" t="s">
        <v>12127</v>
      </c>
    </row>
    <row r="2403" spans="7:29" x14ac:dyDescent="0.2">
      <c r="G2403" t="s">
        <v>324</v>
      </c>
      <c r="H2403" t="s">
        <v>274</v>
      </c>
      <c r="I2403" t="s">
        <v>16680</v>
      </c>
      <c r="J2403" t="s">
        <v>103</v>
      </c>
      <c r="L2403" t="s">
        <v>27</v>
      </c>
      <c r="M2403">
        <v>12</v>
      </c>
      <c r="N2403" t="s">
        <v>103</v>
      </c>
      <c r="O2403" s="12">
        <v>67579</v>
      </c>
      <c r="P2403" t="s">
        <v>28</v>
      </c>
      <c r="Q2403" s="1">
        <v>41470</v>
      </c>
      <c r="R2403" t="s">
        <v>29</v>
      </c>
      <c r="S2403" t="s">
        <v>43</v>
      </c>
      <c r="T2403" t="s">
        <v>30</v>
      </c>
      <c r="U2403" t="s">
        <v>16685</v>
      </c>
      <c r="V2403" t="s">
        <v>45</v>
      </c>
      <c r="W2403" t="s">
        <v>16686</v>
      </c>
    </row>
    <row r="2404" spans="7:29" x14ac:dyDescent="0.2">
      <c r="G2404" t="s">
        <v>273</v>
      </c>
      <c r="H2404" t="s">
        <v>314</v>
      </c>
      <c r="I2404" t="s">
        <v>9201</v>
      </c>
      <c r="J2404" t="s">
        <v>2119</v>
      </c>
      <c r="L2404" t="s">
        <v>104</v>
      </c>
      <c r="M2404">
        <v>12</v>
      </c>
      <c r="N2404" t="s">
        <v>2119</v>
      </c>
      <c r="O2404" s="12">
        <v>67557</v>
      </c>
      <c r="P2404" t="s">
        <v>28</v>
      </c>
      <c r="Q2404" s="1">
        <v>44927</v>
      </c>
      <c r="R2404" t="s">
        <v>29</v>
      </c>
      <c r="S2404" t="s">
        <v>43</v>
      </c>
      <c r="T2404" t="s">
        <v>30</v>
      </c>
      <c r="U2404" t="s">
        <v>9202</v>
      </c>
      <c r="V2404" t="s">
        <v>32</v>
      </c>
      <c r="W2404" t="s">
        <v>9203</v>
      </c>
      <c r="X2404" t="s">
        <v>9204</v>
      </c>
      <c r="Y2404" t="s">
        <v>9205</v>
      </c>
      <c r="Z2404" t="s">
        <v>2123</v>
      </c>
      <c r="AA2404" t="s">
        <v>9206</v>
      </c>
      <c r="AB2404" t="s">
        <v>50</v>
      </c>
      <c r="AC2404" t="s">
        <v>9207</v>
      </c>
    </row>
    <row r="2405" spans="7:29" x14ac:dyDescent="0.2">
      <c r="G2405" t="s">
        <v>14832</v>
      </c>
      <c r="H2405" t="s">
        <v>53</v>
      </c>
      <c r="I2405" t="s">
        <v>14561</v>
      </c>
      <c r="J2405" t="s">
        <v>2986</v>
      </c>
      <c r="L2405" t="s">
        <v>81</v>
      </c>
      <c r="M2405">
        <v>9</v>
      </c>
      <c r="N2405" t="s">
        <v>2986</v>
      </c>
      <c r="O2405" s="12">
        <v>67536</v>
      </c>
      <c r="P2405" t="s">
        <v>28</v>
      </c>
      <c r="Q2405" s="1">
        <v>36022</v>
      </c>
      <c r="R2405" t="s">
        <v>63</v>
      </c>
      <c r="S2405" t="s">
        <v>43</v>
      </c>
      <c r="T2405" t="s">
        <v>30</v>
      </c>
      <c r="U2405" t="s">
        <v>376</v>
      </c>
      <c r="W2405" t="s">
        <v>24760</v>
      </c>
    </row>
    <row r="2406" spans="7:29" x14ac:dyDescent="0.2">
      <c r="G2406" t="s">
        <v>261</v>
      </c>
      <c r="H2406" t="s">
        <v>262</v>
      </c>
      <c r="I2406" t="s">
        <v>2574</v>
      </c>
      <c r="J2406" t="s">
        <v>150</v>
      </c>
      <c r="L2406" t="s">
        <v>62</v>
      </c>
      <c r="M2406">
        <v>9</v>
      </c>
      <c r="N2406" t="s">
        <v>150</v>
      </c>
      <c r="O2406" s="12">
        <v>67492</v>
      </c>
      <c r="P2406" t="s">
        <v>28</v>
      </c>
      <c r="Q2406" s="1">
        <v>44090</v>
      </c>
      <c r="R2406" t="s">
        <v>63</v>
      </c>
      <c r="S2406" t="s">
        <v>43</v>
      </c>
      <c r="T2406" t="s">
        <v>30</v>
      </c>
      <c r="U2406" t="s">
        <v>1457</v>
      </c>
      <c r="W2406" t="s">
        <v>16339</v>
      </c>
    </row>
    <row r="2407" spans="7:29" ht="170" x14ac:dyDescent="0.2">
      <c r="G2407" t="s">
        <v>1311</v>
      </c>
      <c r="H2407" t="s">
        <v>112</v>
      </c>
      <c r="I2407" t="s">
        <v>14636</v>
      </c>
      <c r="J2407" t="s">
        <v>14637</v>
      </c>
      <c r="L2407" t="s">
        <v>2317</v>
      </c>
      <c r="M2407">
        <v>12</v>
      </c>
      <c r="N2407" t="s">
        <v>1775</v>
      </c>
      <c r="O2407" s="12">
        <v>67488</v>
      </c>
      <c r="P2407" t="s">
        <v>28</v>
      </c>
      <c r="Q2407" s="1">
        <v>44090</v>
      </c>
      <c r="R2407" t="s">
        <v>29</v>
      </c>
      <c r="S2407" t="s">
        <v>43</v>
      </c>
      <c r="T2407" t="s">
        <v>30</v>
      </c>
      <c r="U2407" t="s">
        <v>4936</v>
      </c>
      <c r="W2407" t="s">
        <v>14638</v>
      </c>
      <c r="X2407" t="s">
        <v>14639</v>
      </c>
      <c r="Y2407" t="s">
        <v>4936</v>
      </c>
      <c r="Z2407" t="s">
        <v>5220</v>
      </c>
      <c r="AA2407" t="s">
        <v>14640</v>
      </c>
      <c r="AB2407" s="2" t="s">
        <v>14641</v>
      </c>
      <c r="AC2407" t="s">
        <v>14642</v>
      </c>
    </row>
    <row r="2408" spans="7:29" x14ac:dyDescent="0.2">
      <c r="G2408" t="s">
        <v>319</v>
      </c>
      <c r="H2408" t="s">
        <v>53</v>
      </c>
      <c r="I2408" t="s">
        <v>22545</v>
      </c>
      <c r="J2408" t="s">
        <v>411</v>
      </c>
      <c r="L2408" t="s">
        <v>62</v>
      </c>
      <c r="M2408">
        <v>12</v>
      </c>
      <c r="N2408" t="s">
        <v>411</v>
      </c>
      <c r="O2408" s="12">
        <v>67482</v>
      </c>
      <c r="P2408" t="s">
        <v>28</v>
      </c>
      <c r="Q2408" s="1">
        <v>42125</v>
      </c>
      <c r="R2408" t="s">
        <v>29</v>
      </c>
      <c r="S2408" t="s">
        <v>43</v>
      </c>
      <c r="T2408" t="s">
        <v>30</v>
      </c>
      <c r="U2408" t="s">
        <v>807</v>
      </c>
      <c r="W2408" t="s">
        <v>22546</v>
      </c>
    </row>
    <row r="2409" spans="7:29" ht="153" x14ac:dyDescent="0.2">
      <c r="G2409" t="s">
        <v>10619</v>
      </c>
      <c r="H2409" t="s">
        <v>274</v>
      </c>
      <c r="I2409" t="s">
        <v>10620</v>
      </c>
      <c r="J2409" t="s">
        <v>1240</v>
      </c>
      <c r="L2409" t="s">
        <v>98</v>
      </c>
      <c r="M2409">
        <v>12</v>
      </c>
      <c r="N2409" t="s">
        <v>1240</v>
      </c>
      <c r="O2409" s="12">
        <v>67452</v>
      </c>
      <c r="P2409" t="s">
        <v>28</v>
      </c>
      <c r="Q2409" s="1">
        <v>43405</v>
      </c>
      <c r="R2409" t="s">
        <v>29</v>
      </c>
      <c r="S2409" s="1">
        <v>45230</v>
      </c>
      <c r="T2409" t="s">
        <v>30</v>
      </c>
      <c r="U2409" t="s">
        <v>99</v>
      </c>
      <c r="W2409" t="s">
        <v>10621</v>
      </c>
      <c r="X2409" t="s">
        <v>10622</v>
      </c>
      <c r="Y2409" t="s">
        <v>162</v>
      </c>
      <c r="Z2409" t="s">
        <v>1243</v>
      </c>
      <c r="AA2409" t="s">
        <v>10623</v>
      </c>
      <c r="AB2409" s="2" t="s">
        <v>10624</v>
      </c>
      <c r="AC2409" t="s">
        <v>50</v>
      </c>
    </row>
    <row r="2410" spans="7:29" ht="153" x14ac:dyDescent="0.2">
      <c r="G2410" t="s">
        <v>25186</v>
      </c>
      <c r="H2410" t="s">
        <v>280</v>
      </c>
      <c r="I2410" t="s">
        <v>25187</v>
      </c>
      <c r="J2410" t="s">
        <v>460</v>
      </c>
      <c r="K2410" t="s">
        <v>8675</v>
      </c>
      <c r="L2410" t="s">
        <v>789</v>
      </c>
      <c r="M2410">
        <v>12</v>
      </c>
      <c r="N2410" t="s">
        <v>460</v>
      </c>
      <c r="O2410" s="12">
        <v>67392</v>
      </c>
      <c r="P2410" t="s">
        <v>70</v>
      </c>
      <c r="Q2410" s="1">
        <v>38768</v>
      </c>
      <c r="R2410" t="s">
        <v>29</v>
      </c>
      <c r="S2410" t="s">
        <v>43</v>
      </c>
      <c r="T2410" t="s">
        <v>71</v>
      </c>
      <c r="W2410" t="s">
        <v>25188</v>
      </c>
      <c r="X2410" t="s">
        <v>25189</v>
      </c>
      <c r="Y2410" t="s">
        <v>8675</v>
      </c>
      <c r="Z2410" t="s">
        <v>460</v>
      </c>
      <c r="AA2410" t="s">
        <v>25190</v>
      </c>
      <c r="AB2410" s="2" t="s">
        <v>25191</v>
      </c>
      <c r="AC2410" t="s">
        <v>25192</v>
      </c>
    </row>
    <row r="2411" spans="7:29" x14ac:dyDescent="0.2">
      <c r="G2411" t="s">
        <v>40</v>
      </c>
      <c r="H2411" t="s">
        <v>280</v>
      </c>
      <c r="I2411" t="s">
        <v>5299</v>
      </c>
      <c r="J2411" t="s">
        <v>441</v>
      </c>
      <c r="K2411" t="s">
        <v>5301</v>
      </c>
      <c r="L2411" t="s">
        <v>1306</v>
      </c>
      <c r="M2411">
        <v>12</v>
      </c>
      <c r="N2411" t="s">
        <v>441</v>
      </c>
      <c r="O2411" s="12">
        <v>67374</v>
      </c>
      <c r="P2411" t="s">
        <v>70</v>
      </c>
      <c r="Q2411" s="1">
        <v>40725</v>
      </c>
      <c r="R2411" t="s">
        <v>56</v>
      </c>
      <c r="S2411" s="1">
        <v>44926</v>
      </c>
      <c r="T2411" t="s">
        <v>71</v>
      </c>
      <c r="W2411" t="s">
        <v>5302</v>
      </c>
    </row>
    <row r="2412" spans="7:29" x14ac:dyDescent="0.2">
      <c r="G2412" t="s">
        <v>1867</v>
      </c>
      <c r="H2412" t="s">
        <v>369</v>
      </c>
      <c r="I2412" t="s">
        <v>16018</v>
      </c>
      <c r="J2412" t="s">
        <v>276</v>
      </c>
      <c r="L2412" t="s">
        <v>27</v>
      </c>
      <c r="M2412">
        <v>12</v>
      </c>
      <c r="N2412" t="s">
        <v>276</v>
      </c>
      <c r="O2412" s="12">
        <v>67367</v>
      </c>
      <c r="P2412" t="s">
        <v>28</v>
      </c>
      <c r="Q2412" s="1">
        <v>41316</v>
      </c>
      <c r="R2412" t="s">
        <v>56</v>
      </c>
      <c r="S2412" s="1">
        <v>44957</v>
      </c>
      <c r="T2412" t="s">
        <v>30</v>
      </c>
      <c r="U2412" t="s">
        <v>3365</v>
      </c>
      <c r="V2412" t="s">
        <v>933</v>
      </c>
      <c r="W2412" t="s">
        <v>16019</v>
      </c>
    </row>
    <row r="2413" spans="7:29" x14ac:dyDescent="0.2">
      <c r="G2413" t="s">
        <v>1455</v>
      </c>
      <c r="H2413" t="s">
        <v>53</v>
      </c>
      <c r="I2413" t="s">
        <v>1456</v>
      </c>
      <c r="J2413" t="s">
        <v>150</v>
      </c>
      <c r="L2413" t="s">
        <v>62</v>
      </c>
      <c r="M2413">
        <v>9</v>
      </c>
      <c r="N2413" t="s">
        <v>150</v>
      </c>
      <c r="O2413" s="12">
        <v>67268</v>
      </c>
      <c r="P2413" t="s">
        <v>28</v>
      </c>
      <c r="Q2413" s="1">
        <v>44090</v>
      </c>
      <c r="R2413" t="s">
        <v>63</v>
      </c>
      <c r="S2413" t="s">
        <v>43</v>
      </c>
      <c r="T2413" t="s">
        <v>30</v>
      </c>
      <c r="U2413" t="s">
        <v>1457</v>
      </c>
      <c r="W2413" t="s">
        <v>1458</v>
      </c>
    </row>
    <row r="2414" spans="7:29" ht="170" x14ac:dyDescent="0.2">
      <c r="G2414" t="s">
        <v>2102</v>
      </c>
      <c r="H2414" t="s">
        <v>148</v>
      </c>
      <c r="I2414" t="s">
        <v>12106</v>
      </c>
      <c r="J2414" t="s">
        <v>2779</v>
      </c>
      <c r="L2414" t="s">
        <v>27</v>
      </c>
      <c r="M2414">
        <v>12</v>
      </c>
      <c r="N2414" t="s">
        <v>2779</v>
      </c>
      <c r="O2414" s="12">
        <v>67241</v>
      </c>
      <c r="P2414" t="s">
        <v>28</v>
      </c>
      <c r="Q2414" s="1">
        <v>44452</v>
      </c>
      <c r="R2414" t="s">
        <v>29</v>
      </c>
      <c r="S2414" t="s">
        <v>43</v>
      </c>
      <c r="T2414" t="s">
        <v>30</v>
      </c>
      <c r="U2414" t="s">
        <v>12128</v>
      </c>
      <c r="V2414" t="s">
        <v>404</v>
      </c>
      <c r="W2414" t="s">
        <v>12129</v>
      </c>
      <c r="X2414" t="s">
        <v>12130</v>
      </c>
      <c r="Y2414" t="s">
        <v>12128</v>
      </c>
      <c r="Z2414" t="s">
        <v>936</v>
      </c>
      <c r="AA2414" t="s">
        <v>12131</v>
      </c>
      <c r="AB2414" s="2" t="s">
        <v>938</v>
      </c>
      <c r="AC2414" t="s">
        <v>12132</v>
      </c>
    </row>
    <row r="2415" spans="7:29" x14ac:dyDescent="0.2">
      <c r="G2415" t="s">
        <v>503</v>
      </c>
      <c r="H2415" t="s">
        <v>53</v>
      </c>
      <c r="I2415" t="s">
        <v>18680</v>
      </c>
      <c r="J2415" t="s">
        <v>86</v>
      </c>
      <c r="L2415" t="s">
        <v>104</v>
      </c>
      <c r="M2415">
        <v>12</v>
      </c>
      <c r="N2415" t="s">
        <v>86</v>
      </c>
      <c r="O2415" s="12">
        <v>67173</v>
      </c>
      <c r="P2415" t="s">
        <v>28</v>
      </c>
      <c r="Q2415" s="1">
        <v>42485</v>
      </c>
      <c r="R2415" t="s">
        <v>29</v>
      </c>
      <c r="S2415" t="s">
        <v>43</v>
      </c>
      <c r="T2415" t="s">
        <v>30</v>
      </c>
      <c r="U2415" t="s">
        <v>18681</v>
      </c>
      <c r="V2415" t="s">
        <v>404</v>
      </c>
      <c r="W2415" t="s">
        <v>18682</v>
      </c>
      <c r="X2415" t="s">
        <v>116</v>
      </c>
    </row>
    <row r="2416" spans="7:29" x14ac:dyDescent="0.2">
      <c r="G2416" t="s">
        <v>5642</v>
      </c>
      <c r="H2416" t="s">
        <v>314</v>
      </c>
      <c r="I2416" t="s">
        <v>9103</v>
      </c>
      <c r="J2416" t="s">
        <v>1963</v>
      </c>
      <c r="L2416" t="s">
        <v>896</v>
      </c>
      <c r="M2416">
        <v>12</v>
      </c>
      <c r="N2416" t="s">
        <v>1963</v>
      </c>
      <c r="O2416" s="12">
        <v>67152</v>
      </c>
      <c r="P2416" t="s">
        <v>28</v>
      </c>
      <c r="Q2416" s="1">
        <v>43070</v>
      </c>
      <c r="R2416" t="s">
        <v>56</v>
      </c>
      <c r="S2416" s="1">
        <v>45473</v>
      </c>
      <c r="T2416" t="s">
        <v>30</v>
      </c>
      <c r="U2416" t="s">
        <v>9104</v>
      </c>
      <c r="W2416" t="s">
        <v>9105</v>
      </c>
    </row>
    <row r="2417" spans="7:29" x14ac:dyDescent="0.2">
      <c r="G2417" t="s">
        <v>955</v>
      </c>
      <c r="H2417" t="s">
        <v>274</v>
      </c>
      <c r="I2417" t="s">
        <v>16746</v>
      </c>
      <c r="J2417" t="s">
        <v>1048</v>
      </c>
      <c r="L2417" t="s">
        <v>347</v>
      </c>
      <c r="M2417">
        <v>9</v>
      </c>
      <c r="N2417" t="s">
        <v>1048</v>
      </c>
      <c r="O2417" s="12">
        <v>67099</v>
      </c>
      <c r="P2417" t="s">
        <v>28</v>
      </c>
      <c r="Q2417" s="1">
        <v>44652</v>
      </c>
      <c r="R2417" t="s">
        <v>56</v>
      </c>
      <c r="S2417" s="1">
        <v>45092</v>
      </c>
      <c r="T2417" t="s">
        <v>30</v>
      </c>
      <c r="U2417" t="s">
        <v>16747</v>
      </c>
      <c r="W2417" t="s">
        <v>16748</v>
      </c>
    </row>
    <row r="2418" spans="7:29" x14ac:dyDescent="0.2">
      <c r="G2418" t="s">
        <v>3497</v>
      </c>
      <c r="H2418" t="s">
        <v>118</v>
      </c>
      <c r="I2418" t="s">
        <v>5351</v>
      </c>
      <c r="J2418" t="s">
        <v>1195</v>
      </c>
      <c r="L2418" t="s">
        <v>62</v>
      </c>
      <c r="M2418">
        <v>12</v>
      </c>
      <c r="N2418" t="s">
        <v>1195</v>
      </c>
      <c r="O2418" s="12">
        <v>67095</v>
      </c>
      <c r="P2418" t="s">
        <v>28</v>
      </c>
      <c r="Q2418" s="1">
        <v>42125</v>
      </c>
      <c r="R2418" t="s">
        <v>29</v>
      </c>
      <c r="S2418" t="s">
        <v>43</v>
      </c>
      <c r="T2418" t="s">
        <v>30</v>
      </c>
      <c r="U2418" t="s">
        <v>2255</v>
      </c>
      <c r="W2418" t="s">
        <v>5354</v>
      </c>
      <c r="X2418" t="s">
        <v>116</v>
      </c>
    </row>
    <row r="2419" spans="7:29" ht="170" x14ac:dyDescent="0.2">
      <c r="G2419" t="s">
        <v>8068</v>
      </c>
      <c r="H2419" t="s">
        <v>234</v>
      </c>
      <c r="I2419" t="s">
        <v>8069</v>
      </c>
      <c r="J2419" t="s">
        <v>3758</v>
      </c>
      <c r="L2419" t="s">
        <v>27</v>
      </c>
      <c r="M2419">
        <v>12</v>
      </c>
      <c r="N2419" t="s">
        <v>3758</v>
      </c>
      <c r="O2419" s="12">
        <v>66994</v>
      </c>
      <c r="P2419" t="s">
        <v>28</v>
      </c>
      <c r="Q2419" s="1">
        <v>44487</v>
      </c>
      <c r="R2419" t="s">
        <v>29</v>
      </c>
      <c r="S2419" t="s">
        <v>43</v>
      </c>
      <c r="T2419" t="s">
        <v>30</v>
      </c>
      <c r="U2419" t="s">
        <v>8070</v>
      </c>
      <c r="V2419" t="s">
        <v>404</v>
      </c>
      <c r="W2419" t="s">
        <v>8071</v>
      </c>
      <c r="X2419" t="s">
        <v>8072</v>
      </c>
      <c r="Y2419" t="s">
        <v>8070</v>
      </c>
      <c r="Z2419" t="s">
        <v>8073</v>
      </c>
      <c r="AA2419" t="s">
        <v>8074</v>
      </c>
      <c r="AB2419" s="2" t="s">
        <v>8075</v>
      </c>
      <c r="AC2419" t="s">
        <v>8076</v>
      </c>
    </row>
    <row r="2420" spans="7:29" ht="153" x14ac:dyDescent="0.2">
      <c r="G2420" t="s">
        <v>3337</v>
      </c>
      <c r="H2420" t="s">
        <v>53</v>
      </c>
      <c r="I2420" t="s">
        <v>8634</v>
      </c>
      <c r="J2420" t="s">
        <v>520</v>
      </c>
      <c r="L2420" t="s">
        <v>104</v>
      </c>
      <c r="M2420">
        <v>12</v>
      </c>
      <c r="N2420" t="s">
        <v>520</v>
      </c>
      <c r="O2420" s="12">
        <v>66994</v>
      </c>
      <c r="P2420" t="s">
        <v>28</v>
      </c>
      <c r="Q2420" s="1">
        <v>43661</v>
      </c>
      <c r="R2420" t="s">
        <v>29</v>
      </c>
      <c r="S2420" t="s">
        <v>43</v>
      </c>
      <c r="T2420" t="s">
        <v>30</v>
      </c>
      <c r="U2420" t="s">
        <v>8637</v>
      </c>
      <c r="V2420" t="s">
        <v>404</v>
      </c>
      <c r="W2420" t="s">
        <v>8638</v>
      </c>
      <c r="X2420" t="s">
        <v>8639</v>
      </c>
      <c r="Y2420" t="s">
        <v>8637</v>
      </c>
      <c r="Z2420" t="s">
        <v>206</v>
      </c>
      <c r="AA2420" t="s">
        <v>8640</v>
      </c>
      <c r="AB2420" s="2" t="s">
        <v>8641</v>
      </c>
      <c r="AC2420" t="s">
        <v>8642</v>
      </c>
    </row>
    <row r="2421" spans="7:29" x14ac:dyDescent="0.2">
      <c r="G2421" t="s">
        <v>3069</v>
      </c>
      <c r="H2421" t="s">
        <v>53</v>
      </c>
      <c r="I2421" t="s">
        <v>15160</v>
      </c>
      <c r="J2421" t="s">
        <v>520</v>
      </c>
      <c r="L2421" t="s">
        <v>104</v>
      </c>
      <c r="M2421">
        <v>12</v>
      </c>
      <c r="N2421" t="s">
        <v>520</v>
      </c>
      <c r="O2421" s="12">
        <v>66994</v>
      </c>
      <c r="P2421" t="s">
        <v>28</v>
      </c>
      <c r="Q2421" s="1">
        <v>43683</v>
      </c>
      <c r="R2421" t="s">
        <v>29</v>
      </c>
      <c r="S2421" t="s">
        <v>43</v>
      </c>
      <c r="T2421" t="s">
        <v>30</v>
      </c>
      <c r="U2421" t="s">
        <v>8637</v>
      </c>
      <c r="V2421" t="s">
        <v>404</v>
      </c>
      <c r="W2421" t="s">
        <v>15161</v>
      </c>
      <c r="X2421" t="s">
        <v>116</v>
      </c>
    </row>
    <row r="2422" spans="7:29" ht="153" x14ac:dyDescent="0.2">
      <c r="G2422" t="s">
        <v>1406</v>
      </c>
      <c r="H2422" t="s">
        <v>759</v>
      </c>
      <c r="I2422" t="s">
        <v>13734</v>
      </c>
      <c r="J2422" t="s">
        <v>1329</v>
      </c>
      <c r="L2422" t="s">
        <v>62</v>
      </c>
      <c r="M2422">
        <v>12</v>
      </c>
      <c r="N2422" t="s">
        <v>1329</v>
      </c>
      <c r="O2422" s="12">
        <v>66990</v>
      </c>
      <c r="P2422" t="s">
        <v>28</v>
      </c>
      <c r="Q2422" s="1">
        <v>44743</v>
      </c>
      <c r="R2422" t="s">
        <v>29</v>
      </c>
      <c r="S2422" t="s">
        <v>43</v>
      </c>
      <c r="T2422" t="s">
        <v>30</v>
      </c>
      <c r="U2422" t="s">
        <v>807</v>
      </c>
      <c r="W2422" t="s">
        <v>13744</v>
      </c>
      <c r="X2422" t="s">
        <v>13745</v>
      </c>
      <c r="Y2422" t="s">
        <v>807</v>
      </c>
      <c r="Z2422" t="s">
        <v>179</v>
      </c>
      <c r="AA2422" t="s">
        <v>13746</v>
      </c>
      <c r="AB2422" s="2" t="s">
        <v>13747</v>
      </c>
      <c r="AC2422" t="s">
        <v>50</v>
      </c>
    </row>
    <row r="2423" spans="7:29" ht="153" x14ac:dyDescent="0.2">
      <c r="G2423" t="s">
        <v>1138</v>
      </c>
      <c r="H2423" t="s">
        <v>53</v>
      </c>
      <c r="I2423" t="s">
        <v>5992</v>
      </c>
      <c r="J2423" t="s">
        <v>192</v>
      </c>
      <c r="L2423" t="s">
        <v>27</v>
      </c>
      <c r="M2423">
        <v>12</v>
      </c>
      <c r="N2423" t="s">
        <v>192</v>
      </c>
      <c r="O2423" s="12">
        <v>66974</v>
      </c>
      <c r="P2423" t="s">
        <v>28</v>
      </c>
      <c r="Q2423" s="1">
        <v>44592</v>
      </c>
      <c r="R2423" t="s">
        <v>29</v>
      </c>
      <c r="S2423" t="s">
        <v>43</v>
      </c>
      <c r="T2423" t="s">
        <v>30</v>
      </c>
      <c r="U2423" t="s">
        <v>5993</v>
      </c>
      <c r="V2423" t="s">
        <v>32</v>
      </c>
      <c r="W2423" t="s">
        <v>5994</v>
      </c>
      <c r="X2423" t="s">
        <v>5995</v>
      </c>
      <c r="Y2423" t="s">
        <v>5993</v>
      </c>
      <c r="Z2423" t="s">
        <v>192</v>
      </c>
      <c r="AA2423" t="s">
        <v>5996</v>
      </c>
      <c r="AB2423" s="2" t="s">
        <v>5997</v>
      </c>
      <c r="AC2423" t="s">
        <v>50</v>
      </c>
    </row>
    <row r="2424" spans="7:29" x14ac:dyDescent="0.2">
      <c r="G2424" t="s">
        <v>13736</v>
      </c>
      <c r="H2424" t="s">
        <v>53</v>
      </c>
      <c r="I2424" t="s">
        <v>13734</v>
      </c>
      <c r="J2424" t="s">
        <v>1473</v>
      </c>
      <c r="L2424" t="s">
        <v>896</v>
      </c>
      <c r="M2424">
        <v>9</v>
      </c>
      <c r="N2424" t="s">
        <v>1473</v>
      </c>
      <c r="O2424" s="12">
        <v>66969</v>
      </c>
      <c r="P2424" t="s">
        <v>28</v>
      </c>
      <c r="Q2424" s="1">
        <v>43724</v>
      </c>
      <c r="R2424" t="s">
        <v>56</v>
      </c>
      <c r="S2424" s="1">
        <v>45092</v>
      </c>
      <c r="T2424" t="s">
        <v>30</v>
      </c>
      <c r="U2424" t="s">
        <v>13737</v>
      </c>
      <c r="W2424" t="s">
        <v>13738</v>
      </c>
    </row>
    <row r="2425" spans="7:29" ht="204" x14ac:dyDescent="0.2">
      <c r="G2425" t="s">
        <v>10187</v>
      </c>
      <c r="H2425" t="s">
        <v>53</v>
      </c>
      <c r="I2425" t="s">
        <v>10175</v>
      </c>
      <c r="J2425" t="s">
        <v>67</v>
      </c>
      <c r="L2425" t="s">
        <v>27</v>
      </c>
      <c r="M2425">
        <v>12</v>
      </c>
      <c r="N2425" t="s">
        <v>67</v>
      </c>
      <c r="O2425" s="12">
        <v>66961</v>
      </c>
      <c r="P2425" t="s">
        <v>28</v>
      </c>
      <c r="Q2425" s="1">
        <v>44747</v>
      </c>
      <c r="R2425" t="s">
        <v>29</v>
      </c>
      <c r="S2425" t="s">
        <v>43</v>
      </c>
      <c r="T2425" t="s">
        <v>30</v>
      </c>
      <c r="U2425" t="s">
        <v>10188</v>
      </c>
      <c r="V2425" t="s">
        <v>32</v>
      </c>
      <c r="W2425" t="s">
        <v>10189</v>
      </c>
      <c r="X2425" t="s">
        <v>10190</v>
      </c>
      <c r="Y2425" t="s">
        <v>10188</v>
      </c>
      <c r="Z2425" t="s">
        <v>74</v>
      </c>
      <c r="AA2425" t="s">
        <v>10191</v>
      </c>
      <c r="AB2425" s="2" t="s">
        <v>10192</v>
      </c>
      <c r="AC2425" t="s">
        <v>10193</v>
      </c>
    </row>
    <row r="2426" spans="7:29" x14ac:dyDescent="0.2">
      <c r="G2426" t="s">
        <v>19652</v>
      </c>
      <c r="H2426" t="s">
        <v>53</v>
      </c>
      <c r="I2426" t="s">
        <v>19653</v>
      </c>
      <c r="J2426" t="s">
        <v>711</v>
      </c>
      <c r="L2426" t="s">
        <v>283</v>
      </c>
      <c r="M2426">
        <v>9</v>
      </c>
      <c r="N2426" t="s">
        <v>481</v>
      </c>
      <c r="O2426" s="12">
        <v>66949</v>
      </c>
      <c r="P2426" t="s">
        <v>28</v>
      </c>
      <c r="Q2426" s="1">
        <v>44455</v>
      </c>
      <c r="R2426" t="s">
        <v>56</v>
      </c>
      <c r="S2426" s="1">
        <v>45092</v>
      </c>
      <c r="T2426" t="s">
        <v>30</v>
      </c>
      <c r="U2426" t="s">
        <v>570</v>
      </c>
      <c r="W2426" t="s">
        <v>19654</v>
      </c>
    </row>
    <row r="2427" spans="7:29" x14ac:dyDescent="0.2">
      <c r="G2427" t="s">
        <v>4516</v>
      </c>
      <c r="H2427" t="s">
        <v>53</v>
      </c>
      <c r="I2427" t="s">
        <v>21757</v>
      </c>
      <c r="J2427" t="s">
        <v>67</v>
      </c>
      <c r="K2427" t="s">
        <v>1108</v>
      </c>
      <c r="L2427" t="s">
        <v>7353</v>
      </c>
      <c r="M2427">
        <v>12</v>
      </c>
      <c r="N2427" t="s">
        <v>67</v>
      </c>
      <c r="O2427" s="12">
        <v>66937</v>
      </c>
      <c r="P2427" t="s">
        <v>70</v>
      </c>
      <c r="Q2427" s="1">
        <v>36008</v>
      </c>
      <c r="R2427" t="s">
        <v>29</v>
      </c>
      <c r="S2427" t="s">
        <v>43</v>
      </c>
      <c r="T2427" t="s">
        <v>71</v>
      </c>
      <c r="W2427" t="s">
        <v>21758</v>
      </c>
      <c r="X2427" t="s">
        <v>116</v>
      </c>
    </row>
    <row r="2428" spans="7:29" x14ac:dyDescent="0.2">
      <c r="G2428" t="s">
        <v>4154</v>
      </c>
      <c r="H2428" t="s">
        <v>53</v>
      </c>
      <c r="I2428" t="s">
        <v>22926</v>
      </c>
      <c r="J2428" t="s">
        <v>1802</v>
      </c>
      <c r="K2428" t="s">
        <v>22981</v>
      </c>
      <c r="L2428" t="s">
        <v>9466</v>
      </c>
      <c r="M2428">
        <v>12</v>
      </c>
      <c r="N2428" t="s">
        <v>1802</v>
      </c>
      <c r="O2428" s="12">
        <v>66907</v>
      </c>
      <c r="P2428" t="s">
        <v>70</v>
      </c>
      <c r="Q2428" s="1">
        <v>39674</v>
      </c>
      <c r="R2428" t="s">
        <v>29</v>
      </c>
      <c r="S2428" t="s">
        <v>43</v>
      </c>
      <c r="T2428" t="s">
        <v>71</v>
      </c>
      <c r="W2428" t="s">
        <v>22982</v>
      </c>
      <c r="X2428" t="s">
        <v>116</v>
      </c>
    </row>
    <row r="2429" spans="7:29" x14ac:dyDescent="0.2">
      <c r="G2429" t="s">
        <v>10130</v>
      </c>
      <c r="H2429" t="s">
        <v>118</v>
      </c>
      <c r="I2429" t="s">
        <v>10126</v>
      </c>
      <c r="J2429" t="s">
        <v>150</v>
      </c>
      <c r="L2429" t="s">
        <v>62</v>
      </c>
      <c r="M2429">
        <v>9</v>
      </c>
      <c r="N2429" t="s">
        <v>150</v>
      </c>
      <c r="O2429" s="12">
        <v>66884</v>
      </c>
      <c r="P2429" t="s">
        <v>28</v>
      </c>
      <c r="Q2429" s="1">
        <v>44166</v>
      </c>
      <c r="R2429" t="s">
        <v>63</v>
      </c>
      <c r="S2429" t="s">
        <v>43</v>
      </c>
      <c r="T2429" t="s">
        <v>30</v>
      </c>
      <c r="U2429" t="s">
        <v>10131</v>
      </c>
      <c r="W2429" t="s">
        <v>10132</v>
      </c>
    </row>
    <row r="2430" spans="7:29" x14ac:dyDescent="0.2">
      <c r="G2430" t="s">
        <v>11409</v>
      </c>
      <c r="H2430" t="s">
        <v>53</v>
      </c>
      <c r="I2430" t="s">
        <v>11404</v>
      </c>
      <c r="J2430" t="s">
        <v>422</v>
      </c>
      <c r="L2430" t="s">
        <v>62</v>
      </c>
      <c r="M2430">
        <v>9</v>
      </c>
      <c r="N2430" t="s">
        <v>422</v>
      </c>
      <c r="O2430" s="12">
        <v>66874</v>
      </c>
      <c r="P2430" t="s">
        <v>28</v>
      </c>
      <c r="Q2430" s="1">
        <v>43359</v>
      </c>
      <c r="R2430" t="s">
        <v>29</v>
      </c>
      <c r="S2430" t="s">
        <v>43</v>
      </c>
      <c r="T2430" t="s">
        <v>30</v>
      </c>
      <c r="U2430" t="s">
        <v>7183</v>
      </c>
      <c r="W2430" t="s">
        <v>11410</v>
      </c>
      <c r="X2430" t="s">
        <v>116</v>
      </c>
    </row>
    <row r="2431" spans="7:29" ht="170" x14ac:dyDescent="0.2">
      <c r="G2431" t="s">
        <v>685</v>
      </c>
      <c r="H2431" t="s">
        <v>280</v>
      </c>
      <c r="I2431" t="s">
        <v>8211</v>
      </c>
      <c r="J2431" t="s">
        <v>2424</v>
      </c>
      <c r="K2431" t="s">
        <v>8212</v>
      </c>
      <c r="L2431" t="s">
        <v>8213</v>
      </c>
      <c r="M2431">
        <v>12</v>
      </c>
      <c r="N2431" t="s">
        <v>2424</v>
      </c>
      <c r="O2431" s="12">
        <v>66807</v>
      </c>
      <c r="P2431" t="s">
        <v>70</v>
      </c>
      <c r="Q2431" s="1">
        <v>36008</v>
      </c>
      <c r="R2431" t="s">
        <v>29</v>
      </c>
      <c r="S2431" t="s">
        <v>43</v>
      </c>
      <c r="T2431" t="s">
        <v>71</v>
      </c>
      <c r="W2431" t="s">
        <v>8214</v>
      </c>
      <c r="X2431" t="s">
        <v>8215</v>
      </c>
      <c r="Y2431" t="s">
        <v>8212</v>
      </c>
      <c r="Z2431" t="s">
        <v>6946</v>
      </c>
      <c r="AA2431" t="s">
        <v>8216</v>
      </c>
      <c r="AB2431" s="2" t="s">
        <v>8217</v>
      </c>
      <c r="AC2431" t="s">
        <v>8218</v>
      </c>
    </row>
    <row r="2432" spans="7:29" x14ac:dyDescent="0.2">
      <c r="G2432" t="s">
        <v>894</v>
      </c>
      <c r="H2432" t="s">
        <v>234</v>
      </c>
      <c r="I2432" t="s">
        <v>6429</v>
      </c>
      <c r="J2432" t="s">
        <v>150</v>
      </c>
      <c r="L2432" t="s">
        <v>62</v>
      </c>
      <c r="M2432">
        <v>9</v>
      </c>
      <c r="N2432" t="s">
        <v>150</v>
      </c>
      <c r="O2432" s="12">
        <v>66804</v>
      </c>
      <c r="P2432" t="s">
        <v>28</v>
      </c>
      <c r="Q2432" s="1">
        <v>42125</v>
      </c>
      <c r="R2432" t="s">
        <v>63</v>
      </c>
      <c r="S2432" t="s">
        <v>43</v>
      </c>
      <c r="T2432" t="s">
        <v>30</v>
      </c>
      <c r="U2432" t="s">
        <v>6430</v>
      </c>
      <c r="W2432" t="s">
        <v>6431</v>
      </c>
    </row>
    <row r="2433" spans="7:29" x14ac:dyDescent="0.2">
      <c r="G2433" t="s">
        <v>8113</v>
      </c>
      <c r="H2433" t="s">
        <v>53</v>
      </c>
      <c r="I2433" t="s">
        <v>17415</v>
      </c>
      <c r="J2433" t="s">
        <v>103</v>
      </c>
      <c r="L2433" t="s">
        <v>27</v>
      </c>
      <c r="M2433">
        <v>12</v>
      </c>
      <c r="N2433" t="s">
        <v>103</v>
      </c>
      <c r="O2433" s="12">
        <v>66804</v>
      </c>
      <c r="P2433" t="s">
        <v>28</v>
      </c>
      <c r="Q2433" s="1">
        <v>43154</v>
      </c>
      <c r="R2433" t="s">
        <v>29</v>
      </c>
      <c r="S2433" t="s">
        <v>43</v>
      </c>
      <c r="T2433" t="s">
        <v>30</v>
      </c>
      <c r="U2433" t="s">
        <v>17416</v>
      </c>
      <c r="V2433" t="s">
        <v>404</v>
      </c>
      <c r="W2433" t="s">
        <v>17417</v>
      </c>
      <c r="X2433" t="s">
        <v>17418</v>
      </c>
      <c r="Y2433" t="s">
        <v>17416</v>
      </c>
      <c r="Z2433" t="s">
        <v>109</v>
      </c>
      <c r="AA2433" t="s">
        <v>17419</v>
      </c>
      <c r="AB2433" t="s">
        <v>50</v>
      </c>
      <c r="AC2433" t="s">
        <v>17420</v>
      </c>
    </row>
    <row r="2434" spans="7:29" x14ac:dyDescent="0.2">
      <c r="G2434" t="s">
        <v>1286</v>
      </c>
      <c r="H2434" t="s">
        <v>280</v>
      </c>
      <c r="I2434" t="s">
        <v>4073</v>
      </c>
      <c r="J2434" t="s">
        <v>120</v>
      </c>
      <c r="L2434" t="s">
        <v>27</v>
      </c>
      <c r="M2434">
        <v>12</v>
      </c>
      <c r="N2434" t="s">
        <v>120</v>
      </c>
      <c r="O2434" s="12">
        <v>66769</v>
      </c>
      <c r="P2434" t="s">
        <v>28</v>
      </c>
      <c r="Q2434" s="1">
        <v>41080</v>
      </c>
      <c r="R2434" t="s">
        <v>29</v>
      </c>
      <c r="S2434" t="s">
        <v>43</v>
      </c>
      <c r="T2434" t="s">
        <v>30</v>
      </c>
      <c r="U2434" t="s">
        <v>4074</v>
      </c>
      <c r="V2434" t="s">
        <v>404</v>
      </c>
      <c r="W2434" t="s">
        <v>4075</v>
      </c>
      <c r="X2434" t="s">
        <v>4076</v>
      </c>
      <c r="Y2434" t="s">
        <v>4077</v>
      </c>
      <c r="Z2434" t="s">
        <v>125</v>
      </c>
      <c r="AA2434" t="s">
        <v>4078</v>
      </c>
      <c r="AB2434" t="s">
        <v>50</v>
      </c>
      <c r="AC2434" t="s">
        <v>4079</v>
      </c>
    </row>
    <row r="2435" spans="7:29" x14ac:dyDescent="0.2">
      <c r="G2435" t="s">
        <v>1045</v>
      </c>
      <c r="H2435" t="s">
        <v>112</v>
      </c>
      <c r="I2435" t="s">
        <v>14528</v>
      </c>
      <c r="J2435" t="s">
        <v>276</v>
      </c>
      <c r="L2435" t="s">
        <v>27</v>
      </c>
      <c r="M2435">
        <v>12</v>
      </c>
      <c r="N2435" t="s">
        <v>276</v>
      </c>
      <c r="O2435" s="12">
        <v>66719</v>
      </c>
      <c r="P2435" t="s">
        <v>28</v>
      </c>
      <c r="Q2435" s="1">
        <v>42942</v>
      </c>
      <c r="R2435" t="s">
        <v>29</v>
      </c>
      <c r="S2435" t="s">
        <v>43</v>
      </c>
      <c r="T2435" t="s">
        <v>30</v>
      </c>
      <c r="U2435" t="s">
        <v>6467</v>
      </c>
      <c r="V2435" t="s">
        <v>404</v>
      </c>
      <c r="W2435" t="s">
        <v>14529</v>
      </c>
      <c r="X2435" t="s">
        <v>14530</v>
      </c>
      <c r="Y2435" t="s">
        <v>6467</v>
      </c>
      <c r="Z2435" t="s">
        <v>290</v>
      </c>
      <c r="AA2435" t="s">
        <v>14531</v>
      </c>
      <c r="AB2435" t="s">
        <v>50</v>
      </c>
      <c r="AC2435" t="s">
        <v>14532</v>
      </c>
    </row>
    <row r="2436" spans="7:29" x14ac:dyDescent="0.2">
      <c r="G2436" t="s">
        <v>10575</v>
      </c>
      <c r="H2436" t="s">
        <v>759</v>
      </c>
      <c r="I2436" t="s">
        <v>16702</v>
      </c>
      <c r="J2436" t="s">
        <v>103</v>
      </c>
      <c r="L2436" t="s">
        <v>27</v>
      </c>
      <c r="M2436">
        <v>12</v>
      </c>
      <c r="N2436" t="s">
        <v>103</v>
      </c>
      <c r="O2436" s="12">
        <v>66712</v>
      </c>
      <c r="P2436" t="s">
        <v>28</v>
      </c>
      <c r="Q2436" s="1">
        <v>44682</v>
      </c>
      <c r="R2436" t="s">
        <v>56</v>
      </c>
      <c r="S2436" s="1">
        <v>45003</v>
      </c>
      <c r="T2436" t="s">
        <v>30</v>
      </c>
      <c r="U2436" t="s">
        <v>16703</v>
      </c>
      <c r="V2436" t="s">
        <v>122</v>
      </c>
      <c r="W2436" t="s">
        <v>16704</v>
      </c>
    </row>
    <row r="2437" spans="7:29" ht="170" x14ac:dyDescent="0.2">
      <c r="G2437" t="s">
        <v>8987</v>
      </c>
      <c r="H2437" t="s">
        <v>148</v>
      </c>
      <c r="I2437" t="s">
        <v>8988</v>
      </c>
      <c r="J2437" t="s">
        <v>931</v>
      </c>
      <c r="L2437" t="s">
        <v>27</v>
      </c>
      <c r="M2437">
        <v>12</v>
      </c>
      <c r="N2437" t="s">
        <v>931</v>
      </c>
      <c r="O2437" s="12">
        <v>66701</v>
      </c>
      <c r="P2437" t="s">
        <v>28</v>
      </c>
      <c r="Q2437" s="1">
        <v>44431</v>
      </c>
      <c r="R2437" t="s">
        <v>29</v>
      </c>
      <c r="S2437" t="s">
        <v>43</v>
      </c>
      <c r="T2437" t="s">
        <v>30</v>
      </c>
      <c r="U2437" t="s">
        <v>3019</v>
      </c>
      <c r="V2437" t="s">
        <v>32</v>
      </c>
      <c r="W2437" t="s">
        <v>8989</v>
      </c>
      <c r="X2437" t="s">
        <v>8990</v>
      </c>
      <c r="Y2437" t="s">
        <v>3019</v>
      </c>
      <c r="Z2437" t="s">
        <v>936</v>
      </c>
      <c r="AA2437" t="s">
        <v>8991</v>
      </c>
      <c r="AB2437" s="2" t="s">
        <v>1682</v>
      </c>
      <c r="AC2437" t="s">
        <v>8992</v>
      </c>
    </row>
    <row r="2438" spans="7:29" x14ac:dyDescent="0.2">
      <c r="G2438" t="s">
        <v>297</v>
      </c>
      <c r="H2438" t="s">
        <v>129</v>
      </c>
      <c r="I2438" t="s">
        <v>6639</v>
      </c>
      <c r="J2438" t="s">
        <v>460</v>
      </c>
      <c r="K2438" t="s">
        <v>6641</v>
      </c>
      <c r="L2438" t="s">
        <v>789</v>
      </c>
      <c r="M2438">
        <v>12</v>
      </c>
      <c r="N2438" t="s">
        <v>460</v>
      </c>
      <c r="O2438" s="12">
        <v>66671</v>
      </c>
      <c r="P2438" t="s">
        <v>70</v>
      </c>
      <c r="Q2438" s="1">
        <v>41918</v>
      </c>
      <c r="R2438" t="s">
        <v>29</v>
      </c>
      <c r="S2438" t="s">
        <v>43</v>
      </c>
      <c r="T2438" t="s">
        <v>71</v>
      </c>
      <c r="W2438" t="s">
        <v>6642</v>
      </c>
      <c r="X2438" t="s">
        <v>116</v>
      </c>
    </row>
    <row r="2439" spans="7:29" x14ac:dyDescent="0.2">
      <c r="G2439" t="s">
        <v>1572</v>
      </c>
      <c r="H2439" t="s">
        <v>274</v>
      </c>
      <c r="I2439" t="s">
        <v>4309</v>
      </c>
      <c r="J2439" t="s">
        <v>422</v>
      </c>
      <c r="L2439" t="s">
        <v>62</v>
      </c>
      <c r="M2439">
        <v>9</v>
      </c>
      <c r="N2439" t="s">
        <v>422</v>
      </c>
      <c r="O2439" s="12">
        <v>66574</v>
      </c>
      <c r="P2439" t="s">
        <v>28</v>
      </c>
      <c r="Q2439" s="1">
        <v>43359</v>
      </c>
      <c r="R2439" t="s">
        <v>63</v>
      </c>
      <c r="S2439" t="s">
        <v>43</v>
      </c>
      <c r="T2439" t="s">
        <v>30</v>
      </c>
      <c r="U2439" t="s">
        <v>4311</v>
      </c>
      <c r="W2439" t="s">
        <v>4312</v>
      </c>
    </row>
    <row r="2440" spans="7:29" x14ac:dyDescent="0.2">
      <c r="G2440" t="s">
        <v>1215</v>
      </c>
      <c r="H2440" t="s">
        <v>53</v>
      </c>
      <c r="I2440" t="s">
        <v>5358</v>
      </c>
      <c r="J2440" t="s">
        <v>964</v>
      </c>
      <c r="L2440" t="s">
        <v>775</v>
      </c>
      <c r="M2440">
        <v>9</v>
      </c>
      <c r="N2440" t="s">
        <v>964</v>
      </c>
      <c r="O2440" s="12">
        <v>66544</v>
      </c>
      <c r="P2440" t="s">
        <v>28</v>
      </c>
      <c r="Q2440" s="1">
        <v>43359</v>
      </c>
      <c r="R2440" t="s">
        <v>63</v>
      </c>
      <c r="S2440" t="s">
        <v>43</v>
      </c>
      <c r="T2440" t="s">
        <v>30</v>
      </c>
      <c r="U2440" t="s">
        <v>1324</v>
      </c>
      <c r="W2440" t="s">
        <v>5359</v>
      </c>
    </row>
    <row r="2441" spans="7:29" ht="170" x14ac:dyDescent="0.2">
      <c r="G2441" t="s">
        <v>2969</v>
      </c>
      <c r="H2441" t="s">
        <v>314</v>
      </c>
      <c r="I2441" t="s">
        <v>17156</v>
      </c>
      <c r="J2441" t="s">
        <v>533</v>
      </c>
      <c r="L2441" t="s">
        <v>104</v>
      </c>
      <c r="M2441">
        <v>12</v>
      </c>
      <c r="N2441" t="s">
        <v>533</v>
      </c>
      <c r="O2441" s="12">
        <v>66544</v>
      </c>
      <c r="P2441" t="s">
        <v>28</v>
      </c>
      <c r="Q2441" s="1">
        <v>36724</v>
      </c>
      <c r="R2441" t="s">
        <v>29</v>
      </c>
      <c r="S2441" t="s">
        <v>43</v>
      </c>
      <c r="T2441" t="s">
        <v>30</v>
      </c>
      <c r="U2441" t="s">
        <v>17157</v>
      </c>
      <c r="V2441" t="s">
        <v>404</v>
      </c>
      <c r="W2441" t="s">
        <v>17158</v>
      </c>
      <c r="X2441" t="s">
        <v>17159</v>
      </c>
      <c r="Y2441" t="s">
        <v>17157</v>
      </c>
      <c r="Z2441" t="s">
        <v>537</v>
      </c>
      <c r="AA2441" t="s">
        <v>17160</v>
      </c>
      <c r="AB2441" s="2" t="s">
        <v>17161</v>
      </c>
      <c r="AC2441" t="s">
        <v>17162</v>
      </c>
    </row>
    <row r="2442" spans="7:29" x14ac:dyDescent="0.2">
      <c r="G2442" t="s">
        <v>2450</v>
      </c>
      <c r="H2442" t="s">
        <v>1327</v>
      </c>
      <c r="I2442" t="s">
        <v>19892</v>
      </c>
      <c r="J2442" t="s">
        <v>80</v>
      </c>
      <c r="K2442" t="s">
        <v>7352</v>
      </c>
      <c r="L2442" t="s">
        <v>3591</v>
      </c>
      <c r="M2442">
        <v>12</v>
      </c>
      <c r="N2442" t="s">
        <v>80</v>
      </c>
      <c r="O2442" s="12">
        <v>66522</v>
      </c>
      <c r="P2442" t="s">
        <v>70</v>
      </c>
      <c r="Q2442" s="1">
        <v>42667</v>
      </c>
      <c r="R2442" t="s">
        <v>29</v>
      </c>
      <c r="S2442" s="1">
        <v>45138</v>
      </c>
      <c r="T2442" t="s">
        <v>71</v>
      </c>
      <c r="W2442" t="s">
        <v>19893</v>
      </c>
      <c r="X2442" t="s">
        <v>116</v>
      </c>
    </row>
    <row r="2443" spans="7:29" x14ac:dyDescent="0.2">
      <c r="G2443" t="s">
        <v>532</v>
      </c>
      <c r="H2443" t="s">
        <v>53</v>
      </c>
      <c r="I2443" t="s">
        <v>6364</v>
      </c>
      <c r="J2443" t="s">
        <v>42</v>
      </c>
      <c r="L2443" t="s">
        <v>104</v>
      </c>
      <c r="M2443">
        <v>12</v>
      </c>
      <c r="N2443" t="s">
        <v>42</v>
      </c>
      <c r="O2443" s="12">
        <v>66488</v>
      </c>
      <c r="P2443" t="s">
        <v>28</v>
      </c>
      <c r="Q2443" s="1">
        <v>40848</v>
      </c>
      <c r="R2443" t="s">
        <v>29</v>
      </c>
      <c r="S2443" t="s">
        <v>43</v>
      </c>
      <c r="T2443" t="s">
        <v>30</v>
      </c>
      <c r="U2443" t="s">
        <v>10160</v>
      </c>
      <c r="V2443" t="s">
        <v>404</v>
      </c>
      <c r="W2443" t="s">
        <v>10161</v>
      </c>
      <c r="X2443" t="s">
        <v>116</v>
      </c>
    </row>
    <row r="2444" spans="7:29" x14ac:dyDescent="0.2">
      <c r="G2444" t="s">
        <v>19764</v>
      </c>
      <c r="H2444" t="s">
        <v>53</v>
      </c>
      <c r="I2444" t="s">
        <v>19757</v>
      </c>
      <c r="J2444" t="s">
        <v>1802</v>
      </c>
      <c r="K2444" t="s">
        <v>6277</v>
      </c>
      <c r="L2444" t="s">
        <v>2348</v>
      </c>
      <c r="M2444">
        <v>12</v>
      </c>
      <c r="N2444" t="s">
        <v>1802</v>
      </c>
      <c r="O2444" s="12">
        <v>66483</v>
      </c>
      <c r="P2444" t="s">
        <v>70</v>
      </c>
      <c r="Q2444" s="1">
        <v>43647</v>
      </c>
      <c r="R2444" t="s">
        <v>29</v>
      </c>
      <c r="S2444" t="s">
        <v>43</v>
      </c>
      <c r="T2444" t="s">
        <v>71</v>
      </c>
      <c r="W2444" t="s">
        <v>19765</v>
      </c>
      <c r="X2444" t="s">
        <v>116</v>
      </c>
    </row>
    <row r="2445" spans="7:29" ht="119" x14ac:dyDescent="0.2">
      <c r="G2445" t="s">
        <v>2422</v>
      </c>
      <c r="H2445" t="s">
        <v>262</v>
      </c>
      <c r="I2445" t="s">
        <v>3197</v>
      </c>
      <c r="J2445" t="s">
        <v>346</v>
      </c>
      <c r="L2445" t="s">
        <v>27</v>
      </c>
      <c r="M2445">
        <v>12</v>
      </c>
      <c r="N2445" t="s">
        <v>346</v>
      </c>
      <c r="O2445" s="12">
        <v>66463</v>
      </c>
      <c r="P2445" t="s">
        <v>28</v>
      </c>
      <c r="Q2445" s="1">
        <v>44652</v>
      </c>
      <c r="R2445" t="s">
        <v>29</v>
      </c>
      <c r="S2445" t="s">
        <v>43</v>
      </c>
      <c r="T2445" t="s">
        <v>30</v>
      </c>
      <c r="U2445" t="s">
        <v>657</v>
      </c>
      <c r="V2445" t="s">
        <v>404</v>
      </c>
      <c r="W2445" t="s">
        <v>3203</v>
      </c>
      <c r="X2445" t="s">
        <v>3204</v>
      </c>
      <c r="Y2445" t="s">
        <v>3205</v>
      </c>
      <c r="Z2445" t="s">
        <v>3206</v>
      </c>
      <c r="AA2445" t="s">
        <v>3207</v>
      </c>
      <c r="AB2445" s="2" t="s">
        <v>3208</v>
      </c>
      <c r="AC2445" t="s">
        <v>50</v>
      </c>
    </row>
    <row r="2446" spans="7:29" x14ac:dyDescent="0.2">
      <c r="G2446" t="s">
        <v>1311</v>
      </c>
      <c r="H2446" t="s">
        <v>274</v>
      </c>
      <c r="I2446" t="s">
        <v>4584</v>
      </c>
      <c r="J2446" t="s">
        <v>1087</v>
      </c>
      <c r="L2446" t="s">
        <v>27</v>
      </c>
      <c r="M2446">
        <v>12</v>
      </c>
      <c r="N2446" t="s">
        <v>1087</v>
      </c>
      <c r="O2446" s="12">
        <v>66463</v>
      </c>
      <c r="P2446" t="s">
        <v>28</v>
      </c>
      <c r="Q2446" s="1">
        <v>44578</v>
      </c>
      <c r="R2446" t="s">
        <v>29</v>
      </c>
      <c r="S2446" t="s">
        <v>43</v>
      </c>
      <c r="T2446" t="s">
        <v>30</v>
      </c>
      <c r="U2446" t="s">
        <v>4585</v>
      </c>
      <c r="V2446" t="s">
        <v>32</v>
      </c>
      <c r="W2446" t="s">
        <v>4586</v>
      </c>
      <c r="X2446" t="s">
        <v>116</v>
      </c>
    </row>
    <row r="2447" spans="7:29" x14ac:dyDescent="0.2">
      <c r="G2447" t="s">
        <v>12388</v>
      </c>
      <c r="H2447" t="s">
        <v>53</v>
      </c>
      <c r="I2447" t="s">
        <v>12389</v>
      </c>
      <c r="J2447" t="s">
        <v>103</v>
      </c>
      <c r="L2447" t="s">
        <v>27</v>
      </c>
      <c r="M2447">
        <v>12</v>
      </c>
      <c r="N2447" t="s">
        <v>103</v>
      </c>
      <c r="O2447" s="12">
        <v>66463</v>
      </c>
      <c r="P2447" t="s">
        <v>28</v>
      </c>
      <c r="Q2447" s="1">
        <v>44579</v>
      </c>
      <c r="R2447" t="s">
        <v>29</v>
      </c>
      <c r="S2447" t="s">
        <v>43</v>
      </c>
      <c r="T2447" t="s">
        <v>30</v>
      </c>
      <c r="U2447" t="s">
        <v>12390</v>
      </c>
      <c r="V2447" t="s">
        <v>32</v>
      </c>
      <c r="W2447" t="s">
        <v>12391</v>
      </c>
      <c r="X2447" t="s">
        <v>12392</v>
      </c>
      <c r="Y2447" t="s">
        <v>12390</v>
      </c>
      <c r="Z2447" t="s">
        <v>109</v>
      </c>
      <c r="AA2447" t="s">
        <v>12393</v>
      </c>
      <c r="AB2447" t="s">
        <v>50</v>
      </c>
      <c r="AC2447" t="s">
        <v>50</v>
      </c>
    </row>
    <row r="2448" spans="7:29" x14ac:dyDescent="0.2">
      <c r="G2448" t="s">
        <v>12674</v>
      </c>
      <c r="H2448" t="s">
        <v>53</v>
      </c>
      <c r="I2448" t="s">
        <v>12675</v>
      </c>
      <c r="J2448" t="s">
        <v>1665</v>
      </c>
      <c r="L2448" t="s">
        <v>104</v>
      </c>
      <c r="M2448">
        <v>12</v>
      </c>
      <c r="N2448" t="s">
        <v>1665</v>
      </c>
      <c r="O2448" s="12">
        <v>66463</v>
      </c>
      <c r="P2448" t="s">
        <v>28</v>
      </c>
      <c r="Q2448" s="1">
        <v>41582</v>
      </c>
      <c r="R2448" t="s">
        <v>29</v>
      </c>
      <c r="S2448" t="s">
        <v>43</v>
      </c>
      <c r="T2448" t="s">
        <v>30</v>
      </c>
      <c r="U2448" t="s">
        <v>12676</v>
      </c>
      <c r="V2448" t="s">
        <v>45</v>
      </c>
      <c r="W2448" t="s">
        <v>12677</v>
      </c>
      <c r="X2448" t="s">
        <v>116</v>
      </c>
    </row>
    <row r="2449" spans="7:29" x14ac:dyDescent="0.2">
      <c r="G2449" t="s">
        <v>20865</v>
      </c>
      <c r="H2449" t="s">
        <v>118</v>
      </c>
      <c r="I2449" t="s">
        <v>20866</v>
      </c>
      <c r="J2449" t="s">
        <v>1316</v>
      </c>
      <c r="L2449" t="s">
        <v>27</v>
      </c>
      <c r="M2449">
        <v>12</v>
      </c>
      <c r="N2449" t="s">
        <v>1316</v>
      </c>
      <c r="O2449" s="12">
        <v>66463</v>
      </c>
      <c r="P2449" t="s">
        <v>28</v>
      </c>
      <c r="Q2449" s="1">
        <v>44424</v>
      </c>
      <c r="R2449" t="s">
        <v>29</v>
      </c>
      <c r="S2449" t="s">
        <v>43</v>
      </c>
      <c r="T2449" t="s">
        <v>30</v>
      </c>
      <c r="U2449" t="s">
        <v>1443</v>
      </c>
      <c r="V2449" t="s">
        <v>404</v>
      </c>
      <c r="W2449" t="s">
        <v>20867</v>
      </c>
      <c r="X2449" t="s">
        <v>116</v>
      </c>
    </row>
    <row r="2450" spans="7:29" x14ac:dyDescent="0.2">
      <c r="G2450" t="s">
        <v>5433</v>
      </c>
      <c r="H2450" t="s">
        <v>314</v>
      </c>
      <c r="I2450" t="s">
        <v>23444</v>
      </c>
      <c r="J2450" t="s">
        <v>422</v>
      </c>
      <c r="L2450" t="s">
        <v>62</v>
      </c>
      <c r="M2450">
        <v>9</v>
      </c>
      <c r="N2450" t="s">
        <v>422</v>
      </c>
      <c r="O2450" s="12">
        <v>66454</v>
      </c>
      <c r="P2450" t="s">
        <v>28</v>
      </c>
      <c r="Q2450" s="1">
        <v>42125</v>
      </c>
      <c r="R2450" t="s">
        <v>63</v>
      </c>
      <c r="S2450" t="s">
        <v>43</v>
      </c>
      <c r="T2450" t="s">
        <v>30</v>
      </c>
      <c r="U2450" t="s">
        <v>941</v>
      </c>
      <c r="W2450" t="s">
        <v>23445</v>
      </c>
    </row>
    <row r="2451" spans="7:29" x14ac:dyDescent="0.2">
      <c r="G2451" t="s">
        <v>2092</v>
      </c>
      <c r="H2451" t="s">
        <v>112</v>
      </c>
      <c r="I2451" t="s">
        <v>24538</v>
      </c>
      <c r="J2451" t="s">
        <v>23005</v>
      </c>
      <c r="L2451" t="s">
        <v>27</v>
      </c>
      <c r="M2451">
        <v>12</v>
      </c>
      <c r="N2451" t="s">
        <v>23005</v>
      </c>
      <c r="O2451" s="12">
        <v>66413</v>
      </c>
      <c r="P2451" t="s">
        <v>28</v>
      </c>
      <c r="Q2451" s="1">
        <v>42268</v>
      </c>
      <c r="R2451" t="s">
        <v>29</v>
      </c>
      <c r="S2451" t="s">
        <v>43</v>
      </c>
      <c r="T2451" t="s">
        <v>30</v>
      </c>
      <c r="U2451" t="s">
        <v>24539</v>
      </c>
      <c r="V2451" t="s">
        <v>45</v>
      </c>
      <c r="W2451" t="s">
        <v>24540</v>
      </c>
      <c r="X2451" t="s">
        <v>116</v>
      </c>
    </row>
    <row r="2452" spans="7:29" x14ac:dyDescent="0.2">
      <c r="G2452" t="s">
        <v>4204</v>
      </c>
      <c r="H2452" t="s">
        <v>53</v>
      </c>
      <c r="I2452" t="s">
        <v>4205</v>
      </c>
      <c r="J2452" t="s">
        <v>120</v>
      </c>
      <c r="L2452" t="s">
        <v>104</v>
      </c>
      <c r="M2452">
        <v>12</v>
      </c>
      <c r="N2452" t="s">
        <v>120</v>
      </c>
      <c r="O2452" s="12">
        <v>66382</v>
      </c>
      <c r="P2452" t="s">
        <v>28</v>
      </c>
      <c r="Q2452" s="1">
        <v>41547</v>
      </c>
      <c r="R2452" t="s">
        <v>29</v>
      </c>
      <c r="S2452" t="s">
        <v>43</v>
      </c>
      <c r="T2452" t="s">
        <v>30</v>
      </c>
      <c r="U2452" t="s">
        <v>4206</v>
      </c>
      <c r="V2452" t="s">
        <v>45</v>
      </c>
      <c r="W2452" t="s">
        <v>4207</v>
      </c>
      <c r="X2452" t="s">
        <v>4208</v>
      </c>
      <c r="Y2452" t="s">
        <v>4209</v>
      </c>
      <c r="Z2452" t="s">
        <v>125</v>
      </c>
      <c r="AA2452" t="s">
        <v>4210</v>
      </c>
      <c r="AB2452" t="s">
        <v>50</v>
      </c>
      <c r="AC2452" t="s">
        <v>4211</v>
      </c>
    </row>
    <row r="2453" spans="7:29" x14ac:dyDescent="0.2">
      <c r="G2453" t="s">
        <v>273</v>
      </c>
      <c r="H2453" t="s">
        <v>759</v>
      </c>
      <c r="I2453" t="s">
        <v>5351</v>
      </c>
      <c r="J2453" t="s">
        <v>42</v>
      </c>
      <c r="L2453" t="s">
        <v>27</v>
      </c>
      <c r="M2453">
        <v>12</v>
      </c>
      <c r="N2453" t="s">
        <v>42</v>
      </c>
      <c r="O2453" s="12">
        <v>66371</v>
      </c>
      <c r="P2453" t="s">
        <v>28</v>
      </c>
      <c r="Q2453" s="1">
        <v>40848</v>
      </c>
      <c r="R2453" t="s">
        <v>29</v>
      </c>
      <c r="S2453" t="s">
        <v>43</v>
      </c>
      <c r="T2453" t="s">
        <v>30</v>
      </c>
      <c r="U2453" t="s">
        <v>5352</v>
      </c>
      <c r="V2453" t="s">
        <v>45</v>
      </c>
      <c r="W2453" t="s">
        <v>5353</v>
      </c>
    </row>
    <row r="2454" spans="7:29" x14ac:dyDescent="0.2">
      <c r="G2454" t="s">
        <v>519</v>
      </c>
      <c r="H2454" t="s">
        <v>53</v>
      </c>
      <c r="I2454" t="s">
        <v>6848</v>
      </c>
      <c r="J2454" t="s">
        <v>375</v>
      </c>
      <c r="L2454" t="s">
        <v>62</v>
      </c>
      <c r="M2454">
        <v>9</v>
      </c>
      <c r="N2454" t="s">
        <v>375</v>
      </c>
      <c r="O2454" s="12">
        <v>66344</v>
      </c>
      <c r="P2454" t="s">
        <v>28</v>
      </c>
      <c r="Q2454" s="1">
        <v>42125</v>
      </c>
      <c r="R2454" t="s">
        <v>29</v>
      </c>
      <c r="S2454" t="s">
        <v>43</v>
      </c>
      <c r="T2454" t="s">
        <v>30</v>
      </c>
      <c r="U2454" t="s">
        <v>2850</v>
      </c>
      <c r="W2454" t="s">
        <v>6849</v>
      </c>
    </row>
    <row r="2455" spans="7:29" x14ac:dyDescent="0.2">
      <c r="G2455" t="s">
        <v>594</v>
      </c>
      <c r="H2455" t="s">
        <v>148</v>
      </c>
      <c r="I2455" t="s">
        <v>4627</v>
      </c>
      <c r="J2455" t="s">
        <v>150</v>
      </c>
      <c r="K2455" t="s">
        <v>4628</v>
      </c>
      <c r="L2455" t="s">
        <v>4629</v>
      </c>
      <c r="M2455">
        <v>12</v>
      </c>
      <c r="N2455" t="s">
        <v>150</v>
      </c>
      <c r="O2455" s="12">
        <v>66341</v>
      </c>
      <c r="P2455" t="s">
        <v>70</v>
      </c>
      <c r="Q2455" s="1">
        <v>43675</v>
      </c>
      <c r="R2455" t="s">
        <v>29</v>
      </c>
      <c r="S2455" t="s">
        <v>43</v>
      </c>
      <c r="T2455" t="s">
        <v>71</v>
      </c>
      <c r="W2455" t="s">
        <v>4630</v>
      </c>
      <c r="X2455" t="s">
        <v>116</v>
      </c>
    </row>
    <row r="2456" spans="7:29" x14ac:dyDescent="0.2">
      <c r="G2456" t="s">
        <v>920</v>
      </c>
      <c r="H2456" t="s">
        <v>369</v>
      </c>
      <c r="I2456" t="s">
        <v>21930</v>
      </c>
      <c r="J2456" t="s">
        <v>1176</v>
      </c>
      <c r="L2456" t="s">
        <v>62</v>
      </c>
      <c r="M2456">
        <v>12</v>
      </c>
      <c r="N2456" t="s">
        <v>1176</v>
      </c>
      <c r="O2456" s="12">
        <v>66310</v>
      </c>
      <c r="P2456" t="s">
        <v>28</v>
      </c>
      <c r="Q2456" s="1">
        <v>44896</v>
      </c>
      <c r="R2456" t="s">
        <v>29</v>
      </c>
      <c r="S2456" t="s">
        <v>43</v>
      </c>
      <c r="T2456" t="s">
        <v>30</v>
      </c>
      <c r="U2456" t="s">
        <v>21933</v>
      </c>
      <c r="W2456" t="s">
        <v>21934</v>
      </c>
      <c r="X2456" t="s">
        <v>116</v>
      </c>
    </row>
    <row r="2457" spans="7:29" ht="170" x14ac:dyDescent="0.2">
      <c r="G2457" t="s">
        <v>128</v>
      </c>
      <c r="H2457" t="s">
        <v>262</v>
      </c>
      <c r="I2457" t="s">
        <v>3901</v>
      </c>
      <c r="J2457" t="s">
        <v>510</v>
      </c>
      <c r="L2457" t="s">
        <v>27</v>
      </c>
      <c r="M2457">
        <v>12</v>
      </c>
      <c r="N2457" t="s">
        <v>510</v>
      </c>
      <c r="O2457" s="12">
        <v>66271</v>
      </c>
      <c r="P2457" t="s">
        <v>28</v>
      </c>
      <c r="Q2457" s="1">
        <v>41214</v>
      </c>
      <c r="R2457" t="s">
        <v>29</v>
      </c>
      <c r="S2457" t="s">
        <v>43</v>
      </c>
      <c r="T2457" t="s">
        <v>30</v>
      </c>
      <c r="U2457" t="s">
        <v>852</v>
      </c>
      <c r="V2457" t="s">
        <v>45</v>
      </c>
      <c r="W2457" t="s">
        <v>3902</v>
      </c>
      <c r="X2457" t="s">
        <v>3903</v>
      </c>
      <c r="Y2457" t="s">
        <v>852</v>
      </c>
      <c r="Z2457" t="s">
        <v>512</v>
      </c>
      <c r="AA2457" t="s">
        <v>3904</v>
      </c>
      <c r="AB2457" s="2" t="s">
        <v>3905</v>
      </c>
      <c r="AC2457" t="s">
        <v>3906</v>
      </c>
    </row>
    <row r="2458" spans="7:29" x14ac:dyDescent="0.2">
      <c r="G2458" t="s">
        <v>59</v>
      </c>
      <c r="H2458" t="s">
        <v>148</v>
      </c>
      <c r="I2458" t="s">
        <v>13380</v>
      </c>
      <c r="J2458" t="s">
        <v>1963</v>
      </c>
      <c r="L2458" t="s">
        <v>27</v>
      </c>
      <c r="M2458">
        <v>12</v>
      </c>
      <c r="N2458" t="s">
        <v>1963</v>
      </c>
      <c r="O2458" s="12">
        <v>66254</v>
      </c>
      <c r="P2458" t="s">
        <v>28</v>
      </c>
      <c r="Q2458" s="1">
        <v>43344</v>
      </c>
      <c r="R2458" t="s">
        <v>29</v>
      </c>
      <c r="S2458" t="s">
        <v>43</v>
      </c>
      <c r="T2458" t="s">
        <v>30</v>
      </c>
      <c r="U2458" t="s">
        <v>13381</v>
      </c>
      <c r="V2458" t="s">
        <v>267</v>
      </c>
      <c r="W2458" t="s">
        <v>13382</v>
      </c>
      <c r="X2458" t="s">
        <v>13383</v>
      </c>
      <c r="Y2458" t="s">
        <v>13381</v>
      </c>
      <c r="Z2458" t="s">
        <v>1967</v>
      </c>
      <c r="AA2458" t="s">
        <v>13384</v>
      </c>
      <c r="AB2458" t="s">
        <v>50</v>
      </c>
      <c r="AC2458" t="s">
        <v>50</v>
      </c>
    </row>
    <row r="2459" spans="7:29" ht="170" x14ac:dyDescent="0.2">
      <c r="G2459" t="s">
        <v>1815</v>
      </c>
      <c r="H2459" t="s">
        <v>183</v>
      </c>
      <c r="I2459" t="s">
        <v>2450</v>
      </c>
      <c r="J2459" t="s">
        <v>4759</v>
      </c>
      <c r="L2459" t="s">
        <v>81</v>
      </c>
      <c r="M2459">
        <v>9</v>
      </c>
      <c r="N2459" t="s">
        <v>4759</v>
      </c>
      <c r="O2459" s="12">
        <v>66228</v>
      </c>
      <c r="P2459" t="s">
        <v>28</v>
      </c>
      <c r="Q2459" s="1">
        <v>44455</v>
      </c>
      <c r="R2459" t="s">
        <v>29</v>
      </c>
      <c r="S2459" t="s">
        <v>43</v>
      </c>
      <c r="T2459" t="s">
        <v>30</v>
      </c>
      <c r="U2459" t="s">
        <v>22906</v>
      </c>
      <c r="W2459" t="s">
        <v>22907</v>
      </c>
      <c r="X2459" t="s">
        <v>22908</v>
      </c>
      <c r="Y2459" t="s">
        <v>22906</v>
      </c>
      <c r="Z2459" t="s">
        <v>8696</v>
      </c>
      <c r="AA2459" t="s">
        <v>22909</v>
      </c>
      <c r="AB2459" s="2" t="s">
        <v>22910</v>
      </c>
      <c r="AC2459" t="s">
        <v>22911</v>
      </c>
    </row>
    <row r="2460" spans="7:29" x14ac:dyDescent="0.2">
      <c r="G2460" t="s">
        <v>17941</v>
      </c>
      <c r="H2460" t="s">
        <v>314</v>
      </c>
      <c r="I2460" t="s">
        <v>17921</v>
      </c>
      <c r="J2460" t="s">
        <v>282</v>
      </c>
      <c r="L2460" t="s">
        <v>347</v>
      </c>
      <c r="M2460">
        <v>9</v>
      </c>
      <c r="N2460" t="s">
        <v>282</v>
      </c>
      <c r="O2460" s="12">
        <v>66202</v>
      </c>
      <c r="P2460" t="s">
        <v>28</v>
      </c>
      <c r="Q2460" s="1">
        <v>44455</v>
      </c>
      <c r="R2460" t="s">
        <v>56</v>
      </c>
      <c r="S2460" s="1">
        <v>45092</v>
      </c>
      <c r="T2460" t="s">
        <v>30</v>
      </c>
      <c r="U2460" t="s">
        <v>284</v>
      </c>
      <c r="W2460" t="s">
        <v>17942</v>
      </c>
    </row>
    <row r="2461" spans="7:29" x14ac:dyDescent="0.2">
      <c r="G2461" t="s">
        <v>615</v>
      </c>
      <c r="H2461" t="s">
        <v>53</v>
      </c>
      <c r="I2461" t="s">
        <v>8690</v>
      </c>
      <c r="J2461" t="s">
        <v>2801</v>
      </c>
      <c r="L2461" t="s">
        <v>62</v>
      </c>
      <c r="M2461">
        <v>12</v>
      </c>
      <c r="N2461" t="s">
        <v>2801</v>
      </c>
      <c r="O2461" s="12">
        <v>66180</v>
      </c>
      <c r="P2461" t="s">
        <v>28</v>
      </c>
      <c r="Q2461" s="1">
        <v>42125</v>
      </c>
      <c r="R2461" t="s">
        <v>29</v>
      </c>
      <c r="S2461" t="s">
        <v>43</v>
      </c>
      <c r="T2461" t="s">
        <v>30</v>
      </c>
      <c r="U2461" t="s">
        <v>2255</v>
      </c>
      <c r="W2461" t="s">
        <v>8691</v>
      </c>
      <c r="X2461" t="s">
        <v>116</v>
      </c>
    </row>
    <row r="2462" spans="7:29" x14ac:dyDescent="0.2">
      <c r="G2462" t="s">
        <v>8001</v>
      </c>
      <c r="H2462" t="s">
        <v>53</v>
      </c>
      <c r="I2462" t="s">
        <v>8002</v>
      </c>
      <c r="J2462" t="s">
        <v>1721</v>
      </c>
      <c r="K2462" t="s">
        <v>8003</v>
      </c>
      <c r="L2462" t="s">
        <v>8004</v>
      </c>
      <c r="M2462">
        <v>12</v>
      </c>
      <c r="N2462" t="s">
        <v>1721</v>
      </c>
      <c r="O2462" s="12">
        <v>66173</v>
      </c>
      <c r="P2462" t="s">
        <v>70</v>
      </c>
      <c r="Q2462" s="1">
        <v>43703</v>
      </c>
      <c r="R2462" t="s">
        <v>29</v>
      </c>
      <c r="S2462" t="s">
        <v>43</v>
      </c>
      <c r="T2462" t="s">
        <v>71</v>
      </c>
      <c r="W2462" t="s">
        <v>8005</v>
      </c>
      <c r="X2462" t="s">
        <v>116</v>
      </c>
    </row>
    <row r="2463" spans="7:29" ht="170" x14ac:dyDescent="0.2">
      <c r="G2463" t="s">
        <v>3961</v>
      </c>
      <c r="H2463" t="s">
        <v>24</v>
      </c>
      <c r="I2463" t="s">
        <v>21467</v>
      </c>
      <c r="J2463" t="s">
        <v>460</v>
      </c>
      <c r="L2463" t="s">
        <v>27</v>
      </c>
      <c r="M2463">
        <v>12</v>
      </c>
      <c r="N2463" t="s">
        <v>460</v>
      </c>
      <c r="O2463" s="12">
        <v>66168</v>
      </c>
      <c r="P2463" t="s">
        <v>28</v>
      </c>
      <c r="Q2463" s="1">
        <v>41309</v>
      </c>
      <c r="R2463" t="s">
        <v>29</v>
      </c>
      <c r="S2463" t="s">
        <v>43</v>
      </c>
      <c r="T2463" t="s">
        <v>30</v>
      </c>
      <c r="U2463" t="s">
        <v>21568</v>
      </c>
      <c r="V2463" t="s">
        <v>404</v>
      </c>
      <c r="W2463" t="s">
        <v>21569</v>
      </c>
      <c r="X2463" t="s">
        <v>21570</v>
      </c>
      <c r="Y2463" t="s">
        <v>21568</v>
      </c>
      <c r="Z2463" t="s">
        <v>460</v>
      </c>
      <c r="AA2463" t="s">
        <v>21571</v>
      </c>
      <c r="AB2463" s="2" t="s">
        <v>21572</v>
      </c>
      <c r="AC2463" t="s">
        <v>21573</v>
      </c>
    </row>
    <row r="2464" spans="7:29" x14ac:dyDescent="0.2">
      <c r="G2464" t="s">
        <v>869</v>
      </c>
      <c r="H2464" t="s">
        <v>274</v>
      </c>
      <c r="I2464" t="s">
        <v>16764</v>
      </c>
      <c r="J2464" t="s">
        <v>533</v>
      </c>
      <c r="K2464" t="s">
        <v>16765</v>
      </c>
      <c r="L2464" t="s">
        <v>416</v>
      </c>
      <c r="M2464">
        <v>12</v>
      </c>
      <c r="N2464" t="s">
        <v>533</v>
      </c>
      <c r="O2464" s="12">
        <v>66161</v>
      </c>
      <c r="P2464" t="s">
        <v>70</v>
      </c>
      <c r="Q2464" s="1">
        <v>43801</v>
      </c>
      <c r="R2464" t="s">
        <v>29</v>
      </c>
      <c r="S2464" t="s">
        <v>43</v>
      </c>
      <c r="T2464" t="s">
        <v>71</v>
      </c>
      <c r="W2464" t="s">
        <v>16766</v>
      </c>
      <c r="X2464" t="s">
        <v>16767</v>
      </c>
      <c r="Y2464" t="s">
        <v>16765</v>
      </c>
      <c r="Z2464" t="s">
        <v>537</v>
      </c>
      <c r="AA2464" t="s">
        <v>16768</v>
      </c>
      <c r="AB2464" t="s">
        <v>50</v>
      </c>
      <c r="AC2464" t="s">
        <v>50</v>
      </c>
    </row>
    <row r="2465" spans="7:29" x14ac:dyDescent="0.2">
      <c r="G2465" t="s">
        <v>286</v>
      </c>
      <c r="H2465" t="s">
        <v>53</v>
      </c>
      <c r="I2465" t="s">
        <v>10685</v>
      </c>
      <c r="J2465" t="s">
        <v>103</v>
      </c>
      <c r="K2465" t="s">
        <v>2629</v>
      </c>
      <c r="L2465" t="s">
        <v>4109</v>
      </c>
      <c r="M2465">
        <v>12</v>
      </c>
      <c r="N2465" t="s">
        <v>103</v>
      </c>
      <c r="O2465" s="12">
        <v>66151</v>
      </c>
      <c r="P2465" t="s">
        <v>70</v>
      </c>
      <c r="Q2465" s="1">
        <v>42429</v>
      </c>
      <c r="R2465" t="s">
        <v>29</v>
      </c>
      <c r="S2465" t="s">
        <v>43</v>
      </c>
      <c r="T2465" t="s">
        <v>71</v>
      </c>
      <c r="W2465" t="s">
        <v>10686</v>
      </c>
      <c r="X2465" t="s">
        <v>116</v>
      </c>
    </row>
    <row r="2466" spans="7:29" x14ac:dyDescent="0.2">
      <c r="G2466" t="s">
        <v>2765</v>
      </c>
      <c r="H2466" t="s">
        <v>274</v>
      </c>
      <c r="I2466" t="s">
        <v>9175</v>
      </c>
      <c r="J2466" t="s">
        <v>2612</v>
      </c>
      <c r="L2466" t="s">
        <v>104</v>
      </c>
      <c r="M2466">
        <v>12</v>
      </c>
      <c r="N2466" t="s">
        <v>1431</v>
      </c>
      <c r="O2466" s="12">
        <v>66137</v>
      </c>
      <c r="P2466" t="s">
        <v>28</v>
      </c>
      <c r="Q2466" s="1">
        <v>44896</v>
      </c>
      <c r="R2466" t="s">
        <v>29</v>
      </c>
      <c r="S2466" t="s">
        <v>43</v>
      </c>
      <c r="T2466" t="s">
        <v>30</v>
      </c>
      <c r="U2466" t="s">
        <v>852</v>
      </c>
      <c r="V2466" t="s">
        <v>32</v>
      </c>
      <c r="W2466" t="s">
        <v>9176</v>
      </c>
    </row>
    <row r="2467" spans="7:29" ht="170" x14ac:dyDescent="0.2">
      <c r="G2467" t="s">
        <v>4983</v>
      </c>
      <c r="H2467" t="s">
        <v>262</v>
      </c>
      <c r="I2467" t="s">
        <v>6963</v>
      </c>
      <c r="J2467" t="s">
        <v>103</v>
      </c>
      <c r="K2467" t="s">
        <v>6964</v>
      </c>
      <c r="L2467" t="s">
        <v>6965</v>
      </c>
      <c r="M2467">
        <v>12</v>
      </c>
      <c r="N2467" t="s">
        <v>103</v>
      </c>
      <c r="O2467" s="12">
        <v>66083</v>
      </c>
      <c r="P2467" t="s">
        <v>70</v>
      </c>
      <c r="Q2467" s="1">
        <v>39510</v>
      </c>
      <c r="R2467" t="s">
        <v>29</v>
      </c>
      <c r="S2467" t="s">
        <v>43</v>
      </c>
      <c r="T2467" t="s">
        <v>71</v>
      </c>
      <c r="W2467" t="s">
        <v>6966</v>
      </c>
      <c r="X2467" t="s">
        <v>6967</v>
      </c>
      <c r="Y2467" t="s">
        <v>6964</v>
      </c>
      <c r="Z2467" t="s">
        <v>109</v>
      </c>
      <c r="AA2467" t="s">
        <v>6968</v>
      </c>
      <c r="AB2467" s="2" t="s">
        <v>1954</v>
      </c>
      <c r="AC2467" t="s">
        <v>6969</v>
      </c>
    </row>
    <row r="2468" spans="7:29" x14ac:dyDescent="0.2">
      <c r="G2468" t="s">
        <v>15255</v>
      </c>
      <c r="H2468" t="s">
        <v>53</v>
      </c>
      <c r="I2468" t="s">
        <v>15256</v>
      </c>
      <c r="J2468" t="s">
        <v>460</v>
      </c>
      <c r="K2468" t="s">
        <v>2737</v>
      </c>
      <c r="L2468" t="s">
        <v>789</v>
      </c>
      <c r="M2468">
        <v>12</v>
      </c>
      <c r="N2468" t="s">
        <v>460</v>
      </c>
      <c r="O2468" s="12">
        <v>66063</v>
      </c>
      <c r="P2468" t="s">
        <v>70</v>
      </c>
      <c r="Q2468" s="1">
        <v>44292</v>
      </c>
      <c r="R2468" t="s">
        <v>29</v>
      </c>
      <c r="S2468" t="s">
        <v>43</v>
      </c>
      <c r="T2468" t="s">
        <v>71</v>
      </c>
      <c r="W2468" t="s">
        <v>15257</v>
      </c>
      <c r="X2468" t="s">
        <v>15258</v>
      </c>
      <c r="Y2468" t="s">
        <v>845</v>
      </c>
      <c r="Z2468" t="s">
        <v>460</v>
      </c>
      <c r="AA2468" t="s">
        <v>15259</v>
      </c>
      <c r="AB2468" t="s">
        <v>50</v>
      </c>
      <c r="AC2468" t="s">
        <v>15260</v>
      </c>
    </row>
    <row r="2469" spans="7:29" ht="170" x14ac:dyDescent="0.2">
      <c r="G2469" t="s">
        <v>19812</v>
      </c>
      <c r="H2469" t="s">
        <v>759</v>
      </c>
      <c r="I2469" t="s">
        <v>20441</v>
      </c>
      <c r="J2469" t="s">
        <v>2778</v>
      </c>
      <c r="L2469" t="s">
        <v>27</v>
      </c>
      <c r="M2469">
        <v>12</v>
      </c>
      <c r="N2469" t="s">
        <v>3864</v>
      </c>
      <c r="O2469" s="12">
        <v>66062</v>
      </c>
      <c r="P2469" t="s">
        <v>28</v>
      </c>
      <c r="Q2469" s="1">
        <v>44326</v>
      </c>
      <c r="R2469" t="s">
        <v>29</v>
      </c>
      <c r="S2469" t="s">
        <v>43</v>
      </c>
      <c r="T2469" t="s">
        <v>30</v>
      </c>
      <c r="U2469" t="s">
        <v>13032</v>
      </c>
      <c r="V2469" t="s">
        <v>404</v>
      </c>
      <c r="W2469" t="s">
        <v>20442</v>
      </c>
      <c r="X2469" t="s">
        <v>20443</v>
      </c>
      <c r="Y2469" t="s">
        <v>13032</v>
      </c>
      <c r="Z2469" t="s">
        <v>936</v>
      </c>
      <c r="AA2469" t="s">
        <v>20444</v>
      </c>
      <c r="AB2469" s="2" t="s">
        <v>938</v>
      </c>
      <c r="AC2469" t="s">
        <v>20445</v>
      </c>
    </row>
    <row r="2470" spans="7:29" x14ac:dyDescent="0.2">
      <c r="G2470" t="s">
        <v>12173</v>
      </c>
      <c r="H2470" t="s">
        <v>53</v>
      </c>
      <c r="I2470" t="s">
        <v>22052</v>
      </c>
      <c r="J2470" t="s">
        <v>135</v>
      </c>
      <c r="K2470" t="s">
        <v>305</v>
      </c>
      <c r="L2470" t="s">
        <v>306</v>
      </c>
      <c r="M2470">
        <v>12</v>
      </c>
      <c r="N2470" t="s">
        <v>135</v>
      </c>
      <c r="O2470" s="12">
        <v>66055</v>
      </c>
      <c r="P2470" t="s">
        <v>70</v>
      </c>
      <c r="Q2470" s="1">
        <v>41306</v>
      </c>
      <c r="R2470" t="s">
        <v>29</v>
      </c>
      <c r="S2470" t="s">
        <v>43</v>
      </c>
      <c r="T2470" t="s">
        <v>71</v>
      </c>
      <c r="W2470" t="s">
        <v>22057</v>
      </c>
    </row>
    <row r="2471" spans="7:29" x14ac:dyDescent="0.2">
      <c r="G2471" t="s">
        <v>2086</v>
      </c>
      <c r="H2471" t="s">
        <v>24</v>
      </c>
      <c r="I2471" t="s">
        <v>10688</v>
      </c>
      <c r="J2471" t="s">
        <v>295</v>
      </c>
      <c r="L2471" t="s">
        <v>62</v>
      </c>
      <c r="M2471">
        <v>9</v>
      </c>
      <c r="N2471" t="s">
        <v>295</v>
      </c>
      <c r="O2471" s="12">
        <v>66041</v>
      </c>
      <c r="P2471" t="s">
        <v>28</v>
      </c>
      <c r="Q2471" s="1">
        <v>42263</v>
      </c>
      <c r="R2471" t="s">
        <v>63</v>
      </c>
      <c r="S2471" t="s">
        <v>43</v>
      </c>
      <c r="T2471" t="s">
        <v>30</v>
      </c>
      <c r="U2471" t="s">
        <v>10703</v>
      </c>
      <c r="W2471" t="s">
        <v>10704</v>
      </c>
    </row>
    <row r="2472" spans="7:29" x14ac:dyDescent="0.2">
      <c r="G2472" t="s">
        <v>16097</v>
      </c>
      <c r="H2472" t="s">
        <v>53</v>
      </c>
      <c r="I2472" t="s">
        <v>16098</v>
      </c>
      <c r="J2472" t="s">
        <v>6566</v>
      </c>
      <c r="L2472" t="s">
        <v>62</v>
      </c>
      <c r="M2472">
        <v>12</v>
      </c>
      <c r="N2472" t="s">
        <v>6566</v>
      </c>
      <c r="O2472" s="12">
        <v>65975</v>
      </c>
      <c r="P2472" t="s">
        <v>28</v>
      </c>
      <c r="Q2472" s="1">
        <v>44712</v>
      </c>
      <c r="R2472" t="s">
        <v>29</v>
      </c>
      <c r="S2472" t="s">
        <v>43</v>
      </c>
      <c r="T2472" t="s">
        <v>30</v>
      </c>
      <c r="U2472" t="s">
        <v>4936</v>
      </c>
      <c r="W2472" t="s">
        <v>16099</v>
      </c>
      <c r="X2472" t="s">
        <v>116</v>
      </c>
    </row>
    <row r="2473" spans="7:29" ht="153" x14ac:dyDescent="0.2">
      <c r="G2473" t="s">
        <v>894</v>
      </c>
      <c r="H2473" t="s">
        <v>129</v>
      </c>
      <c r="I2473" t="s">
        <v>22370</v>
      </c>
      <c r="J2473" t="s">
        <v>2119</v>
      </c>
      <c r="L2473" t="s">
        <v>104</v>
      </c>
      <c r="M2473">
        <v>12</v>
      </c>
      <c r="N2473" t="s">
        <v>2119</v>
      </c>
      <c r="O2473" s="12">
        <v>65969</v>
      </c>
      <c r="P2473" t="s">
        <v>28</v>
      </c>
      <c r="Q2473" s="1">
        <v>39370</v>
      </c>
      <c r="R2473" t="s">
        <v>29</v>
      </c>
      <c r="S2473" t="s">
        <v>43</v>
      </c>
      <c r="T2473" t="s">
        <v>30</v>
      </c>
      <c r="U2473" t="s">
        <v>852</v>
      </c>
      <c r="V2473" t="s">
        <v>45</v>
      </c>
      <c r="W2473" t="s">
        <v>22371</v>
      </c>
      <c r="X2473" t="s">
        <v>22372</v>
      </c>
      <c r="Y2473" t="s">
        <v>852</v>
      </c>
      <c r="Z2473" t="s">
        <v>2123</v>
      </c>
      <c r="AA2473" t="s">
        <v>22373</v>
      </c>
      <c r="AB2473" s="2" t="s">
        <v>22374</v>
      </c>
      <c r="AC2473" t="s">
        <v>22375</v>
      </c>
    </row>
    <row r="2474" spans="7:29" ht="170" x14ac:dyDescent="0.2">
      <c r="G2474" t="s">
        <v>413</v>
      </c>
      <c r="H2474" t="s">
        <v>414</v>
      </c>
      <c r="I2474" t="s">
        <v>415</v>
      </c>
      <c r="J2474" t="s">
        <v>192</v>
      </c>
      <c r="K2474" t="s">
        <v>230</v>
      </c>
      <c r="L2474" t="s">
        <v>416</v>
      </c>
      <c r="M2474">
        <v>12</v>
      </c>
      <c r="N2474" t="s">
        <v>192</v>
      </c>
      <c r="O2474" s="12">
        <v>65930</v>
      </c>
      <c r="P2474" t="s">
        <v>70</v>
      </c>
      <c r="Q2474" s="1">
        <v>42996</v>
      </c>
      <c r="R2474" t="s">
        <v>29</v>
      </c>
      <c r="S2474" t="s">
        <v>43</v>
      </c>
      <c r="T2474" t="s">
        <v>71</v>
      </c>
      <c r="W2474" t="s">
        <v>417</v>
      </c>
      <c r="X2474" t="s">
        <v>418</v>
      </c>
      <c r="Y2474" t="s">
        <v>230</v>
      </c>
      <c r="Z2474" t="s">
        <v>192</v>
      </c>
      <c r="AA2474" t="s">
        <v>419</v>
      </c>
      <c r="AB2474" s="2" t="s">
        <v>272</v>
      </c>
      <c r="AC2474" t="s">
        <v>420</v>
      </c>
    </row>
    <row r="2475" spans="7:29" x14ac:dyDescent="0.2">
      <c r="G2475" t="s">
        <v>1450</v>
      </c>
      <c r="H2475" t="s">
        <v>118</v>
      </c>
      <c r="I2475" t="s">
        <v>15996</v>
      </c>
      <c r="J2475" t="s">
        <v>1677</v>
      </c>
      <c r="L2475" t="s">
        <v>104</v>
      </c>
      <c r="M2475">
        <v>12</v>
      </c>
      <c r="N2475" t="s">
        <v>1677</v>
      </c>
      <c r="O2475" s="12">
        <v>65925</v>
      </c>
      <c r="P2475" t="s">
        <v>28</v>
      </c>
      <c r="Q2475" s="1">
        <v>44718</v>
      </c>
      <c r="R2475" t="s">
        <v>56</v>
      </c>
      <c r="S2475" s="1">
        <v>44967</v>
      </c>
      <c r="T2475" t="s">
        <v>30</v>
      </c>
      <c r="U2475" t="s">
        <v>15997</v>
      </c>
      <c r="V2475" t="s">
        <v>933</v>
      </c>
      <c r="W2475" t="s">
        <v>15998</v>
      </c>
    </row>
    <row r="2476" spans="7:29" x14ac:dyDescent="0.2">
      <c r="G2476" t="s">
        <v>128</v>
      </c>
      <c r="H2476" t="s">
        <v>24</v>
      </c>
      <c r="I2476" t="s">
        <v>3386</v>
      </c>
      <c r="J2476" t="s">
        <v>80</v>
      </c>
      <c r="K2476" t="s">
        <v>3403</v>
      </c>
      <c r="L2476" t="s">
        <v>483</v>
      </c>
      <c r="M2476">
        <v>12</v>
      </c>
      <c r="N2476" t="s">
        <v>80</v>
      </c>
      <c r="O2476" s="12">
        <v>65914</v>
      </c>
      <c r="P2476" t="s">
        <v>70</v>
      </c>
      <c r="Q2476" s="1">
        <v>44669</v>
      </c>
      <c r="R2476" t="s">
        <v>29</v>
      </c>
      <c r="S2476" t="s">
        <v>43</v>
      </c>
      <c r="T2476" t="s">
        <v>71</v>
      </c>
      <c r="W2476" t="s">
        <v>3404</v>
      </c>
      <c r="X2476" t="s">
        <v>116</v>
      </c>
    </row>
    <row r="2477" spans="7:29" x14ac:dyDescent="0.2">
      <c r="G2477" t="s">
        <v>12829</v>
      </c>
      <c r="H2477" t="s">
        <v>1394</v>
      </c>
      <c r="I2477" t="s">
        <v>15526</v>
      </c>
      <c r="J2477" t="s">
        <v>3443</v>
      </c>
      <c r="K2477" t="s">
        <v>15527</v>
      </c>
      <c r="L2477" t="s">
        <v>6660</v>
      </c>
      <c r="M2477">
        <v>12</v>
      </c>
      <c r="N2477" t="s">
        <v>3443</v>
      </c>
      <c r="O2477" s="12">
        <v>65914</v>
      </c>
      <c r="P2477" t="s">
        <v>70</v>
      </c>
      <c r="Q2477" s="1">
        <v>44664</v>
      </c>
      <c r="R2477" t="s">
        <v>29</v>
      </c>
      <c r="S2477" t="s">
        <v>43</v>
      </c>
      <c r="T2477" t="s">
        <v>71</v>
      </c>
      <c r="W2477" t="s">
        <v>15528</v>
      </c>
    </row>
    <row r="2478" spans="7:29" x14ac:dyDescent="0.2">
      <c r="G2478" t="s">
        <v>10437</v>
      </c>
      <c r="H2478" t="s">
        <v>53</v>
      </c>
      <c r="I2478" t="s">
        <v>10438</v>
      </c>
      <c r="J2478" t="s">
        <v>4608</v>
      </c>
      <c r="L2478" t="s">
        <v>62</v>
      </c>
      <c r="M2478">
        <v>9</v>
      </c>
      <c r="N2478" t="s">
        <v>4608</v>
      </c>
      <c r="O2478" s="12">
        <v>65905</v>
      </c>
      <c r="P2478" t="s">
        <v>28</v>
      </c>
      <c r="Q2478" s="1">
        <v>42125</v>
      </c>
      <c r="R2478" t="s">
        <v>63</v>
      </c>
      <c r="S2478" t="s">
        <v>43</v>
      </c>
      <c r="T2478" t="s">
        <v>30</v>
      </c>
      <c r="U2478" t="s">
        <v>8551</v>
      </c>
      <c r="W2478" t="s">
        <v>10439</v>
      </c>
    </row>
    <row r="2479" spans="7:29" ht="119" x14ac:dyDescent="0.2">
      <c r="G2479" t="s">
        <v>8445</v>
      </c>
      <c r="H2479" t="s">
        <v>53</v>
      </c>
      <c r="I2479" t="s">
        <v>8446</v>
      </c>
      <c r="J2479" t="s">
        <v>1802</v>
      </c>
      <c r="K2479" t="s">
        <v>8447</v>
      </c>
      <c r="L2479" t="s">
        <v>1734</v>
      </c>
      <c r="M2479">
        <v>12</v>
      </c>
      <c r="N2479" t="s">
        <v>1802</v>
      </c>
      <c r="O2479" s="12">
        <v>65845</v>
      </c>
      <c r="P2479" t="s">
        <v>70</v>
      </c>
      <c r="Q2479" s="1">
        <v>43752</v>
      </c>
      <c r="R2479" t="s">
        <v>29</v>
      </c>
      <c r="S2479" t="s">
        <v>43</v>
      </c>
      <c r="T2479" t="s">
        <v>71</v>
      </c>
      <c r="W2479" t="s">
        <v>8448</v>
      </c>
      <c r="X2479" t="s">
        <v>8449</v>
      </c>
      <c r="Y2479" t="s">
        <v>8447</v>
      </c>
      <c r="Z2479" t="s">
        <v>1802</v>
      </c>
      <c r="AA2479" t="s">
        <v>8450</v>
      </c>
      <c r="AB2479" s="2" t="s">
        <v>1807</v>
      </c>
      <c r="AC2479" t="s">
        <v>8451</v>
      </c>
    </row>
    <row r="2480" spans="7:29" ht="85" x14ac:dyDescent="0.2">
      <c r="G2480" t="s">
        <v>219</v>
      </c>
      <c r="H2480" t="s">
        <v>280</v>
      </c>
      <c r="I2480" t="s">
        <v>22376</v>
      </c>
      <c r="J2480" t="s">
        <v>192</v>
      </c>
      <c r="K2480" t="s">
        <v>230</v>
      </c>
      <c r="L2480" t="s">
        <v>416</v>
      </c>
      <c r="M2480">
        <v>12</v>
      </c>
      <c r="N2480" t="s">
        <v>192</v>
      </c>
      <c r="O2480" s="12">
        <v>65842</v>
      </c>
      <c r="P2480" t="s">
        <v>70</v>
      </c>
      <c r="Q2480" s="1">
        <v>43941</v>
      </c>
      <c r="R2480" t="s">
        <v>29</v>
      </c>
      <c r="S2480" t="s">
        <v>43</v>
      </c>
      <c r="T2480" t="s">
        <v>71</v>
      </c>
      <c r="W2480" t="s">
        <v>22377</v>
      </c>
      <c r="X2480" t="s">
        <v>22378</v>
      </c>
      <c r="Y2480" t="s">
        <v>230</v>
      </c>
      <c r="Z2480" t="s">
        <v>192</v>
      </c>
      <c r="AA2480" t="s">
        <v>22379</v>
      </c>
      <c r="AB2480" s="2" t="s">
        <v>10350</v>
      </c>
      <c r="AC2480" t="s">
        <v>50</v>
      </c>
    </row>
    <row r="2481" spans="7:29" x14ac:dyDescent="0.2">
      <c r="G2481" t="s">
        <v>3497</v>
      </c>
      <c r="H2481" t="s">
        <v>262</v>
      </c>
      <c r="I2481" t="s">
        <v>24899</v>
      </c>
      <c r="J2481" t="s">
        <v>3683</v>
      </c>
      <c r="L2481" t="s">
        <v>104</v>
      </c>
      <c r="M2481">
        <v>12</v>
      </c>
      <c r="N2481" t="s">
        <v>3683</v>
      </c>
      <c r="O2481" s="12">
        <v>65804</v>
      </c>
      <c r="P2481" t="s">
        <v>28</v>
      </c>
      <c r="Q2481" s="1">
        <v>44361</v>
      </c>
      <c r="R2481" t="s">
        <v>29</v>
      </c>
      <c r="S2481" t="s">
        <v>43</v>
      </c>
      <c r="T2481" t="s">
        <v>30</v>
      </c>
      <c r="U2481" t="s">
        <v>2743</v>
      </c>
      <c r="V2481" t="s">
        <v>404</v>
      </c>
      <c r="W2481" t="s">
        <v>24900</v>
      </c>
      <c r="X2481" t="s">
        <v>116</v>
      </c>
    </row>
    <row r="2482" spans="7:29" x14ac:dyDescent="0.2">
      <c r="G2482" t="s">
        <v>1354</v>
      </c>
      <c r="H2482" t="s">
        <v>53</v>
      </c>
      <c r="I2482" t="s">
        <v>16320</v>
      </c>
      <c r="J2482" t="s">
        <v>120</v>
      </c>
      <c r="L2482" t="s">
        <v>27</v>
      </c>
      <c r="M2482">
        <v>12</v>
      </c>
      <c r="N2482" t="s">
        <v>120</v>
      </c>
      <c r="O2482" s="12">
        <v>65742</v>
      </c>
      <c r="P2482" t="s">
        <v>28</v>
      </c>
      <c r="Q2482" s="1">
        <v>44774</v>
      </c>
      <c r="R2482" t="s">
        <v>29</v>
      </c>
      <c r="S2482" t="s">
        <v>43</v>
      </c>
      <c r="T2482" t="s">
        <v>30</v>
      </c>
      <c r="U2482" t="s">
        <v>16321</v>
      </c>
      <c r="V2482" t="s">
        <v>122</v>
      </c>
      <c r="W2482" t="s">
        <v>16322</v>
      </c>
      <c r="X2482" t="s">
        <v>16323</v>
      </c>
      <c r="Y2482" t="s">
        <v>16321</v>
      </c>
      <c r="Z2482" t="s">
        <v>125</v>
      </c>
      <c r="AA2482" t="s">
        <v>16324</v>
      </c>
      <c r="AB2482" t="s">
        <v>50</v>
      </c>
      <c r="AC2482" t="s">
        <v>50</v>
      </c>
    </row>
    <row r="2483" spans="7:29" x14ac:dyDescent="0.2">
      <c r="G2483" t="s">
        <v>59</v>
      </c>
      <c r="H2483" t="s">
        <v>280</v>
      </c>
      <c r="I2483" t="s">
        <v>13731</v>
      </c>
      <c r="J2483" t="s">
        <v>4014</v>
      </c>
      <c r="L2483" t="s">
        <v>27</v>
      </c>
      <c r="M2483">
        <v>12</v>
      </c>
      <c r="N2483" t="s">
        <v>4014</v>
      </c>
      <c r="O2483" s="12">
        <v>65741</v>
      </c>
      <c r="P2483" t="s">
        <v>28</v>
      </c>
      <c r="Q2483" s="1">
        <v>44480</v>
      </c>
      <c r="R2483" t="s">
        <v>29</v>
      </c>
      <c r="S2483" t="s">
        <v>43</v>
      </c>
      <c r="T2483" t="s">
        <v>30</v>
      </c>
      <c r="U2483" t="s">
        <v>13732</v>
      </c>
      <c r="V2483" t="s">
        <v>404</v>
      </c>
      <c r="W2483" t="s">
        <v>13733</v>
      </c>
      <c r="X2483" t="s">
        <v>116</v>
      </c>
    </row>
    <row r="2484" spans="7:29" x14ac:dyDescent="0.2">
      <c r="G2484" t="s">
        <v>9158</v>
      </c>
      <c r="H2484" t="s">
        <v>1327</v>
      </c>
      <c r="I2484" t="s">
        <v>19500</v>
      </c>
      <c r="J2484" t="s">
        <v>1339</v>
      </c>
      <c r="L2484" t="s">
        <v>27</v>
      </c>
      <c r="M2484">
        <v>12</v>
      </c>
      <c r="N2484" t="s">
        <v>1339</v>
      </c>
      <c r="O2484" s="12">
        <v>65734</v>
      </c>
      <c r="P2484" t="s">
        <v>28</v>
      </c>
      <c r="Q2484" s="1">
        <v>44026</v>
      </c>
      <c r="R2484" t="s">
        <v>29</v>
      </c>
      <c r="S2484" t="s">
        <v>43</v>
      </c>
      <c r="T2484" t="s">
        <v>30</v>
      </c>
      <c r="U2484" t="s">
        <v>2035</v>
      </c>
      <c r="V2484" t="s">
        <v>404</v>
      </c>
      <c r="W2484" t="s">
        <v>19521</v>
      </c>
      <c r="X2484" t="s">
        <v>116</v>
      </c>
    </row>
    <row r="2485" spans="7:29" ht="153" x14ac:dyDescent="0.2">
      <c r="G2485" t="s">
        <v>324</v>
      </c>
      <c r="H2485" t="s">
        <v>118</v>
      </c>
      <c r="I2485" t="s">
        <v>5374</v>
      </c>
      <c r="J2485" t="s">
        <v>135</v>
      </c>
      <c r="K2485" t="s">
        <v>870</v>
      </c>
      <c r="L2485" t="s">
        <v>871</v>
      </c>
      <c r="M2485">
        <v>12</v>
      </c>
      <c r="N2485" t="s">
        <v>135</v>
      </c>
      <c r="O2485" s="12">
        <v>65656</v>
      </c>
      <c r="P2485" t="s">
        <v>70</v>
      </c>
      <c r="Q2485" s="1">
        <v>44410</v>
      </c>
      <c r="R2485" t="s">
        <v>29</v>
      </c>
      <c r="S2485" t="s">
        <v>43</v>
      </c>
      <c r="T2485" t="s">
        <v>71</v>
      </c>
      <c r="W2485" t="s">
        <v>5375</v>
      </c>
      <c r="X2485" t="s">
        <v>5376</v>
      </c>
      <c r="Y2485" t="s">
        <v>870</v>
      </c>
      <c r="Z2485" t="s">
        <v>135</v>
      </c>
      <c r="AA2485" t="s">
        <v>5377</v>
      </c>
      <c r="AB2485" s="2" t="s">
        <v>1449</v>
      </c>
      <c r="AC2485" t="s">
        <v>50</v>
      </c>
    </row>
    <row r="2486" spans="7:29" ht="204" x14ac:dyDescent="0.2">
      <c r="G2486" t="s">
        <v>6593</v>
      </c>
      <c r="H2486" t="s">
        <v>274</v>
      </c>
      <c r="I2486" t="s">
        <v>6585</v>
      </c>
      <c r="J2486" t="s">
        <v>67</v>
      </c>
      <c r="K2486" t="s">
        <v>2713</v>
      </c>
      <c r="L2486" t="s">
        <v>6594</v>
      </c>
      <c r="M2486">
        <v>12</v>
      </c>
      <c r="N2486" t="s">
        <v>67</v>
      </c>
      <c r="O2486" s="12">
        <v>65530</v>
      </c>
      <c r="P2486" t="s">
        <v>70</v>
      </c>
      <c r="Q2486" s="1">
        <v>37144</v>
      </c>
      <c r="R2486" t="s">
        <v>29</v>
      </c>
      <c r="S2486" t="s">
        <v>43</v>
      </c>
      <c r="T2486" t="s">
        <v>71</v>
      </c>
      <c r="W2486" t="s">
        <v>6595</v>
      </c>
      <c r="X2486" t="s">
        <v>6596</v>
      </c>
      <c r="Y2486" t="s">
        <v>2713</v>
      </c>
      <c r="Z2486" t="s">
        <v>74</v>
      </c>
      <c r="AA2486" t="s">
        <v>6597</v>
      </c>
      <c r="AB2486" s="2" t="s">
        <v>1025</v>
      </c>
      <c r="AC2486" t="s">
        <v>6598</v>
      </c>
    </row>
    <row r="2487" spans="7:29" x14ac:dyDescent="0.2">
      <c r="G2487" t="s">
        <v>1684</v>
      </c>
      <c r="H2487" t="s">
        <v>53</v>
      </c>
      <c r="I2487" t="s">
        <v>7706</v>
      </c>
      <c r="J2487" t="s">
        <v>103</v>
      </c>
      <c r="K2487" t="s">
        <v>22775</v>
      </c>
      <c r="L2487" t="s">
        <v>6043</v>
      </c>
      <c r="M2487">
        <v>12</v>
      </c>
      <c r="N2487" t="s">
        <v>103</v>
      </c>
      <c r="O2487" s="12">
        <v>65523</v>
      </c>
      <c r="P2487" t="s">
        <v>70</v>
      </c>
      <c r="Q2487" s="1">
        <v>39156</v>
      </c>
      <c r="R2487" t="s">
        <v>29</v>
      </c>
      <c r="S2487" t="s">
        <v>43</v>
      </c>
      <c r="T2487" t="s">
        <v>71</v>
      </c>
      <c r="W2487" t="s">
        <v>22776</v>
      </c>
      <c r="X2487" t="s">
        <v>116</v>
      </c>
    </row>
    <row r="2488" spans="7:29" ht="153" x14ac:dyDescent="0.2">
      <c r="G2488" t="s">
        <v>5483</v>
      </c>
      <c r="H2488" t="s">
        <v>262</v>
      </c>
      <c r="I2488" t="s">
        <v>9495</v>
      </c>
      <c r="J2488" t="s">
        <v>201</v>
      </c>
      <c r="L2488" t="s">
        <v>27</v>
      </c>
      <c r="M2488">
        <v>12</v>
      </c>
      <c r="N2488" t="s">
        <v>1431</v>
      </c>
      <c r="O2488" s="12">
        <v>65504</v>
      </c>
      <c r="P2488" t="s">
        <v>28</v>
      </c>
      <c r="Q2488" s="1">
        <v>40987</v>
      </c>
      <c r="R2488" t="s">
        <v>29</v>
      </c>
      <c r="S2488" t="s">
        <v>43</v>
      </c>
      <c r="T2488" t="s">
        <v>30</v>
      </c>
      <c r="U2488" t="s">
        <v>9496</v>
      </c>
      <c r="V2488" t="s">
        <v>122</v>
      </c>
      <c r="W2488" t="s">
        <v>9497</v>
      </c>
      <c r="X2488" t="s">
        <v>9498</v>
      </c>
      <c r="Y2488" t="s">
        <v>9496</v>
      </c>
      <c r="Z2488" t="s">
        <v>206</v>
      </c>
      <c r="AA2488" t="s">
        <v>9499</v>
      </c>
      <c r="AB2488" s="2" t="s">
        <v>9500</v>
      </c>
      <c r="AC2488" t="s">
        <v>9501</v>
      </c>
    </row>
    <row r="2489" spans="7:29" x14ac:dyDescent="0.2">
      <c r="G2489" t="s">
        <v>1311</v>
      </c>
      <c r="H2489" t="s">
        <v>302</v>
      </c>
      <c r="I2489" t="s">
        <v>9393</v>
      </c>
      <c r="J2489" t="s">
        <v>2424</v>
      </c>
      <c r="L2489" t="s">
        <v>62</v>
      </c>
      <c r="M2489">
        <v>12</v>
      </c>
      <c r="N2489" t="s">
        <v>2424</v>
      </c>
      <c r="O2489" s="12">
        <v>65490</v>
      </c>
      <c r="P2489" t="s">
        <v>28</v>
      </c>
      <c r="Q2489" s="1">
        <v>44531</v>
      </c>
      <c r="R2489" t="s">
        <v>29</v>
      </c>
      <c r="S2489" t="s">
        <v>43</v>
      </c>
      <c r="T2489" t="s">
        <v>30</v>
      </c>
      <c r="U2489" t="s">
        <v>9394</v>
      </c>
      <c r="W2489" t="s">
        <v>9395</v>
      </c>
      <c r="X2489" t="s">
        <v>9396</v>
      </c>
      <c r="Y2489" t="s">
        <v>9394</v>
      </c>
      <c r="Z2489" t="s">
        <v>6946</v>
      </c>
      <c r="AA2489" t="s">
        <v>9397</v>
      </c>
      <c r="AB2489" t="s">
        <v>50</v>
      </c>
      <c r="AC2489" t="s">
        <v>50</v>
      </c>
    </row>
    <row r="2490" spans="7:29" x14ac:dyDescent="0.2">
      <c r="G2490" t="s">
        <v>3116</v>
      </c>
      <c r="H2490" t="s">
        <v>53</v>
      </c>
      <c r="I2490" t="s">
        <v>3112</v>
      </c>
      <c r="J2490" t="s">
        <v>150</v>
      </c>
      <c r="L2490" t="s">
        <v>62</v>
      </c>
      <c r="M2490">
        <v>9</v>
      </c>
      <c r="N2490" t="s">
        <v>150</v>
      </c>
      <c r="O2490" s="12">
        <v>65466</v>
      </c>
      <c r="P2490" t="s">
        <v>28</v>
      </c>
      <c r="Q2490" s="1">
        <v>42125</v>
      </c>
      <c r="R2490" t="s">
        <v>63</v>
      </c>
      <c r="S2490" t="s">
        <v>43</v>
      </c>
      <c r="T2490" t="s">
        <v>30</v>
      </c>
      <c r="U2490" t="s">
        <v>169</v>
      </c>
      <c r="W2490" t="s">
        <v>3117</v>
      </c>
    </row>
    <row r="2491" spans="7:29" x14ac:dyDescent="0.2">
      <c r="G2491" t="s">
        <v>3709</v>
      </c>
      <c r="H2491" t="s">
        <v>112</v>
      </c>
      <c r="I2491" t="s">
        <v>8424</v>
      </c>
      <c r="J2491" t="s">
        <v>2119</v>
      </c>
      <c r="L2491" t="s">
        <v>104</v>
      </c>
      <c r="M2491">
        <v>12</v>
      </c>
      <c r="N2491" t="s">
        <v>2119</v>
      </c>
      <c r="O2491" s="12">
        <v>65455</v>
      </c>
      <c r="P2491" t="s">
        <v>28</v>
      </c>
      <c r="Q2491" s="1">
        <v>44655</v>
      </c>
      <c r="R2491" t="s">
        <v>29</v>
      </c>
      <c r="S2491" t="s">
        <v>43</v>
      </c>
      <c r="T2491" t="s">
        <v>30</v>
      </c>
      <c r="U2491" t="s">
        <v>8425</v>
      </c>
      <c r="V2491" t="s">
        <v>404</v>
      </c>
      <c r="W2491" t="s">
        <v>8426</v>
      </c>
      <c r="X2491" t="s">
        <v>8427</v>
      </c>
      <c r="Y2491" t="s">
        <v>8425</v>
      </c>
      <c r="Z2491" t="s">
        <v>2123</v>
      </c>
      <c r="AA2491" t="s">
        <v>8428</v>
      </c>
      <c r="AB2491" t="s">
        <v>50</v>
      </c>
      <c r="AC2491" t="s">
        <v>50</v>
      </c>
    </row>
    <row r="2492" spans="7:29" x14ac:dyDescent="0.2">
      <c r="G2492" t="s">
        <v>147</v>
      </c>
      <c r="H2492" t="s">
        <v>148</v>
      </c>
      <c r="I2492" t="s">
        <v>8360</v>
      </c>
      <c r="J2492" t="s">
        <v>326</v>
      </c>
      <c r="L2492" t="s">
        <v>27</v>
      </c>
      <c r="M2492">
        <v>12</v>
      </c>
      <c r="N2492" t="s">
        <v>326</v>
      </c>
      <c r="O2492" s="12">
        <v>65440</v>
      </c>
      <c r="P2492" t="s">
        <v>28</v>
      </c>
      <c r="Q2492" s="1">
        <v>44620</v>
      </c>
      <c r="R2492" t="s">
        <v>29</v>
      </c>
      <c r="S2492" t="s">
        <v>43</v>
      </c>
      <c r="T2492" t="s">
        <v>30</v>
      </c>
      <c r="U2492" t="s">
        <v>8361</v>
      </c>
      <c r="V2492" t="s">
        <v>32</v>
      </c>
      <c r="W2492" t="s">
        <v>8362</v>
      </c>
      <c r="X2492" t="s">
        <v>116</v>
      </c>
    </row>
    <row r="2493" spans="7:29" x14ac:dyDescent="0.2">
      <c r="G2493" t="s">
        <v>5087</v>
      </c>
      <c r="H2493" t="s">
        <v>274</v>
      </c>
      <c r="I2493" t="s">
        <v>13299</v>
      </c>
      <c r="J2493" t="s">
        <v>135</v>
      </c>
      <c r="L2493" t="s">
        <v>2793</v>
      </c>
      <c r="M2493">
        <v>12</v>
      </c>
      <c r="N2493" t="s">
        <v>135</v>
      </c>
      <c r="O2493" s="12">
        <v>65440</v>
      </c>
      <c r="P2493" t="s">
        <v>28</v>
      </c>
      <c r="Q2493" s="1">
        <v>44743</v>
      </c>
      <c r="R2493" t="s">
        <v>56</v>
      </c>
      <c r="S2493" s="1">
        <v>45291</v>
      </c>
      <c r="T2493" t="s">
        <v>30</v>
      </c>
      <c r="U2493" t="s">
        <v>13300</v>
      </c>
      <c r="V2493" t="s">
        <v>32</v>
      </c>
      <c r="W2493" t="s">
        <v>13301</v>
      </c>
    </row>
    <row r="2494" spans="7:29" x14ac:dyDescent="0.2">
      <c r="G2494" t="s">
        <v>396</v>
      </c>
      <c r="H2494" t="s">
        <v>262</v>
      </c>
      <c r="I2494" t="s">
        <v>12404</v>
      </c>
      <c r="J2494" t="s">
        <v>1431</v>
      </c>
      <c r="K2494" t="s">
        <v>12405</v>
      </c>
      <c r="L2494" t="s">
        <v>12406</v>
      </c>
      <c r="M2494">
        <v>12</v>
      </c>
      <c r="N2494" t="s">
        <v>276</v>
      </c>
      <c r="O2494" s="12">
        <v>65415</v>
      </c>
      <c r="P2494" t="s">
        <v>70</v>
      </c>
      <c r="Q2494" s="1">
        <v>38993</v>
      </c>
      <c r="R2494" t="s">
        <v>56</v>
      </c>
      <c r="S2494" s="1">
        <v>45091</v>
      </c>
      <c r="T2494" t="s">
        <v>71</v>
      </c>
      <c r="W2494" t="s">
        <v>12407</v>
      </c>
    </row>
    <row r="2495" spans="7:29" x14ac:dyDescent="0.2">
      <c r="G2495" t="s">
        <v>1672</v>
      </c>
      <c r="H2495" t="s">
        <v>280</v>
      </c>
      <c r="I2495" t="s">
        <v>19675</v>
      </c>
      <c r="J2495" t="s">
        <v>103</v>
      </c>
      <c r="L2495" t="s">
        <v>104</v>
      </c>
      <c r="M2495">
        <v>12</v>
      </c>
      <c r="N2495" t="s">
        <v>103</v>
      </c>
      <c r="O2495" s="12">
        <v>65395</v>
      </c>
      <c r="P2495" t="s">
        <v>28</v>
      </c>
      <c r="Q2495" s="1">
        <v>41897</v>
      </c>
      <c r="R2495" t="s">
        <v>29</v>
      </c>
      <c r="S2495" t="s">
        <v>43</v>
      </c>
      <c r="T2495" t="s">
        <v>30</v>
      </c>
      <c r="U2495" t="s">
        <v>19686</v>
      </c>
      <c r="V2495" t="s">
        <v>353</v>
      </c>
      <c r="W2495" t="s">
        <v>19687</v>
      </c>
      <c r="X2495" t="s">
        <v>116</v>
      </c>
    </row>
    <row r="2496" spans="7:29" ht="136" x14ac:dyDescent="0.2">
      <c r="G2496" t="s">
        <v>778</v>
      </c>
      <c r="H2496" t="s">
        <v>24</v>
      </c>
      <c r="I2496" t="s">
        <v>13635</v>
      </c>
      <c r="J2496" t="s">
        <v>1779</v>
      </c>
      <c r="L2496" t="s">
        <v>27</v>
      </c>
      <c r="M2496">
        <v>12</v>
      </c>
      <c r="N2496" t="s">
        <v>1779</v>
      </c>
      <c r="O2496" s="12">
        <v>65387</v>
      </c>
      <c r="P2496" t="s">
        <v>28</v>
      </c>
      <c r="Q2496" s="1">
        <v>43124</v>
      </c>
      <c r="R2496" t="s">
        <v>29</v>
      </c>
      <c r="S2496" t="s">
        <v>43</v>
      </c>
      <c r="T2496" t="s">
        <v>30</v>
      </c>
      <c r="U2496" t="s">
        <v>13642</v>
      </c>
      <c r="V2496" t="s">
        <v>45</v>
      </c>
      <c r="W2496" t="s">
        <v>13643</v>
      </c>
      <c r="X2496" t="s">
        <v>13644</v>
      </c>
      <c r="Y2496" t="s">
        <v>13642</v>
      </c>
      <c r="Z2496" t="s">
        <v>1783</v>
      </c>
      <c r="AA2496" t="s">
        <v>13645</v>
      </c>
      <c r="AB2496" s="2" t="s">
        <v>13646</v>
      </c>
      <c r="AC2496" t="s">
        <v>12172</v>
      </c>
    </row>
    <row r="2497" spans="7:29" ht="170" x14ac:dyDescent="0.2">
      <c r="G2497" t="s">
        <v>7529</v>
      </c>
      <c r="H2497" t="s">
        <v>302</v>
      </c>
      <c r="I2497" t="s">
        <v>7530</v>
      </c>
      <c r="J2497" t="s">
        <v>711</v>
      </c>
      <c r="L2497" t="s">
        <v>27</v>
      </c>
      <c r="M2497">
        <v>12</v>
      </c>
      <c r="N2497" t="s">
        <v>711</v>
      </c>
      <c r="O2497" s="12">
        <v>65323</v>
      </c>
      <c r="P2497" t="s">
        <v>28</v>
      </c>
      <c r="Q2497" s="1">
        <v>43556</v>
      </c>
      <c r="R2497" t="s">
        <v>29</v>
      </c>
      <c r="S2497" t="s">
        <v>43</v>
      </c>
      <c r="T2497" t="s">
        <v>30</v>
      </c>
      <c r="U2497" t="s">
        <v>7531</v>
      </c>
      <c r="V2497" t="s">
        <v>45</v>
      </c>
      <c r="W2497" t="s">
        <v>7532</v>
      </c>
      <c r="X2497" t="s">
        <v>7533</v>
      </c>
      <c r="Y2497" t="s">
        <v>7531</v>
      </c>
      <c r="Z2497" t="s">
        <v>3190</v>
      </c>
      <c r="AA2497" t="s">
        <v>7534</v>
      </c>
      <c r="AB2497" s="2" t="s">
        <v>7535</v>
      </c>
      <c r="AC2497" t="s">
        <v>7536</v>
      </c>
    </row>
    <row r="2498" spans="7:29" x14ac:dyDescent="0.2">
      <c r="G2498" t="s">
        <v>503</v>
      </c>
      <c r="H2498" t="s">
        <v>53</v>
      </c>
      <c r="I2498" t="s">
        <v>10608</v>
      </c>
      <c r="J2498" t="s">
        <v>460</v>
      </c>
      <c r="K2498" t="s">
        <v>988</v>
      </c>
      <c r="L2498" t="s">
        <v>469</v>
      </c>
      <c r="M2498">
        <v>12</v>
      </c>
      <c r="N2498" t="s">
        <v>460</v>
      </c>
      <c r="O2498" s="12">
        <v>65306</v>
      </c>
      <c r="P2498" t="s">
        <v>70</v>
      </c>
      <c r="Q2498" s="1">
        <v>44012</v>
      </c>
      <c r="R2498" t="s">
        <v>29</v>
      </c>
      <c r="S2498" t="s">
        <v>43</v>
      </c>
      <c r="T2498" t="s">
        <v>71</v>
      </c>
      <c r="W2498" t="s">
        <v>10609</v>
      </c>
      <c r="X2498" t="s">
        <v>116</v>
      </c>
    </row>
    <row r="2499" spans="7:29" ht="170" x14ac:dyDescent="0.2">
      <c r="G2499" t="s">
        <v>12645</v>
      </c>
      <c r="H2499" t="s">
        <v>553</v>
      </c>
      <c r="I2499" t="s">
        <v>12646</v>
      </c>
      <c r="J2499" t="s">
        <v>460</v>
      </c>
      <c r="K2499" t="s">
        <v>788</v>
      </c>
      <c r="L2499" t="s">
        <v>789</v>
      </c>
      <c r="M2499">
        <v>12</v>
      </c>
      <c r="N2499" t="s">
        <v>460</v>
      </c>
      <c r="O2499" s="12">
        <v>65302</v>
      </c>
      <c r="P2499" t="s">
        <v>70</v>
      </c>
      <c r="Q2499" s="1">
        <v>42314</v>
      </c>
      <c r="R2499" t="s">
        <v>29</v>
      </c>
      <c r="S2499" t="s">
        <v>43</v>
      </c>
      <c r="T2499" t="s">
        <v>71</v>
      </c>
      <c r="W2499" t="s">
        <v>12647</v>
      </c>
      <c r="X2499" t="s">
        <v>12648</v>
      </c>
      <c r="Y2499" t="s">
        <v>788</v>
      </c>
      <c r="Z2499" t="s">
        <v>460</v>
      </c>
      <c r="AA2499" t="s">
        <v>12649</v>
      </c>
      <c r="AB2499" s="2" t="s">
        <v>12650</v>
      </c>
      <c r="AC2499" t="s">
        <v>12651</v>
      </c>
    </row>
    <row r="2500" spans="7:29" x14ac:dyDescent="0.2">
      <c r="G2500" t="s">
        <v>2086</v>
      </c>
      <c r="H2500" t="s">
        <v>280</v>
      </c>
      <c r="I2500" t="s">
        <v>17197</v>
      </c>
      <c r="J2500" t="s">
        <v>150</v>
      </c>
      <c r="L2500" t="s">
        <v>62</v>
      </c>
      <c r="M2500">
        <v>9</v>
      </c>
      <c r="N2500" t="s">
        <v>150</v>
      </c>
      <c r="O2500" s="12">
        <v>65286</v>
      </c>
      <c r="P2500" t="s">
        <v>28</v>
      </c>
      <c r="Q2500" s="1">
        <v>42125</v>
      </c>
      <c r="R2500" t="s">
        <v>63</v>
      </c>
      <c r="S2500" t="s">
        <v>43</v>
      </c>
      <c r="T2500" t="s">
        <v>30</v>
      </c>
      <c r="U2500" t="s">
        <v>1457</v>
      </c>
      <c r="W2500" t="s">
        <v>17203</v>
      </c>
    </row>
    <row r="2501" spans="7:29" x14ac:dyDescent="0.2">
      <c r="G2501" t="s">
        <v>847</v>
      </c>
      <c r="H2501" t="s">
        <v>53</v>
      </c>
      <c r="I2501" t="s">
        <v>23552</v>
      </c>
      <c r="J2501" t="s">
        <v>460</v>
      </c>
      <c r="K2501" t="s">
        <v>23554</v>
      </c>
      <c r="L2501" t="s">
        <v>789</v>
      </c>
      <c r="M2501">
        <v>12</v>
      </c>
      <c r="N2501" t="s">
        <v>460</v>
      </c>
      <c r="O2501" s="12">
        <v>65283</v>
      </c>
      <c r="P2501" t="s">
        <v>70</v>
      </c>
      <c r="Q2501" s="1">
        <v>43321</v>
      </c>
      <c r="R2501" t="s">
        <v>29</v>
      </c>
      <c r="S2501" t="s">
        <v>43</v>
      </c>
      <c r="T2501" t="s">
        <v>71</v>
      </c>
      <c r="W2501" t="s">
        <v>23555</v>
      </c>
      <c r="X2501" t="s">
        <v>116</v>
      </c>
    </row>
    <row r="2502" spans="7:29" x14ac:dyDescent="0.2">
      <c r="G2502" t="s">
        <v>6376</v>
      </c>
      <c r="H2502" t="s">
        <v>53</v>
      </c>
      <c r="I2502" t="s">
        <v>16116</v>
      </c>
      <c r="J2502" t="s">
        <v>1146</v>
      </c>
      <c r="L2502" t="s">
        <v>283</v>
      </c>
      <c r="M2502">
        <v>9</v>
      </c>
      <c r="N2502" t="s">
        <v>1146</v>
      </c>
      <c r="O2502" s="12">
        <v>65263</v>
      </c>
      <c r="P2502" t="s">
        <v>28</v>
      </c>
      <c r="Q2502" s="1">
        <v>44455</v>
      </c>
      <c r="R2502" t="s">
        <v>56</v>
      </c>
      <c r="S2502" s="1">
        <v>45092</v>
      </c>
      <c r="T2502" t="s">
        <v>30</v>
      </c>
      <c r="U2502" t="s">
        <v>570</v>
      </c>
      <c r="W2502" t="s">
        <v>16117</v>
      </c>
    </row>
    <row r="2503" spans="7:29" x14ac:dyDescent="0.2">
      <c r="G2503" t="s">
        <v>128</v>
      </c>
      <c r="H2503" t="s">
        <v>274</v>
      </c>
      <c r="I2503" t="s">
        <v>16104</v>
      </c>
      <c r="J2503" t="s">
        <v>97</v>
      </c>
      <c r="L2503" t="s">
        <v>62</v>
      </c>
      <c r="M2503">
        <v>12</v>
      </c>
      <c r="N2503" t="s">
        <v>97</v>
      </c>
      <c r="O2503" s="12">
        <v>65233</v>
      </c>
      <c r="P2503" t="s">
        <v>28</v>
      </c>
      <c r="Q2503" s="1">
        <v>43525</v>
      </c>
      <c r="R2503" t="s">
        <v>29</v>
      </c>
      <c r="S2503" t="s">
        <v>43</v>
      </c>
      <c r="T2503" t="s">
        <v>30</v>
      </c>
      <c r="U2503" t="s">
        <v>807</v>
      </c>
      <c r="W2503" t="s">
        <v>16105</v>
      </c>
      <c r="X2503" t="s">
        <v>116</v>
      </c>
    </row>
    <row r="2504" spans="7:29" x14ac:dyDescent="0.2">
      <c r="G2504" t="s">
        <v>1406</v>
      </c>
      <c r="H2504" t="s">
        <v>118</v>
      </c>
      <c r="I2504" t="s">
        <v>3898</v>
      </c>
      <c r="J2504" t="s">
        <v>135</v>
      </c>
      <c r="L2504" t="s">
        <v>104</v>
      </c>
      <c r="M2504">
        <v>12</v>
      </c>
      <c r="N2504" t="s">
        <v>135</v>
      </c>
      <c r="O2504" s="12">
        <v>65200</v>
      </c>
      <c r="P2504" t="s">
        <v>28</v>
      </c>
      <c r="Q2504" s="1">
        <v>45017</v>
      </c>
      <c r="R2504" t="s">
        <v>29</v>
      </c>
      <c r="S2504" t="s">
        <v>43</v>
      </c>
      <c r="T2504" t="s">
        <v>30</v>
      </c>
      <c r="U2504" t="s">
        <v>3899</v>
      </c>
      <c r="V2504" t="s">
        <v>404</v>
      </c>
      <c r="W2504" t="s">
        <v>3900</v>
      </c>
      <c r="X2504" t="s">
        <v>116</v>
      </c>
    </row>
    <row r="2505" spans="7:29" ht="170" x14ac:dyDescent="0.2">
      <c r="G2505" t="s">
        <v>1867</v>
      </c>
      <c r="H2505" t="s">
        <v>24</v>
      </c>
      <c r="I2505" t="s">
        <v>4114</v>
      </c>
      <c r="J2505" t="s">
        <v>528</v>
      </c>
      <c r="L2505" t="s">
        <v>104</v>
      </c>
      <c r="M2505">
        <v>12</v>
      </c>
      <c r="N2505" t="s">
        <v>528</v>
      </c>
      <c r="O2505" s="12">
        <v>65192</v>
      </c>
      <c r="P2505" t="s">
        <v>28</v>
      </c>
      <c r="Q2505" s="1">
        <v>42597</v>
      </c>
      <c r="R2505" t="s">
        <v>29</v>
      </c>
      <c r="S2505" t="s">
        <v>43</v>
      </c>
      <c r="T2505" t="s">
        <v>30</v>
      </c>
      <c r="U2505" t="s">
        <v>4145</v>
      </c>
      <c r="V2505" t="s">
        <v>404</v>
      </c>
      <c r="W2505" t="s">
        <v>4146</v>
      </c>
      <c r="X2505" t="s">
        <v>4147</v>
      </c>
      <c r="Y2505" t="s">
        <v>4145</v>
      </c>
      <c r="Z2505" t="s">
        <v>528</v>
      </c>
      <c r="AA2505" t="s">
        <v>4148</v>
      </c>
      <c r="AB2505" s="2" t="s">
        <v>4149</v>
      </c>
      <c r="AC2505" t="s">
        <v>4150</v>
      </c>
    </row>
    <row r="2506" spans="7:29" x14ac:dyDescent="0.2">
      <c r="G2506" t="s">
        <v>2528</v>
      </c>
      <c r="H2506" t="s">
        <v>53</v>
      </c>
      <c r="I2506" t="s">
        <v>2586</v>
      </c>
      <c r="J2506" t="s">
        <v>332</v>
      </c>
      <c r="K2506" t="s">
        <v>2587</v>
      </c>
      <c r="L2506" t="s">
        <v>2588</v>
      </c>
      <c r="M2506">
        <v>9</v>
      </c>
      <c r="N2506" t="s">
        <v>332</v>
      </c>
      <c r="O2506" s="12">
        <v>65115</v>
      </c>
      <c r="P2506" t="s">
        <v>70</v>
      </c>
      <c r="Q2506" s="1">
        <v>43871</v>
      </c>
      <c r="R2506" t="s">
        <v>29</v>
      </c>
      <c r="S2506" t="s">
        <v>43</v>
      </c>
      <c r="T2506" t="s">
        <v>71</v>
      </c>
      <c r="W2506" t="s">
        <v>2589</v>
      </c>
      <c r="X2506" t="s">
        <v>2590</v>
      </c>
      <c r="Y2506" t="s">
        <v>2587</v>
      </c>
      <c r="Z2506" t="s">
        <v>332</v>
      </c>
      <c r="AA2506" t="s">
        <v>2591</v>
      </c>
      <c r="AB2506" t="s">
        <v>50</v>
      </c>
      <c r="AC2506" t="s">
        <v>2592</v>
      </c>
    </row>
    <row r="2507" spans="7:29" x14ac:dyDescent="0.2">
      <c r="G2507" t="s">
        <v>3298</v>
      </c>
      <c r="H2507" t="s">
        <v>274</v>
      </c>
      <c r="I2507" t="s">
        <v>4405</v>
      </c>
      <c r="J2507" t="s">
        <v>1714</v>
      </c>
      <c r="L2507" t="s">
        <v>27</v>
      </c>
      <c r="M2507">
        <v>12</v>
      </c>
      <c r="N2507" t="s">
        <v>1714</v>
      </c>
      <c r="O2507" s="12">
        <v>65103</v>
      </c>
      <c r="P2507" t="s">
        <v>28</v>
      </c>
      <c r="Q2507" s="1">
        <v>43570</v>
      </c>
      <c r="R2507" t="s">
        <v>29</v>
      </c>
      <c r="S2507" t="s">
        <v>43</v>
      </c>
      <c r="T2507" t="s">
        <v>30</v>
      </c>
      <c r="U2507" t="s">
        <v>4406</v>
      </c>
      <c r="V2507" t="s">
        <v>45</v>
      </c>
      <c r="W2507" t="s">
        <v>4407</v>
      </c>
      <c r="X2507" t="s">
        <v>116</v>
      </c>
    </row>
    <row r="2508" spans="7:29" x14ac:dyDescent="0.2">
      <c r="G2508" t="s">
        <v>2092</v>
      </c>
      <c r="H2508" t="s">
        <v>274</v>
      </c>
      <c r="I2508" t="s">
        <v>7431</v>
      </c>
      <c r="J2508" t="s">
        <v>3856</v>
      </c>
      <c r="L2508" t="s">
        <v>896</v>
      </c>
      <c r="M2508">
        <v>9</v>
      </c>
      <c r="N2508" t="s">
        <v>3856</v>
      </c>
      <c r="O2508" s="12">
        <v>65051</v>
      </c>
      <c r="P2508" t="s">
        <v>28</v>
      </c>
      <c r="Q2508" s="1">
        <v>44546</v>
      </c>
      <c r="R2508" t="s">
        <v>63</v>
      </c>
      <c r="S2508" t="s">
        <v>43</v>
      </c>
      <c r="T2508" t="s">
        <v>30</v>
      </c>
      <c r="U2508" t="s">
        <v>376</v>
      </c>
      <c r="W2508" t="s">
        <v>7435</v>
      </c>
    </row>
    <row r="2509" spans="7:29" x14ac:dyDescent="0.2">
      <c r="G2509" t="s">
        <v>894</v>
      </c>
      <c r="H2509" t="s">
        <v>274</v>
      </c>
      <c r="I2509" t="s">
        <v>21868</v>
      </c>
      <c r="J2509" t="s">
        <v>5856</v>
      </c>
      <c r="L2509" t="s">
        <v>347</v>
      </c>
      <c r="M2509">
        <v>12</v>
      </c>
      <c r="N2509" t="s">
        <v>3746</v>
      </c>
      <c r="O2509" s="12">
        <v>65007</v>
      </c>
      <c r="P2509" t="s">
        <v>28</v>
      </c>
      <c r="Q2509" s="1">
        <v>44562</v>
      </c>
      <c r="R2509" t="s">
        <v>56</v>
      </c>
      <c r="S2509" s="1">
        <v>45473</v>
      </c>
      <c r="T2509" t="s">
        <v>30</v>
      </c>
      <c r="U2509" t="s">
        <v>1036</v>
      </c>
      <c r="W2509" t="s">
        <v>21869</v>
      </c>
    </row>
    <row r="2510" spans="7:29" x14ac:dyDescent="0.2">
      <c r="G2510" t="s">
        <v>3353</v>
      </c>
      <c r="H2510" t="s">
        <v>118</v>
      </c>
      <c r="I2510" t="s">
        <v>4195</v>
      </c>
      <c r="J2510" t="s">
        <v>2119</v>
      </c>
      <c r="L2510" t="s">
        <v>27</v>
      </c>
      <c r="M2510">
        <v>12</v>
      </c>
      <c r="N2510" t="s">
        <v>2119</v>
      </c>
      <c r="O2510" s="12">
        <v>64981</v>
      </c>
      <c r="P2510" t="s">
        <v>28</v>
      </c>
      <c r="Q2510" s="1">
        <v>44430</v>
      </c>
      <c r="R2510" t="s">
        <v>29</v>
      </c>
      <c r="S2510" t="s">
        <v>43</v>
      </c>
      <c r="T2510" t="s">
        <v>30</v>
      </c>
      <c r="U2510" t="s">
        <v>2517</v>
      </c>
      <c r="V2510" t="s">
        <v>404</v>
      </c>
      <c r="W2510" t="s">
        <v>4196</v>
      </c>
      <c r="X2510" t="s">
        <v>116</v>
      </c>
    </row>
    <row r="2511" spans="7:29" x14ac:dyDescent="0.2">
      <c r="G2511" t="s">
        <v>2081</v>
      </c>
      <c r="H2511" t="s">
        <v>262</v>
      </c>
      <c r="I2511" t="s">
        <v>2075</v>
      </c>
      <c r="J2511" t="s">
        <v>131</v>
      </c>
      <c r="L2511" t="s">
        <v>62</v>
      </c>
      <c r="M2511">
        <v>9</v>
      </c>
      <c r="N2511" t="s">
        <v>131</v>
      </c>
      <c r="O2511" s="12">
        <v>64951</v>
      </c>
      <c r="P2511" t="s">
        <v>28</v>
      </c>
      <c r="Q2511" s="1">
        <v>42994</v>
      </c>
      <c r="R2511" t="s">
        <v>63</v>
      </c>
      <c r="S2511" t="s">
        <v>43</v>
      </c>
      <c r="T2511" t="s">
        <v>30</v>
      </c>
      <c r="U2511" t="s">
        <v>1324</v>
      </c>
      <c r="W2511" t="s">
        <v>2082</v>
      </c>
    </row>
    <row r="2512" spans="7:29" x14ac:dyDescent="0.2">
      <c r="G2512" t="s">
        <v>2172</v>
      </c>
      <c r="H2512" t="s">
        <v>112</v>
      </c>
      <c r="I2512" t="s">
        <v>2173</v>
      </c>
      <c r="J2512" t="s">
        <v>103</v>
      </c>
      <c r="L2512" t="s">
        <v>27</v>
      </c>
      <c r="M2512">
        <v>12</v>
      </c>
      <c r="N2512" t="s">
        <v>103</v>
      </c>
      <c r="O2512" s="12">
        <v>64950</v>
      </c>
      <c r="P2512" t="s">
        <v>28</v>
      </c>
      <c r="Q2512" s="1">
        <v>44473</v>
      </c>
      <c r="R2512" t="s">
        <v>29</v>
      </c>
      <c r="S2512" t="s">
        <v>43</v>
      </c>
      <c r="T2512" t="s">
        <v>30</v>
      </c>
      <c r="U2512" t="s">
        <v>2174</v>
      </c>
      <c r="V2512" t="s">
        <v>404</v>
      </c>
      <c r="W2512" t="s">
        <v>2175</v>
      </c>
      <c r="X2512" t="s">
        <v>2176</v>
      </c>
      <c r="Y2512" t="s">
        <v>2174</v>
      </c>
      <c r="Z2512" t="s">
        <v>109</v>
      </c>
      <c r="AA2512" t="s">
        <v>2177</v>
      </c>
      <c r="AB2512" t="s">
        <v>50</v>
      </c>
      <c r="AC2512" t="s">
        <v>50</v>
      </c>
    </row>
    <row r="2513" spans="7:29" x14ac:dyDescent="0.2">
      <c r="G2513" t="s">
        <v>12302</v>
      </c>
      <c r="H2513" t="s">
        <v>24</v>
      </c>
      <c r="I2513" t="s">
        <v>24899</v>
      </c>
      <c r="J2513" t="s">
        <v>332</v>
      </c>
      <c r="K2513" t="s">
        <v>24907</v>
      </c>
      <c r="L2513" t="s">
        <v>69</v>
      </c>
      <c r="M2513">
        <v>12</v>
      </c>
      <c r="N2513" t="s">
        <v>332</v>
      </c>
      <c r="O2513" s="12">
        <v>64926</v>
      </c>
      <c r="P2513" t="s">
        <v>70</v>
      </c>
      <c r="Q2513" s="1">
        <v>38645</v>
      </c>
      <c r="R2513" t="s">
        <v>29</v>
      </c>
      <c r="S2513" t="s">
        <v>43</v>
      </c>
      <c r="T2513" t="s">
        <v>71</v>
      </c>
      <c r="W2513" t="s">
        <v>24908</v>
      </c>
      <c r="X2513" t="s">
        <v>24909</v>
      </c>
      <c r="Y2513" t="s">
        <v>24907</v>
      </c>
      <c r="Z2513" t="s">
        <v>332</v>
      </c>
      <c r="AA2513" t="s">
        <v>24910</v>
      </c>
      <c r="AB2513" t="s">
        <v>50</v>
      </c>
      <c r="AC2513" t="s">
        <v>24911</v>
      </c>
    </row>
    <row r="2514" spans="7:29" x14ac:dyDescent="0.2">
      <c r="G2514" t="s">
        <v>15196</v>
      </c>
      <c r="H2514" t="s">
        <v>148</v>
      </c>
      <c r="I2514" t="s">
        <v>8124</v>
      </c>
      <c r="J2514" t="s">
        <v>3209</v>
      </c>
      <c r="L2514" t="s">
        <v>62</v>
      </c>
      <c r="M2514">
        <v>9</v>
      </c>
      <c r="N2514" t="s">
        <v>3209</v>
      </c>
      <c r="O2514" s="12">
        <v>64917</v>
      </c>
      <c r="P2514" t="s">
        <v>28</v>
      </c>
      <c r="Q2514" s="1">
        <v>42125</v>
      </c>
      <c r="R2514" t="s">
        <v>63</v>
      </c>
      <c r="S2514" t="s">
        <v>43</v>
      </c>
      <c r="T2514" t="s">
        <v>30</v>
      </c>
      <c r="U2514" t="s">
        <v>2850</v>
      </c>
      <c r="W2514" t="s">
        <v>15197</v>
      </c>
    </row>
    <row r="2515" spans="7:29" ht="204" x14ac:dyDescent="0.2">
      <c r="G2515" t="s">
        <v>10490</v>
      </c>
      <c r="H2515" t="s">
        <v>148</v>
      </c>
      <c r="I2515" t="s">
        <v>20702</v>
      </c>
      <c r="J2515" t="s">
        <v>67</v>
      </c>
      <c r="K2515" t="s">
        <v>20703</v>
      </c>
      <c r="L2515" t="s">
        <v>20704</v>
      </c>
      <c r="M2515">
        <v>12</v>
      </c>
      <c r="N2515" t="s">
        <v>67</v>
      </c>
      <c r="O2515" s="12">
        <v>64907</v>
      </c>
      <c r="P2515" t="s">
        <v>70</v>
      </c>
      <c r="Q2515" s="1">
        <v>37524</v>
      </c>
      <c r="R2515" t="s">
        <v>29</v>
      </c>
      <c r="S2515" t="s">
        <v>43</v>
      </c>
      <c r="T2515" t="s">
        <v>71</v>
      </c>
      <c r="W2515" t="s">
        <v>20705</v>
      </c>
      <c r="X2515" t="s">
        <v>20706</v>
      </c>
      <c r="Y2515" t="s">
        <v>20703</v>
      </c>
      <c r="Z2515" t="s">
        <v>74</v>
      </c>
      <c r="AA2515" t="s">
        <v>20707</v>
      </c>
      <c r="AB2515" s="2" t="s">
        <v>189</v>
      </c>
      <c r="AC2515" t="s">
        <v>20708</v>
      </c>
    </row>
    <row r="2516" spans="7:29" x14ac:dyDescent="0.2">
      <c r="G2516" t="s">
        <v>273</v>
      </c>
      <c r="H2516" t="s">
        <v>274</v>
      </c>
      <c r="I2516" t="s">
        <v>656</v>
      </c>
      <c r="J2516" t="s">
        <v>481</v>
      </c>
      <c r="L2516" t="s">
        <v>27</v>
      </c>
      <c r="M2516">
        <v>12</v>
      </c>
      <c r="N2516" t="s">
        <v>481</v>
      </c>
      <c r="O2516" s="12">
        <v>64867</v>
      </c>
      <c r="P2516" t="s">
        <v>28</v>
      </c>
      <c r="Q2516" s="1">
        <v>43862</v>
      </c>
      <c r="R2516" t="s">
        <v>29</v>
      </c>
      <c r="S2516" t="s">
        <v>43</v>
      </c>
      <c r="T2516" t="s">
        <v>30</v>
      </c>
      <c r="U2516" t="s">
        <v>657</v>
      </c>
      <c r="V2516" t="s">
        <v>404</v>
      </c>
      <c r="W2516" t="s">
        <v>658</v>
      </c>
      <c r="X2516" t="s">
        <v>116</v>
      </c>
    </row>
    <row r="2517" spans="7:29" ht="136" x14ac:dyDescent="0.2">
      <c r="G2517" t="s">
        <v>5154</v>
      </c>
      <c r="H2517" t="s">
        <v>148</v>
      </c>
      <c r="I2517" t="s">
        <v>5148</v>
      </c>
      <c r="J2517" t="s">
        <v>103</v>
      </c>
      <c r="L2517" t="s">
        <v>104</v>
      </c>
      <c r="M2517">
        <v>12</v>
      </c>
      <c r="N2517" t="s">
        <v>103</v>
      </c>
      <c r="O2517" s="12">
        <v>64867</v>
      </c>
      <c r="P2517" t="s">
        <v>28</v>
      </c>
      <c r="Q2517" s="1">
        <v>43344</v>
      </c>
      <c r="R2517" t="s">
        <v>29</v>
      </c>
      <c r="S2517" t="s">
        <v>43</v>
      </c>
      <c r="T2517" t="s">
        <v>30</v>
      </c>
      <c r="U2517" t="s">
        <v>5155</v>
      </c>
      <c r="V2517" t="s">
        <v>404</v>
      </c>
      <c r="W2517" t="s">
        <v>5156</v>
      </c>
      <c r="X2517" t="s">
        <v>5157</v>
      </c>
      <c r="Y2517" t="s">
        <v>5155</v>
      </c>
      <c r="Z2517" t="s">
        <v>109</v>
      </c>
      <c r="AA2517" t="s">
        <v>5158</v>
      </c>
      <c r="AB2517" s="2" t="s">
        <v>5159</v>
      </c>
      <c r="AC2517" t="s">
        <v>5160</v>
      </c>
    </row>
    <row r="2518" spans="7:29" x14ac:dyDescent="0.2">
      <c r="G2518" t="s">
        <v>3009</v>
      </c>
      <c r="H2518" t="s">
        <v>118</v>
      </c>
      <c r="I2518" t="s">
        <v>22601</v>
      </c>
      <c r="J2518" t="s">
        <v>1891</v>
      </c>
      <c r="L2518" t="s">
        <v>27</v>
      </c>
      <c r="M2518">
        <v>12</v>
      </c>
      <c r="N2518" t="s">
        <v>1891</v>
      </c>
      <c r="O2518" s="12">
        <v>64867</v>
      </c>
      <c r="P2518" t="s">
        <v>28</v>
      </c>
      <c r="Q2518" s="1">
        <v>43487</v>
      </c>
      <c r="R2518" t="s">
        <v>29</v>
      </c>
      <c r="S2518" t="s">
        <v>43</v>
      </c>
      <c r="T2518" t="s">
        <v>30</v>
      </c>
      <c r="U2518" t="s">
        <v>22602</v>
      </c>
      <c r="V2518" t="s">
        <v>45</v>
      </c>
      <c r="W2518" t="s">
        <v>22603</v>
      </c>
      <c r="X2518" t="s">
        <v>116</v>
      </c>
    </row>
    <row r="2519" spans="7:29" ht="153" x14ac:dyDescent="0.2">
      <c r="G2519" t="s">
        <v>1450</v>
      </c>
      <c r="H2519" t="s">
        <v>148</v>
      </c>
      <c r="I2519" t="s">
        <v>10089</v>
      </c>
      <c r="J2519" t="s">
        <v>332</v>
      </c>
      <c r="L2519" t="s">
        <v>27</v>
      </c>
      <c r="M2519">
        <v>12</v>
      </c>
      <c r="N2519" t="s">
        <v>332</v>
      </c>
      <c r="O2519" s="12">
        <v>64859</v>
      </c>
      <c r="P2519" t="s">
        <v>28</v>
      </c>
      <c r="Q2519" s="1">
        <v>44929</v>
      </c>
      <c r="R2519" t="s">
        <v>29</v>
      </c>
      <c r="S2519" t="s">
        <v>43</v>
      </c>
      <c r="T2519" t="s">
        <v>30</v>
      </c>
      <c r="U2519" t="s">
        <v>403</v>
      </c>
      <c r="V2519" t="s">
        <v>404</v>
      </c>
      <c r="W2519" t="s">
        <v>10090</v>
      </c>
      <c r="X2519" t="s">
        <v>10091</v>
      </c>
      <c r="Y2519" t="s">
        <v>403</v>
      </c>
      <c r="Z2519" t="s">
        <v>332</v>
      </c>
      <c r="AA2519" t="s">
        <v>10092</v>
      </c>
      <c r="AB2519" s="2" t="s">
        <v>3426</v>
      </c>
      <c r="AC2519" t="s">
        <v>10093</v>
      </c>
    </row>
    <row r="2520" spans="7:29" x14ac:dyDescent="0.2">
      <c r="G2520" t="s">
        <v>2450</v>
      </c>
      <c r="H2520" t="s">
        <v>234</v>
      </c>
      <c r="I2520" t="s">
        <v>2739</v>
      </c>
      <c r="J2520" t="s">
        <v>389</v>
      </c>
      <c r="L2520" t="s">
        <v>62</v>
      </c>
      <c r="M2520">
        <v>9</v>
      </c>
      <c r="N2520" t="s">
        <v>1146</v>
      </c>
      <c r="O2520" s="12">
        <v>64829</v>
      </c>
      <c r="P2520" t="s">
        <v>28</v>
      </c>
      <c r="Q2520" s="1">
        <v>43359</v>
      </c>
      <c r="R2520" t="s">
        <v>63</v>
      </c>
      <c r="S2520" t="s">
        <v>43</v>
      </c>
      <c r="T2520" t="s">
        <v>30</v>
      </c>
      <c r="U2520" t="s">
        <v>1324</v>
      </c>
      <c r="W2520" t="s">
        <v>2740</v>
      </c>
    </row>
    <row r="2521" spans="7:29" x14ac:dyDescent="0.2">
      <c r="G2521" t="s">
        <v>1349</v>
      </c>
      <c r="H2521" t="s">
        <v>118</v>
      </c>
      <c r="I2521" t="s">
        <v>9442</v>
      </c>
      <c r="J2521" t="s">
        <v>528</v>
      </c>
      <c r="L2521" t="s">
        <v>104</v>
      </c>
      <c r="M2521">
        <v>12</v>
      </c>
      <c r="N2521" t="s">
        <v>528</v>
      </c>
      <c r="O2521" s="12">
        <v>64814</v>
      </c>
      <c r="P2521" t="s">
        <v>28</v>
      </c>
      <c r="Q2521" s="1">
        <v>43724</v>
      </c>
      <c r="R2521" t="s">
        <v>29</v>
      </c>
      <c r="S2521" t="s">
        <v>43</v>
      </c>
      <c r="T2521" t="s">
        <v>30</v>
      </c>
      <c r="U2521" t="s">
        <v>9443</v>
      </c>
      <c r="V2521" t="s">
        <v>404</v>
      </c>
      <c r="W2521" t="s">
        <v>9444</v>
      </c>
      <c r="X2521" t="s">
        <v>116</v>
      </c>
    </row>
    <row r="2522" spans="7:29" x14ac:dyDescent="0.2">
      <c r="G2522" t="s">
        <v>2683</v>
      </c>
      <c r="H2522" t="s">
        <v>53</v>
      </c>
      <c r="I2522" t="s">
        <v>7672</v>
      </c>
      <c r="J2522" t="s">
        <v>3443</v>
      </c>
      <c r="L2522" t="s">
        <v>104</v>
      </c>
      <c r="M2522">
        <v>12</v>
      </c>
      <c r="N2522" t="s">
        <v>3443</v>
      </c>
      <c r="O2522" s="12">
        <v>64804</v>
      </c>
      <c r="P2522" t="s">
        <v>28</v>
      </c>
      <c r="Q2522" s="1">
        <v>43843</v>
      </c>
      <c r="R2522" t="s">
        <v>29</v>
      </c>
      <c r="S2522" t="s">
        <v>43</v>
      </c>
      <c r="T2522" t="s">
        <v>30</v>
      </c>
      <c r="U2522" t="s">
        <v>7701</v>
      </c>
      <c r="V2522" t="s">
        <v>404</v>
      </c>
      <c r="W2522" t="s">
        <v>7702</v>
      </c>
      <c r="X2522" t="s">
        <v>116</v>
      </c>
    </row>
    <row r="2523" spans="7:29" x14ac:dyDescent="0.2">
      <c r="G2523" t="s">
        <v>2450</v>
      </c>
      <c r="H2523" t="s">
        <v>129</v>
      </c>
      <c r="I2523" t="s">
        <v>5175</v>
      </c>
      <c r="J2523" t="s">
        <v>2396</v>
      </c>
      <c r="K2523" t="s">
        <v>5176</v>
      </c>
      <c r="L2523" t="s">
        <v>5177</v>
      </c>
      <c r="M2523">
        <v>12</v>
      </c>
      <c r="N2523" t="s">
        <v>2396</v>
      </c>
      <c r="O2523" s="12">
        <v>64774</v>
      </c>
      <c r="P2523" t="s">
        <v>70</v>
      </c>
      <c r="Q2523" s="1">
        <v>40053</v>
      </c>
      <c r="R2523" t="s">
        <v>29</v>
      </c>
      <c r="S2523" t="s">
        <v>43</v>
      </c>
      <c r="T2523" t="s">
        <v>71</v>
      </c>
      <c r="W2523" t="s">
        <v>5178</v>
      </c>
      <c r="X2523" t="s">
        <v>116</v>
      </c>
    </row>
    <row r="2524" spans="7:29" ht="153" x14ac:dyDescent="0.2">
      <c r="G2524" t="s">
        <v>912</v>
      </c>
      <c r="H2524" t="s">
        <v>118</v>
      </c>
      <c r="I2524" t="s">
        <v>22821</v>
      </c>
      <c r="J2524" t="s">
        <v>1793</v>
      </c>
      <c r="L2524" t="s">
        <v>104</v>
      </c>
      <c r="M2524">
        <v>12</v>
      </c>
      <c r="N2524" t="s">
        <v>1793</v>
      </c>
      <c r="O2524" s="12">
        <v>64751</v>
      </c>
      <c r="P2524" t="s">
        <v>28</v>
      </c>
      <c r="Q2524" s="1">
        <v>44865</v>
      </c>
      <c r="R2524" t="s">
        <v>29</v>
      </c>
      <c r="S2524" t="s">
        <v>43</v>
      </c>
      <c r="T2524" t="s">
        <v>30</v>
      </c>
      <c r="U2524" t="s">
        <v>22822</v>
      </c>
      <c r="V2524" t="s">
        <v>404</v>
      </c>
      <c r="W2524" t="s">
        <v>22823</v>
      </c>
      <c r="X2524" t="s">
        <v>22824</v>
      </c>
      <c r="Y2524" t="s">
        <v>22822</v>
      </c>
      <c r="Z2524" t="s">
        <v>1797</v>
      </c>
      <c r="AA2524" t="s">
        <v>22825</v>
      </c>
      <c r="AB2524" s="2" t="s">
        <v>22826</v>
      </c>
      <c r="AC2524" t="s">
        <v>11361</v>
      </c>
    </row>
    <row r="2525" spans="7:29" x14ac:dyDescent="0.2">
      <c r="G2525" t="s">
        <v>40</v>
      </c>
      <c r="H2525" t="s">
        <v>24</v>
      </c>
      <c r="I2525" t="s">
        <v>41</v>
      </c>
      <c r="J2525" t="s">
        <v>42</v>
      </c>
      <c r="L2525" t="s">
        <v>27</v>
      </c>
      <c r="M2525">
        <v>12</v>
      </c>
      <c r="N2525" t="s">
        <v>42</v>
      </c>
      <c r="O2525" s="12">
        <v>64749</v>
      </c>
      <c r="P2525" t="s">
        <v>28</v>
      </c>
      <c r="Q2525" s="1">
        <v>43785</v>
      </c>
      <c r="R2525" t="s">
        <v>29</v>
      </c>
      <c r="S2525" t="s">
        <v>43</v>
      </c>
      <c r="T2525" t="s">
        <v>30</v>
      </c>
      <c r="U2525" t="s">
        <v>44</v>
      </c>
      <c r="V2525" t="s">
        <v>45</v>
      </c>
      <c r="W2525" t="s">
        <v>46</v>
      </c>
      <c r="X2525" t="s">
        <v>47</v>
      </c>
      <c r="Y2525" t="s">
        <v>44</v>
      </c>
      <c r="Z2525" t="s">
        <v>48</v>
      </c>
      <c r="AA2525" t="s">
        <v>49</v>
      </c>
      <c r="AB2525" t="s">
        <v>50</v>
      </c>
      <c r="AC2525" t="s">
        <v>51</v>
      </c>
    </row>
    <row r="2526" spans="7:29" ht="170" x14ac:dyDescent="0.2">
      <c r="G2526" t="s">
        <v>5960</v>
      </c>
      <c r="H2526" t="s">
        <v>274</v>
      </c>
      <c r="I2526" t="s">
        <v>4857</v>
      </c>
      <c r="J2526" t="s">
        <v>1542</v>
      </c>
      <c r="K2526" t="s">
        <v>5961</v>
      </c>
      <c r="L2526" t="s">
        <v>1734</v>
      </c>
      <c r="M2526">
        <v>12</v>
      </c>
      <c r="N2526" t="s">
        <v>1542</v>
      </c>
      <c r="O2526" s="12">
        <v>64729</v>
      </c>
      <c r="P2526" t="s">
        <v>70</v>
      </c>
      <c r="Q2526" s="1">
        <v>42261</v>
      </c>
      <c r="R2526" t="s">
        <v>29</v>
      </c>
      <c r="S2526" t="s">
        <v>43</v>
      </c>
      <c r="T2526" t="s">
        <v>71</v>
      </c>
      <c r="W2526" t="s">
        <v>5962</v>
      </c>
      <c r="X2526" t="s">
        <v>5963</v>
      </c>
      <c r="Y2526" t="s">
        <v>5961</v>
      </c>
      <c r="Z2526" t="s">
        <v>1546</v>
      </c>
      <c r="AA2526" t="s">
        <v>5964</v>
      </c>
      <c r="AB2526" s="2" t="s">
        <v>1548</v>
      </c>
      <c r="AC2526" t="s">
        <v>5965</v>
      </c>
    </row>
    <row r="2527" spans="7:29" ht="153" x14ac:dyDescent="0.2">
      <c r="G2527" t="s">
        <v>1406</v>
      </c>
      <c r="H2527" t="s">
        <v>112</v>
      </c>
      <c r="I2527" t="s">
        <v>8733</v>
      </c>
      <c r="J2527" t="s">
        <v>2119</v>
      </c>
      <c r="L2527" t="s">
        <v>27</v>
      </c>
      <c r="M2527">
        <v>12</v>
      </c>
      <c r="N2527" t="s">
        <v>2119</v>
      </c>
      <c r="O2527" s="12">
        <v>64615</v>
      </c>
      <c r="P2527" t="s">
        <v>28</v>
      </c>
      <c r="Q2527" s="1">
        <v>44795</v>
      </c>
      <c r="R2527" t="s">
        <v>29</v>
      </c>
      <c r="S2527" t="s">
        <v>43</v>
      </c>
      <c r="T2527" t="s">
        <v>30</v>
      </c>
      <c r="U2527" t="s">
        <v>8734</v>
      </c>
      <c r="V2527" t="s">
        <v>404</v>
      </c>
      <c r="W2527" t="s">
        <v>8735</v>
      </c>
      <c r="X2527" t="s">
        <v>8736</v>
      </c>
      <c r="Y2527" t="s">
        <v>8734</v>
      </c>
      <c r="Z2527" t="s">
        <v>2123</v>
      </c>
      <c r="AA2527" t="s">
        <v>8737</v>
      </c>
      <c r="AB2527" s="2" t="s">
        <v>8738</v>
      </c>
      <c r="AC2527" t="s">
        <v>8739</v>
      </c>
    </row>
    <row r="2528" spans="7:29" x14ac:dyDescent="0.2">
      <c r="G2528" t="s">
        <v>23399</v>
      </c>
      <c r="H2528" t="s">
        <v>53</v>
      </c>
      <c r="I2528" t="s">
        <v>23400</v>
      </c>
      <c r="J2528" t="s">
        <v>1095</v>
      </c>
      <c r="L2528" t="s">
        <v>62</v>
      </c>
      <c r="M2528">
        <v>12</v>
      </c>
      <c r="N2528" t="s">
        <v>1095</v>
      </c>
      <c r="O2528" s="12">
        <v>64601</v>
      </c>
      <c r="P2528" t="s">
        <v>28</v>
      </c>
      <c r="Q2528" s="1">
        <v>44067</v>
      </c>
      <c r="R2528" t="s">
        <v>29</v>
      </c>
      <c r="S2528" t="s">
        <v>43</v>
      </c>
      <c r="T2528" t="s">
        <v>30</v>
      </c>
      <c r="U2528" t="s">
        <v>11937</v>
      </c>
      <c r="W2528" t="s">
        <v>23401</v>
      </c>
      <c r="X2528" t="s">
        <v>116</v>
      </c>
    </row>
    <row r="2529" spans="7:29" x14ac:dyDescent="0.2">
      <c r="G2529" t="s">
        <v>3069</v>
      </c>
      <c r="H2529" t="s">
        <v>53</v>
      </c>
      <c r="I2529" t="s">
        <v>13315</v>
      </c>
      <c r="J2529" t="s">
        <v>192</v>
      </c>
      <c r="L2529" t="s">
        <v>27</v>
      </c>
      <c r="M2529">
        <v>12</v>
      </c>
      <c r="N2529" t="s">
        <v>192</v>
      </c>
      <c r="O2529" s="12">
        <v>64581</v>
      </c>
      <c r="P2529" t="s">
        <v>28</v>
      </c>
      <c r="Q2529" s="1">
        <v>44172</v>
      </c>
      <c r="R2529" t="s">
        <v>56</v>
      </c>
      <c r="S2529" s="1">
        <v>44972</v>
      </c>
      <c r="T2529" t="s">
        <v>30</v>
      </c>
      <c r="U2529" t="s">
        <v>13316</v>
      </c>
      <c r="V2529" t="s">
        <v>933</v>
      </c>
      <c r="W2529" t="s">
        <v>13317</v>
      </c>
    </row>
    <row r="2530" spans="7:29" x14ac:dyDescent="0.2">
      <c r="G2530" t="s">
        <v>467</v>
      </c>
      <c r="H2530" t="s">
        <v>262</v>
      </c>
      <c r="I2530" t="s">
        <v>4644</v>
      </c>
      <c r="J2530" t="s">
        <v>4646</v>
      </c>
      <c r="L2530" t="s">
        <v>98</v>
      </c>
      <c r="M2530">
        <v>12</v>
      </c>
      <c r="N2530" t="s">
        <v>4646</v>
      </c>
      <c r="O2530" s="12">
        <v>64567</v>
      </c>
      <c r="P2530" t="s">
        <v>28</v>
      </c>
      <c r="Q2530" s="1">
        <v>44743</v>
      </c>
      <c r="R2530" t="s">
        <v>56</v>
      </c>
      <c r="S2530" s="1">
        <v>45473</v>
      </c>
      <c r="T2530" t="s">
        <v>30</v>
      </c>
      <c r="U2530" t="s">
        <v>99</v>
      </c>
      <c r="W2530" t="s">
        <v>4647</v>
      </c>
    </row>
    <row r="2531" spans="7:29" ht="170" x14ac:dyDescent="0.2">
      <c r="G2531" t="s">
        <v>5819</v>
      </c>
      <c r="H2531" t="s">
        <v>53</v>
      </c>
      <c r="I2531" t="s">
        <v>7608</v>
      </c>
      <c r="J2531" t="s">
        <v>1087</v>
      </c>
      <c r="L2531" t="s">
        <v>27</v>
      </c>
      <c r="M2531">
        <v>12</v>
      </c>
      <c r="N2531" t="s">
        <v>1087</v>
      </c>
      <c r="O2531" s="12">
        <v>64558</v>
      </c>
      <c r="P2531" t="s">
        <v>28</v>
      </c>
      <c r="Q2531" s="1">
        <v>44900</v>
      </c>
      <c r="R2531" t="s">
        <v>29</v>
      </c>
      <c r="S2531" t="s">
        <v>43</v>
      </c>
      <c r="T2531" t="s">
        <v>30</v>
      </c>
      <c r="U2531" t="s">
        <v>1443</v>
      </c>
      <c r="V2531" t="s">
        <v>404</v>
      </c>
      <c r="W2531" t="s">
        <v>7609</v>
      </c>
      <c r="X2531" t="s">
        <v>7610</v>
      </c>
      <c r="Y2531" t="s">
        <v>1443</v>
      </c>
      <c r="Z2531" t="s">
        <v>1087</v>
      </c>
      <c r="AA2531" t="s">
        <v>7611</v>
      </c>
      <c r="AB2531" s="2" t="s">
        <v>7612</v>
      </c>
      <c r="AC2531" t="s">
        <v>50</v>
      </c>
    </row>
    <row r="2532" spans="7:29" ht="153" x14ac:dyDescent="0.2">
      <c r="G2532" t="s">
        <v>25315</v>
      </c>
      <c r="H2532" t="s">
        <v>53</v>
      </c>
      <c r="I2532" t="s">
        <v>25316</v>
      </c>
      <c r="J2532" t="s">
        <v>80</v>
      </c>
      <c r="L2532" t="s">
        <v>62</v>
      </c>
      <c r="M2532">
        <v>9</v>
      </c>
      <c r="N2532" t="s">
        <v>80</v>
      </c>
      <c r="O2532" s="12">
        <v>64532</v>
      </c>
      <c r="P2532" t="s">
        <v>28</v>
      </c>
      <c r="Q2532" s="1">
        <v>44636</v>
      </c>
      <c r="R2532" t="s">
        <v>29</v>
      </c>
      <c r="S2532" t="s">
        <v>43</v>
      </c>
      <c r="T2532" t="s">
        <v>30</v>
      </c>
      <c r="U2532" t="s">
        <v>25317</v>
      </c>
      <c r="W2532" t="s">
        <v>25318</v>
      </c>
      <c r="X2532" t="s">
        <v>25319</v>
      </c>
      <c r="Y2532" t="s">
        <v>25317</v>
      </c>
      <c r="Z2532" t="s">
        <v>611</v>
      </c>
      <c r="AA2532" t="s">
        <v>25320</v>
      </c>
      <c r="AB2532" s="2" t="s">
        <v>25321</v>
      </c>
      <c r="AC2532" t="s">
        <v>25322</v>
      </c>
    </row>
    <row r="2533" spans="7:29" x14ac:dyDescent="0.2">
      <c r="G2533" t="s">
        <v>273</v>
      </c>
      <c r="H2533" t="s">
        <v>234</v>
      </c>
      <c r="I2533" t="s">
        <v>20596</v>
      </c>
      <c r="J2533" t="s">
        <v>332</v>
      </c>
      <c r="L2533" t="s">
        <v>1927</v>
      </c>
      <c r="M2533">
        <v>12</v>
      </c>
      <c r="N2533" t="s">
        <v>332</v>
      </c>
      <c r="O2533" s="12">
        <v>64424</v>
      </c>
      <c r="P2533" t="s">
        <v>28</v>
      </c>
      <c r="Q2533" s="1">
        <v>44810</v>
      </c>
      <c r="R2533" t="s">
        <v>29</v>
      </c>
      <c r="S2533" t="s">
        <v>43</v>
      </c>
      <c r="T2533" t="s">
        <v>30</v>
      </c>
      <c r="U2533" t="s">
        <v>20597</v>
      </c>
      <c r="V2533" t="s">
        <v>1948</v>
      </c>
      <c r="W2533" t="s">
        <v>20598</v>
      </c>
      <c r="X2533" t="s">
        <v>20599</v>
      </c>
      <c r="Y2533" t="s">
        <v>20600</v>
      </c>
      <c r="Z2533" t="s">
        <v>332</v>
      </c>
      <c r="AA2533" t="s">
        <v>20601</v>
      </c>
      <c r="AB2533" t="s">
        <v>50</v>
      </c>
      <c r="AC2533" t="s">
        <v>50</v>
      </c>
    </row>
    <row r="2534" spans="7:29" x14ac:dyDescent="0.2">
      <c r="G2534" t="s">
        <v>358</v>
      </c>
      <c r="H2534" t="s">
        <v>414</v>
      </c>
      <c r="I2534" t="s">
        <v>14546</v>
      </c>
      <c r="J2534" t="s">
        <v>2414</v>
      </c>
      <c r="L2534" t="s">
        <v>27</v>
      </c>
      <c r="M2534">
        <v>12</v>
      </c>
      <c r="N2534" t="s">
        <v>2414</v>
      </c>
      <c r="O2534" s="12">
        <v>64418</v>
      </c>
      <c r="P2534" t="s">
        <v>28</v>
      </c>
      <c r="Q2534" s="1">
        <v>38991</v>
      </c>
      <c r="R2534" t="s">
        <v>29</v>
      </c>
      <c r="S2534" t="s">
        <v>43</v>
      </c>
      <c r="T2534" t="s">
        <v>30</v>
      </c>
      <c r="U2534" t="s">
        <v>2473</v>
      </c>
      <c r="V2534" t="s">
        <v>522</v>
      </c>
      <c r="W2534" t="s">
        <v>14547</v>
      </c>
      <c r="X2534" t="s">
        <v>116</v>
      </c>
    </row>
    <row r="2535" spans="7:29" ht="153" x14ac:dyDescent="0.2">
      <c r="G2535" t="s">
        <v>1515</v>
      </c>
      <c r="H2535" t="s">
        <v>302</v>
      </c>
      <c r="I2535" t="s">
        <v>16630</v>
      </c>
      <c r="J2535" t="s">
        <v>1793</v>
      </c>
      <c r="L2535" t="s">
        <v>104</v>
      </c>
      <c r="M2535">
        <v>12</v>
      </c>
      <c r="N2535" t="s">
        <v>1793</v>
      </c>
      <c r="O2535" s="12">
        <v>64418</v>
      </c>
      <c r="P2535" t="s">
        <v>28</v>
      </c>
      <c r="Q2535" s="1">
        <v>44655</v>
      </c>
      <c r="R2535" t="s">
        <v>29</v>
      </c>
      <c r="S2535" t="s">
        <v>43</v>
      </c>
      <c r="T2535" t="s">
        <v>30</v>
      </c>
      <c r="U2535" t="s">
        <v>16631</v>
      </c>
      <c r="V2535" t="s">
        <v>45</v>
      </c>
      <c r="W2535" t="s">
        <v>16632</v>
      </c>
      <c r="X2535" t="s">
        <v>16633</v>
      </c>
      <c r="Y2535" t="s">
        <v>16631</v>
      </c>
      <c r="Z2535" t="s">
        <v>1797</v>
      </c>
      <c r="AA2535" t="s">
        <v>16634</v>
      </c>
      <c r="AB2535" s="2" t="s">
        <v>8641</v>
      </c>
      <c r="AC2535" t="s">
        <v>16635</v>
      </c>
    </row>
    <row r="2536" spans="7:29" x14ac:dyDescent="0.2">
      <c r="G2536" t="s">
        <v>458</v>
      </c>
      <c r="H2536" t="s">
        <v>262</v>
      </c>
      <c r="I2536" t="s">
        <v>18812</v>
      </c>
      <c r="J2536" t="s">
        <v>1779</v>
      </c>
      <c r="L2536" t="s">
        <v>27</v>
      </c>
      <c r="M2536">
        <v>12</v>
      </c>
      <c r="N2536" t="s">
        <v>1779</v>
      </c>
      <c r="O2536" s="12">
        <v>64418</v>
      </c>
      <c r="P2536" t="s">
        <v>28</v>
      </c>
      <c r="Q2536" s="1">
        <v>44725</v>
      </c>
      <c r="R2536" t="s">
        <v>29</v>
      </c>
      <c r="S2536" t="s">
        <v>43</v>
      </c>
      <c r="T2536" t="s">
        <v>30</v>
      </c>
      <c r="U2536" t="s">
        <v>18813</v>
      </c>
      <c r="V2536" t="s">
        <v>404</v>
      </c>
      <c r="W2536" t="s">
        <v>18814</v>
      </c>
      <c r="X2536" t="s">
        <v>116</v>
      </c>
    </row>
    <row r="2537" spans="7:29" ht="136" x14ac:dyDescent="0.2">
      <c r="G2537" t="s">
        <v>13132</v>
      </c>
      <c r="H2537" t="s">
        <v>60</v>
      </c>
      <c r="I2537" t="s">
        <v>13133</v>
      </c>
      <c r="J2537" t="s">
        <v>481</v>
      </c>
      <c r="K2537" t="s">
        <v>13134</v>
      </c>
      <c r="L2537" t="s">
        <v>483</v>
      </c>
      <c r="M2537">
        <v>12</v>
      </c>
      <c r="N2537" t="s">
        <v>481</v>
      </c>
      <c r="O2537" s="12">
        <v>64411</v>
      </c>
      <c r="P2537" t="s">
        <v>70</v>
      </c>
      <c r="Q2537" s="1">
        <v>41058</v>
      </c>
      <c r="R2537" t="s">
        <v>29</v>
      </c>
      <c r="S2537" t="s">
        <v>43</v>
      </c>
      <c r="T2537" t="s">
        <v>71</v>
      </c>
      <c r="W2537" t="s">
        <v>13135</v>
      </c>
      <c r="X2537" t="s">
        <v>13136</v>
      </c>
      <c r="Y2537" t="s">
        <v>13134</v>
      </c>
      <c r="Z2537" t="s">
        <v>843</v>
      </c>
      <c r="AA2537" t="s">
        <v>13137</v>
      </c>
      <c r="AB2537" s="2" t="s">
        <v>13138</v>
      </c>
      <c r="AC2537" t="s">
        <v>13139</v>
      </c>
    </row>
    <row r="2538" spans="7:29" x14ac:dyDescent="0.2">
      <c r="G2538" t="s">
        <v>40</v>
      </c>
      <c r="H2538" t="s">
        <v>314</v>
      </c>
      <c r="I2538" t="s">
        <v>15760</v>
      </c>
      <c r="J2538" t="s">
        <v>15761</v>
      </c>
      <c r="L2538" t="s">
        <v>104</v>
      </c>
      <c r="M2538">
        <v>12</v>
      </c>
      <c r="N2538" t="s">
        <v>15761</v>
      </c>
      <c r="O2538" s="12">
        <v>64402</v>
      </c>
      <c r="P2538" t="s">
        <v>28</v>
      </c>
      <c r="Q2538" s="1">
        <v>45089</v>
      </c>
      <c r="R2538" t="s">
        <v>29</v>
      </c>
      <c r="S2538" t="s">
        <v>43</v>
      </c>
      <c r="T2538" t="s">
        <v>30</v>
      </c>
      <c r="U2538" t="s">
        <v>15762</v>
      </c>
      <c r="V2538" t="s">
        <v>267</v>
      </c>
      <c r="W2538" t="s">
        <v>15763</v>
      </c>
      <c r="X2538" t="s">
        <v>116</v>
      </c>
    </row>
    <row r="2539" spans="7:29" x14ac:dyDescent="0.2">
      <c r="G2539" t="s">
        <v>9729</v>
      </c>
      <c r="H2539" t="s">
        <v>53</v>
      </c>
      <c r="I2539" t="s">
        <v>11516</v>
      </c>
      <c r="J2539" t="s">
        <v>1802</v>
      </c>
      <c r="K2539" t="s">
        <v>11517</v>
      </c>
      <c r="L2539" t="s">
        <v>69</v>
      </c>
      <c r="M2539">
        <v>12</v>
      </c>
      <c r="N2539" t="s">
        <v>1802</v>
      </c>
      <c r="O2539" s="12">
        <v>64353</v>
      </c>
      <c r="P2539" t="s">
        <v>238</v>
      </c>
      <c r="Q2539" s="1">
        <v>41414</v>
      </c>
      <c r="R2539" t="s">
        <v>29</v>
      </c>
      <c r="S2539" s="1">
        <v>45138</v>
      </c>
      <c r="T2539" t="s">
        <v>71</v>
      </c>
      <c r="W2539" t="s">
        <v>11518</v>
      </c>
      <c r="X2539" t="s">
        <v>116</v>
      </c>
    </row>
    <row r="2540" spans="7:29" ht="153" x14ac:dyDescent="0.2">
      <c r="G2540" t="s">
        <v>319</v>
      </c>
      <c r="H2540" t="s">
        <v>53</v>
      </c>
      <c r="I2540" t="s">
        <v>10402</v>
      </c>
      <c r="J2540" t="s">
        <v>173</v>
      </c>
      <c r="L2540" t="s">
        <v>104</v>
      </c>
      <c r="M2540">
        <v>12</v>
      </c>
      <c r="N2540" t="s">
        <v>173</v>
      </c>
      <c r="O2540" s="12">
        <v>64351</v>
      </c>
      <c r="P2540" t="s">
        <v>28</v>
      </c>
      <c r="Q2540" s="1">
        <v>42186</v>
      </c>
      <c r="R2540" t="s">
        <v>29</v>
      </c>
      <c r="S2540" t="s">
        <v>43</v>
      </c>
      <c r="T2540" t="s">
        <v>30</v>
      </c>
      <c r="U2540" t="s">
        <v>10403</v>
      </c>
      <c r="V2540" t="s">
        <v>404</v>
      </c>
      <c r="W2540" t="s">
        <v>10404</v>
      </c>
      <c r="X2540" t="s">
        <v>10405</v>
      </c>
      <c r="Y2540" t="s">
        <v>10406</v>
      </c>
      <c r="Z2540" t="s">
        <v>179</v>
      </c>
      <c r="AA2540" t="s">
        <v>10407</v>
      </c>
      <c r="AB2540" s="2" t="s">
        <v>10408</v>
      </c>
      <c r="AC2540" t="s">
        <v>10409</v>
      </c>
    </row>
    <row r="2541" spans="7:29" ht="170" x14ac:dyDescent="0.2">
      <c r="G2541" t="s">
        <v>4925</v>
      </c>
      <c r="H2541" t="s">
        <v>1394</v>
      </c>
      <c r="I2541" t="s">
        <v>7752</v>
      </c>
      <c r="J2541" t="s">
        <v>3379</v>
      </c>
      <c r="L2541" t="s">
        <v>62</v>
      </c>
      <c r="M2541">
        <v>12</v>
      </c>
      <c r="N2541" t="s">
        <v>3379</v>
      </c>
      <c r="O2541" s="12">
        <v>64329</v>
      </c>
      <c r="P2541" t="s">
        <v>28</v>
      </c>
      <c r="Q2541" s="1">
        <v>43282</v>
      </c>
      <c r="R2541" t="s">
        <v>29</v>
      </c>
      <c r="S2541" t="s">
        <v>43</v>
      </c>
      <c r="T2541" t="s">
        <v>30</v>
      </c>
      <c r="U2541" t="s">
        <v>18468</v>
      </c>
      <c r="W2541" t="s">
        <v>18469</v>
      </c>
      <c r="X2541" t="s">
        <v>18470</v>
      </c>
      <c r="Y2541" t="s">
        <v>18468</v>
      </c>
      <c r="Z2541" t="s">
        <v>1471</v>
      </c>
      <c r="AA2541" t="s">
        <v>18471</v>
      </c>
      <c r="AB2541" s="2" t="s">
        <v>18472</v>
      </c>
      <c r="AC2541" t="s">
        <v>18473</v>
      </c>
    </row>
    <row r="2542" spans="7:29" x14ac:dyDescent="0.2">
      <c r="G2542" t="s">
        <v>40</v>
      </c>
      <c r="H2542" t="s">
        <v>314</v>
      </c>
      <c r="I2542" t="s">
        <v>22394</v>
      </c>
      <c r="J2542" t="s">
        <v>42</v>
      </c>
      <c r="K2542" t="s">
        <v>22395</v>
      </c>
      <c r="L2542" t="s">
        <v>2426</v>
      </c>
      <c r="M2542">
        <v>12</v>
      </c>
      <c r="N2542" t="s">
        <v>42</v>
      </c>
      <c r="O2542" s="12">
        <v>64324</v>
      </c>
      <c r="P2542" t="s">
        <v>70</v>
      </c>
      <c r="Q2542" s="1">
        <v>40448</v>
      </c>
      <c r="R2542" t="s">
        <v>29</v>
      </c>
      <c r="S2542" t="s">
        <v>43</v>
      </c>
      <c r="T2542" t="s">
        <v>71</v>
      </c>
      <c r="W2542" t="s">
        <v>22396</v>
      </c>
      <c r="X2542" t="s">
        <v>22397</v>
      </c>
      <c r="Y2542" t="s">
        <v>22398</v>
      </c>
      <c r="Z2542" t="s">
        <v>48</v>
      </c>
      <c r="AA2542" t="s">
        <v>22399</v>
      </c>
      <c r="AB2542" t="s">
        <v>50</v>
      </c>
      <c r="AC2542" t="s">
        <v>22400</v>
      </c>
    </row>
    <row r="2543" spans="7:29" x14ac:dyDescent="0.2">
      <c r="G2543" t="s">
        <v>7875</v>
      </c>
      <c r="H2543" t="s">
        <v>302</v>
      </c>
      <c r="I2543" t="s">
        <v>1578</v>
      </c>
      <c r="J2543" t="s">
        <v>2119</v>
      </c>
      <c r="L2543" t="s">
        <v>27</v>
      </c>
      <c r="M2543">
        <v>12</v>
      </c>
      <c r="N2543" t="s">
        <v>2119</v>
      </c>
      <c r="O2543" s="12">
        <v>64289</v>
      </c>
      <c r="P2543" t="s">
        <v>28</v>
      </c>
      <c r="Q2543" s="1">
        <v>43276</v>
      </c>
      <c r="R2543" t="s">
        <v>29</v>
      </c>
      <c r="S2543" s="1">
        <v>45120</v>
      </c>
      <c r="T2543" t="s">
        <v>30</v>
      </c>
      <c r="U2543" t="s">
        <v>2517</v>
      </c>
      <c r="V2543" t="s">
        <v>404</v>
      </c>
      <c r="W2543" t="s">
        <v>7876</v>
      </c>
      <c r="X2543" t="s">
        <v>116</v>
      </c>
    </row>
    <row r="2544" spans="7:29" ht="136" x14ac:dyDescent="0.2">
      <c r="G2544" t="s">
        <v>5607</v>
      </c>
      <c r="H2544" t="s">
        <v>1327</v>
      </c>
      <c r="I2544" t="s">
        <v>25026</v>
      </c>
      <c r="J2544" t="s">
        <v>1714</v>
      </c>
      <c r="K2544" t="s">
        <v>25027</v>
      </c>
      <c r="L2544" t="s">
        <v>483</v>
      </c>
      <c r="M2544">
        <v>12</v>
      </c>
      <c r="N2544" t="s">
        <v>1714</v>
      </c>
      <c r="O2544" s="12">
        <v>64270</v>
      </c>
      <c r="P2544" t="s">
        <v>70</v>
      </c>
      <c r="Q2544" s="1">
        <v>42821</v>
      </c>
      <c r="R2544" t="s">
        <v>29</v>
      </c>
      <c r="S2544" t="s">
        <v>43</v>
      </c>
      <c r="T2544" t="s">
        <v>71</v>
      </c>
      <c r="W2544" t="s">
        <v>25028</v>
      </c>
      <c r="X2544" t="s">
        <v>25029</v>
      </c>
      <c r="Y2544" t="s">
        <v>25027</v>
      </c>
      <c r="Z2544" t="s">
        <v>1718</v>
      </c>
      <c r="AA2544" t="s">
        <v>25030</v>
      </c>
      <c r="AB2544" s="2" t="s">
        <v>25031</v>
      </c>
      <c r="AC2544" t="s">
        <v>25032</v>
      </c>
    </row>
    <row r="2545" spans="7:29" x14ac:dyDescent="0.2">
      <c r="G2545" t="s">
        <v>9616</v>
      </c>
      <c r="H2545" t="s">
        <v>369</v>
      </c>
      <c r="I2545" t="s">
        <v>22530</v>
      </c>
      <c r="J2545" t="s">
        <v>67</v>
      </c>
      <c r="K2545" t="s">
        <v>22531</v>
      </c>
      <c r="L2545" t="s">
        <v>3413</v>
      </c>
      <c r="M2545">
        <v>12</v>
      </c>
      <c r="N2545" t="s">
        <v>67</v>
      </c>
      <c r="O2545" s="12">
        <v>64257</v>
      </c>
      <c r="P2545" t="s">
        <v>70</v>
      </c>
      <c r="Q2545" s="1">
        <v>41949</v>
      </c>
      <c r="R2545" t="s">
        <v>29</v>
      </c>
      <c r="S2545" t="s">
        <v>43</v>
      </c>
      <c r="T2545" t="s">
        <v>71</v>
      </c>
      <c r="W2545" t="s">
        <v>22532</v>
      </c>
      <c r="X2545" t="s">
        <v>116</v>
      </c>
    </row>
    <row r="2546" spans="7:29" x14ac:dyDescent="0.2">
      <c r="G2546" t="s">
        <v>40</v>
      </c>
      <c r="H2546" t="s">
        <v>274</v>
      </c>
      <c r="I2546" t="s">
        <v>19734</v>
      </c>
      <c r="J2546" t="s">
        <v>2119</v>
      </c>
      <c r="L2546" t="s">
        <v>27</v>
      </c>
      <c r="M2546">
        <v>12</v>
      </c>
      <c r="N2546" t="s">
        <v>2119</v>
      </c>
      <c r="O2546" s="12">
        <v>64218</v>
      </c>
      <c r="P2546" t="s">
        <v>28</v>
      </c>
      <c r="Q2546" s="1">
        <v>43738</v>
      </c>
      <c r="R2546" t="s">
        <v>29</v>
      </c>
      <c r="S2546" t="s">
        <v>43</v>
      </c>
      <c r="T2546" t="s">
        <v>30</v>
      </c>
      <c r="U2546" t="s">
        <v>2517</v>
      </c>
      <c r="V2546" t="s">
        <v>404</v>
      </c>
      <c r="W2546" t="s">
        <v>19735</v>
      </c>
      <c r="X2546" t="s">
        <v>19736</v>
      </c>
      <c r="Y2546" t="s">
        <v>2517</v>
      </c>
      <c r="Z2546" t="s">
        <v>2123</v>
      </c>
      <c r="AA2546" t="s">
        <v>19737</v>
      </c>
      <c r="AB2546" t="s">
        <v>50</v>
      </c>
      <c r="AC2546" t="s">
        <v>19738</v>
      </c>
    </row>
    <row r="2547" spans="7:29" x14ac:dyDescent="0.2">
      <c r="G2547" t="s">
        <v>615</v>
      </c>
      <c r="H2547" t="s">
        <v>53</v>
      </c>
      <c r="I2547" t="s">
        <v>3736</v>
      </c>
      <c r="J2547" t="s">
        <v>3737</v>
      </c>
      <c r="L2547" t="s">
        <v>104</v>
      </c>
      <c r="M2547">
        <v>12</v>
      </c>
      <c r="N2547" t="s">
        <v>3737</v>
      </c>
      <c r="O2547" s="12">
        <v>64204</v>
      </c>
      <c r="P2547" t="s">
        <v>28</v>
      </c>
      <c r="Q2547" s="1">
        <v>43213</v>
      </c>
      <c r="R2547" t="s">
        <v>29</v>
      </c>
      <c r="S2547" t="s">
        <v>43</v>
      </c>
      <c r="T2547" t="s">
        <v>30</v>
      </c>
      <c r="U2547" t="s">
        <v>3738</v>
      </c>
      <c r="V2547" t="s">
        <v>404</v>
      </c>
      <c r="W2547" t="s">
        <v>3739</v>
      </c>
      <c r="X2547" t="s">
        <v>116</v>
      </c>
    </row>
    <row r="2548" spans="7:29" x14ac:dyDescent="0.2">
      <c r="G2548" t="s">
        <v>18615</v>
      </c>
      <c r="H2548" t="s">
        <v>53</v>
      </c>
      <c r="I2548" t="s">
        <v>18613</v>
      </c>
      <c r="J2548" t="s">
        <v>332</v>
      </c>
      <c r="L2548" t="s">
        <v>104</v>
      </c>
      <c r="M2548">
        <v>12</v>
      </c>
      <c r="N2548" t="s">
        <v>332</v>
      </c>
      <c r="O2548" s="12">
        <v>64169</v>
      </c>
      <c r="P2548" t="s">
        <v>28</v>
      </c>
      <c r="Q2548" s="1">
        <v>42989</v>
      </c>
      <c r="R2548" t="s">
        <v>29</v>
      </c>
      <c r="S2548" t="s">
        <v>43</v>
      </c>
      <c r="T2548" t="s">
        <v>30</v>
      </c>
      <c r="U2548" t="s">
        <v>18616</v>
      </c>
      <c r="V2548" t="s">
        <v>404</v>
      </c>
      <c r="W2548" t="s">
        <v>18617</v>
      </c>
      <c r="X2548" t="s">
        <v>116</v>
      </c>
    </row>
    <row r="2549" spans="7:29" ht="136" x14ac:dyDescent="0.2">
      <c r="G2549" t="s">
        <v>621</v>
      </c>
      <c r="H2549" t="s">
        <v>112</v>
      </c>
      <c r="I2549" t="s">
        <v>587</v>
      </c>
      <c r="J2549" t="s">
        <v>86</v>
      </c>
      <c r="L2549" t="s">
        <v>104</v>
      </c>
      <c r="M2549">
        <v>12</v>
      </c>
      <c r="N2549" t="s">
        <v>86</v>
      </c>
      <c r="O2549" s="12">
        <v>64165</v>
      </c>
      <c r="P2549" t="s">
        <v>28</v>
      </c>
      <c r="Q2549" s="1">
        <v>38869</v>
      </c>
      <c r="R2549" t="s">
        <v>29</v>
      </c>
      <c r="S2549" t="s">
        <v>43</v>
      </c>
      <c r="T2549" t="s">
        <v>30</v>
      </c>
      <c r="U2549" t="s">
        <v>622</v>
      </c>
      <c r="V2549" t="s">
        <v>404</v>
      </c>
      <c r="W2549" t="s">
        <v>623</v>
      </c>
      <c r="X2549" t="s">
        <v>624</v>
      </c>
      <c r="Y2549" t="s">
        <v>622</v>
      </c>
      <c r="Z2549" t="s">
        <v>91</v>
      </c>
      <c r="AA2549" t="s">
        <v>625</v>
      </c>
      <c r="AB2549" s="2" t="s">
        <v>626</v>
      </c>
      <c r="AC2549" t="s">
        <v>627</v>
      </c>
    </row>
    <row r="2550" spans="7:29" x14ac:dyDescent="0.2">
      <c r="G2550" t="s">
        <v>2092</v>
      </c>
      <c r="H2550" t="s">
        <v>60</v>
      </c>
      <c r="I2550" t="s">
        <v>2519</v>
      </c>
      <c r="J2550" t="s">
        <v>120</v>
      </c>
      <c r="L2550" t="s">
        <v>104</v>
      </c>
      <c r="M2550">
        <v>12</v>
      </c>
      <c r="N2550" t="s">
        <v>120</v>
      </c>
      <c r="O2550" s="12">
        <v>64151</v>
      </c>
      <c r="P2550" t="s">
        <v>28</v>
      </c>
      <c r="Q2550" s="1">
        <v>44818</v>
      </c>
      <c r="R2550" t="s">
        <v>29</v>
      </c>
      <c r="S2550" t="s">
        <v>43</v>
      </c>
      <c r="T2550" t="s">
        <v>30</v>
      </c>
      <c r="U2550" t="s">
        <v>2520</v>
      </c>
      <c r="V2550" t="s">
        <v>45</v>
      </c>
      <c r="W2550" t="s">
        <v>2521</v>
      </c>
      <c r="X2550" t="s">
        <v>116</v>
      </c>
    </row>
    <row r="2551" spans="7:29" x14ac:dyDescent="0.2">
      <c r="G2551" t="s">
        <v>1412</v>
      </c>
      <c r="H2551" t="s">
        <v>262</v>
      </c>
      <c r="I2551" t="s">
        <v>18365</v>
      </c>
      <c r="J2551" t="s">
        <v>3286</v>
      </c>
      <c r="L2551" t="s">
        <v>27</v>
      </c>
      <c r="M2551">
        <v>12</v>
      </c>
      <c r="N2551" t="s">
        <v>3286</v>
      </c>
      <c r="O2551" s="12">
        <v>64141</v>
      </c>
      <c r="P2551" t="s">
        <v>28</v>
      </c>
      <c r="Q2551" s="1">
        <v>42461</v>
      </c>
      <c r="R2551" t="s">
        <v>29</v>
      </c>
      <c r="S2551" t="s">
        <v>43</v>
      </c>
      <c r="T2551" t="s">
        <v>30</v>
      </c>
      <c r="U2551" t="s">
        <v>18366</v>
      </c>
      <c r="V2551" t="s">
        <v>404</v>
      </c>
      <c r="W2551" t="s">
        <v>18367</v>
      </c>
      <c r="X2551" t="s">
        <v>116</v>
      </c>
    </row>
    <row r="2552" spans="7:29" ht="153" x14ac:dyDescent="0.2">
      <c r="G2552" t="s">
        <v>1217</v>
      </c>
      <c r="H2552" t="s">
        <v>53</v>
      </c>
      <c r="I2552" t="s">
        <v>20249</v>
      </c>
      <c r="J2552" t="s">
        <v>103</v>
      </c>
      <c r="L2552" t="s">
        <v>104</v>
      </c>
      <c r="M2552">
        <v>12</v>
      </c>
      <c r="N2552" t="s">
        <v>103</v>
      </c>
      <c r="O2552" s="12">
        <v>64111</v>
      </c>
      <c r="P2552" t="s">
        <v>28</v>
      </c>
      <c r="Q2552" s="1">
        <v>39580</v>
      </c>
      <c r="R2552" t="s">
        <v>29</v>
      </c>
      <c r="S2552" t="s">
        <v>43</v>
      </c>
      <c r="T2552" t="s">
        <v>30</v>
      </c>
      <c r="U2552" t="s">
        <v>20250</v>
      </c>
      <c r="V2552" t="s">
        <v>404</v>
      </c>
      <c r="W2552" t="s">
        <v>20251</v>
      </c>
      <c r="X2552" t="s">
        <v>20252</v>
      </c>
      <c r="Y2552" t="s">
        <v>20250</v>
      </c>
      <c r="Z2552" t="s">
        <v>109</v>
      </c>
      <c r="AA2552" t="s">
        <v>20253</v>
      </c>
      <c r="AB2552" s="2" t="s">
        <v>3426</v>
      </c>
      <c r="AC2552" t="s">
        <v>20254</v>
      </c>
    </row>
    <row r="2553" spans="7:29" x14ac:dyDescent="0.2">
      <c r="G2553" t="s">
        <v>15048</v>
      </c>
      <c r="H2553" t="s">
        <v>53</v>
      </c>
      <c r="I2553" t="s">
        <v>15049</v>
      </c>
      <c r="J2553" t="s">
        <v>4608</v>
      </c>
      <c r="L2553" t="s">
        <v>62</v>
      </c>
      <c r="M2553">
        <v>9</v>
      </c>
      <c r="N2553" t="s">
        <v>4608</v>
      </c>
      <c r="O2553" s="12">
        <v>64070</v>
      </c>
      <c r="P2553" t="s">
        <v>28</v>
      </c>
      <c r="Q2553" s="1">
        <v>42125</v>
      </c>
      <c r="R2553" t="s">
        <v>63</v>
      </c>
      <c r="S2553" t="s">
        <v>43</v>
      </c>
      <c r="T2553" t="s">
        <v>30</v>
      </c>
      <c r="U2553" t="s">
        <v>4743</v>
      </c>
      <c r="W2553" t="s">
        <v>15050</v>
      </c>
    </row>
    <row r="2554" spans="7:29" x14ac:dyDescent="0.2">
      <c r="G2554" t="s">
        <v>147</v>
      </c>
      <c r="H2554" t="s">
        <v>24</v>
      </c>
      <c r="I2554" t="s">
        <v>18924</v>
      </c>
      <c r="J2554" t="s">
        <v>86</v>
      </c>
      <c r="K2554" t="s">
        <v>18925</v>
      </c>
      <c r="L2554" t="s">
        <v>137</v>
      </c>
      <c r="M2554">
        <v>12</v>
      </c>
      <c r="N2554" t="s">
        <v>86</v>
      </c>
      <c r="O2554" s="12">
        <v>64063</v>
      </c>
      <c r="P2554" t="s">
        <v>70</v>
      </c>
      <c r="Q2554" s="1">
        <v>41554</v>
      </c>
      <c r="R2554" t="s">
        <v>29</v>
      </c>
      <c r="S2554" t="s">
        <v>43</v>
      </c>
      <c r="T2554" t="s">
        <v>71</v>
      </c>
      <c r="W2554" t="s">
        <v>18926</v>
      </c>
      <c r="X2554" t="s">
        <v>116</v>
      </c>
    </row>
    <row r="2555" spans="7:29" ht="170" x14ac:dyDescent="0.2">
      <c r="G2555" t="s">
        <v>22095</v>
      </c>
      <c r="H2555" t="s">
        <v>53</v>
      </c>
      <c r="I2555" t="s">
        <v>22096</v>
      </c>
      <c r="J2555" t="s">
        <v>61</v>
      </c>
      <c r="K2555" t="s">
        <v>22097</v>
      </c>
      <c r="L2555" t="s">
        <v>2513</v>
      </c>
      <c r="M2555">
        <v>12</v>
      </c>
      <c r="N2555" t="s">
        <v>61</v>
      </c>
      <c r="O2555" s="12">
        <v>64051</v>
      </c>
      <c r="P2555" t="s">
        <v>70</v>
      </c>
      <c r="Q2555" s="1">
        <v>41939</v>
      </c>
      <c r="R2555" t="s">
        <v>29</v>
      </c>
      <c r="S2555" t="s">
        <v>43</v>
      </c>
      <c r="T2555" t="s">
        <v>71</v>
      </c>
      <c r="W2555" t="s">
        <v>22098</v>
      </c>
      <c r="X2555" t="s">
        <v>22099</v>
      </c>
      <c r="Y2555" t="s">
        <v>22097</v>
      </c>
      <c r="Z2555" t="s">
        <v>1838</v>
      </c>
      <c r="AA2555" t="s">
        <v>22100</v>
      </c>
      <c r="AB2555" s="2" t="s">
        <v>22101</v>
      </c>
      <c r="AC2555" t="s">
        <v>22102</v>
      </c>
    </row>
    <row r="2556" spans="7:29" x14ac:dyDescent="0.2">
      <c r="G2556" t="s">
        <v>448</v>
      </c>
      <c r="H2556" t="s">
        <v>24</v>
      </c>
      <c r="I2556" t="s">
        <v>23274</v>
      </c>
      <c r="J2556" t="s">
        <v>150</v>
      </c>
      <c r="L2556" t="s">
        <v>62</v>
      </c>
      <c r="M2556">
        <v>9</v>
      </c>
      <c r="N2556" t="s">
        <v>150</v>
      </c>
      <c r="O2556" s="12">
        <v>64031</v>
      </c>
      <c r="P2556" t="s">
        <v>28</v>
      </c>
      <c r="Q2556" s="1">
        <v>44820</v>
      </c>
      <c r="R2556" t="s">
        <v>63</v>
      </c>
      <c r="S2556" t="s">
        <v>43</v>
      </c>
      <c r="T2556" t="s">
        <v>30</v>
      </c>
      <c r="U2556" t="s">
        <v>12680</v>
      </c>
      <c r="W2556" t="s">
        <v>23275</v>
      </c>
    </row>
    <row r="2557" spans="7:29" x14ac:dyDescent="0.2">
      <c r="G2557" t="s">
        <v>3225</v>
      </c>
      <c r="H2557" t="s">
        <v>262</v>
      </c>
      <c r="I2557" t="s">
        <v>19261</v>
      </c>
      <c r="J2557" t="s">
        <v>235</v>
      </c>
      <c r="L2557" t="s">
        <v>81</v>
      </c>
      <c r="M2557">
        <v>9</v>
      </c>
      <c r="N2557" t="s">
        <v>235</v>
      </c>
      <c r="O2557" s="12">
        <v>64023</v>
      </c>
      <c r="P2557" t="s">
        <v>28</v>
      </c>
      <c r="Q2557" s="1">
        <v>42629</v>
      </c>
      <c r="R2557" t="s">
        <v>63</v>
      </c>
      <c r="S2557" t="s">
        <v>43</v>
      </c>
      <c r="T2557" t="s">
        <v>30</v>
      </c>
      <c r="U2557" t="s">
        <v>338</v>
      </c>
      <c r="W2557" t="s">
        <v>19262</v>
      </c>
    </row>
    <row r="2558" spans="7:29" ht="153" x14ac:dyDescent="0.2">
      <c r="G2558" t="s">
        <v>4326</v>
      </c>
      <c r="H2558" t="s">
        <v>53</v>
      </c>
      <c r="I2558" t="s">
        <v>20460</v>
      </c>
      <c r="J2558" t="s">
        <v>3286</v>
      </c>
      <c r="L2558" t="s">
        <v>27</v>
      </c>
      <c r="M2558">
        <v>12</v>
      </c>
      <c r="N2558" t="s">
        <v>3286</v>
      </c>
      <c r="O2558" s="12">
        <v>64008</v>
      </c>
      <c r="P2558" t="s">
        <v>28</v>
      </c>
      <c r="Q2558" s="1">
        <v>36008</v>
      </c>
      <c r="R2558" t="s">
        <v>29</v>
      </c>
      <c r="S2558" t="s">
        <v>43</v>
      </c>
      <c r="T2558" t="s">
        <v>30</v>
      </c>
      <c r="U2558" t="s">
        <v>2743</v>
      </c>
      <c r="V2558" t="s">
        <v>404</v>
      </c>
      <c r="W2558" t="s">
        <v>20474</v>
      </c>
      <c r="X2558" t="s">
        <v>20475</v>
      </c>
      <c r="Y2558" t="s">
        <v>2743</v>
      </c>
      <c r="Z2558" t="s">
        <v>3289</v>
      </c>
      <c r="AA2558" t="s">
        <v>20476</v>
      </c>
      <c r="AB2558" s="2" t="s">
        <v>20477</v>
      </c>
      <c r="AC2558" t="s">
        <v>20478</v>
      </c>
    </row>
    <row r="2559" spans="7:29" x14ac:dyDescent="0.2">
      <c r="G2559" t="s">
        <v>4741</v>
      </c>
      <c r="H2559" t="s">
        <v>53</v>
      </c>
      <c r="I2559" t="s">
        <v>4723</v>
      </c>
      <c r="J2559" t="s">
        <v>4742</v>
      </c>
      <c r="L2559" t="s">
        <v>62</v>
      </c>
      <c r="M2559">
        <v>9</v>
      </c>
      <c r="N2559" t="s">
        <v>4608</v>
      </c>
      <c r="O2559" s="12">
        <v>63998</v>
      </c>
      <c r="P2559" t="s">
        <v>28</v>
      </c>
      <c r="Q2559" s="1">
        <v>42125</v>
      </c>
      <c r="R2559" t="s">
        <v>63</v>
      </c>
      <c r="S2559" t="s">
        <v>43</v>
      </c>
      <c r="T2559" t="s">
        <v>30</v>
      </c>
      <c r="U2559" t="s">
        <v>4743</v>
      </c>
      <c r="W2559" t="s">
        <v>4744</v>
      </c>
    </row>
    <row r="2560" spans="7:29" ht="170" x14ac:dyDescent="0.2">
      <c r="G2560" t="s">
        <v>1215</v>
      </c>
      <c r="H2560" t="s">
        <v>53</v>
      </c>
      <c r="I2560" t="s">
        <v>20927</v>
      </c>
      <c r="J2560" t="s">
        <v>3411</v>
      </c>
      <c r="L2560" t="s">
        <v>347</v>
      </c>
      <c r="M2560">
        <v>12</v>
      </c>
      <c r="N2560" t="s">
        <v>5875</v>
      </c>
      <c r="O2560" s="12">
        <v>63975</v>
      </c>
      <c r="P2560" t="s">
        <v>28</v>
      </c>
      <c r="Q2560" s="1">
        <v>44837</v>
      </c>
      <c r="R2560" t="s">
        <v>29</v>
      </c>
      <c r="S2560" s="1">
        <v>45201</v>
      </c>
      <c r="T2560" t="s">
        <v>30</v>
      </c>
      <c r="U2560" t="s">
        <v>20928</v>
      </c>
      <c r="W2560" t="s">
        <v>20929</v>
      </c>
      <c r="X2560" t="s">
        <v>20930</v>
      </c>
      <c r="Y2560" t="s">
        <v>20928</v>
      </c>
      <c r="Z2560" t="s">
        <v>5561</v>
      </c>
      <c r="AA2560" t="s">
        <v>20931</v>
      </c>
      <c r="AB2560" s="2" t="s">
        <v>20932</v>
      </c>
      <c r="AC2560" t="s">
        <v>50</v>
      </c>
    </row>
    <row r="2561" spans="7:29" x14ac:dyDescent="0.2">
      <c r="G2561" t="s">
        <v>8546</v>
      </c>
      <c r="H2561" t="s">
        <v>24</v>
      </c>
      <c r="I2561" t="s">
        <v>8547</v>
      </c>
      <c r="J2561" t="s">
        <v>1035</v>
      </c>
      <c r="L2561" t="s">
        <v>347</v>
      </c>
      <c r="M2561">
        <v>12</v>
      </c>
      <c r="N2561" t="s">
        <v>1035</v>
      </c>
      <c r="O2561" s="12">
        <v>63945</v>
      </c>
      <c r="P2561" t="s">
        <v>28</v>
      </c>
      <c r="Q2561" s="1">
        <v>44151</v>
      </c>
      <c r="R2561" t="s">
        <v>56</v>
      </c>
      <c r="S2561" s="1">
        <v>45097</v>
      </c>
      <c r="T2561" t="s">
        <v>30</v>
      </c>
      <c r="U2561" t="s">
        <v>1036</v>
      </c>
      <c r="W2561" t="s">
        <v>8548</v>
      </c>
    </row>
    <row r="2562" spans="7:29" x14ac:dyDescent="0.2">
      <c r="G2562" t="s">
        <v>4797</v>
      </c>
      <c r="H2562" t="s">
        <v>118</v>
      </c>
      <c r="I2562" t="s">
        <v>12106</v>
      </c>
      <c r="J2562" t="s">
        <v>411</v>
      </c>
      <c r="L2562" t="s">
        <v>62</v>
      </c>
      <c r="M2562">
        <v>12</v>
      </c>
      <c r="N2562" t="s">
        <v>411</v>
      </c>
      <c r="O2562" s="12">
        <v>63945</v>
      </c>
      <c r="P2562" t="s">
        <v>28</v>
      </c>
      <c r="Q2562" s="1">
        <v>42767</v>
      </c>
      <c r="R2562" t="s">
        <v>29</v>
      </c>
      <c r="S2562" t="s">
        <v>43</v>
      </c>
      <c r="T2562" t="s">
        <v>30</v>
      </c>
      <c r="U2562" t="s">
        <v>12113</v>
      </c>
      <c r="W2562" t="s">
        <v>12114</v>
      </c>
      <c r="X2562" t="s">
        <v>116</v>
      </c>
    </row>
    <row r="2563" spans="7:29" ht="119" x14ac:dyDescent="0.2">
      <c r="G2563" t="s">
        <v>3970</v>
      </c>
      <c r="H2563" t="s">
        <v>53</v>
      </c>
      <c r="I2563" t="s">
        <v>14038</v>
      </c>
      <c r="J2563" t="s">
        <v>1035</v>
      </c>
      <c r="L2563" t="s">
        <v>62</v>
      </c>
      <c r="M2563">
        <v>12</v>
      </c>
      <c r="N2563" t="s">
        <v>1035</v>
      </c>
      <c r="O2563" s="12">
        <v>63945</v>
      </c>
      <c r="P2563" t="s">
        <v>28</v>
      </c>
      <c r="Q2563" s="1">
        <v>44378</v>
      </c>
      <c r="R2563" t="s">
        <v>29</v>
      </c>
      <c r="S2563" t="s">
        <v>43</v>
      </c>
      <c r="T2563" t="s">
        <v>30</v>
      </c>
      <c r="U2563" t="s">
        <v>1008</v>
      </c>
      <c r="W2563" t="s">
        <v>14039</v>
      </c>
      <c r="X2563" t="s">
        <v>14040</v>
      </c>
      <c r="Y2563" t="s">
        <v>1008</v>
      </c>
      <c r="Z2563" t="s">
        <v>1039</v>
      </c>
      <c r="AA2563" t="s">
        <v>14041</v>
      </c>
      <c r="AB2563" s="2" t="s">
        <v>14042</v>
      </c>
      <c r="AC2563" t="s">
        <v>14043</v>
      </c>
    </row>
    <row r="2564" spans="7:29" ht="170" x14ac:dyDescent="0.2">
      <c r="G2564" t="s">
        <v>18152</v>
      </c>
      <c r="H2564" t="s">
        <v>148</v>
      </c>
      <c r="I2564" t="s">
        <v>18153</v>
      </c>
      <c r="J2564" t="s">
        <v>411</v>
      </c>
      <c r="L2564" t="s">
        <v>62</v>
      </c>
      <c r="M2564">
        <v>12</v>
      </c>
      <c r="N2564" t="s">
        <v>411</v>
      </c>
      <c r="O2564" s="12">
        <v>63945</v>
      </c>
      <c r="P2564" t="s">
        <v>28</v>
      </c>
      <c r="Q2564" s="1">
        <v>44743</v>
      </c>
      <c r="R2564" t="s">
        <v>29</v>
      </c>
      <c r="S2564" t="s">
        <v>43</v>
      </c>
      <c r="T2564" t="s">
        <v>30</v>
      </c>
      <c r="U2564" t="s">
        <v>807</v>
      </c>
      <c r="W2564" t="s">
        <v>18154</v>
      </c>
      <c r="X2564" t="s">
        <v>18155</v>
      </c>
      <c r="Y2564" t="s">
        <v>807</v>
      </c>
      <c r="Z2564" t="s">
        <v>2481</v>
      </c>
      <c r="AA2564" t="s">
        <v>18156</v>
      </c>
      <c r="AB2564" s="2" t="s">
        <v>18157</v>
      </c>
      <c r="AC2564" t="s">
        <v>10761</v>
      </c>
    </row>
    <row r="2565" spans="7:29" x14ac:dyDescent="0.2">
      <c r="G2565" t="s">
        <v>18827</v>
      </c>
      <c r="H2565" t="s">
        <v>148</v>
      </c>
      <c r="I2565" t="s">
        <v>18828</v>
      </c>
      <c r="J2565" t="s">
        <v>97</v>
      </c>
      <c r="L2565" t="s">
        <v>347</v>
      </c>
      <c r="M2565">
        <v>12</v>
      </c>
      <c r="N2565" t="s">
        <v>97</v>
      </c>
      <c r="O2565" s="12">
        <v>63945</v>
      </c>
      <c r="P2565" t="s">
        <v>28</v>
      </c>
      <c r="Q2565" s="1">
        <v>44075</v>
      </c>
      <c r="R2565" t="s">
        <v>56</v>
      </c>
      <c r="S2565" s="1">
        <v>45107</v>
      </c>
      <c r="T2565" t="s">
        <v>30</v>
      </c>
      <c r="U2565" t="s">
        <v>162</v>
      </c>
      <c r="W2565" t="s">
        <v>18829</v>
      </c>
    </row>
    <row r="2566" spans="7:29" x14ac:dyDescent="0.2">
      <c r="G2566" t="s">
        <v>2270</v>
      </c>
      <c r="H2566" t="s">
        <v>24</v>
      </c>
      <c r="I2566" t="s">
        <v>15044</v>
      </c>
      <c r="J2566" t="s">
        <v>2119</v>
      </c>
      <c r="L2566" t="s">
        <v>27</v>
      </c>
      <c r="M2566">
        <v>12</v>
      </c>
      <c r="N2566" t="s">
        <v>2119</v>
      </c>
      <c r="O2566" s="12">
        <v>63908</v>
      </c>
      <c r="P2566" t="s">
        <v>28</v>
      </c>
      <c r="Q2566" s="1">
        <v>44025</v>
      </c>
      <c r="R2566" t="s">
        <v>29</v>
      </c>
      <c r="S2566" t="s">
        <v>43</v>
      </c>
      <c r="T2566" t="s">
        <v>30</v>
      </c>
      <c r="U2566" t="s">
        <v>2517</v>
      </c>
      <c r="V2566" t="s">
        <v>404</v>
      </c>
      <c r="W2566" t="s">
        <v>15045</v>
      </c>
      <c r="X2566" t="s">
        <v>15046</v>
      </c>
      <c r="Y2566" t="s">
        <v>2517</v>
      </c>
      <c r="Z2566" t="s">
        <v>2123</v>
      </c>
      <c r="AA2566" t="s">
        <v>15047</v>
      </c>
      <c r="AB2566" t="s">
        <v>50</v>
      </c>
      <c r="AC2566" t="s">
        <v>50</v>
      </c>
    </row>
    <row r="2567" spans="7:29" x14ac:dyDescent="0.2">
      <c r="G2567" t="s">
        <v>21381</v>
      </c>
      <c r="H2567" t="s">
        <v>24</v>
      </c>
      <c r="I2567" t="s">
        <v>21382</v>
      </c>
      <c r="J2567" t="s">
        <v>2119</v>
      </c>
      <c r="L2567" t="s">
        <v>27</v>
      </c>
      <c r="M2567">
        <v>12</v>
      </c>
      <c r="N2567" t="s">
        <v>2119</v>
      </c>
      <c r="O2567" s="12">
        <v>63908</v>
      </c>
      <c r="P2567" t="s">
        <v>28</v>
      </c>
      <c r="Q2567" s="1">
        <v>42821</v>
      </c>
      <c r="R2567" t="s">
        <v>29</v>
      </c>
      <c r="S2567" t="s">
        <v>43</v>
      </c>
      <c r="T2567" t="s">
        <v>30</v>
      </c>
      <c r="U2567" t="s">
        <v>2517</v>
      </c>
      <c r="V2567" t="s">
        <v>404</v>
      </c>
      <c r="W2567" t="s">
        <v>21383</v>
      </c>
      <c r="X2567" t="s">
        <v>21384</v>
      </c>
      <c r="Y2567" t="s">
        <v>2517</v>
      </c>
      <c r="Z2567" t="s">
        <v>2123</v>
      </c>
      <c r="AA2567" t="s">
        <v>21385</v>
      </c>
      <c r="AB2567" t="s">
        <v>50</v>
      </c>
      <c r="AC2567" t="s">
        <v>21386</v>
      </c>
    </row>
    <row r="2568" spans="7:29" ht="153" x14ac:dyDescent="0.2">
      <c r="G2568" t="s">
        <v>3709</v>
      </c>
      <c r="H2568" t="s">
        <v>24</v>
      </c>
      <c r="I2568" t="s">
        <v>11058</v>
      </c>
      <c r="J2568" t="s">
        <v>481</v>
      </c>
      <c r="L2568" t="s">
        <v>27</v>
      </c>
      <c r="M2568">
        <v>12</v>
      </c>
      <c r="N2568" t="s">
        <v>481</v>
      </c>
      <c r="O2568" s="12">
        <v>63872</v>
      </c>
      <c r="P2568" t="s">
        <v>28</v>
      </c>
      <c r="Q2568" s="1">
        <v>40968</v>
      </c>
      <c r="R2568" t="s">
        <v>29</v>
      </c>
      <c r="S2568" t="s">
        <v>43</v>
      </c>
      <c r="T2568" t="s">
        <v>30</v>
      </c>
      <c r="U2568" t="s">
        <v>11059</v>
      </c>
      <c r="V2568" t="s">
        <v>404</v>
      </c>
      <c r="W2568" t="s">
        <v>11060</v>
      </c>
      <c r="X2568" t="s">
        <v>11061</v>
      </c>
      <c r="Y2568" t="s">
        <v>11059</v>
      </c>
      <c r="Z2568" t="s">
        <v>843</v>
      </c>
      <c r="AA2568" t="s">
        <v>11062</v>
      </c>
      <c r="AB2568" s="2" t="s">
        <v>11063</v>
      </c>
      <c r="AC2568" t="s">
        <v>11064</v>
      </c>
    </row>
    <row r="2569" spans="7:29" x14ac:dyDescent="0.2">
      <c r="G2569" t="s">
        <v>2632</v>
      </c>
      <c r="H2569" t="s">
        <v>262</v>
      </c>
      <c r="I2569" t="s">
        <v>2628</v>
      </c>
      <c r="J2569" t="s">
        <v>135</v>
      </c>
      <c r="L2569" t="s">
        <v>104</v>
      </c>
      <c r="M2569">
        <v>12</v>
      </c>
      <c r="N2569" t="s">
        <v>135</v>
      </c>
      <c r="O2569" s="12">
        <v>63854</v>
      </c>
      <c r="P2569" t="s">
        <v>28</v>
      </c>
      <c r="Q2569" s="1">
        <v>42305</v>
      </c>
      <c r="R2569" t="s">
        <v>29</v>
      </c>
      <c r="S2569" t="s">
        <v>43</v>
      </c>
      <c r="T2569" t="s">
        <v>30</v>
      </c>
      <c r="U2569" t="s">
        <v>2633</v>
      </c>
      <c r="V2569" t="s">
        <v>45</v>
      </c>
      <c r="W2569" t="s">
        <v>2634</v>
      </c>
      <c r="X2569" t="s">
        <v>2635</v>
      </c>
      <c r="Y2569" t="s">
        <v>2633</v>
      </c>
      <c r="Z2569" t="s">
        <v>135</v>
      </c>
      <c r="AA2569" t="s">
        <v>2636</v>
      </c>
      <c r="AB2569" t="s">
        <v>50</v>
      </c>
      <c r="AC2569" t="s">
        <v>2637</v>
      </c>
    </row>
    <row r="2570" spans="7:29" x14ac:dyDescent="0.2">
      <c r="G2570" t="s">
        <v>7321</v>
      </c>
      <c r="H2570" t="s">
        <v>118</v>
      </c>
      <c r="I2570" t="s">
        <v>15585</v>
      </c>
      <c r="J2570" t="s">
        <v>505</v>
      </c>
      <c r="K2570" t="s">
        <v>15599</v>
      </c>
      <c r="L2570" t="s">
        <v>69</v>
      </c>
      <c r="M2570">
        <v>12</v>
      </c>
      <c r="N2570" t="s">
        <v>505</v>
      </c>
      <c r="O2570" s="12">
        <v>63833</v>
      </c>
      <c r="P2570" t="s">
        <v>70</v>
      </c>
      <c r="Q2570" s="1">
        <v>44319</v>
      </c>
      <c r="R2570" t="s">
        <v>29</v>
      </c>
      <c r="S2570" t="s">
        <v>43</v>
      </c>
      <c r="T2570" t="s">
        <v>71</v>
      </c>
      <c r="W2570" t="s">
        <v>15600</v>
      </c>
      <c r="X2570" t="s">
        <v>116</v>
      </c>
    </row>
    <row r="2571" spans="7:29" ht="153" x14ac:dyDescent="0.2">
      <c r="G2571" t="s">
        <v>1818</v>
      </c>
      <c r="H2571" t="s">
        <v>302</v>
      </c>
      <c r="I2571" t="s">
        <v>1812</v>
      </c>
      <c r="J2571" t="s">
        <v>597</v>
      </c>
      <c r="L2571" t="s">
        <v>27</v>
      </c>
      <c r="M2571">
        <v>12</v>
      </c>
      <c r="N2571" t="s">
        <v>597</v>
      </c>
      <c r="O2571" s="12">
        <v>63804</v>
      </c>
      <c r="P2571" t="s">
        <v>28</v>
      </c>
      <c r="Q2571" s="1">
        <v>44060</v>
      </c>
      <c r="R2571" t="s">
        <v>29</v>
      </c>
      <c r="S2571" t="s">
        <v>43</v>
      </c>
      <c r="T2571" t="s">
        <v>30</v>
      </c>
      <c r="U2571" t="s">
        <v>1819</v>
      </c>
      <c r="V2571" t="s">
        <v>45</v>
      </c>
      <c r="W2571" t="s">
        <v>1820</v>
      </c>
      <c r="X2571" t="s">
        <v>1821</v>
      </c>
      <c r="Y2571" t="s">
        <v>1819</v>
      </c>
      <c r="Z2571" t="s">
        <v>601</v>
      </c>
      <c r="AA2571" t="s">
        <v>1822</v>
      </c>
      <c r="AB2571" s="2" t="s">
        <v>1823</v>
      </c>
      <c r="AC2571" t="s">
        <v>1824</v>
      </c>
    </row>
    <row r="2572" spans="7:29" ht="170" x14ac:dyDescent="0.2">
      <c r="G2572" t="s">
        <v>5693</v>
      </c>
      <c r="H2572" t="s">
        <v>53</v>
      </c>
      <c r="I2572" t="s">
        <v>5677</v>
      </c>
      <c r="J2572" t="s">
        <v>605</v>
      </c>
      <c r="L2572" t="s">
        <v>27</v>
      </c>
      <c r="M2572">
        <v>12</v>
      </c>
      <c r="N2572" t="s">
        <v>605</v>
      </c>
      <c r="O2572" s="12">
        <v>63804</v>
      </c>
      <c r="P2572" t="s">
        <v>28</v>
      </c>
      <c r="Q2572" s="1">
        <v>44424</v>
      </c>
      <c r="R2572" t="s">
        <v>29</v>
      </c>
      <c r="S2572" t="s">
        <v>43</v>
      </c>
      <c r="T2572" t="s">
        <v>30</v>
      </c>
      <c r="U2572" t="s">
        <v>1443</v>
      </c>
      <c r="V2572" t="s">
        <v>404</v>
      </c>
      <c r="W2572" t="s">
        <v>5694</v>
      </c>
      <c r="X2572" t="s">
        <v>5695</v>
      </c>
      <c r="Y2572" t="s">
        <v>1443</v>
      </c>
      <c r="Z2572" t="s">
        <v>959</v>
      </c>
      <c r="AA2572" t="s">
        <v>5696</v>
      </c>
      <c r="AB2572" s="2" t="s">
        <v>5697</v>
      </c>
      <c r="AC2572" t="s">
        <v>5698</v>
      </c>
    </row>
    <row r="2573" spans="7:29" x14ac:dyDescent="0.2">
      <c r="G2573" t="s">
        <v>1971</v>
      </c>
      <c r="H2573" t="s">
        <v>553</v>
      </c>
      <c r="I2573" t="s">
        <v>5767</v>
      </c>
      <c r="J2573" t="s">
        <v>103</v>
      </c>
      <c r="L2573" t="s">
        <v>27</v>
      </c>
      <c r="M2573">
        <v>12</v>
      </c>
      <c r="N2573" t="s">
        <v>103</v>
      </c>
      <c r="O2573" s="12">
        <v>63804</v>
      </c>
      <c r="P2573" t="s">
        <v>28</v>
      </c>
      <c r="Q2573" s="1">
        <v>43347</v>
      </c>
      <c r="R2573" t="s">
        <v>29</v>
      </c>
      <c r="S2573" t="s">
        <v>43</v>
      </c>
      <c r="T2573" t="s">
        <v>30</v>
      </c>
      <c r="U2573" t="s">
        <v>5769</v>
      </c>
      <c r="V2573" t="s">
        <v>404</v>
      </c>
      <c r="W2573" t="s">
        <v>5770</v>
      </c>
      <c r="X2573" t="s">
        <v>5771</v>
      </c>
      <c r="Y2573" t="s">
        <v>5772</v>
      </c>
      <c r="Z2573" t="s">
        <v>109</v>
      </c>
      <c r="AA2573" t="s">
        <v>5773</v>
      </c>
      <c r="AB2573" t="s">
        <v>50</v>
      </c>
      <c r="AC2573" t="s">
        <v>50</v>
      </c>
    </row>
    <row r="2574" spans="7:29" ht="221" x14ac:dyDescent="0.2">
      <c r="G2574" t="s">
        <v>3824</v>
      </c>
      <c r="H2574" t="s">
        <v>314</v>
      </c>
      <c r="I2574" t="s">
        <v>10027</v>
      </c>
      <c r="J2574" t="s">
        <v>67</v>
      </c>
      <c r="L2574" t="s">
        <v>8400</v>
      </c>
      <c r="M2574">
        <v>12</v>
      </c>
      <c r="N2574" t="s">
        <v>67</v>
      </c>
      <c r="O2574" s="12">
        <v>63804</v>
      </c>
      <c r="P2574" t="s">
        <v>28</v>
      </c>
      <c r="Q2574" s="1">
        <v>44044</v>
      </c>
      <c r="R2574" t="s">
        <v>29</v>
      </c>
      <c r="S2574" t="s">
        <v>43</v>
      </c>
      <c r="T2574" t="s">
        <v>30</v>
      </c>
      <c r="U2574" t="s">
        <v>10028</v>
      </c>
      <c r="V2574" t="s">
        <v>32</v>
      </c>
      <c r="W2574" t="s">
        <v>10029</v>
      </c>
      <c r="X2574" t="s">
        <v>10030</v>
      </c>
      <c r="Y2574" t="s">
        <v>10028</v>
      </c>
      <c r="Z2574" t="s">
        <v>74</v>
      </c>
      <c r="AA2574" t="s">
        <v>10031</v>
      </c>
      <c r="AB2574" s="2" t="s">
        <v>3258</v>
      </c>
      <c r="AC2574" t="s">
        <v>10032</v>
      </c>
    </row>
    <row r="2575" spans="7:29" ht="153" x14ac:dyDescent="0.2">
      <c r="G2575" t="s">
        <v>955</v>
      </c>
      <c r="H2575" t="s">
        <v>53</v>
      </c>
      <c r="I2575" t="s">
        <v>24215</v>
      </c>
      <c r="J2575" t="s">
        <v>3683</v>
      </c>
      <c r="L2575" t="s">
        <v>669</v>
      </c>
      <c r="M2575">
        <v>12</v>
      </c>
      <c r="N2575" t="s">
        <v>3683</v>
      </c>
      <c r="O2575" s="12">
        <v>63804</v>
      </c>
      <c r="P2575" t="s">
        <v>28</v>
      </c>
      <c r="Q2575" s="1">
        <v>43712</v>
      </c>
      <c r="R2575" t="s">
        <v>29</v>
      </c>
      <c r="S2575" t="s">
        <v>43</v>
      </c>
      <c r="T2575" t="s">
        <v>30</v>
      </c>
      <c r="U2575" t="s">
        <v>24226</v>
      </c>
      <c r="V2575" t="s">
        <v>45</v>
      </c>
      <c r="W2575" t="s">
        <v>24227</v>
      </c>
      <c r="X2575" t="s">
        <v>24228</v>
      </c>
      <c r="Y2575" t="s">
        <v>24226</v>
      </c>
      <c r="Z2575" t="s">
        <v>3687</v>
      </c>
      <c r="AA2575" t="s">
        <v>24229</v>
      </c>
      <c r="AB2575" s="2" t="s">
        <v>7684</v>
      </c>
      <c r="AC2575" t="s">
        <v>24230</v>
      </c>
    </row>
    <row r="2576" spans="7:29" x14ac:dyDescent="0.2">
      <c r="G2576" t="s">
        <v>2557</v>
      </c>
      <c r="H2576" t="s">
        <v>53</v>
      </c>
      <c r="I2576" t="s">
        <v>25541</v>
      </c>
      <c r="J2576" t="s">
        <v>1463</v>
      </c>
      <c r="L2576" t="s">
        <v>81</v>
      </c>
      <c r="M2576">
        <v>9</v>
      </c>
      <c r="N2576" t="s">
        <v>964</v>
      </c>
      <c r="O2576" s="12">
        <v>63792</v>
      </c>
      <c r="P2576" t="s">
        <v>28</v>
      </c>
      <c r="Q2576" s="1">
        <v>41898</v>
      </c>
      <c r="R2576" t="s">
        <v>63</v>
      </c>
      <c r="S2576" t="s">
        <v>43</v>
      </c>
      <c r="T2576" t="s">
        <v>30</v>
      </c>
      <c r="U2576" t="s">
        <v>82</v>
      </c>
      <c r="W2576" t="s">
        <v>25542</v>
      </c>
    </row>
    <row r="2577" spans="7:29" x14ac:dyDescent="0.2">
      <c r="G2577" t="s">
        <v>6635</v>
      </c>
      <c r="H2577" t="s">
        <v>369</v>
      </c>
      <c r="I2577" t="s">
        <v>6636</v>
      </c>
      <c r="J2577" t="s">
        <v>3411</v>
      </c>
      <c r="L2577" t="s">
        <v>27</v>
      </c>
      <c r="M2577">
        <v>12</v>
      </c>
      <c r="N2577" t="s">
        <v>3411</v>
      </c>
      <c r="O2577" s="12">
        <v>63781</v>
      </c>
      <c r="P2577" t="s">
        <v>28</v>
      </c>
      <c r="Q2577" s="1">
        <v>41624</v>
      </c>
      <c r="R2577" t="s">
        <v>56</v>
      </c>
      <c r="S2577" s="1">
        <v>44981</v>
      </c>
      <c r="T2577" t="s">
        <v>30</v>
      </c>
      <c r="U2577" t="s">
        <v>6637</v>
      </c>
      <c r="V2577" t="s">
        <v>122</v>
      </c>
      <c r="W2577" t="s">
        <v>6638</v>
      </c>
    </row>
    <row r="2578" spans="7:29" x14ac:dyDescent="0.2">
      <c r="G2578" t="s">
        <v>16939</v>
      </c>
      <c r="H2578" t="s">
        <v>53</v>
      </c>
      <c r="I2578" t="s">
        <v>16940</v>
      </c>
      <c r="J2578" t="s">
        <v>4742</v>
      </c>
      <c r="L2578" t="s">
        <v>62</v>
      </c>
      <c r="M2578">
        <v>9</v>
      </c>
      <c r="N2578" t="s">
        <v>4608</v>
      </c>
      <c r="O2578" s="12">
        <v>63723</v>
      </c>
      <c r="P2578" t="s">
        <v>28</v>
      </c>
      <c r="Q2578" s="1">
        <v>42125</v>
      </c>
      <c r="R2578" t="s">
        <v>63</v>
      </c>
      <c r="S2578" t="s">
        <v>43</v>
      </c>
      <c r="T2578" t="s">
        <v>30</v>
      </c>
      <c r="U2578" t="s">
        <v>8551</v>
      </c>
      <c r="W2578" t="s">
        <v>16941</v>
      </c>
    </row>
    <row r="2579" spans="7:29" x14ac:dyDescent="0.2">
      <c r="G2579" t="s">
        <v>1556</v>
      </c>
      <c r="H2579" t="s">
        <v>53</v>
      </c>
      <c r="I2579" t="s">
        <v>1531</v>
      </c>
      <c r="J2579" t="s">
        <v>150</v>
      </c>
      <c r="L2579" t="s">
        <v>62</v>
      </c>
      <c r="M2579">
        <v>9</v>
      </c>
      <c r="N2579" t="s">
        <v>150</v>
      </c>
      <c r="O2579" s="12">
        <v>63716</v>
      </c>
      <c r="P2579" t="s">
        <v>28</v>
      </c>
      <c r="Q2579" s="1">
        <v>42994</v>
      </c>
      <c r="R2579" t="s">
        <v>63</v>
      </c>
      <c r="S2579" t="s">
        <v>43</v>
      </c>
      <c r="T2579" t="s">
        <v>30</v>
      </c>
      <c r="U2579" t="s">
        <v>1457</v>
      </c>
      <c r="W2579" t="s">
        <v>1557</v>
      </c>
    </row>
    <row r="2580" spans="7:29" ht="136" x14ac:dyDescent="0.2">
      <c r="G2580" t="s">
        <v>17355</v>
      </c>
      <c r="H2580" t="s">
        <v>314</v>
      </c>
      <c r="I2580" t="s">
        <v>17356</v>
      </c>
      <c r="J2580" t="s">
        <v>481</v>
      </c>
      <c r="L2580" t="s">
        <v>104</v>
      </c>
      <c r="M2580">
        <v>12</v>
      </c>
      <c r="N2580" t="s">
        <v>481</v>
      </c>
      <c r="O2580" s="12">
        <v>63709</v>
      </c>
      <c r="P2580" t="s">
        <v>28</v>
      </c>
      <c r="Q2580" s="1">
        <v>44960</v>
      </c>
      <c r="R2580" t="s">
        <v>29</v>
      </c>
      <c r="S2580" t="s">
        <v>43</v>
      </c>
      <c r="T2580" t="s">
        <v>30</v>
      </c>
      <c r="U2580" t="s">
        <v>17357</v>
      </c>
      <c r="V2580" t="s">
        <v>122</v>
      </c>
      <c r="W2580" t="s">
        <v>17358</v>
      </c>
      <c r="X2580" t="s">
        <v>17359</v>
      </c>
      <c r="Y2580" t="s">
        <v>17360</v>
      </c>
      <c r="Z2580" t="s">
        <v>843</v>
      </c>
      <c r="AA2580" t="s">
        <v>17361</v>
      </c>
      <c r="AB2580" s="2" t="s">
        <v>17362</v>
      </c>
      <c r="AC2580" t="s">
        <v>50</v>
      </c>
    </row>
    <row r="2581" spans="7:29" x14ac:dyDescent="0.2">
      <c r="G2581" t="s">
        <v>1314</v>
      </c>
      <c r="H2581" t="s">
        <v>302</v>
      </c>
      <c r="I2581" t="s">
        <v>20373</v>
      </c>
      <c r="J2581" t="s">
        <v>103</v>
      </c>
      <c r="L2581" t="s">
        <v>27</v>
      </c>
      <c r="M2581">
        <v>12</v>
      </c>
      <c r="N2581" t="s">
        <v>103</v>
      </c>
      <c r="O2581" s="12">
        <v>63680</v>
      </c>
      <c r="P2581" t="s">
        <v>28</v>
      </c>
      <c r="Q2581" s="1">
        <v>44424</v>
      </c>
      <c r="R2581" t="s">
        <v>29</v>
      </c>
      <c r="S2581" t="s">
        <v>43</v>
      </c>
      <c r="T2581" t="s">
        <v>30</v>
      </c>
      <c r="U2581" t="s">
        <v>20379</v>
      </c>
      <c r="V2581" t="s">
        <v>522</v>
      </c>
      <c r="W2581" t="s">
        <v>20380</v>
      </c>
      <c r="X2581" t="s">
        <v>116</v>
      </c>
    </row>
    <row r="2582" spans="7:29" x14ac:dyDescent="0.2">
      <c r="G2582" t="s">
        <v>3298</v>
      </c>
      <c r="H2582" t="s">
        <v>148</v>
      </c>
      <c r="I2582" t="s">
        <v>3295</v>
      </c>
      <c r="J2582" t="s">
        <v>173</v>
      </c>
      <c r="K2582" t="s">
        <v>3299</v>
      </c>
      <c r="L2582" t="s">
        <v>483</v>
      </c>
      <c r="M2582">
        <v>12</v>
      </c>
      <c r="N2582" t="s">
        <v>173</v>
      </c>
      <c r="O2582" s="12">
        <v>63642</v>
      </c>
      <c r="P2582" t="s">
        <v>70</v>
      </c>
      <c r="Q2582" s="1">
        <v>44620</v>
      </c>
      <c r="R2582" t="s">
        <v>29</v>
      </c>
      <c r="S2582" t="s">
        <v>43</v>
      </c>
      <c r="T2582" t="s">
        <v>71</v>
      </c>
      <c r="W2582" t="s">
        <v>3300</v>
      </c>
      <c r="X2582" t="s">
        <v>116</v>
      </c>
    </row>
    <row r="2583" spans="7:29" x14ac:dyDescent="0.2">
      <c r="G2583" t="s">
        <v>2071</v>
      </c>
      <c r="H2583" t="s">
        <v>60</v>
      </c>
      <c r="I2583" t="s">
        <v>16494</v>
      </c>
      <c r="J2583" t="s">
        <v>2414</v>
      </c>
      <c r="L2583" t="s">
        <v>104</v>
      </c>
      <c r="M2583">
        <v>12</v>
      </c>
      <c r="N2583" t="s">
        <v>2414</v>
      </c>
      <c r="O2583" s="12">
        <v>63621</v>
      </c>
      <c r="P2583" t="s">
        <v>28</v>
      </c>
      <c r="Q2583" s="1">
        <v>39547</v>
      </c>
      <c r="R2583" t="s">
        <v>56</v>
      </c>
      <c r="S2583" s="1">
        <v>44956</v>
      </c>
      <c r="T2583" t="s">
        <v>30</v>
      </c>
      <c r="U2583" t="s">
        <v>16495</v>
      </c>
      <c r="V2583" t="s">
        <v>122</v>
      </c>
      <c r="W2583" t="s">
        <v>16496</v>
      </c>
    </row>
    <row r="2584" spans="7:29" x14ac:dyDescent="0.2">
      <c r="G2584" t="s">
        <v>24093</v>
      </c>
      <c r="H2584" t="s">
        <v>53</v>
      </c>
      <c r="I2584" t="s">
        <v>24075</v>
      </c>
      <c r="J2584" t="s">
        <v>533</v>
      </c>
      <c r="L2584" t="s">
        <v>104</v>
      </c>
      <c r="M2584">
        <v>12</v>
      </c>
      <c r="N2584" t="s">
        <v>533</v>
      </c>
      <c r="O2584" s="12">
        <v>63576</v>
      </c>
      <c r="P2584" t="s">
        <v>28</v>
      </c>
      <c r="Q2584" s="1">
        <v>42248</v>
      </c>
      <c r="R2584" t="s">
        <v>29</v>
      </c>
      <c r="S2584" t="s">
        <v>43</v>
      </c>
      <c r="T2584" t="s">
        <v>30</v>
      </c>
      <c r="U2584" t="s">
        <v>24094</v>
      </c>
      <c r="V2584" t="s">
        <v>522</v>
      </c>
      <c r="W2584" t="s">
        <v>24095</v>
      </c>
    </row>
    <row r="2585" spans="7:29" ht="153" x14ac:dyDescent="0.2">
      <c r="G2585" t="s">
        <v>1654</v>
      </c>
      <c r="H2585" t="s">
        <v>53</v>
      </c>
      <c r="I2585" t="s">
        <v>4546</v>
      </c>
      <c r="J2585" t="s">
        <v>3443</v>
      </c>
      <c r="L2585" t="s">
        <v>27</v>
      </c>
      <c r="M2585">
        <v>12</v>
      </c>
      <c r="N2585" t="s">
        <v>3443</v>
      </c>
      <c r="O2585" s="12">
        <v>63537</v>
      </c>
      <c r="P2585" t="s">
        <v>28</v>
      </c>
      <c r="Q2585" s="1">
        <v>44958</v>
      </c>
      <c r="R2585" t="s">
        <v>29</v>
      </c>
      <c r="S2585" s="1">
        <v>45322</v>
      </c>
      <c r="T2585" t="s">
        <v>30</v>
      </c>
      <c r="U2585" t="s">
        <v>4547</v>
      </c>
      <c r="V2585" t="s">
        <v>32</v>
      </c>
      <c r="W2585" t="s">
        <v>4548</v>
      </c>
      <c r="X2585" t="s">
        <v>4549</v>
      </c>
      <c r="Y2585" t="s">
        <v>4550</v>
      </c>
      <c r="Z2585" t="s">
        <v>3443</v>
      </c>
      <c r="AA2585" t="s">
        <v>4551</v>
      </c>
      <c r="AB2585" s="2" t="s">
        <v>4552</v>
      </c>
      <c r="AC2585" t="s">
        <v>4553</v>
      </c>
    </row>
    <row r="2586" spans="7:29" x14ac:dyDescent="0.2">
      <c r="G2586" t="s">
        <v>1459</v>
      </c>
      <c r="H2586" t="s">
        <v>24</v>
      </c>
      <c r="I2586" t="s">
        <v>9298</v>
      </c>
      <c r="J2586" t="s">
        <v>276</v>
      </c>
      <c r="L2586" t="s">
        <v>104</v>
      </c>
      <c r="M2586">
        <v>12</v>
      </c>
      <c r="N2586" t="s">
        <v>276</v>
      </c>
      <c r="O2586" s="12">
        <v>63469</v>
      </c>
      <c r="P2586" t="s">
        <v>28</v>
      </c>
      <c r="Q2586" s="1">
        <v>44986</v>
      </c>
      <c r="R2586" t="s">
        <v>29</v>
      </c>
      <c r="S2586" t="s">
        <v>43</v>
      </c>
      <c r="T2586" t="s">
        <v>30</v>
      </c>
      <c r="U2586" t="s">
        <v>9299</v>
      </c>
      <c r="V2586" t="s">
        <v>45</v>
      </c>
      <c r="W2586" t="s">
        <v>9300</v>
      </c>
      <c r="X2586" t="s">
        <v>116</v>
      </c>
    </row>
    <row r="2587" spans="7:29" x14ac:dyDescent="0.2">
      <c r="G2587" t="s">
        <v>3009</v>
      </c>
      <c r="H2587" t="s">
        <v>53</v>
      </c>
      <c r="I2587" t="s">
        <v>2993</v>
      </c>
      <c r="J2587" t="s">
        <v>597</v>
      </c>
      <c r="L2587" t="s">
        <v>27</v>
      </c>
      <c r="M2587">
        <v>12</v>
      </c>
      <c r="N2587" t="s">
        <v>597</v>
      </c>
      <c r="O2587" s="12">
        <v>63456</v>
      </c>
      <c r="P2587" t="s">
        <v>28</v>
      </c>
      <c r="Q2587" s="1">
        <v>43703</v>
      </c>
      <c r="R2587" t="s">
        <v>56</v>
      </c>
      <c r="S2587" s="1">
        <v>44865</v>
      </c>
      <c r="T2587" t="s">
        <v>30</v>
      </c>
      <c r="U2587" t="s">
        <v>1443</v>
      </c>
      <c r="V2587" t="s">
        <v>45</v>
      </c>
      <c r="W2587" t="s">
        <v>3010</v>
      </c>
    </row>
    <row r="2588" spans="7:29" ht="153" x14ac:dyDescent="0.2">
      <c r="G2588" t="s">
        <v>147</v>
      </c>
      <c r="H2588" t="s">
        <v>274</v>
      </c>
      <c r="I2588" t="s">
        <v>1222</v>
      </c>
      <c r="J2588" t="s">
        <v>135</v>
      </c>
      <c r="L2588" t="s">
        <v>104</v>
      </c>
      <c r="M2588">
        <v>12</v>
      </c>
      <c r="N2588" t="s">
        <v>135</v>
      </c>
      <c r="O2588" s="12">
        <v>63450</v>
      </c>
      <c r="P2588" t="s">
        <v>28</v>
      </c>
      <c r="Q2588" s="1">
        <v>43903</v>
      </c>
      <c r="R2588" t="s">
        <v>29</v>
      </c>
      <c r="S2588" t="s">
        <v>43</v>
      </c>
      <c r="T2588" t="s">
        <v>30</v>
      </c>
      <c r="U2588" t="s">
        <v>1223</v>
      </c>
      <c r="V2588" t="s">
        <v>45</v>
      </c>
      <c r="W2588" t="s">
        <v>1224</v>
      </c>
      <c r="X2588" t="s">
        <v>1225</v>
      </c>
      <c r="Y2588" t="s">
        <v>1223</v>
      </c>
      <c r="Z2588" t="s">
        <v>135</v>
      </c>
      <c r="AA2588" t="s">
        <v>1226</v>
      </c>
      <c r="AB2588" s="2" t="s">
        <v>1227</v>
      </c>
      <c r="AC2588" t="s">
        <v>50</v>
      </c>
    </row>
    <row r="2589" spans="7:29" x14ac:dyDescent="0.2">
      <c r="G2589" t="s">
        <v>2092</v>
      </c>
      <c r="H2589" t="s">
        <v>280</v>
      </c>
      <c r="I2589" t="s">
        <v>3101</v>
      </c>
      <c r="J2589" t="s">
        <v>135</v>
      </c>
      <c r="L2589" t="s">
        <v>2793</v>
      </c>
      <c r="M2589">
        <v>12</v>
      </c>
      <c r="N2589" t="s">
        <v>135</v>
      </c>
      <c r="O2589" s="12">
        <v>63450</v>
      </c>
      <c r="P2589" t="s">
        <v>28</v>
      </c>
      <c r="Q2589" s="1">
        <v>43472</v>
      </c>
      <c r="R2589" t="s">
        <v>29</v>
      </c>
      <c r="S2589" t="s">
        <v>43</v>
      </c>
      <c r="T2589" t="s">
        <v>30</v>
      </c>
      <c r="U2589" t="s">
        <v>1223</v>
      </c>
      <c r="V2589" t="s">
        <v>45</v>
      </c>
      <c r="W2589" t="s">
        <v>3102</v>
      </c>
      <c r="X2589" t="s">
        <v>116</v>
      </c>
    </row>
    <row r="2590" spans="7:29" x14ac:dyDescent="0.2">
      <c r="G2590" t="s">
        <v>13040</v>
      </c>
      <c r="H2590" t="s">
        <v>262</v>
      </c>
      <c r="I2590" t="s">
        <v>20814</v>
      </c>
      <c r="J2590" t="s">
        <v>67</v>
      </c>
      <c r="K2590" t="s">
        <v>20817</v>
      </c>
      <c r="L2590" t="s">
        <v>6268</v>
      </c>
      <c r="M2590">
        <v>12</v>
      </c>
      <c r="N2590" t="s">
        <v>67</v>
      </c>
      <c r="O2590" s="12">
        <v>63402</v>
      </c>
      <c r="P2590" t="s">
        <v>70</v>
      </c>
      <c r="Q2590" s="1">
        <v>41974</v>
      </c>
      <c r="R2590" t="s">
        <v>29</v>
      </c>
      <c r="S2590" t="s">
        <v>43</v>
      </c>
      <c r="T2590" t="s">
        <v>71</v>
      </c>
      <c r="W2590" t="s">
        <v>20818</v>
      </c>
    </row>
    <row r="2591" spans="7:29" ht="153" x14ac:dyDescent="0.2">
      <c r="G2591" t="s">
        <v>1314</v>
      </c>
      <c r="H2591" t="s">
        <v>129</v>
      </c>
      <c r="I2591" t="s">
        <v>1315</v>
      </c>
      <c r="J2591" t="s">
        <v>1316</v>
      </c>
      <c r="L2591" t="s">
        <v>27</v>
      </c>
      <c r="M2591">
        <v>12</v>
      </c>
      <c r="N2591" t="s">
        <v>1316</v>
      </c>
      <c r="O2591" s="12">
        <v>63395</v>
      </c>
      <c r="P2591" t="s">
        <v>28</v>
      </c>
      <c r="Q2591" s="1">
        <v>44637</v>
      </c>
      <c r="R2591" t="s">
        <v>29</v>
      </c>
      <c r="S2591" t="s">
        <v>43</v>
      </c>
      <c r="T2591" t="s">
        <v>30</v>
      </c>
      <c r="U2591" t="s">
        <v>1317</v>
      </c>
      <c r="V2591" t="s">
        <v>404</v>
      </c>
      <c r="W2591" t="s">
        <v>1318</v>
      </c>
      <c r="X2591" t="s">
        <v>1319</v>
      </c>
      <c r="Y2591" t="s">
        <v>1317</v>
      </c>
      <c r="Z2591" t="s">
        <v>959</v>
      </c>
      <c r="AA2591" t="s">
        <v>1320</v>
      </c>
      <c r="AB2591" s="2" t="s">
        <v>1321</v>
      </c>
      <c r="AC2591" t="s">
        <v>50</v>
      </c>
    </row>
    <row r="2592" spans="7:29" x14ac:dyDescent="0.2">
      <c r="G2592" t="s">
        <v>817</v>
      </c>
      <c r="H2592" t="s">
        <v>148</v>
      </c>
      <c r="I2592" t="s">
        <v>16658</v>
      </c>
      <c r="J2592" t="s">
        <v>54</v>
      </c>
      <c r="L2592" t="s">
        <v>27</v>
      </c>
      <c r="M2592">
        <v>12</v>
      </c>
      <c r="N2592" t="s">
        <v>54</v>
      </c>
      <c r="O2592" s="12">
        <v>63395</v>
      </c>
      <c r="P2592" t="s">
        <v>28</v>
      </c>
      <c r="Q2592" s="1">
        <v>44636</v>
      </c>
      <c r="R2592" t="s">
        <v>29</v>
      </c>
      <c r="S2592" t="s">
        <v>43</v>
      </c>
      <c r="T2592" t="s">
        <v>30</v>
      </c>
      <c r="U2592" t="s">
        <v>16663</v>
      </c>
      <c r="V2592" t="s">
        <v>404</v>
      </c>
      <c r="W2592" t="s">
        <v>16664</v>
      </c>
      <c r="X2592" t="s">
        <v>116</v>
      </c>
    </row>
    <row r="2593" spans="7:29" x14ac:dyDescent="0.2">
      <c r="G2593" t="s">
        <v>3568</v>
      </c>
      <c r="H2593" t="s">
        <v>112</v>
      </c>
      <c r="I2593" t="s">
        <v>25493</v>
      </c>
      <c r="J2593" t="s">
        <v>435</v>
      </c>
      <c r="L2593" t="s">
        <v>62</v>
      </c>
      <c r="M2593">
        <v>9</v>
      </c>
      <c r="N2593" t="s">
        <v>435</v>
      </c>
      <c r="O2593" s="12">
        <v>63382</v>
      </c>
      <c r="P2593" t="s">
        <v>28</v>
      </c>
      <c r="Q2593" s="1">
        <v>42125</v>
      </c>
      <c r="R2593" t="s">
        <v>63</v>
      </c>
      <c r="S2593" t="s">
        <v>43</v>
      </c>
      <c r="T2593" t="s">
        <v>30</v>
      </c>
      <c r="U2593" t="s">
        <v>6459</v>
      </c>
      <c r="W2593" t="s">
        <v>25494</v>
      </c>
    </row>
    <row r="2594" spans="7:29" ht="170" x14ac:dyDescent="0.2">
      <c r="G2594" t="s">
        <v>8525</v>
      </c>
      <c r="H2594" t="s">
        <v>53</v>
      </c>
      <c r="I2594" t="s">
        <v>18433</v>
      </c>
      <c r="J2594" t="s">
        <v>2414</v>
      </c>
      <c r="L2594" t="s">
        <v>27</v>
      </c>
      <c r="M2594">
        <v>12</v>
      </c>
      <c r="N2594" t="s">
        <v>2414</v>
      </c>
      <c r="O2594" s="12">
        <v>63381</v>
      </c>
      <c r="P2594" t="s">
        <v>28</v>
      </c>
      <c r="Q2594" s="1">
        <v>39707</v>
      </c>
      <c r="R2594" t="s">
        <v>29</v>
      </c>
      <c r="S2594" t="s">
        <v>43</v>
      </c>
      <c r="T2594" t="s">
        <v>30</v>
      </c>
      <c r="U2594" t="s">
        <v>2473</v>
      </c>
      <c r="V2594" t="s">
        <v>522</v>
      </c>
      <c r="W2594" t="s">
        <v>18434</v>
      </c>
      <c r="X2594" t="s">
        <v>18435</v>
      </c>
      <c r="Y2594" t="s">
        <v>2473</v>
      </c>
      <c r="Z2594" t="s">
        <v>2418</v>
      </c>
      <c r="AA2594" t="s">
        <v>18436</v>
      </c>
      <c r="AB2594" s="2" t="s">
        <v>18437</v>
      </c>
      <c r="AC2594" t="s">
        <v>18438</v>
      </c>
    </row>
    <row r="2595" spans="7:29" x14ac:dyDescent="0.2">
      <c r="G2595" t="s">
        <v>615</v>
      </c>
      <c r="H2595" t="s">
        <v>53</v>
      </c>
      <c r="I2595" t="s">
        <v>9741</v>
      </c>
      <c r="J2595" t="s">
        <v>1442</v>
      </c>
      <c r="L2595" t="s">
        <v>2031</v>
      </c>
      <c r="M2595">
        <v>12</v>
      </c>
      <c r="N2595" t="s">
        <v>1442</v>
      </c>
      <c r="O2595" s="12">
        <v>63350</v>
      </c>
      <c r="P2595" t="s">
        <v>28</v>
      </c>
      <c r="Q2595" s="1">
        <v>44480</v>
      </c>
      <c r="R2595" t="s">
        <v>29</v>
      </c>
      <c r="S2595" t="s">
        <v>43</v>
      </c>
      <c r="T2595" t="s">
        <v>30</v>
      </c>
      <c r="U2595" t="s">
        <v>1443</v>
      </c>
      <c r="V2595" t="s">
        <v>45</v>
      </c>
      <c r="W2595" t="s">
        <v>9742</v>
      </c>
      <c r="X2595" t="s">
        <v>116</v>
      </c>
    </row>
    <row r="2596" spans="7:29" ht="136" x14ac:dyDescent="0.2">
      <c r="G2596" t="s">
        <v>920</v>
      </c>
      <c r="H2596" t="s">
        <v>118</v>
      </c>
      <c r="I2596" t="s">
        <v>2574</v>
      </c>
      <c r="J2596" t="s">
        <v>103</v>
      </c>
      <c r="L2596" t="s">
        <v>27</v>
      </c>
      <c r="M2596">
        <v>12</v>
      </c>
      <c r="N2596" t="s">
        <v>103</v>
      </c>
      <c r="O2596" s="12">
        <v>63350</v>
      </c>
      <c r="P2596" t="s">
        <v>28</v>
      </c>
      <c r="Q2596" s="1">
        <v>44695</v>
      </c>
      <c r="R2596" t="s">
        <v>29</v>
      </c>
      <c r="S2596" t="s">
        <v>43</v>
      </c>
      <c r="T2596" t="s">
        <v>30</v>
      </c>
      <c r="U2596" t="s">
        <v>16341</v>
      </c>
      <c r="V2596" t="s">
        <v>404</v>
      </c>
      <c r="W2596" t="s">
        <v>16342</v>
      </c>
      <c r="X2596" t="s">
        <v>16343</v>
      </c>
      <c r="Y2596" t="s">
        <v>16341</v>
      </c>
      <c r="Z2596" t="s">
        <v>109</v>
      </c>
      <c r="AA2596" t="s">
        <v>16344</v>
      </c>
      <c r="AB2596" s="2" t="s">
        <v>16345</v>
      </c>
      <c r="AC2596" t="s">
        <v>16346</v>
      </c>
    </row>
    <row r="2597" spans="7:29" x14ac:dyDescent="0.2">
      <c r="G2597" t="s">
        <v>8743</v>
      </c>
      <c r="H2597" t="s">
        <v>112</v>
      </c>
      <c r="I2597" t="s">
        <v>10237</v>
      </c>
      <c r="J2597" t="s">
        <v>533</v>
      </c>
      <c r="L2597" t="s">
        <v>62</v>
      </c>
      <c r="M2597">
        <v>12</v>
      </c>
      <c r="N2597" t="s">
        <v>533</v>
      </c>
      <c r="O2597" s="12">
        <v>63322</v>
      </c>
      <c r="P2597" t="s">
        <v>28</v>
      </c>
      <c r="Q2597" s="1">
        <v>43535</v>
      </c>
      <c r="R2597" t="s">
        <v>29</v>
      </c>
      <c r="S2597" t="s">
        <v>43</v>
      </c>
      <c r="T2597" t="s">
        <v>30</v>
      </c>
      <c r="U2597" t="s">
        <v>10529</v>
      </c>
      <c r="W2597" t="s">
        <v>10530</v>
      </c>
      <c r="X2597" t="s">
        <v>10531</v>
      </c>
      <c r="Y2597" t="s">
        <v>10532</v>
      </c>
      <c r="Z2597" t="s">
        <v>537</v>
      </c>
      <c r="AA2597" t="s">
        <v>10533</v>
      </c>
      <c r="AB2597" t="s">
        <v>50</v>
      </c>
      <c r="AC2597" t="s">
        <v>50</v>
      </c>
    </row>
    <row r="2598" spans="7:29" x14ac:dyDescent="0.2">
      <c r="G2598" t="s">
        <v>559</v>
      </c>
      <c r="H2598" t="s">
        <v>280</v>
      </c>
      <c r="I2598" t="s">
        <v>25536</v>
      </c>
      <c r="J2598" t="s">
        <v>1087</v>
      </c>
      <c r="L2598" t="s">
        <v>27</v>
      </c>
      <c r="M2598">
        <v>12</v>
      </c>
      <c r="N2598" t="s">
        <v>1087</v>
      </c>
      <c r="O2598" s="12">
        <v>63304</v>
      </c>
      <c r="P2598" t="s">
        <v>28</v>
      </c>
      <c r="Q2598" s="1">
        <v>42430</v>
      </c>
      <c r="R2598" t="s">
        <v>29</v>
      </c>
      <c r="S2598" t="s">
        <v>43</v>
      </c>
      <c r="T2598" t="s">
        <v>30</v>
      </c>
      <c r="U2598" t="s">
        <v>25537</v>
      </c>
      <c r="V2598" t="s">
        <v>404</v>
      </c>
      <c r="W2598" t="s">
        <v>25538</v>
      </c>
      <c r="X2598" t="s">
        <v>116</v>
      </c>
    </row>
    <row r="2599" spans="7:29" x14ac:dyDescent="0.2">
      <c r="G2599" t="s">
        <v>6897</v>
      </c>
      <c r="H2599" t="s">
        <v>262</v>
      </c>
      <c r="I2599" t="s">
        <v>10580</v>
      </c>
      <c r="J2599" t="s">
        <v>42</v>
      </c>
      <c r="L2599" t="s">
        <v>104</v>
      </c>
      <c r="M2599">
        <v>12</v>
      </c>
      <c r="N2599" t="s">
        <v>42</v>
      </c>
      <c r="O2599" s="12">
        <v>63300</v>
      </c>
      <c r="P2599" t="s">
        <v>28</v>
      </c>
      <c r="Q2599" s="1">
        <v>40848</v>
      </c>
      <c r="R2599" t="s">
        <v>29</v>
      </c>
      <c r="S2599" t="s">
        <v>43</v>
      </c>
      <c r="T2599" t="s">
        <v>30</v>
      </c>
      <c r="U2599" t="s">
        <v>10581</v>
      </c>
      <c r="V2599" t="s">
        <v>45</v>
      </c>
      <c r="W2599" t="s">
        <v>10582</v>
      </c>
    </row>
    <row r="2600" spans="7:29" x14ac:dyDescent="0.2">
      <c r="G2600" t="s">
        <v>18615</v>
      </c>
      <c r="H2600" t="s">
        <v>262</v>
      </c>
      <c r="I2600" t="s">
        <v>20860</v>
      </c>
      <c r="J2600" t="s">
        <v>435</v>
      </c>
      <c r="L2600" t="s">
        <v>62</v>
      </c>
      <c r="M2600">
        <v>9</v>
      </c>
      <c r="N2600" t="s">
        <v>435</v>
      </c>
      <c r="O2600" s="12">
        <v>63295</v>
      </c>
      <c r="P2600" t="s">
        <v>28</v>
      </c>
      <c r="Q2600" s="1">
        <v>42125</v>
      </c>
      <c r="R2600" t="s">
        <v>63</v>
      </c>
      <c r="S2600" t="s">
        <v>43</v>
      </c>
      <c r="T2600" t="s">
        <v>30</v>
      </c>
      <c r="U2600" t="s">
        <v>6459</v>
      </c>
      <c r="W2600" t="s">
        <v>20862</v>
      </c>
    </row>
    <row r="2601" spans="7:29" x14ac:dyDescent="0.2">
      <c r="G2601" t="s">
        <v>1322</v>
      </c>
      <c r="H2601" t="s">
        <v>262</v>
      </c>
      <c r="I2601" t="s">
        <v>12465</v>
      </c>
      <c r="J2601" t="s">
        <v>481</v>
      </c>
      <c r="L2601" t="s">
        <v>62</v>
      </c>
      <c r="M2601">
        <v>9</v>
      </c>
      <c r="N2601" t="s">
        <v>481</v>
      </c>
      <c r="O2601" s="12">
        <v>63288</v>
      </c>
      <c r="P2601" t="s">
        <v>28</v>
      </c>
      <c r="Q2601" s="1">
        <v>42125</v>
      </c>
      <c r="R2601" t="s">
        <v>63</v>
      </c>
      <c r="S2601" t="s">
        <v>43</v>
      </c>
      <c r="T2601" t="s">
        <v>30</v>
      </c>
      <c r="U2601" t="s">
        <v>12472</v>
      </c>
      <c r="W2601" t="s">
        <v>12473</v>
      </c>
    </row>
    <row r="2602" spans="7:29" x14ac:dyDescent="0.2">
      <c r="G2602" t="s">
        <v>3961</v>
      </c>
      <c r="H2602" t="s">
        <v>280</v>
      </c>
      <c r="I2602" t="s">
        <v>13212</v>
      </c>
      <c r="J2602" t="s">
        <v>135</v>
      </c>
      <c r="K2602" t="s">
        <v>1974</v>
      </c>
      <c r="L2602" t="s">
        <v>645</v>
      </c>
      <c r="M2602">
        <v>12</v>
      </c>
      <c r="N2602" t="s">
        <v>135</v>
      </c>
      <c r="O2602" s="12">
        <v>63285</v>
      </c>
      <c r="P2602" t="s">
        <v>70</v>
      </c>
      <c r="Q2602" s="1">
        <v>38973</v>
      </c>
      <c r="R2602" t="s">
        <v>29</v>
      </c>
      <c r="S2602" t="s">
        <v>43</v>
      </c>
      <c r="T2602" t="s">
        <v>71</v>
      </c>
      <c r="W2602" t="s">
        <v>13219</v>
      </c>
    </row>
    <row r="2603" spans="7:29" ht="204" x14ac:dyDescent="0.2">
      <c r="G2603" t="s">
        <v>273</v>
      </c>
      <c r="H2603" t="s">
        <v>112</v>
      </c>
      <c r="I2603" t="s">
        <v>4644</v>
      </c>
      <c r="J2603" t="s">
        <v>135</v>
      </c>
      <c r="L2603" t="s">
        <v>27</v>
      </c>
      <c r="M2603">
        <v>12</v>
      </c>
      <c r="N2603" t="s">
        <v>135</v>
      </c>
      <c r="O2603" s="12">
        <v>63272</v>
      </c>
      <c r="P2603" t="s">
        <v>28</v>
      </c>
      <c r="Q2603" s="1">
        <v>44529</v>
      </c>
      <c r="R2603" t="s">
        <v>29</v>
      </c>
      <c r="S2603" t="s">
        <v>43</v>
      </c>
      <c r="T2603" t="s">
        <v>30</v>
      </c>
      <c r="U2603" t="s">
        <v>4653</v>
      </c>
      <c r="V2603" t="s">
        <v>32</v>
      </c>
      <c r="W2603" t="s">
        <v>4654</v>
      </c>
      <c r="X2603" t="s">
        <v>4655</v>
      </c>
      <c r="Y2603" t="s">
        <v>4653</v>
      </c>
      <c r="Z2603" t="s">
        <v>135</v>
      </c>
      <c r="AA2603" t="s">
        <v>4656</v>
      </c>
      <c r="AB2603" s="2" t="s">
        <v>4657</v>
      </c>
      <c r="AC2603" t="s">
        <v>4658</v>
      </c>
    </row>
    <row r="2604" spans="7:29" x14ac:dyDescent="0.2">
      <c r="G2604" t="s">
        <v>1412</v>
      </c>
      <c r="H2604" t="s">
        <v>118</v>
      </c>
      <c r="I2604" t="s">
        <v>14801</v>
      </c>
      <c r="J2604" t="s">
        <v>5089</v>
      </c>
      <c r="L2604" t="s">
        <v>104</v>
      </c>
      <c r="M2604">
        <v>12</v>
      </c>
      <c r="N2604" t="s">
        <v>5089</v>
      </c>
      <c r="O2604" s="12">
        <v>63212</v>
      </c>
      <c r="P2604" t="s">
        <v>28</v>
      </c>
      <c r="Q2604" s="1">
        <v>44835</v>
      </c>
      <c r="R2604" t="s">
        <v>29</v>
      </c>
      <c r="S2604" t="s">
        <v>43</v>
      </c>
      <c r="T2604" t="s">
        <v>30</v>
      </c>
      <c r="U2604" t="s">
        <v>852</v>
      </c>
      <c r="V2604" t="s">
        <v>32</v>
      </c>
      <c r="W2604" t="s">
        <v>14802</v>
      </c>
      <c r="X2604" t="s">
        <v>116</v>
      </c>
    </row>
    <row r="2605" spans="7:29" x14ac:dyDescent="0.2">
      <c r="G2605" t="s">
        <v>4864</v>
      </c>
      <c r="H2605" t="s">
        <v>53</v>
      </c>
      <c r="I2605" t="s">
        <v>11362</v>
      </c>
      <c r="J2605" t="s">
        <v>435</v>
      </c>
      <c r="L2605" t="s">
        <v>62</v>
      </c>
      <c r="M2605">
        <v>9</v>
      </c>
      <c r="N2605" t="s">
        <v>435</v>
      </c>
      <c r="O2605" s="12">
        <v>63168</v>
      </c>
      <c r="P2605" t="s">
        <v>28</v>
      </c>
      <c r="Q2605" s="1">
        <v>42125</v>
      </c>
      <c r="R2605" t="s">
        <v>29</v>
      </c>
      <c r="S2605" t="s">
        <v>43</v>
      </c>
      <c r="T2605" t="s">
        <v>30</v>
      </c>
      <c r="U2605" t="s">
        <v>11363</v>
      </c>
      <c r="W2605" t="s">
        <v>11364</v>
      </c>
    </row>
    <row r="2606" spans="7:29" x14ac:dyDescent="0.2">
      <c r="G2606" t="s">
        <v>652</v>
      </c>
      <c r="H2606" t="s">
        <v>53</v>
      </c>
      <c r="I2606" t="s">
        <v>21702</v>
      </c>
      <c r="J2606" t="s">
        <v>597</v>
      </c>
      <c r="L2606" t="s">
        <v>27</v>
      </c>
      <c r="M2606">
        <v>12</v>
      </c>
      <c r="N2606" t="s">
        <v>597</v>
      </c>
      <c r="O2606" s="12">
        <v>63153</v>
      </c>
      <c r="P2606" t="s">
        <v>28</v>
      </c>
      <c r="Q2606" s="1">
        <v>44375</v>
      </c>
      <c r="R2606" t="s">
        <v>29</v>
      </c>
      <c r="S2606" t="s">
        <v>43</v>
      </c>
      <c r="T2606" t="s">
        <v>30</v>
      </c>
      <c r="U2606" t="s">
        <v>21703</v>
      </c>
      <c r="V2606" t="s">
        <v>404</v>
      </c>
      <c r="W2606" t="s">
        <v>21704</v>
      </c>
      <c r="X2606" t="s">
        <v>116</v>
      </c>
    </row>
    <row r="2607" spans="7:29" x14ac:dyDescent="0.2">
      <c r="G2607" t="s">
        <v>5362</v>
      </c>
      <c r="H2607" t="s">
        <v>118</v>
      </c>
      <c r="I2607" t="s">
        <v>5363</v>
      </c>
      <c r="J2607" t="s">
        <v>4801</v>
      </c>
      <c r="L2607" t="s">
        <v>27</v>
      </c>
      <c r="M2607">
        <v>12</v>
      </c>
      <c r="N2607" t="s">
        <v>4801</v>
      </c>
      <c r="O2607" s="12">
        <v>63146</v>
      </c>
      <c r="P2607" t="s">
        <v>28</v>
      </c>
      <c r="Q2607" s="1">
        <v>44790</v>
      </c>
      <c r="R2607" t="s">
        <v>29</v>
      </c>
      <c r="S2607" t="s">
        <v>43</v>
      </c>
      <c r="T2607" t="s">
        <v>30</v>
      </c>
      <c r="U2607" t="s">
        <v>5364</v>
      </c>
      <c r="V2607" t="s">
        <v>32</v>
      </c>
      <c r="W2607" t="s">
        <v>5365</v>
      </c>
    </row>
    <row r="2608" spans="7:29" x14ac:dyDescent="0.2">
      <c r="G2608" t="s">
        <v>4844</v>
      </c>
      <c r="H2608" t="s">
        <v>53</v>
      </c>
      <c r="I2608" t="s">
        <v>4845</v>
      </c>
      <c r="J2608" t="s">
        <v>411</v>
      </c>
      <c r="L2608" t="s">
        <v>62</v>
      </c>
      <c r="M2608">
        <v>12</v>
      </c>
      <c r="N2608" t="s">
        <v>411</v>
      </c>
      <c r="O2608" s="12">
        <v>63117</v>
      </c>
      <c r="P2608" t="s">
        <v>28</v>
      </c>
      <c r="Q2608" s="1">
        <v>43647</v>
      </c>
      <c r="R2608" t="s">
        <v>29</v>
      </c>
      <c r="S2608" t="s">
        <v>43</v>
      </c>
      <c r="T2608" t="s">
        <v>30</v>
      </c>
      <c r="U2608" t="s">
        <v>807</v>
      </c>
      <c r="W2608" t="s">
        <v>4846</v>
      </c>
      <c r="X2608" t="s">
        <v>116</v>
      </c>
    </row>
    <row r="2609" spans="7:29" x14ac:dyDescent="0.2">
      <c r="G2609" t="s">
        <v>128</v>
      </c>
      <c r="H2609" t="s">
        <v>118</v>
      </c>
      <c r="I2609" t="s">
        <v>16307</v>
      </c>
      <c r="J2609" t="s">
        <v>192</v>
      </c>
      <c r="L2609" t="s">
        <v>27</v>
      </c>
      <c r="M2609">
        <v>12</v>
      </c>
      <c r="N2609" t="s">
        <v>192</v>
      </c>
      <c r="O2609" s="12">
        <v>63105</v>
      </c>
      <c r="P2609" t="s">
        <v>28</v>
      </c>
      <c r="Q2609" s="1">
        <v>43836</v>
      </c>
      <c r="R2609" t="s">
        <v>29</v>
      </c>
      <c r="S2609" t="s">
        <v>43</v>
      </c>
      <c r="T2609" t="s">
        <v>30</v>
      </c>
      <c r="U2609" t="s">
        <v>2876</v>
      </c>
      <c r="V2609" t="s">
        <v>32</v>
      </c>
      <c r="W2609" t="s">
        <v>16308</v>
      </c>
      <c r="X2609" t="s">
        <v>116</v>
      </c>
    </row>
    <row r="2610" spans="7:29" x14ac:dyDescent="0.2">
      <c r="G2610" t="s">
        <v>1322</v>
      </c>
      <c r="H2610" t="s">
        <v>1394</v>
      </c>
      <c r="I2610" t="s">
        <v>19729</v>
      </c>
      <c r="J2610" t="s">
        <v>67</v>
      </c>
      <c r="K2610" t="s">
        <v>2713</v>
      </c>
      <c r="L2610" t="s">
        <v>2714</v>
      </c>
      <c r="M2610">
        <v>12</v>
      </c>
      <c r="N2610" t="s">
        <v>67</v>
      </c>
      <c r="O2610" s="12">
        <v>63084</v>
      </c>
      <c r="P2610" t="s">
        <v>70</v>
      </c>
      <c r="Q2610" s="1">
        <v>39132</v>
      </c>
      <c r="R2610" t="s">
        <v>29</v>
      </c>
      <c r="S2610" t="s">
        <v>43</v>
      </c>
      <c r="T2610" t="s">
        <v>71</v>
      </c>
      <c r="W2610" t="s">
        <v>19730</v>
      </c>
      <c r="X2610" t="s">
        <v>116</v>
      </c>
    </row>
    <row r="2611" spans="7:29" x14ac:dyDescent="0.2">
      <c r="G2611" t="s">
        <v>4680</v>
      </c>
      <c r="H2611" t="s">
        <v>314</v>
      </c>
      <c r="I2611" t="s">
        <v>16881</v>
      </c>
      <c r="J2611" t="s">
        <v>605</v>
      </c>
      <c r="L2611" t="s">
        <v>27</v>
      </c>
      <c r="M2611">
        <v>12</v>
      </c>
      <c r="N2611" t="s">
        <v>605</v>
      </c>
      <c r="O2611" s="12">
        <v>63078</v>
      </c>
      <c r="P2611" t="s">
        <v>28</v>
      </c>
      <c r="Q2611" s="1">
        <v>43922</v>
      </c>
      <c r="R2611" t="s">
        <v>29</v>
      </c>
      <c r="S2611" t="s">
        <v>43</v>
      </c>
      <c r="T2611" t="s">
        <v>30</v>
      </c>
      <c r="U2611" t="s">
        <v>16892</v>
      </c>
      <c r="V2611" t="s">
        <v>45</v>
      </c>
      <c r="W2611" t="s">
        <v>16893</v>
      </c>
      <c r="X2611" t="s">
        <v>116</v>
      </c>
    </row>
    <row r="2612" spans="7:29" x14ac:dyDescent="0.2">
      <c r="G2612" t="s">
        <v>273</v>
      </c>
      <c r="H2612" t="s">
        <v>118</v>
      </c>
      <c r="I2612" t="s">
        <v>14422</v>
      </c>
      <c r="J2612" t="s">
        <v>332</v>
      </c>
      <c r="K2612" t="s">
        <v>4688</v>
      </c>
      <c r="L2612" t="s">
        <v>4689</v>
      </c>
      <c r="M2612">
        <v>9</v>
      </c>
      <c r="N2612" t="s">
        <v>332</v>
      </c>
      <c r="O2612" s="12">
        <v>63060</v>
      </c>
      <c r="P2612" t="s">
        <v>70</v>
      </c>
      <c r="Q2612" s="1">
        <v>43487</v>
      </c>
      <c r="R2612" t="s">
        <v>29</v>
      </c>
      <c r="S2612" t="s">
        <v>43</v>
      </c>
      <c r="T2612" t="s">
        <v>71</v>
      </c>
      <c r="W2612" t="s">
        <v>14423</v>
      </c>
      <c r="X2612" t="s">
        <v>116</v>
      </c>
    </row>
    <row r="2613" spans="7:29" x14ac:dyDescent="0.2">
      <c r="G2613" t="s">
        <v>2574</v>
      </c>
      <c r="H2613" t="s">
        <v>1250</v>
      </c>
      <c r="I2613" t="s">
        <v>10974</v>
      </c>
      <c r="J2613" t="s">
        <v>1176</v>
      </c>
      <c r="L2613" t="s">
        <v>62</v>
      </c>
      <c r="M2613">
        <v>12</v>
      </c>
      <c r="N2613" t="s">
        <v>1176</v>
      </c>
      <c r="O2613" s="12">
        <v>63047</v>
      </c>
      <c r="P2613" t="s">
        <v>28</v>
      </c>
      <c r="Q2613" s="1">
        <v>44896</v>
      </c>
      <c r="R2613" t="s">
        <v>29</v>
      </c>
      <c r="S2613" t="s">
        <v>43</v>
      </c>
      <c r="T2613" t="s">
        <v>30</v>
      </c>
      <c r="U2613" t="s">
        <v>10975</v>
      </c>
      <c r="W2613" t="s">
        <v>10976</v>
      </c>
      <c r="X2613" t="s">
        <v>116</v>
      </c>
    </row>
    <row r="2614" spans="7:29" x14ac:dyDescent="0.2">
      <c r="G2614" t="s">
        <v>2450</v>
      </c>
      <c r="H2614" t="s">
        <v>262</v>
      </c>
      <c r="I2614" t="s">
        <v>6362</v>
      </c>
      <c r="J2614" t="s">
        <v>282</v>
      </c>
      <c r="L2614" t="s">
        <v>347</v>
      </c>
      <c r="M2614">
        <v>9</v>
      </c>
      <c r="N2614" t="s">
        <v>282</v>
      </c>
      <c r="O2614" s="12">
        <v>63041</v>
      </c>
      <c r="P2614" t="s">
        <v>28</v>
      </c>
      <c r="Q2614" s="1">
        <v>44455</v>
      </c>
      <c r="R2614" t="s">
        <v>56</v>
      </c>
      <c r="S2614" s="1">
        <v>45092</v>
      </c>
      <c r="T2614" t="s">
        <v>30</v>
      </c>
      <c r="U2614" t="s">
        <v>284</v>
      </c>
      <c r="W2614" t="s">
        <v>6363</v>
      </c>
    </row>
    <row r="2615" spans="7:29" ht="204" x14ac:dyDescent="0.2">
      <c r="G2615" t="s">
        <v>6236</v>
      </c>
      <c r="H2615" t="s">
        <v>129</v>
      </c>
      <c r="I2615" t="s">
        <v>6237</v>
      </c>
      <c r="J2615" t="s">
        <v>67</v>
      </c>
      <c r="K2615" t="s">
        <v>6238</v>
      </c>
      <c r="L2615" t="s">
        <v>3591</v>
      </c>
      <c r="M2615">
        <v>12</v>
      </c>
      <c r="N2615" t="s">
        <v>67</v>
      </c>
      <c r="O2615" s="12">
        <v>63012</v>
      </c>
      <c r="P2615" t="s">
        <v>70</v>
      </c>
      <c r="Q2615" s="1">
        <v>42779</v>
      </c>
      <c r="R2615" t="s">
        <v>29</v>
      </c>
      <c r="S2615" t="s">
        <v>43</v>
      </c>
      <c r="T2615" t="s">
        <v>71</v>
      </c>
      <c r="W2615" t="s">
        <v>6239</v>
      </c>
      <c r="X2615" t="s">
        <v>6240</v>
      </c>
      <c r="Y2615" t="s">
        <v>6238</v>
      </c>
      <c r="Z2615" t="s">
        <v>74</v>
      </c>
      <c r="AA2615" t="s">
        <v>6241</v>
      </c>
      <c r="AB2615" s="2" t="s">
        <v>1025</v>
      </c>
      <c r="AC2615" t="s">
        <v>2730</v>
      </c>
    </row>
    <row r="2616" spans="7:29" x14ac:dyDescent="0.2">
      <c r="G2616" t="s">
        <v>16883</v>
      </c>
      <c r="H2616" t="s">
        <v>53</v>
      </c>
      <c r="I2616" t="s">
        <v>17017</v>
      </c>
      <c r="J2616" t="s">
        <v>569</v>
      </c>
      <c r="L2616" t="s">
        <v>2767</v>
      </c>
      <c r="M2616">
        <v>9</v>
      </c>
      <c r="N2616" t="s">
        <v>569</v>
      </c>
      <c r="O2616" s="12">
        <v>63000</v>
      </c>
      <c r="P2616" t="s">
        <v>28</v>
      </c>
      <c r="Q2616" s="1">
        <v>44820</v>
      </c>
      <c r="R2616" t="s">
        <v>56</v>
      </c>
      <c r="S2616" s="1">
        <v>45092</v>
      </c>
      <c r="T2616" t="s">
        <v>30</v>
      </c>
      <c r="U2616" t="s">
        <v>2821</v>
      </c>
      <c r="W2616" t="s">
        <v>17022</v>
      </c>
    </row>
    <row r="2617" spans="7:29" x14ac:dyDescent="0.2">
      <c r="G2617" t="s">
        <v>7059</v>
      </c>
      <c r="H2617" t="s">
        <v>280</v>
      </c>
      <c r="I2617" t="s">
        <v>23249</v>
      </c>
      <c r="J2617" t="s">
        <v>23250</v>
      </c>
      <c r="L2617" t="s">
        <v>98</v>
      </c>
      <c r="M2617">
        <v>12</v>
      </c>
      <c r="N2617" t="s">
        <v>770</v>
      </c>
      <c r="O2617" s="12">
        <v>63000</v>
      </c>
      <c r="P2617" t="s">
        <v>28</v>
      </c>
      <c r="Q2617" s="1">
        <v>44728</v>
      </c>
      <c r="R2617" t="s">
        <v>56</v>
      </c>
      <c r="S2617" s="1">
        <v>45473</v>
      </c>
      <c r="T2617" t="s">
        <v>30</v>
      </c>
      <c r="U2617" t="s">
        <v>99</v>
      </c>
      <c r="W2617" t="s">
        <v>23251</v>
      </c>
    </row>
    <row r="2618" spans="7:29" x14ac:dyDescent="0.2">
      <c r="G2618" t="s">
        <v>615</v>
      </c>
      <c r="H2618" t="s">
        <v>53</v>
      </c>
      <c r="I2618" t="s">
        <v>22114</v>
      </c>
      <c r="J2618" t="s">
        <v>103</v>
      </c>
      <c r="L2618" t="s">
        <v>27</v>
      </c>
      <c r="M2618">
        <v>12</v>
      </c>
      <c r="N2618" t="s">
        <v>103</v>
      </c>
      <c r="O2618" s="12">
        <v>62987</v>
      </c>
      <c r="P2618" t="s">
        <v>28</v>
      </c>
      <c r="Q2618" s="1">
        <v>40310</v>
      </c>
      <c r="R2618" t="s">
        <v>29</v>
      </c>
      <c r="S2618" t="s">
        <v>43</v>
      </c>
      <c r="T2618" t="s">
        <v>30</v>
      </c>
      <c r="U2618" t="s">
        <v>22118</v>
      </c>
      <c r="V2618" t="s">
        <v>45</v>
      </c>
      <c r="W2618" t="s">
        <v>22119</v>
      </c>
      <c r="X2618" t="s">
        <v>22120</v>
      </c>
      <c r="Y2618" t="s">
        <v>22118</v>
      </c>
      <c r="Z2618" t="s">
        <v>109</v>
      </c>
      <c r="AA2618" t="s">
        <v>22121</v>
      </c>
      <c r="AB2618" t="s">
        <v>50</v>
      </c>
      <c r="AC2618" t="s">
        <v>22122</v>
      </c>
    </row>
    <row r="2619" spans="7:29" ht="170" x14ac:dyDescent="0.2">
      <c r="G2619" t="s">
        <v>13198</v>
      </c>
      <c r="H2619" t="s">
        <v>53</v>
      </c>
      <c r="I2619" t="s">
        <v>13199</v>
      </c>
      <c r="J2619" t="s">
        <v>921</v>
      </c>
      <c r="L2619" t="s">
        <v>81</v>
      </c>
      <c r="M2619">
        <v>9</v>
      </c>
      <c r="N2619" t="s">
        <v>921</v>
      </c>
      <c r="O2619" s="12">
        <v>62985</v>
      </c>
      <c r="P2619" t="s">
        <v>28</v>
      </c>
      <c r="Q2619" s="1">
        <v>42629</v>
      </c>
      <c r="R2619" t="s">
        <v>29</v>
      </c>
      <c r="S2619" t="s">
        <v>43</v>
      </c>
      <c r="T2619" t="s">
        <v>30</v>
      </c>
      <c r="U2619" t="s">
        <v>82</v>
      </c>
      <c r="W2619" t="s">
        <v>13200</v>
      </c>
      <c r="X2619" t="s">
        <v>13201</v>
      </c>
      <c r="Y2619" t="s">
        <v>82</v>
      </c>
      <c r="Z2619" t="s">
        <v>8837</v>
      </c>
      <c r="AA2619" t="s">
        <v>13202</v>
      </c>
      <c r="AB2619" s="2" t="s">
        <v>13203</v>
      </c>
      <c r="AC2619" t="s">
        <v>50</v>
      </c>
    </row>
    <row r="2620" spans="7:29" ht="170" x14ac:dyDescent="0.2">
      <c r="G2620" t="s">
        <v>157</v>
      </c>
      <c r="H2620" t="s">
        <v>53</v>
      </c>
      <c r="I2620" t="s">
        <v>7639</v>
      </c>
      <c r="J2620" t="s">
        <v>61</v>
      </c>
      <c r="L2620" t="s">
        <v>62</v>
      </c>
      <c r="M2620">
        <v>9</v>
      </c>
      <c r="N2620" t="s">
        <v>61</v>
      </c>
      <c r="O2620" s="12">
        <v>62976</v>
      </c>
      <c r="P2620" t="s">
        <v>28</v>
      </c>
      <c r="Q2620" s="1">
        <v>42125</v>
      </c>
      <c r="R2620" t="s">
        <v>29</v>
      </c>
      <c r="S2620" t="s">
        <v>43</v>
      </c>
      <c r="T2620" t="s">
        <v>30</v>
      </c>
      <c r="U2620" t="s">
        <v>7640</v>
      </c>
      <c r="W2620" t="s">
        <v>7641</v>
      </c>
      <c r="X2620" t="s">
        <v>7642</v>
      </c>
      <c r="Y2620" t="s">
        <v>7640</v>
      </c>
      <c r="Z2620" t="s">
        <v>1838</v>
      </c>
      <c r="AA2620" t="s">
        <v>7643</v>
      </c>
      <c r="AB2620" s="2" t="s">
        <v>7644</v>
      </c>
      <c r="AC2620" t="s">
        <v>7645</v>
      </c>
    </row>
    <row r="2621" spans="7:29" x14ac:dyDescent="0.2">
      <c r="G2621" t="s">
        <v>324</v>
      </c>
      <c r="H2621" t="s">
        <v>60</v>
      </c>
      <c r="I2621" t="s">
        <v>8671</v>
      </c>
      <c r="J2621" t="s">
        <v>460</v>
      </c>
      <c r="K2621" t="s">
        <v>3849</v>
      </c>
      <c r="L2621" t="s">
        <v>469</v>
      </c>
      <c r="M2621">
        <v>12</v>
      </c>
      <c r="N2621" t="s">
        <v>460</v>
      </c>
      <c r="O2621" s="12">
        <v>62973</v>
      </c>
      <c r="P2621" t="s">
        <v>70</v>
      </c>
      <c r="Q2621" s="1">
        <v>44927</v>
      </c>
      <c r="R2621" t="s">
        <v>29</v>
      </c>
      <c r="S2621" t="s">
        <v>43</v>
      </c>
      <c r="T2621" t="s">
        <v>71</v>
      </c>
      <c r="W2621" t="s">
        <v>8682</v>
      </c>
      <c r="X2621" t="s">
        <v>116</v>
      </c>
    </row>
    <row r="2622" spans="7:29" x14ac:dyDescent="0.2">
      <c r="G2622" t="s">
        <v>5502</v>
      </c>
      <c r="H2622" t="s">
        <v>112</v>
      </c>
      <c r="I2622" t="s">
        <v>15467</v>
      </c>
      <c r="J2622" t="s">
        <v>2801</v>
      </c>
      <c r="L2622" t="s">
        <v>62</v>
      </c>
      <c r="M2622">
        <v>12</v>
      </c>
      <c r="N2622" t="s">
        <v>2801</v>
      </c>
      <c r="O2622" s="12">
        <v>62957</v>
      </c>
      <c r="P2622" t="s">
        <v>28</v>
      </c>
      <c r="Q2622" s="1">
        <v>44592</v>
      </c>
      <c r="R2622" t="s">
        <v>29</v>
      </c>
      <c r="S2622" t="s">
        <v>43</v>
      </c>
      <c r="T2622" t="s">
        <v>30</v>
      </c>
      <c r="U2622" t="s">
        <v>15468</v>
      </c>
      <c r="W2622" t="s">
        <v>15469</v>
      </c>
      <c r="X2622" t="s">
        <v>15470</v>
      </c>
      <c r="Y2622" t="s">
        <v>15471</v>
      </c>
      <c r="Z2622" t="s">
        <v>15472</v>
      </c>
      <c r="AA2622" t="s">
        <v>15473</v>
      </c>
      <c r="AB2622" t="s">
        <v>50</v>
      </c>
      <c r="AC2622" t="s">
        <v>50</v>
      </c>
    </row>
    <row r="2623" spans="7:29" x14ac:dyDescent="0.2">
      <c r="G2623" t="s">
        <v>16586</v>
      </c>
      <c r="H2623" t="s">
        <v>280</v>
      </c>
      <c r="I2623" t="s">
        <v>16587</v>
      </c>
      <c r="J2623" t="s">
        <v>135</v>
      </c>
      <c r="L2623" t="s">
        <v>104</v>
      </c>
      <c r="M2623">
        <v>12</v>
      </c>
      <c r="N2623" t="s">
        <v>135</v>
      </c>
      <c r="O2623" s="12">
        <v>62950</v>
      </c>
      <c r="P2623" t="s">
        <v>28</v>
      </c>
      <c r="Q2623" s="1">
        <v>39576</v>
      </c>
      <c r="R2623" t="s">
        <v>29</v>
      </c>
      <c r="S2623" t="s">
        <v>43</v>
      </c>
      <c r="T2623" t="s">
        <v>30</v>
      </c>
      <c r="U2623" t="s">
        <v>16588</v>
      </c>
      <c r="V2623" t="s">
        <v>45</v>
      </c>
      <c r="W2623" t="s">
        <v>16589</v>
      </c>
      <c r="X2623" t="s">
        <v>16590</v>
      </c>
      <c r="Y2623" t="s">
        <v>16588</v>
      </c>
      <c r="Z2623" t="s">
        <v>135</v>
      </c>
      <c r="AA2623" t="s">
        <v>16591</v>
      </c>
      <c r="AB2623" t="s">
        <v>50</v>
      </c>
      <c r="AC2623" t="s">
        <v>16592</v>
      </c>
    </row>
    <row r="2624" spans="7:29" ht="136" x14ac:dyDescent="0.2">
      <c r="G2624" t="s">
        <v>8175</v>
      </c>
      <c r="H2624" t="s">
        <v>53</v>
      </c>
      <c r="I2624" t="s">
        <v>8160</v>
      </c>
      <c r="J2624" t="s">
        <v>770</v>
      </c>
      <c r="L2624" t="s">
        <v>62</v>
      </c>
      <c r="M2624">
        <v>12</v>
      </c>
      <c r="N2624" t="s">
        <v>770</v>
      </c>
      <c r="O2624" s="12">
        <v>62930</v>
      </c>
      <c r="P2624" t="s">
        <v>28</v>
      </c>
      <c r="Q2624" s="1">
        <v>44621</v>
      </c>
      <c r="R2624" t="s">
        <v>29</v>
      </c>
      <c r="S2624" t="s">
        <v>43</v>
      </c>
      <c r="T2624" t="s">
        <v>30</v>
      </c>
      <c r="U2624" t="s">
        <v>8176</v>
      </c>
      <c r="W2624" t="s">
        <v>8177</v>
      </c>
      <c r="X2624" t="s">
        <v>8178</v>
      </c>
      <c r="Y2624" t="s">
        <v>8176</v>
      </c>
      <c r="Z2624" t="s">
        <v>1373</v>
      </c>
      <c r="AA2624" t="s">
        <v>8179</v>
      </c>
      <c r="AB2624" s="2" t="s">
        <v>8180</v>
      </c>
      <c r="AC2624" t="s">
        <v>8181</v>
      </c>
    </row>
    <row r="2625" spans="7:29" x14ac:dyDescent="0.2">
      <c r="G2625" t="s">
        <v>8677</v>
      </c>
      <c r="H2625" t="s">
        <v>112</v>
      </c>
      <c r="I2625" t="s">
        <v>8671</v>
      </c>
      <c r="J2625" t="s">
        <v>1339</v>
      </c>
      <c r="L2625" t="s">
        <v>27</v>
      </c>
      <c r="M2625">
        <v>12</v>
      </c>
      <c r="N2625" t="s">
        <v>1339</v>
      </c>
      <c r="O2625" s="12">
        <v>62920</v>
      </c>
      <c r="P2625" t="s">
        <v>28</v>
      </c>
      <c r="Q2625" s="1">
        <v>44060</v>
      </c>
      <c r="R2625" t="s">
        <v>29</v>
      </c>
      <c r="S2625" t="s">
        <v>43</v>
      </c>
      <c r="T2625" t="s">
        <v>30</v>
      </c>
      <c r="U2625" t="s">
        <v>2660</v>
      </c>
      <c r="V2625" t="s">
        <v>404</v>
      </c>
      <c r="W2625" t="s">
        <v>8678</v>
      </c>
      <c r="X2625" t="s">
        <v>8679</v>
      </c>
      <c r="Y2625" t="s">
        <v>2660</v>
      </c>
      <c r="Z2625" t="s">
        <v>1343</v>
      </c>
      <c r="AA2625" t="s">
        <v>8680</v>
      </c>
      <c r="AB2625" t="s">
        <v>50</v>
      </c>
      <c r="AC2625" t="s">
        <v>8681</v>
      </c>
    </row>
    <row r="2626" spans="7:29" ht="136" x14ac:dyDescent="0.2">
      <c r="G2626" t="s">
        <v>7706</v>
      </c>
      <c r="H2626" t="s">
        <v>53</v>
      </c>
      <c r="I2626" t="s">
        <v>15705</v>
      </c>
      <c r="J2626" t="s">
        <v>86</v>
      </c>
      <c r="L2626" t="s">
        <v>27</v>
      </c>
      <c r="M2626">
        <v>12</v>
      </c>
      <c r="N2626" t="s">
        <v>86</v>
      </c>
      <c r="O2626" s="12">
        <v>62895</v>
      </c>
      <c r="P2626" t="s">
        <v>28</v>
      </c>
      <c r="Q2626" s="1">
        <v>43087</v>
      </c>
      <c r="R2626" t="s">
        <v>29</v>
      </c>
      <c r="S2626" t="s">
        <v>43</v>
      </c>
      <c r="T2626" t="s">
        <v>30</v>
      </c>
      <c r="U2626" t="s">
        <v>15706</v>
      </c>
      <c r="V2626" t="s">
        <v>45</v>
      </c>
      <c r="W2626" t="s">
        <v>15707</v>
      </c>
      <c r="X2626" t="s">
        <v>15708</v>
      </c>
      <c r="Y2626" t="s">
        <v>15706</v>
      </c>
      <c r="Z2626" t="s">
        <v>91</v>
      </c>
      <c r="AA2626" t="s">
        <v>15709</v>
      </c>
      <c r="AB2626" s="2" t="s">
        <v>15710</v>
      </c>
      <c r="AC2626" t="s">
        <v>15711</v>
      </c>
    </row>
    <row r="2627" spans="7:29" ht="204" x14ac:dyDescent="0.2">
      <c r="G2627" t="s">
        <v>631</v>
      </c>
      <c r="H2627" t="s">
        <v>53</v>
      </c>
      <c r="I2627" t="s">
        <v>11615</v>
      </c>
      <c r="J2627" t="s">
        <v>67</v>
      </c>
      <c r="K2627" t="s">
        <v>2713</v>
      </c>
      <c r="L2627" t="s">
        <v>2714</v>
      </c>
      <c r="M2627">
        <v>12</v>
      </c>
      <c r="N2627" t="s">
        <v>67</v>
      </c>
      <c r="O2627" s="12">
        <v>62868</v>
      </c>
      <c r="P2627" t="s">
        <v>70</v>
      </c>
      <c r="Q2627" s="1">
        <v>43129</v>
      </c>
      <c r="R2627" t="s">
        <v>29</v>
      </c>
      <c r="S2627" t="s">
        <v>43</v>
      </c>
      <c r="T2627" t="s">
        <v>71</v>
      </c>
      <c r="W2627" t="s">
        <v>11616</v>
      </c>
      <c r="X2627" t="s">
        <v>11617</v>
      </c>
      <c r="Y2627" t="s">
        <v>2713</v>
      </c>
      <c r="Z2627" t="s">
        <v>74</v>
      </c>
      <c r="AA2627" t="s">
        <v>11618</v>
      </c>
      <c r="AB2627" s="2" t="s">
        <v>1025</v>
      </c>
      <c r="AC2627" t="s">
        <v>1612</v>
      </c>
    </row>
    <row r="2628" spans="7:29" x14ac:dyDescent="0.2">
      <c r="G2628" t="s">
        <v>5141</v>
      </c>
      <c r="H2628" t="s">
        <v>53</v>
      </c>
      <c r="I2628" t="s">
        <v>5135</v>
      </c>
      <c r="J2628" t="s">
        <v>1473</v>
      </c>
      <c r="L2628" t="s">
        <v>62</v>
      </c>
      <c r="M2628">
        <v>9</v>
      </c>
      <c r="N2628" t="s">
        <v>1473</v>
      </c>
      <c r="O2628" s="12">
        <v>62857</v>
      </c>
      <c r="P2628" t="s">
        <v>28</v>
      </c>
      <c r="Q2628" s="1">
        <v>44820</v>
      </c>
      <c r="R2628" t="s">
        <v>63</v>
      </c>
      <c r="S2628" t="s">
        <v>43</v>
      </c>
      <c r="T2628" t="s">
        <v>30</v>
      </c>
      <c r="U2628" t="s">
        <v>1324</v>
      </c>
      <c r="W2628" t="s">
        <v>5142</v>
      </c>
    </row>
    <row r="2629" spans="7:29" x14ac:dyDescent="0.2">
      <c r="G2629" t="s">
        <v>2422</v>
      </c>
      <c r="H2629" t="s">
        <v>24</v>
      </c>
      <c r="I2629" t="s">
        <v>2423</v>
      </c>
      <c r="J2629" t="s">
        <v>2424</v>
      </c>
      <c r="K2629" t="s">
        <v>2425</v>
      </c>
      <c r="L2629" t="s">
        <v>2426</v>
      </c>
      <c r="M2629">
        <v>12</v>
      </c>
      <c r="N2629" t="s">
        <v>2424</v>
      </c>
      <c r="O2629" s="12">
        <v>62833</v>
      </c>
      <c r="P2629" t="s">
        <v>70</v>
      </c>
      <c r="Q2629" s="1">
        <v>43851</v>
      </c>
      <c r="R2629" t="s">
        <v>29</v>
      </c>
      <c r="S2629" t="s">
        <v>43</v>
      </c>
      <c r="T2629" t="s">
        <v>71</v>
      </c>
      <c r="W2629" t="s">
        <v>2427</v>
      </c>
      <c r="X2629" t="s">
        <v>116</v>
      </c>
    </row>
    <row r="2630" spans="7:29" x14ac:dyDescent="0.2">
      <c r="G2630" t="s">
        <v>7439</v>
      </c>
      <c r="H2630" t="s">
        <v>53</v>
      </c>
      <c r="I2630" t="s">
        <v>24687</v>
      </c>
      <c r="J2630" t="s">
        <v>150</v>
      </c>
      <c r="L2630" t="s">
        <v>62</v>
      </c>
      <c r="M2630">
        <v>9</v>
      </c>
      <c r="N2630" t="s">
        <v>150</v>
      </c>
      <c r="O2630" s="12">
        <v>62820</v>
      </c>
      <c r="P2630" t="s">
        <v>28</v>
      </c>
      <c r="Q2630" s="1">
        <v>42125</v>
      </c>
      <c r="R2630" t="s">
        <v>63</v>
      </c>
      <c r="S2630" t="s">
        <v>43</v>
      </c>
      <c r="T2630" t="s">
        <v>30</v>
      </c>
      <c r="U2630" t="s">
        <v>6838</v>
      </c>
      <c r="W2630" t="s">
        <v>24688</v>
      </c>
    </row>
    <row r="2631" spans="7:29" x14ac:dyDescent="0.2">
      <c r="G2631" t="s">
        <v>59</v>
      </c>
      <c r="H2631" t="s">
        <v>60</v>
      </c>
      <c r="I2631" t="s">
        <v>41</v>
      </c>
      <c r="J2631" t="s">
        <v>61</v>
      </c>
      <c r="L2631" t="s">
        <v>62</v>
      </c>
      <c r="M2631">
        <v>9</v>
      </c>
      <c r="N2631" t="s">
        <v>61</v>
      </c>
      <c r="O2631" s="12">
        <v>62802</v>
      </c>
      <c r="P2631" t="s">
        <v>28</v>
      </c>
      <c r="Q2631" s="1">
        <v>42125</v>
      </c>
      <c r="R2631" t="s">
        <v>63</v>
      </c>
      <c r="S2631" t="s">
        <v>43</v>
      </c>
      <c r="T2631" t="s">
        <v>30</v>
      </c>
      <c r="U2631" t="s">
        <v>64</v>
      </c>
      <c r="W2631" t="s">
        <v>65</v>
      </c>
    </row>
    <row r="2632" spans="7:29" x14ac:dyDescent="0.2">
      <c r="G2632" t="s">
        <v>1668</v>
      </c>
      <c r="H2632" t="s">
        <v>262</v>
      </c>
      <c r="I2632" t="s">
        <v>24609</v>
      </c>
      <c r="J2632" t="s">
        <v>481</v>
      </c>
      <c r="L2632" t="s">
        <v>27</v>
      </c>
      <c r="M2632">
        <v>12</v>
      </c>
      <c r="N2632" t="s">
        <v>481</v>
      </c>
      <c r="O2632" s="12">
        <v>62759</v>
      </c>
      <c r="P2632" t="s">
        <v>28</v>
      </c>
      <c r="Q2632" s="1">
        <v>44536</v>
      </c>
      <c r="R2632" t="s">
        <v>29</v>
      </c>
      <c r="S2632" s="1">
        <v>45114</v>
      </c>
      <c r="T2632" t="s">
        <v>30</v>
      </c>
      <c r="U2632" t="s">
        <v>24649</v>
      </c>
      <c r="V2632" t="s">
        <v>45</v>
      </c>
      <c r="W2632" t="s">
        <v>24650</v>
      </c>
      <c r="X2632" t="s">
        <v>116</v>
      </c>
    </row>
    <row r="2633" spans="7:29" x14ac:dyDescent="0.2">
      <c r="G2633" t="s">
        <v>685</v>
      </c>
      <c r="H2633" t="s">
        <v>262</v>
      </c>
      <c r="I2633" t="s">
        <v>20776</v>
      </c>
      <c r="J2633" t="s">
        <v>1171</v>
      </c>
      <c r="L2633" t="s">
        <v>27</v>
      </c>
      <c r="M2633">
        <v>12</v>
      </c>
      <c r="N2633" t="s">
        <v>1171</v>
      </c>
      <c r="O2633" s="12">
        <v>62740</v>
      </c>
      <c r="P2633" t="s">
        <v>28</v>
      </c>
      <c r="Q2633" s="1">
        <v>40360</v>
      </c>
      <c r="R2633" t="s">
        <v>29</v>
      </c>
      <c r="S2633" t="s">
        <v>43</v>
      </c>
      <c r="T2633" t="s">
        <v>30</v>
      </c>
      <c r="U2633" t="s">
        <v>20777</v>
      </c>
      <c r="V2633" t="s">
        <v>404</v>
      </c>
      <c r="W2633" t="s">
        <v>20778</v>
      </c>
      <c r="X2633" t="s">
        <v>116</v>
      </c>
    </row>
    <row r="2634" spans="7:29" ht="170" x14ac:dyDescent="0.2">
      <c r="G2634" t="s">
        <v>955</v>
      </c>
      <c r="H2634" t="s">
        <v>302</v>
      </c>
      <c r="I2634" t="s">
        <v>23929</v>
      </c>
      <c r="J2634" t="s">
        <v>3464</v>
      </c>
      <c r="L2634" t="s">
        <v>27</v>
      </c>
      <c r="M2634">
        <v>12</v>
      </c>
      <c r="N2634" t="s">
        <v>481</v>
      </c>
      <c r="O2634" s="12">
        <v>62715</v>
      </c>
      <c r="P2634" t="s">
        <v>28</v>
      </c>
      <c r="Q2634" s="1">
        <v>42005</v>
      </c>
      <c r="R2634" t="s">
        <v>29</v>
      </c>
      <c r="S2634" t="s">
        <v>43</v>
      </c>
      <c r="T2634" t="s">
        <v>30</v>
      </c>
      <c r="U2634" t="s">
        <v>23930</v>
      </c>
      <c r="V2634" t="s">
        <v>45</v>
      </c>
      <c r="W2634" t="s">
        <v>23931</v>
      </c>
      <c r="X2634" t="s">
        <v>23932</v>
      </c>
      <c r="Y2634" t="s">
        <v>23930</v>
      </c>
      <c r="Z2634" t="s">
        <v>843</v>
      </c>
      <c r="AA2634" t="s">
        <v>23933</v>
      </c>
      <c r="AB2634" s="2" t="s">
        <v>23934</v>
      </c>
      <c r="AC2634" t="s">
        <v>23935</v>
      </c>
    </row>
    <row r="2635" spans="7:29" x14ac:dyDescent="0.2">
      <c r="G2635" t="s">
        <v>13610</v>
      </c>
      <c r="H2635" t="s">
        <v>53</v>
      </c>
      <c r="I2635" t="s">
        <v>13611</v>
      </c>
      <c r="J2635" t="s">
        <v>1735</v>
      </c>
      <c r="K2635" t="s">
        <v>13612</v>
      </c>
      <c r="L2635" t="s">
        <v>3078</v>
      </c>
      <c r="M2635">
        <v>12</v>
      </c>
      <c r="N2635" t="s">
        <v>1735</v>
      </c>
      <c r="O2635" s="12">
        <v>62704</v>
      </c>
      <c r="P2635" t="s">
        <v>70</v>
      </c>
      <c r="Q2635" s="1">
        <v>40969</v>
      </c>
      <c r="R2635" t="s">
        <v>29</v>
      </c>
      <c r="S2635" t="s">
        <v>43</v>
      </c>
      <c r="T2635" t="s">
        <v>71</v>
      </c>
      <c r="W2635" t="s">
        <v>13613</v>
      </c>
      <c r="X2635" t="s">
        <v>13614</v>
      </c>
      <c r="Y2635" t="s">
        <v>13615</v>
      </c>
      <c r="Z2635" t="s">
        <v>4624</v>
      </c>
      <c r="AA2635" t="s">
        <v>13616</v>
      </c>
      <c r="AB2635" t="s">
        <v>50</v>
      </c>
      <c r="AC2635" t="s">
        <v>13617</v>
      </c>
    </row>
    <row r="2636" spans="7:29" ht="153" x14ac:dyDescent="0.2">
      <c r="G2636" t="s">
        <v>1322</v>
      </c>
      <c r="H2636" t="s">
        <v>262</v>
      </c>
      <c r="I2636" t="s">
        <v>21187</v>
      </c>
      <c r="J2636" t="s">
        <v>135</v>
      </c>
      <c r="L2636" t="s">
        <v>104</v>
      </c>
      <c r="M2636">
        <v>12</v>
      </c>
      <c r="N2636" t="s">
        <v>135</v>
      </c>
      <c r="O2636" s="12">
        <v>62700</v>
      </c>
      <c r="P2636" t="s">
        <v>28</v>
      </c>
      <c r="Q2636" s="1">
        <v>44452</v>
      </c>
      <c r="R2636" t="s">
        <v>29</v>
      </c>
      <c r="S2636" t="s">
        <v>43</v>
      </c>
      <c r="T2636" t="s">
        <v>30</v>
      </c>
      <c r="U2636" t="s">
        <v>21189</v>
      </c>
      <c r="V2636" t="s">
        <v>45</v>
      </c>
      <c r="W2636" t="s">
        <v>21190</v>
      </c>
      <c r="X2636" t="s">
        <v>21191</v>
      </c>
      <c r="Y2636" t="s">
        <v>21189</v>
      </c>
      <c r="Z2636" t="s">
        <v>135</v>
      </c>
      <c r="AA2636" t="s">
        <v>21192</v>
      </c>
      <c r="AB2636" s="2" t="s">
        <v>12334</v>
      </c>
      <c r="AC2636" t="s">
        <v>21193</v>
      </c>
    </row>
    <row r="2637" spans="7:29" x14ac:dyDescent="0.2">
      <c r="G2637" t="s">
        <v>22089</v>
      </c>
      <c r="H2637" t="s">
        <v>129</v>
      </c>
      <c r="I2637" t="s">
        <v>22090</v>
      </c>
      <c r="J2637" t="s">
        <v>135</v>
      </c>
      <c r="L2637" t="s">
        <v>2793</v>
      </c>
      <c r="M2637">
        <v>12</v>
      </c>
      <c r="N2637" t="s">
        <v>135</v>
      </c>
      <c r="O2637" s="12">
        <v>62700</v>
      </c>
      <c r="P2637" t="s">
        <v>28</v>
      </c>
      <c r="Q2637" s="1">
        <v>44726</v>
      </c>
      <c r="R2637" t="s">
        <v>29</v>
      </c>
      <c r="S2637" t="s">
        <v>43</v>
      </c>
      <c r="T2637" t="s">
        <v>30</v>
      </c>
      <c r="U2637" t="s">
        <v>1223</v>
      </c>
      <c r="V2637" t="s">
        <v>45</v>
      </c>
      <c r="W2637" t="s">
        <v>22091</v>
      </c>
      <c r="X2637" t="s">
        <v>22092</v>
      </c>
      <c r="Y2637" t="s">
        <v>1223</v>
      </c>
      <c r="Z2637" t="s">
        <v>135</v>
      </c>
      <c r="AA2637" t="s">
        <v>22093</v>
      </c>
      <c r="AB2637" t="s">
        <v>50</v>
      </c>
      <c r="AC2637" t="s">
        <v>22094</v>
      </c>
    </row>
    <row r="2638" spans="7:29" x14ac:dyDescent="0.2">
      <c r="G2638" t="s">
        <v>615</v>
      </c>
      <c r="H2638" t="s">
        <v>53</v>
      </c>
      <c r="I2638" t="s">
        <v>19033</v>
      </c>
      <c r="J2638" t="s">
        <v>2222</v>
      </c>
      <c r="L2638" t="s">
        <v>27</v>
      </c>
      <c r="M2638">
        <v>12</v>
      </c>
      <c r="N2638" t="s">
        <v>2222</v>
      </c>
      <c r="O2638" s="12">
        <v>62652</v>
      </c>
      <c r="P2638" t="s">
        <v>28</v>
      </c>
      <c r="Q2638" s="1">
        <v>41487</v>
      </c>
      <c r="R2638" t="s">
        <v>29</v>
      </c>
      <c r="S2638" t="s">
        <v>43</v>
      </c>
      <c r="T2638" t="s">
        <v>30</v>
      </c>
      <c r="U2638" t="s">
        <v>19034</v>
      </c>
      <c r="V2638" t="s">
        <v>522</v>
      </c>
      <c r="W2638" t="s">
        <v>19035</v>
      </c>
      <c r="X2638" t="s">
        <v>116</v>
      </c>
    </row>
    <row r="2639" spans="7:29" x14ac:dyDescent="0.2">
      <c r="G2639" t="s">
        <v>2716</v>
      </c>
      <c r="H2639" t="s">
        <v>280</v>
      </c>
      <c r="I2639" t="s">
        <v>18538</v>
      </c>
      <c r="J2639" t="s">
        <v>411</v>
      </c>
      <c r="L2639" t="s">
        <v>62</v>
      </c>
      <c r="M2639">
        <v>12</v>
      </c>
      <c r="N2639" t="s">
        <v>411</v>
      </c>
      <c r="O2639" s="12">
        <v>62620</v>
      </c>
      <c r="P2639" t="s">
        <v>28</v>
      </c>
      <c r="Q2639" s="1">
        <v>43723</v>
      </c>
      <c r="R2639" t="s">
        <v>29</v>
      </c>
      <c r="S2639" t="s">
        <v>43</v>
      </c>
      <c r="T2639" t="s">
        <v>30</v>
      </c>
      <c r="U2639" t="s">
        <v>807</v>
      </c>
      <c r="W2639" t="s">
        <v>18539</v>
      </c>
      <c r="X2639" t="s">
        <v>116</v>
      </c>
    </row>
    <row r="2640" spans="7:29" x14ac:dyDescent="0.2">
      <c r="G2640" t="s">
        <v>1332</v>
      </c>
      <c r="H2640" t="s">
        <v>314</v>
      </c>
      <c r="I2640" t="s">
        <v>15757</v>
      </c>
      <c r="J2640" t="s">
        <v>192</v>
      </c>
      <c r="L2640" t="s">
        <v>27</v>
      </c>
      <c r="M2640">
        <v>12</v>
      </c>
      <c r="N2640" t="s">
        <v>192</v>
      </c>
      <c r="O2640" s="12">
        <v>62602</v>
      </c>
      <c r="P2640" t="s">
        <v>28</v>
      </c>
      <c r="Q2640" s="1">
        <v>43521</v>
      </c>
      <c r="R2640" t="s">
        <v>29</v>
      </c>
      <c r="S2640" t="s">
        <v>43</v>
      </c>
      <c r="T2640" t="s">
        <v>30</v>
      </c>
      <c r="U2640" t="s">
        <v>15758</v>
      </c>
      <c r="V2640" t="s">
        <v>45</v>
      </c>
      <c r="W2640" t="s">
        <v>15759</v>
      </c>
    </row>
    <row r="2641" spans="7:29" x14ac:dyDescent="0.2">
      <c r="G2641" t="s">
        <v>6635</v>
      </c>
      <c r="H2641" t="s">
        <v>1250</v>
      </c>
      <c r="I2641" t="s">
        <v>14729</v>
      </c>
      <c r="J2641" t="s">
        <v>5938</v>
      </c>
      <c r="L2641" t="s">
        <v>347</v>
      </c>
      <c r="M2641">
        <v>12</v>
      </c>
      <c r="N2641" t="s">
        <v>5938</v>
      </c>
      <c r="O2641" s="12">
        <v>62598</v>
      </c>
      <c r="P2641" t="s">
        <v>28</v>
      </c>
      <c r="Q2641" s="1">
        <v>44375</v>
      </c>
      <c r="R2641" t="s">
        <v>56</v>
      </c>
      <c r="S2641" s="1">
        <v>45100</v>
      </c>
      <c r="T2641" t="s">
        <v>30</v>
      </c>
      <c r="U2641" t="s">
        <v>14196</v>
      </c>
      <c r="W2641" t="s">
        <v>14730</v>
      </c>
    </row>
    <row r="2642" spans="7:29" ht="204" x14ac:dyDescent="0.2">
      <c r="G2642" t="s">
        <v>5092</v>
      </c>
      <c r="H2642" t="s">
        <v>314</v>
      </c>
      <c r="I2642" t="s">
        <v>5088</v>
      </c>
      <c r="J2642" t="s">
        <v>67</v>
      </c>
      <c r="K2642" t="s">
        <v>2713</v>
      </c>
      <c r="L2642" t="s">
        <v>2714</v>
      </c>
      <c r="M2642">
        <v>12</v>
      </c>
      <c r="N2642" t="s">
        <v>67</v>
      </c>
      <c r="O2642" s="12">
        <v>62593</v>
      </c>
      <c r="P2642" t="s">
        <v>70</v>
      </c>
      <c r="Q2642" s="1">
        <v>40308</v>
      </c>
      <c r="R2642" t="s">
        <v>29</v>
      </c>
      <c r="S2642" t="s">
        <v>43</v>
      </c>
      <c r="T2642" t="s">
        <v>71</v>
      </c>
      <c r="W2642" t="s">
        <v>5093</v>
      </c>
      <c r="X2642" t="s">
        <v>5094</v>
      </c>
      <c r="Y2642" t="s">
        <v>2713</v>
      </c>
      <c r="Z2642" t="s">
        <v>74</v>
      </c>
      <c r="AA2642" t="s">
        <v>5095</v>
      </c>
      <c r="AB2642" s="2" t="s">
        <v>1025</v>
      </c>
      <c r="AC2642" t="s">
        <v>5096</v>
      </c>
    </row>
    <row r="2643" spans="7:29" ht="102" x14ac:dyDescent="0.2">
      <c r="G2643" t="s">
        <v>6123</v>
      </c>
      <c r="H2643" t="s">
        <v>553</v>
      </c>
      <c r="I2643" t="s">
        <v>6075</v>
      </c>
      <c r="J2643" t="s">
        <v>1339</v>
      </c>
      <c r="L2643" t="s">
        <v>27</v>
      </c>
      <c r="M2643">
        <v>12</v>
      </c>
      <c r="N2643" t="s">
        <v>1339</v>
      </c>
      <c r="O2643" s="12">
        <v>62586</v>
      </c>
      <c r="P2643" t="s">
        <v>28</v>
      </c>
      <c r="Q2643" s="1">
        <v>44634</v>
      </c>
      <c r="R2643" t="s">
        <v>29</v>
      </c>
      <c r="S2643" t="s">
        <v>43</v>
      </c>
      <c r="T2643" t="s">
        <v>30</v>
      </c>
      <c r="U2643" t="s">
        <v>2660</v>
      </c>
      <c r="V2643" t="s">
        <v>404</v>
      </c>
      <c r="W2643" t="s">
        <v>6124</v>
      </c>
      <c r="X2643" t="s">
        <v>6125</v>
      </c>
      <c r="Y2643" t="s">
        <v>2660</v>
      </c>
      <c r="Z2643" t="s">
        <v>1343</v>
      </c>
      <c r="AA2643" t="s">
        <v>6126</v>
      </c>
      <c r="AB2643" s="2" t="s">
        <v>6127</v>
      </c>
      <c r="AC2643" t="s">
        <v>6128</v>
      </c>
    </row>
    <row r="2644" spans="7:29" x14ac:dyDescent="0.2">
      <c r="G2644" t="s">
        <v>40</v>
      </c>
      <c r="H2644" t="s">
        <v>24</v>
      </c>
      <c r="I2644" t="s">
        <v>22139</v>
      </c>
      <c r="J2644" t="s">
        <v>1339</v>
      </c>
      <c r="L2644" t="s">
        <v>27</v>
      </c>
      <c r="M2644">
        <v>12</v>
      </c>
      <c r="N2644" t="s">
        <v>1339</v>
      </c>
      <c r="O2644" s="12">
        <v>62586</v>
      </c>
      <c r="P2644" t="s">
        <v>28</v>
      </c>
      <c r="Q2644" s="1">
        <v>44412</v>
      </c>
      <c r="R2644" t="s">
        <v>29</v>
      </c>
      <c r="S2644" t="s">
        <v>43</v>
      </c>
      <c r="T2644" t="s">
        <v>30</v>
      </c>
      <c r="U2644" t="s">
        <v>2660</v>
      </c>
      <c r="V2644" t="s">
        <v>404</v>
      </c>
      <c r="W2644" t="s">
        <v>22140</v>
      </c>
      <c r="X2644" t="s">
        <v>22141</v>
      </c>
      <c r="Y2644" t="s">
        <v>2035</v>
      </c>
      <c r="Z2644" t="s">
        <v>1343</v>
      </c>
      <c r="AA2644" t="s">
        <v>22142</v>
      </c>
      <c r="AB2644" t="s">
        <v>50</v>
      </c>
      <c r="AC2644" t="s">
        <v>22143</v>
      </c>
    </row>
    <row r="2645" spans="7:29" ht="102" x14ac:dyDescent="0.2">
      <c r="G2645" t="s">
        <v>9547</v>
      </c>
      <c r="H2645" t="s">
        <v>118</v>
      </c>
      <c r="I2645" t="s">
        <v>9548</v>
      </c>
      <c r="J2645" t="s">
        <v>549</v>
      </c>
      <c r="L2645" t="s">
        <v>27</v>
      </c>
      <c r="M2645">
        <v>12</v>
      </c>
      <c r="N2645" t="s">
        <v>549</v>
      </c>
      <c r="O2645" s="12">
        <v>62542</v>
      </c>
      <c r="P2645" t="s">
        <v>28</v>
      </c>
      <c r="Q2645" s="1">
        <v>44935</v>
      </c>
      <c r="R2645" t="s">
        <v>29</v>
      </c>
      <c r="S2645" t="s">
        <v>43</v>
      </c>
      <c r="T2645" t="s">
        <v>30</v>
      </c>
      <c r="U2645" t="s">
        <v>1443</v>
      </c>
      <c r="V2645" t="s">
        <v>404</v>
      </c>
      <c r="W2645" t="s">
        <v>9549</v>
      </c>
      <c r="X2645" t="s">
        <v>9550</v>
      </c>
      <c r="Y2645" t="s">
        <v>1443</v>
      </c>
      <c r="Z2645" t="s">
        <v>8017</v>
      </c>
      <c r="AA2645" t="s">
        <v>9551</v>
      </c>
      <c r="AB2645" s="2" t="s">
        <v>9552</v>
      </c>
      <c r="AC2645" t="s">
        <v>9553</v>
      </c>
    </row>
    <row r="2646" spans="7:29" x14ac:dyDescent="0.2">
      <c r="G2646" t="s">
        <v>1867</v>
      </c>
      <c r="H2646" t="s">
        <v>118</v>
      </c>
      <c r="I2646" t="s">
        <v>10575</v>
      </c>
      <c r="J2646" t="s">
        <v>2048</v>
      </c>
      <c r="L2646" t="s">
        <v>27</v>
      </c>
      <c r="M2646">
        <v>12</v>
      </c>
      <c r="N2646" t="s">
        <v>2048</v>
      </c>
      <c r="O2646" s="12">
        <v>62495</v>
      </c>
      <c r="P2646" t="s">
        <v>28</v>
      </c>
      <c r="Q2646" s="1">
        <v>44727</v>
      </c>
      <c r="R2646" t="s">
        <v>29</v>
      </c>
      <c r="S2646" s="1">
        <v>45138</v>
      </c>
      <c r="T2646" t="s">
        <v>30</v>
      </c>
      <c r="U2646" t="s">
        <v>10576</v>
      </c>
      <c r="V2646" t="s">
        <v>522</v>
      </c>
      <c r="W2646" t="s">
        <v>10577</v>
      </c>
      <c r="X2646" t="s">
        <v>116</v>
      </c>
    </row>
    <row r="2647" spans="7:29" ht="85" x14ac:dyDescent="0.2">
      <c r="G2647" t="s">
        <v>6394</v>
      </c>
      <c r="H2647" t="s">
        <v>53</v>
      </c>
      <c r="I2647" t="s">
        <v>9177</v>
      </c>
      <c r="J2647" t="s">
        <v>80</v>
      </c>
      <c r="L2647" t="s">
        <v>27</v>
      </c>
      <c r="M2647">
        <v>12</v>
      </c>
      <c r="N2647" t="s">
        <v>80</v>
      </c>
      <c r="O2647" s="12">
        <v>62372</v>
      </c>
      <c r="P2647" t="s">
        <v>28</v>
      </c>
      <c r="Q2647" s="1">
        <v>44613</v>
      </c>
      <c r="R2647" t="s">
        <v>29</v>
      </c>
      <c r="S2647" t="s">
        <v>43</v>
      </c>
      <c r="T2647" t="s">
        <v>30</v>
      </c>
      <c r="U2647" t="s">
        <v>5082</v>
      </c>
      <c r="V2647" t="s">
        <v>404</v>
      </c>
      <c r="W2647" t="s">
        <v>9178</v>
      </c>
      <c r="X2647" t="s">
        <v>9179</v>
      </c>
      <c r="Y2647" t="s">
        <v>5082</v>
      </c>
      <c r="Z2647" t="s">
        <v>611</v>
      </c>
      <c r="AA2647" t="s">
        <v>9180</v>
      </c>
      <c r="AB2647" s="2" t="s">
        <v>9181</v>
      </c>
      <c r="AC2647" t="s">
        <v>9182</v>
      </c>
    </row>
    <row r="2648" spans="7:29" x14ac:dyDescent="0.2">
      <c r="G2648" t="s">
        <v>4617</v>
      </c>
      <c r="H2648" t="s">
        <v>369</v>
      </c>
      <c r="I2648" t="s">
        <v>5133</v>
      </c>
      <c r="J2648" t="s">
        <v>422</v>
      </c>
      <c r="L2648" t="s">
        <v>62</v>
      </c>
      <c r="M2648">
        <v>9</v>
      </c>
      <c r="N2648" t="s">
        <v>422</v>
      </c>
      <c r="O2648" s="12">
        <v>62340</v>
      </c>
      <c r="P2648" t="s">
        <v>28</v>
      </c>
      <c r="Q2648" s="1">
        <v>42629</v>
      </c>
      <c r="R2648" t="s">
        <v>63</v>
      </c>
      <c r="S2648" t="s">
        <v>43</v>
      </c>
      <c r="T2648" t="s">
        <v>30</v>
      </c>
      <c r="U2648" t="s">
        <v>941</v>
      </c>
      <c r="W2648" t="s">
        <v>5134</v>
      </c>
    </row>
    <row r="2649" spans="7:29" x14ac:dyDescent="0.2">
      <c r="G2649" t="s">
        <v>128</v>
      </c>
      <c r="H2649" t="s">
        <v>314</v>
      </c>
      <c r="I2649" t="s">
        <v>8093</v>
      </c>
      <c r="J2649" t="s">
        <v>3742</v>
      </c>
      <c r="L2649" t="s">
        <v>27</v>
      </c>
      <c r="M2649">
        <v>12</v>
      </c>
      <c r="N2649" t="s">
        <v>3742</v>
      </c>
      <c r="O2649" s="12">
        <v>62328</v>
      </c>
      <c r="P2649" t="s">
        <v>28</v>
      </c>
      <c r="Q2649" s="1">
        <v>44781</v>
      </c>
      <c r="R2649" t="s">
        <v>56</v>
      </c>
      <c r="S2649" s="1">
        <v>45023</v>
      </c>
      <c r="T2649" t="s">
        <v>30</v>
      </c>
      <c r="U2649" t="s">
        <v>8103</v>
      </c>
      <c r="V2649" t="s">
        <v>32</v>
      </c>
      <c r="W2649" t="s">
        <v>8104</v>
      </c>
    </row>
    <row r="2650" spans="7:29" x14ac:dyDescent="0.2">
      <c r="G2650" t="s">
        <v>2658</v>
      </c>
      <c r="H2650" t="s">
        <v>129</v>
      </c>
      <c r="I2650" t="s">
        <v>9561</v>
      </c>
      <c r="J2650" t="s">
        <v>135</v>
      </c>
      <c r="L2650" t="s">
        <v>104</v>
      </c>
      <c r="M2650">
        <v>12</v>
      </c>
      <c r="N2650" t="s">
        <v>135</v>
      </c>
      <c r="O2650" s="12">
        <v>62325</v>
      </c>
      <c r="P2650" t="s">
        <v>28</v>
      </c>
      <c r="Q2650" s="1">
        <v>42917</v>
      </c>
      <c r="R2650" t="s">
        <v>29</v>
      </c>
      <c r="S2650" t="s">
        <v>43</v>
      </c>
      <c r="T2650" t="s">
        <v>30</v>
      </c>
      <c r="U2650" t="s">
        <v>1223</v>
      </c>
      <c r="V2650" t="s">
        <v>45</v>
      </c>
      <c r="W2650" t="s">
        <v>9567</v>
      </c>
      <c r="X2650" t="s">
        <v>9568</v>
      </c>
      <c r="Y2650" t="s">
        <v>1223</v>
      </c>
      <c r="Z2650" t="s">
        <v>135</v>
      </c>
      <c r="AA2650" t="s">
        <v>9569</v>
      </c>
      <c r="AB2650" t="s">
        <v>50</v>
      </c>
      <c r="AC2650" t="s">
        <v>9570</v>
      </c>
    </row>
    <row r="2651" spans="7:29" x14ac:dyDescent="0.2">
      <c r="G2651" t="s">
        <v>330</v>
      </c>
      <c r="H2651" t="s">
        <v>369</v>
      </c>
      <c r="I2651" t="s">
        <v>20249</v>
      </c>
      <c r="J2651" t="s">
        <v>7423</v>
      </c>
      <c r="L2651" t="s">
        <v>62</v>
      </c>
      <c r="M2651">
        <v>9</v>
      </c>
      <c r="N2651" t="s">
        <v>435</v>
      </c>
      <c r="O2651" s="12">
        <v>62315</v>
      </c>
      <c r="P2651" t="s">
        <v>28</v>
      </c>
      <c r="Q2651" s="1">
        <v>42125</v>
      </c>
      <c r="R2651" t="s">
        <v>63</v>
      </c>
      <c r="S2651" t="s">
        <v>43</v>
      </c>
      <c r="T2651" t="s">
        <v>30</v>
      </c>
      <c r="U2651" t="s">
        <v>20260</v>
      </c>
      <c r="W2651" t="s">
        <v>20261</v>
      </c>
    </row>
    <row r="2652" spans="7:29" x14ac:dyDescent="0.2">
      <c r="G2652" t="s">
        <v>1938</v>
      </c>
      <c r="H2652" t="s">
        <v>274</v>
      </c>
      <c r="I2652" t="s">
        <v>4427</v>
      </c>
      <c r="J2652" t="s">
        <v>135</v>
      </c>
      <c r="K2652" t="s">
        <v>384</v>
      </c>
      <c r="L2652" t="s">
        <v>385</v>
      </c>
      <c r="M2652">
        <v>12</v>
      </c>
      <c r="N2652" t="s">
        <v>135</v>
      </c>
      <c r="O2652" s="12">
        <v>62259</v>
      </c>
      <c r="P2652" t="s">
        <v>70</v>
      </c>
      <c r="Q2652" s="1">
        <v>44482</v>
      </c>
      <c r="R2652" t="s">
        <v>29</v>
      </c>
      <c r="S2652" t="s">
        <v>43</v>
      </c>
      <c r="T2652" t="s">
        <v>71</v>
      </c>
      <c r="W2652" t="s">
        <v>4428</v>
      </c>
      <c r="X2652" t="s">
        <v>116</v>
      </c>
    </row>
    <row r="2653" spans="7:29" x14ac:dyDescent="0.2">
      <c r="G2653" t="s">
        <v>21487</v>
      </c>
      <c r="H2653" t="s">
        <v>53</v>
      </c>
      <c r="I2653" t="s">
        <v>21467</v>
      </c>
      <c r="J2653" t="s">
        <v>974</v>
      </c>
      <c r="L2653" t="s">
        <v>62</v>
      </c>
      <c r="M2653">
        <v>9</v>
      </c>
      <c r="N2653" t="s">
        <v>150</v>
      </c>
      <c r="O2653" s="12">
        <v>62216</v>
      </c>
      <c r="P2653" t="s">
        <v>28</v>
      </c>
      <c r="Q2653" s="1">
        <v>42263</v>
      </c>
      <c r="R2653" t="s">
        <v>63</v>
      </c>
      <c r="S2653" t="s">
        <v>43</v>
      </c>
      <c r="T2653" t="s">
        <v>30</v>
      </c>
      <c r="U2653" t="s">
        <v>12680</v>
      </c>
      <c r="W2653" t="s">
        <v>21488</v>
      </c>
    </row>
    <row r="2654" spans="7:29" x14ac:dyDescent="0.2">
      <c r="G2654" t="s">
        <v>586</v>
      </c>
      <c r="H2654" t="s">
        <v>1394</v>
      </c>
      <c r="I2654" t="s">
        <v>23376</v>
      </c>
      <c r="J2654" t="s">
        <v>18702</v>
      </c>
      <c r="K2654" t="s">
        <v>23377</v>
      </c>
      <c r="L2654" t="s">
        <v>849</v>
      </c>
      <c r="M2654">
        <v>12</v>
      </c>
      <c r="N2654" t="s">
        <v>18702</v>
      </c>
      <c r="O2654" s="12">
        <v>62214</v>
      </c>
      <c r="P2654" t="s">
        <v>70</v>
      </c>
      <c r="Q2654" s="1">
        <v>43556</v>
      </c>
      <c r="R2654" t="s">
        <v>29</v>
      </c>
      <c r="S2654" t="s">
        <v>43</v>
      </c>
      <c r="T2654" t="s">
        <v>71</v>
      </c>
      <c r="W2654" t="s">
        <v>23378</v>
      </c>
      <c r="X2654" t="s">
        <v>116</v>
      </c>
    </row>
    <row r="2655" spans="7:29" ht="170" x14ac:dyDescent="0.2">
      <c r="G2655" t="s">
        <v>253</v>
      </c>
      <c r="H2655" t="s">
        <v>53</v>
      </c>
      <c r="I2655" t="s">
        <v>6913</v>
      </c>
      <c r="J2655" t="s">
        <v>26</v>
      </c>
      <c r="K2655" t="s">
        <v>6914</v>
      </c>
      <c r="L2655" t="s">
        <v>6915</v>
      </c>
      <c r="M2655">
        <v>12</v>
      </c>
      <c r="N2655" t="s">
        <v>26</v>
      </c>
      <c r="O2655" s="12">
        <v>62210</v>
      </c>
      <c r="P2655" t="s">
        <v>70</v>
      </c>
      <c r="Q2655" s="1">
        <v>36008</v>
      </c>
      <c r="R2655" t="s">
        <v>29</v>
      </c>
      <c r="S2655" t="s">
        <v>43</v>
      </c>
      <c r="T2655" t="s">
        <v>71</v>
      </c>
      <c r="W2655" t="s">
        <v>6916</v>
      </c>
      <c r="X2655" t="s">
        <v>6917</v>
      </c>
      <c r="Y2655" t="s">
        <v>6914</v>
      </c>
      <c r="Z2655" t="s">
        <v>341</v>
      </c>
      <c r="AA2655" t="s">
        <v>6918</v>
      </c>
      <c r="AB2655" s="2" t="s">
        <v>6919</v>
      </c>
      <c r="AC2655" t="s">
        <v>6920</v>
      </c>
    </row>
    <row r="2656" spans="7:29" x14ac:dyDescent="0.2">
      <c r="G2656" t="s">
        <v>16946</v>
      </c>
      <c r="H2656" t="s">
        <v>274</v>
      </c>
      <c r="I2656" t="s">
        <v>16947</v>
      </c>
      <c r="J2656" t="s">
        <v>481</v>
      </c>
      <c r="L2656" t="s">
        <v>62</v>
      </c>
      <c r="M2656">
        <v>9</v>
      </c>
      <c r="N2656" t="s">
        <v>481</v>
      </c>
      <c r="O2656" s="12">
        <v>62150</v>
      </c>
      <c r="P2656" t="s">
        <v>28</v>
      </c>
      <c r="Q2656" s="1">
        <v>44820</v>
      </c>
      <c r="R2656" t="s">
        <v>63</v>
      </c>
      <c r="S2656" t="s">
        <v>43</v>
      </c>
      <c r="T2656" t="s">
        <v>30</v>
      </c>
      <c r="U2656" t="s">
        <v>16948</v>
      </c>
      <c r="W2656" t="s">
        <v>16949</v>
      </c>
    </row>
    <row r="2657" spans="7:29" ht="153" x14ac:dyDescent="0.2">
      <c r="G2657" t="s">
        <v>3653</v>
      </c>
      <c r="H2657" t="s">
        <v>53</v>
      </c>
      <c r="I2657" t="s">
        <v>24257</v>
      </c>
      <c r="J2657" t="s">
        <v>97</v>
      </c>
      <c r="L2657" t="s">
        <v>62</v>
      </c>
      <c r="M2657">
        <v>12</v>
      </c>
      <c r="N2657" t="s">
        <v>97</v>
      </c>
      <c r="O2657" s="12">
        <v>62142</v>
      </c>
      <c r="P2657" t="s">
        <v>28</v>
      </c>
      <c r="Q2657" s="1">
        <v>42125</v>
      </c>
      <c r="R2657" t="s">
        <v>29</v>
      </c>
      <c r="S2657" t="s">
        <v>43</v>
      </c>
      <c r="T2657" t="s">
        <v>30</v>
      </c>
      <c r="U2657" t="s">
        <v>1008</v>
      </c>
      <c r="W2657" t="s">
        <v>24258</v>
      </c>
      <c r="X2657" t="s">
        <v>24259</v>
      </c>
      <c r="Y2657" t="s">
        <v>1008</v>
      </c>
      <c r="Z2657" t="s">
        <v>810</v>
      </c>
      <c r="AA2657" t="s">
        <v>24260</v>
      </c>
      <c r="AB2657" s="2" t="s">
        <v>24261</v>
      </c>
      <c r="AC2657" t="s">
        <v>24262</v>
      </c>
    </row>
    <row r="2658" spans="7:29" x14ac:dyDescent="0.2">
      <c r="G2658" t="s">
        <v>128</v>
      </c>
      <c r="H2658" t="s">
        <v>148</v>
      </c>
      <c r="I2658" t="s">
        <v>6075</v>
      </c>
      <c r="J2658" t="s">
        <v>1129</v>
      </c>
      <c r="L2658" t="s">
        <v>27</v>
      </c>
      <c r="M2658">
        <v>12</v>
      </c>
      <c r="N2658" t="s">
        <v>4814</v>
      </c>
      <c r="O2658" s="12">
        <v>62137</v>
      </c>
      <c r="P2658" t="s">
        <v>28</v>
      </c>
      <c r="Q2658" s="1">
        <v>44606</v>
      </c>
      <c r="R2658" t="s">
        <v>29</v>
      </c>
      <c r="S2658" t="s">
        <v>43</v>
      </c>
      <c r="T2658" t="s">
        <v>30</v>
      </c>
      <c r="U2658" t="s">
        <v>1443</v>
      </c>
      <c r="V2658" t="s">
        <v>404</v>
      </c>
      <c r="W2658" t="s">
        <v>6091</v>
      </c>
      <c r="X2658" t="s">
        <v>116</v>
      </c>
    </row>
    <row r="2659" spans="7:29" ht="170" x14ac:dyDescent="0.2">
      <c r="G2659" t="s">
        <v>6905</v>
      </c>
      <c r="H2659" t="s">
        <v>759</v>
      </c>
      <c r="I2659" t="s">
        <v>7521</v>
      </c>
      <c r="J2659" t="s">
        <v>26</v>
      </c>
      <c r="K2659" t="s">
        <v>6914</v>
      </c>
      <c r="L2659" t="s">
        <v>6915</v>
      </c>
      <c r="M2659">
        <v>12</v>
      </c>
      <c r="N2659" t="s">
        <v>26</v>
      </c>
      <c r="O2659" s="12">
        <v>62134</v>
      </c>
      <c r="P2659" t="s">
        <v>70</v>
      </c>
      <c r="Q2659" s="1">
        <v>40912</v>
      </c>
      <c r="R2659" t="s">
        <v>29</v>
      </c>
      <c r="S2659" t="s">
        <v>43</v>
      </c>
      <c r="T2659" t="s">
        <v>71</v>
      </c>
      <c r="W2659" t="s">
        <v>7522</v>
      </c>
      <c r="X2659" t="s">
        <v>7523</v>
      </c>
      <c r="Y2659" t="s">
        <v>6914</v>
      </c>
      <c r="Z2659" t="s">
        <v>341</v>
      </c>
      <c r="AA2659" t="s">
        <v>7524</v>
      </c>
      <c r="AB2659" s="2" t="s">
        <v>6919</v>
      </c>
      <c r="AC2659" t="s">
        <v>7525</v>
      </c>
    </row>
    <row r="2660" spans="7:29" x14ac:dyDescent="0.2">
      <c r="G2660" t="s">
        <v>17115</v>
      </c>
      <c r="H2660" t="s">
        <v>302</v>
      </c>
      <c r="I2660" t="s">
        <v>17116</v>
      </c>
      <c r="J2660" t="s">
        <v>1087</v>
      </c>
      <c r="K2660" t="s">
        <v>17117</v>
      </c>
      <c r="L2660" t="s">
        <v>17118</v>
      </c>
      <c r="M2660">
        <v>12</v>
      </c>
      <c r="N2660" t="s">
        <v>1087</v>
      </c>
      <c r="O2660" s="12">
        <v>62124</v>
      </c>
      <c r="P2660" t="s">
        <v>70</v>
      </c>
      <c r="Q2660" s="1">
        <v>42116</v>
      </c>
      <c r="R2660" t="s">
        <v>29</v>
      </c>
      <c r="S2660" t="s">
        <v>43</v>
      </c>
      <c r="T2660" t="s">
        <v>71</v>
      </c>
      <c r="W2660" t="s">
        <v>17119</v>
      </c>
      <c r="X2660" t="s">
        <v>116</v>
      </c>
    </row>
    <row r="2661" spans="7:29" ht="136" x14ac:dyDescent="0.2">
      <c r="G2661" t="s">
        <v>6666</v>
      </c>
      <c r="H2661" t="s">
        <v>53</v>
      </c>
      <c r="I2661" t="s">
        <v>24854</v>
      </c>
      <c r="J2661" t="s">
        <v>597</v>
      </c>
      <c r="L2661" t="s">
        <v>27</v>
      </c>
      <c r="M2661">
        <v>12</v>
      </c>
      <c r="N2661" t="s">
        <v>597</v>
      </c>
      <c r="O2661" s="12">
        <v>62100</v>
      </c>
      <c r="P2661" t="s">
        <v>28</v>
      </c>
      <c r="Q2661" s="1">
        <v>44256</v>
      </c>
      <c r="R2661" t="s">
        <v>29</v>
      </c>
      <c r="S2661" t="s">
        <v>43</v>
      </c>
      <c r="T2661" t="s">
        <v>30</v>
      </c>
      <c r="U2661" t="s">
        <v>21703</v>
      </c>
      <c r="V2661" t="s">
        <v>404</v>
      </c>
      <c r="W2661" t="s">
        <v>24855</v>
      </c>
      <c r="X2661" t="s">
        <v>24856</v>
      </c>
      <c r="Y2661" t="s">
        <v>21703</v>
      </c>
      <c r="Z2661" t="s">
        <v>601</v>
      </c>
      <c r="AA2661" t="s">
        <v>24857</v>
      </c>
      <c r="AB2661" s="2" t="s">
        <v>24858</v>
      </c>
      <c r="AC2661" t="s">
        <v>24859</v>
      </c>
    </row>
    <row r="2662" spans="7:29" ht="170" x14ac:dyDescent="0.2">
      <c r="G2662" t="s">
        <v>3970</v>
      </c>
      <c r="H2662" t="s">
        <v>53</v>
      </c>
      <c r="I2662" t="s">
        <v>23510</v>
      </c>
      <c r="J2662" t="s">
        <v>770</v>
      </c>
      <c r="L2662" t="s">
        <v>62</v>
      </c>
      <c r="M2662">
        <v>12</v>
      </c>
      <c r="N2662" t="s">
        <v>770</v>
      </c>
      <c r="O2662" s="12">
        <v>62048</v>
      </c>
      <c r="P2662" t="s">
        <v>28</v>
      </c>
      <c r="Q2662" s="1">
        <v>44455</v>
      </c>
      <c r="R2662" t="s">
        <v>29</v>
      </c>
      <c r="S2662" t="s">
        <v>43</v>
      </c>
      <c r="T2662" t="s">
        <v>30</v>
      </c>
      <c r="U2662" t="s">
        <v>23511</v>
      </c>
      <c r="W2662" t="s">
        <v>23512</v>
      </c>
      <c r="X2662" t="s">
        <v>23513</v>
      </c>
      <c r="Y2662" t="s">
        <v>23511</v>
      </c>
      <c r="Z2662" t="s">
        <v>1373</v>
      </c>
      <c r="AA2662" t="s">
        <v>23514</v>
      </c>
      <c r="AB2662" s="2" t="s">
        <v>23515</v>
      </c>
      <c r="AC2662" t="s">
        <v>23516</v>
      </c>
    </row>
    <row r="2663" spans="7:29" ht="170" x14ac:dyDescent="0.2">
      <c r="G2663" t="s">
        <v>2209</v>
      </c>
      <c r="H2663" t="s">
        <v>234</v>
      </c>
      <c r="I2663" t="s">
        <v>23257</v>
      </c>
      <c r="J2663" t="s">
        <v>1195</v>
      </c>
      <c r="L2663" t="s">
        <v>62</v>
      </c>
      <c r="M2663">
        <v>12</v>
      </c>
      <c r="N2663" t="s">
        <v>1195</v>
      </c>
      <c r="O2663" s="12">
        <v>62040</v>
      </c>
      <c r="P2663" t="s">
        <v>28</v>
      </c>
      <c r="Q2663" s="1">
        <v>42247</v>
      </c>
      <c r="R2663" t="s">
        <v>29</v>
      </c>
      <c r="S2663" t="s">
        <v>43</v>
      </c>
      <c r="T2663" t="s">
        <v>30</v>
      </c>
      <c r="U2663" t="s">
        <v>2255</v>
      </c>
      <c r="W2663" t="s">
        <v>23260</v>
      </c>
      <c r="X2663" t="s">
        <v>23261</v>
      </c>
      <c r="Y2663" t="s">
        <v>2255</v>
      </c>
      <c r="Z2663" t="s">
        <v>1352</v>
      </c>
      <c r="AA2663" t="s">
        <v>23262</v>
      </c>
      <c r="AB2663" s="2" t="s">
        <v>23263</v>
      </c>
      <c r="AC2663" t="s">
        <v>23264</v>
      </c>
    </row>
    <row r="2664" spans="7:29" x14ac:dyDescent="0.2">
      <c r="G2664" t="s">
        <v>324</v>
      </c>
      <c r="H2664" t="s">
        <v>112</v>
      </c>
      <c r="I2664" t="s">
        <v>16140</v>
      </c>
      <c r="J2664" t="s">
        <v>481</v>
      </c>
      <c r="L2664" t="s">
        <v>347</v>
      </c>
      <c r="M2664">
        <v>9</v>
      </c>
      <c r="N2664" t="s">
        <v>481</v>
      </c>
      <c r="O2664" s="12">
        <v>62000</v>
      </c>
      <c r="P2664" t="s">
        <v>28</v>
      </c>
      <c r="Q2664" s="1">
        <v>44911</v>
      </c>
      <c r="R2664" t="s">
        <v>56</v>
      </c>
      <c r="S2664" s="1">
        <v>45092</v>
      </c>
      <c r="T2664" t="s">
        <v>30</v>
      </c>
      <c r="U2664" t="s">
        <v>570</v>
      </c>
      <c r="W2664" t="s">
        <v>16141</v>
      </c>
    </row>
    <row r="2665" spans="7:29" x14ac:dyDescent="0.2">
      <c r="G2665" t="s">
        <v>15226</v>
      </c>
      <c r="H2665" t="s">
        <v>314</v>
      </c>
      <c r="I2665" t="s">
        <v>15219</v>
      </c>
      <c r="J2665" t="s">
        <v>192</v>
      </c>
      <c r="K2665" t="s">
        <v>15227</v>
      </c>
      <c r="L2665" t="s">
        <v>3413</v>
      </c>
      <c r="M2665">
        <v>12</v>
      </c>
      <c r="N2665" t="s">
        <v>192</v>
      </c>
      <c r="O2665" s="12">
        <v>61974</v>
      </c>
      <c r="P2665" t="s">
        <v>70</v>
      </c>
      <c r="Q2665" s="1">
        <v>43731</v>
      </c>
      <c r="R2665" t="s">
        <v>29</v>
      </c>
      <c r="S2665" t="s">
        <v>43</v>
      </c>
      <c r="T2665" t="s">
        <v>71</v>
      </c>
      <c r="W2665" t="s">
        <v>15228</v>
      </c>
      <c r="X2665" t="s">
        <v>116</v>
      </c>
    </row>
    <row r="2666" spans="7:29" ht="153" x14ac:dyDescent="0.2">
      <c r="G2666" t="s">
        <v>3961</v>
      </c>
      <c r="H2666" t="s">
        <v>274</v>
      </c>
      <c r="I2666" t="s">
        <v>19539</v>
      </c>
      <c r="J2666" t="s">
        <v>159</v>
      </c>
      <c r="L2666" t="s">
        <v>62</v>
      </c>
      <c r="M2666">
        <v>12</v>
      </c>
      <c r="N2666" t="s">
        <v>159</v>
      </c>
      <c r="O2666" s="12">
        <v>61967</v>
      </c>
      <c r="P2666" t="s">
        <v>28</v>
      </c>
      <c r="Q2666" s="1">
        <v>42125</v>
      </c>
      <c r="R2666" t="s">
        <v>29</v>
      </c>
      <c r="S2666" t="s">
        <v>43</v>
      </c>
      <c r="T2666" t="s">
        <v>30</v>
      </c>
      <c r="U2666" t="s">
        <v>2255</v>
      </c>
      <c r="W2666" t="s">
        <v>19559</v>
      </c>
      <c r="X2666" t="s">
        <v>19560</v>
      </c>
      <c r="Y2666" t="s">
        <v>2255</v>
      </c>
      <c r="Z2666" t="s">
        <v>163</v>
      </c>
      <c r="AA2666" t="s">
        <v>19561</v>
      </c>
      <c r="AB2666" s="2" t="s">
        <v>19562</v>
      </c>
      <c r="AC2666" t="s">
        <v>1628</v>
      </c>
    </row>
    <row r="2667" spans="7:29" ht="136" x14ac:dyDescent="0.2">
      <c r="G2667" t="s">
        <v>1332</v>
      </c>
      <c r="H2667" t="s">
        <v>53</v>
      </c>
      <c r="I2667" t="s">
        <v>4509</v>
      </c>
      <c r="J2667" t="s">
        <v>1195</v>
      </c>
      <c r="L2667" t="s">
        <v>62</v>
      </c>
      <c r="M2667">
        <v>12</v>
      </c>
      <c r="N2667" t="s">
        <v>1195</v>
      </c>
      <c r="O2667" s="12">
        <v>61936</v>
      </c>
      <c r="P2667" t="s">
        <v>28</v>
      </c>
      <c r="Q2667" s="1">
        <v>42125</v>
      </c>
      <c r="R2667" t="s">
        <v>29</v>
      </c>
      <c r="S2667" t="s">
        <v>43</v>
      </c>
      <c r="T2667" t="s">
        <v>30</v>
      </c>
      <c r="U2667" t="s">
        <v>2255</v>
      </c>
      <c r="W2667" t="s">
        <v>4510</v>
      </c>
      <c r="X2667" t="s">
        <v>4511</v>
      </c>
      <c r="Y2667" t="s">
        <v>4512</v>
      </c>
      <c r="Z2667" t="s">
        <v>1352</v>
      </c>
      <c r="AA2667" t="s">
        <v>4513</v>
      </c>
      <c r="AB2667" s="2" t="s">
        <v>4514</v>
      </c>
      <c r="AC2667" t="s">
        <v>4515</v>
      </c>
    </row>
    <row r="2668" spans="7:29" x14ac:dyDescent="0.2">
      <c r="G2668" t="s">
        <v>12509</v>
      </c>
      <c r="H2668" t="s">
        <v>53</v>
      </c>
      <c r="I2668" t="s">
        <v>12510</v>
      </c>
      <c r="J2668" t="s">
        <v>1171</v>
      </c>
      <c r="L2668" t="s">
        <v>27</v>
      </c>
      <c r="M2668">
        <v>12</v>
      </c>
      <c r="N2668" t="s">
        <v>1171</v>
      </c>
      <c r="O2668" s="12">
        <v>61932</v>
      </c>
      <c r="P2668" t="s">
        <v>28</v>
      </c>
      <c r="Q2668" s="1">
        <v>44802</v>
      </c>
      <c r="R2668" t="s">
        <v>29</v>
      </c>
      <c r="S2668" t="s">
        <v>43</v>
      </c>
      <c r="T2668" t="s">
        <v>30</v>
      </c>
      <c r="U2668" t="s">
        <v>12511</v>
      </c>
      <c r="V2668" t="s">
        <v>32</v>
      </c>
      <c r="W2668" t="s">
        <v>12512</v>
      </c>
      <c r="X2668" t="s">
        <v>116</v>
      </c>
    </row>
    <row r="2669" spans="7:29" x14ac:dyDescent="0.2">
      <c r="G2669" t="s">
        <v>117</v>
      </c>
      <c r="H2669" t="s">
        <v>262</v>
      </c>
      <c r="I2669" t="s">
        <v>23905</v>
      </c>
      <c r="J2669" t="s">
        <v>150</v>
      </c>
      <c r="L2669" t="s">
        <v>62</v>
      </c>
      <c r="M2669">
        <v>9</v>
      </c>
      <c r="N2669" t="s">
        <v>150</v>
      </c>
      <c r="O2669" s="12">
        <v>61923</v>
      </c>
      <c r="P2669" t="s">
        <v>28</v>
      </c>
      <c r="Q2669" s="1">
        <v>44820</v>
      </c>
      <c r="R2669" t="s">
        <v>63</v>
      </c>
      <c r="S2669" t="s">
        <v>43</v>
      </c>
      <c r="T2669" t="s">
        <v>30</v>
      </c>
      <c r="U2669" t="s">
        <v>169</v>
      </c>
      <c r="W2669" t="s">
        <v>23920</v>
      </c>
    </row>
    <row r="2670" spans="7:29" x14ac:dyDescent="0.2">
      <c r="G2670" t="s">
        <v>586</v>
      </c>
      <c r="H2670" t="s">
        <v>280</v>
      </c>
      <c r="I2670" t="s">
        <v>23507</v>
      </c>
      <c r="J2670" t="s">
        <v>481</v>
      </c>
      <c r="L2670" t="s">
        <v>27</v>
      </c>
      <c r="M2670">
        <v>12</v>
      </c>
      <c r="N2670" t="s">
        <v>481</v>
      </c>
      <c r="O2670" s="12">
        <v>61919</v>
      </c>
      <c r="P2670" t="s">
        <v>28</v>
      </c>
      <c r="Q2670" s="1">
        <v>44753</v>
      </c>
      <c r="R2670" t="s">
        <v>29</v>
      </c>
      <c r="S2670" t="s">
        <v>43</v>
      </c>
      <c r="T2670" t="s">
        <v>30</v>
      </c>
      <c r="U2670" t="s">
        <v>23508</v>
      </c>
      <c r="V2670" t="s">
        <v>45</v>
      </c>
      <c r="W2670" t="s">
        <v>23509</v>
      </c>
      <c r="X2670" t="s">
        <v>116</v>
      </c>
    </row>
    <row r="2671" spans="7:29" ht="153" x14ac:dyDescent="0.2">
      <c r="G2671" t="s">
        <v>21136</v>
      </c>
      <c r="H2671" t="s">
        <v>759</v>
      </c>
      <c r="I2671" t="s">
        <v>21137</v>
      </c>
      <c r="J2671" t="s">
        <v>2875</v>
      </c>
      <c r="K2671" t="s">
        <v>21138</v>
      </c>
      <c r="L2671" t="s">
        <v>2024</v>
      </c>
      <c r="M2671">
        <v>12</v>
      </c>
      <c r="N2671" t="s">
        <v>2875</v>
      </c>
      <c r="O2671" s="12">
        <v>61895</v>
      </c>
      <c r="P2671" t="s">
        <v>70</v>
      </c>
      <c r="Q2671" s="1">
        <v>43487</v>
      </c>
      <c r="R2671" t="s">
        <v>29</v>
      </c>
      <c r="S2671" t="s">
        <v>43</v>
      </c>
      <c r="T2671" t="s">
        <v>71</v>
      </c>
      <c r="W2671" t="s">
        <v>21139</v>
      </c>
      <c r="X2671" t="s">
        <v>21140</v>
      </c>
      <c r="Y2671" t="s">
        <v>21141</v>
      </c>
      <c r="Z2671" t="s">
        <v>2880</v>
      </c>
      <c r="AA2671" t="s">
        <v>21142</v>
      </c>
      <c r="AB2671" s="2" t="s">
        <v>21143</v>
      </c>
      <c r="AC2671" t="s">
        <v>21144</v>
      </c>
    </row>
    <row r="2672" spans="7:29" x14ac:dyDescent="0.2">
      <c r="G2672" t="s">
        <v>3666</v>
      </c>
      <c r="H2672" t="s">
        <v>2463</v>
      </c>
      <c r="I2672" t="s">
        <v>10617</v>
      </c>
      <c r="J2672" t="s">
        <v>67</v>
      </c>
      <c r="K2672" t="s">
        <v>1108</v>
      </c>
      <c r="L2672" t="s">
        <v>3591</v>
      </c>
      <c r="M2672">
        <v>12</v>
      </c>
      <c r="N2672" t="s">
        <v>67</v>
      </c>
      <c r="O2672" s="12">
        <v>61891</v>
      </c>
      <c r="P2672" t="s">
        <v>70</v>
      </c>
      <c r="Q2672" s="1">
        <v>43084</v>
      </c>
      <c r="R2672" t="s">
        <v>29</v>
      </c>
      <c r="S2672" t="s">
        <v>43</v>
      </c>
      <c r="T2672" t="s">
        <v>71</v>
      </c>
      <c r="W2672" t="s">
        <v>10618</v>
      </c>
      <c r="X2672" t="s">
        <v>116</v>
      </c>
    </row>
    <row r="2673" spans="7:29" x14ac:dyDescent="0.2">
      <c r="G2673" t="s">
        <v>6248</v>
      </c>
      <c r="H2673" t="s">
        <v>759</v>
      </c>
      <c r="I2673" t="s">
        <v>6249</v>
      </c>
      <c r="J2673" t="s">
        <v>1735</v>
      </c>
      <c r="L2673" t="s">
        <v>27</v>
      </c>
      <c r="M2673">
        <v>12</v>
      </c>
      <c r="N2673" t="s">
        <v>1735</v>
      </c>
      <c r="O2673" s="12">
        <v>61890</v>
      </c>
      <c r="P2673" t="s">
        <v>28</v>
      </c>
      <c r="Q2673" s="1">
        <v>43770</v>
      </c>
      <c r="R2673" t="s">
        <v>29</v>
      </c>
      <c r="S2673" t="s">
        <v>43</v>
      </c>
      <c r="T2673" t="s">
        <v>30</v>
      </c>
      <c r="U2673" t="s">
        <v>6250</v>
      </c>
      <c r="V2673" t="s">
        <v>45</v>
      </c>
      <c r="W2673" t="s">
        <v>6251</v>
      </c>
      <c r="X2673" t="s">
        <v>116</v>
      </c>
    </row>
    <row r="2674" spans="7:29" ht="170" x14ac:dyDescent="0.2">
      <c r="G2674" t="s">
        <v>1215</v>
      </c>
      <c r="H2674" t="s">
        <v>53</v>
      </c>
      <c r="I2674" t="s">
        <v>10389</v>
      </c>
      <c r="J2674" t="s">
        <v>1129</v>
      </c>
      <c r="K2674" t="s">
        <v>10390</v>
      </c>
      <c r="L2674" t="s">
        <v>2426</v>
      </c>
      <c r="M2674">
        <v>12</v>
      </c>
      <c r="N2674" t="s">
        <v>1129</v>
      </c>
      <c r="O2674" s="12">
        <v>61864</v>
      </c>
      <c r="P2674" t="s">
        <v>70</v>
      </c>
      <c r="Q2674" s="1">
        <v>44446</v>
      </c>
      <c r="R2674" t="s">
        <v>29</v>
      </c>
      <c r="S2674" t="s">
        <v>43</v>
      </c>
      <c r="T2674" t="s">
        <v>71</v>
      </c>
      <c r="W2674" t="s">
        <v>10391</v>
      </c>
      <c r="X2674" t="s">
        <v>10392</v>
      </c>
      <c r="Y2674" t="s">
        <v>10390</v>
      </c>
      <c r="Z2674" t="s">
        <v>765</v>
      </c>
      <c r="AA2674" t="s">
        <v>10393</v>
      </c>
      <c r="AB2674" s="2" t="s">
        <v>10394</v>
      </c>
      <c r="AC2674" t="s">
        <v>10395</v>
      </c>
    </row>
    <row r="2675" spans="7:29" x14ac:dyDescent="0.2">
      <c r="G2675" t="s">
        <v>6738</v>
      </c>
      <c r="H2675" t="s">
        <v>112</v>
      </c>
      <c r="I2675" t="s">
        <v>6739</v>
      </c>
      <c r="J2675" t="s">
        <v>861</v>
      </c>
      <c r="L2675" t="s">
        <v>81</v>
      </c>
      <c r="M2675">
        <v>9</v>
      </c>
      <c r="N2675" t="s">
        <v>861</v>
      </c>
      <c r="O2675" s="12">
        <v>61838</v>
      </c>
      <c r="P2675" t="s">
        <v>28</v>
      </c>
      <c r="Q2675" s="1">
        <v>40072</v>
      </c>
      <c r="R2675" t="s">
        <v>63</v>
      </c>
      <c r="S2675" t="s">
        <v>43</v>
      </c>
      <c r="T2675" t="s">
        <v>30</v>
      </c>
      <c r="U2675" t="s">
        <v>6740</v>
      </c>
      <c r="W2675" t="s">
        <v>6741</v>
      </c>
    </row>
    <row r="2676" spans="7:29" x14ac:dyDescent="0.2">
      <c r="G2676" t="s">
        <v>128</v>
      </c>
      <c r="H2676" t="s">
        <v>553</v>
      </c>
      <c r="I2676" t="s">
        <v>1441</v>
      </c>
      <c r="J2676" t="s">
        <v>1442</v>
      </c>
      <c r="L2676" t="s">
        <v>27</v>
      </c>
      <c r="M2676">
        <v>12</v>
      </c>
      <c r="N2676" t="s">
        <v>1442</v>
      </c>
      <c r="O2676" s="12">
        <v>61821</v>
      </c>
      <c r="P2676" t="s">
        <v>28</v>
      </c>
      <c r="Q2676" s="1">
        <v>44480</v>
      </c>
      <c r="R2676" t="s">
        <v>29</v>
      </c>
      <c r="S2676" t="s">
        <v>43</v>
      </c>
      <c r="T2676" t="s">
        <v>30</v>
      </c>
      <c r="U2676" t="s">
        <v>1443</v>
      </c>
      <c r="V2676" t="s">
        <v>45</v>
      </c>
      <c r="W2676" t="s">
        <v>1444</v>
      </c>
      <c r="X2676" t="s">
        <v>116</v>
      </c>
    </row>
    <row r="2677" spans="7:29" x14ac:dyDescent="0.2">
      <c r="G2677" t="s">
        <v>920</v>
      </c>
      <c r="H2677" t="s">
        <v>112</v>
      </c>
      <c r="I2677" t="s">
        <v>15008</v>
      </c>
      <c r="J2677" t="s">
        <v>3443</v>
      </c>
      <c r="L2677" t="s">
        <v>15009</v>
      </c>
      <c r="M2677">
        <v>12</v>
      </c>
      <c r="N2677" t="s">
        <v>3443</v>
      </c>
      <c r="O2677" s="12">
        <v>61773</v>
      </c>
      <c r="P2677" t="s">
        <v>28</v>
      </c>
      <c r="Q2677" s="1">
        <v>43739</v>
      </c>
      <c r="R2677" t="s">
        <v>29</v>
      </c>
      <c r="S2677" t="s">
        <v>43</v>
      </c>
      <c r="T2677" t="s">
        <v>30</v>
      </c>
      <c r="U2677" t="s">
        <v>15010</v>
      </c>
      <c r="V2677" t="s">
        <v>1948</v>
      </c>
      <c r="W2677" t="s">
        <v>15011</v>
      </c>
      <c r="X2677" t="s">
        <v>15012</v>
      </c>
      <c r="Y2677" t="s">
        <v>15010</v>
      </c>
      <c r="Z2677" t="s">
        <v>3443</v>
      </c>
      <c r="AA2677" t="s">
        <v>15013</v>
      </c>
      <c r="AB2677" t="s">
        <v>50</v>
      </c>
      <c r="AC2677" t="s">
        <v>15014</v>
      </c>
    </row>
    <row r="2678" spans="7:29" x14ac:dyDescent="0.2">
      <c r="G2678" t="s">
        <v>229</v>
      </c>
      <c r="H2678" t="s">
        <v>118</v>
      </c>
      <c r="I2678" t="s">
        <v>172</v>
      </c>
      <c r="J2678" t="s">
        <v>192</v>
      </c>
      <c r="K2678" t="s">
        <v>230</v>
      </c>
      <c r="L2678" t="s">
        <v>231</v>
      </c>
      <c r="M2678">
        <v>12</v>
      </c>
      <c r="N2678" t="s">
        <v>192</v>
      </c>
      <c r="O2678" s="12">
        <v>61759</v>
      </c>
      <c r="P2678" t="s">
        <v>70</v>
      </c>
      <c r="Q2678" s="1">
        <v>41001</v>
      </c>
      <c r="R2678" t="s">
        <v>56</v>
      </c>
      <c r="S2678" s="1">
        <v>45016</v>
      </c>
      <c r="T2678" t="s">
        <v>71</v>
      </c>
      <c r="W2678" t="s">
        <v>232</v>
      </c>
    </row>
    <row r="2679" spans="7:29" x14ac:dyDescent="0.2">
      <c r="G2679" t="s">
        <v>10260</v>
      </c>
      <c r="H2679" t="s">
        <v>53</v>
      </c>
      <c r="I2679" t="s">
        <v>10261</v>
      </c>
      <c r="J2679" t="s">
        <v>192</v>
      </c>
      <c r="K2679" t="s">
        <v>10262</v>
      </c>
      <c r="L2679" t="s">
        <v>781</v>
      </c>
      <c r="M2679">
        <v>12</v>
      </c>
      <c r="N2679" t="s">
        <v>192</v>
      </c>
      <c r="O2679" s="12">
        <v>61749</v>
      </c>
      <c r="P2679" t="s">
        <v>70</v>
      </c>
      <c r="Q2679" s="1">
        <v>44431</v>
      </c>
      <c r="R2679" t="s">
        <v>29</v>
      </c>
      <c r="S2679" t="s">
        <v>43</v>
      </c>
      <c r="T2679" t="s">
        <v>71</v>
      </c>
      <c r="W2679" t="s">
        <v>10263</v>
      </c>
    </row>
    <row r="2680" spans="7:29" x14ac:dyDescent="0.2">
      <c r="G2680" t="s">
        <v>95</v>
      </c>
      <c r="H2680" t="s">
        <v>302</v>
      </c>
      <c r="I2680" t="s">
        <v>2732</v>
      </c>
      <c r="J2680" t="s">
        <v>460</v>
      </c>
      <c r="K2680" t="s">
        <v>2737</v>
      </c>
      <c r="L2680" t="s">
        <v>789</v>
      </c>
      <c r="M2680">
        <v>12</v>
      </c>
      <c r="N2680" t="s">
        <v>460</v>
      </c>
      <c r="O2680" s="12">
        <v>61744</v>
      </c>
      <c r="P2680" t="s">
        <v>70</v>
      </c>
      <c r="Q2680" s="1">
        <v>42312</v>
      </c>
      <c r="R2680" t="s">
        <v>29</v>
      </c>
      <c r="S2680" t="s">
        <v>43</v>
      </c>
      <c r="T2680" t="s">
        <v>71</v>
      </c>
      <c r="W2680" t="s">
        <v>2738</v>
      </c>
      <c r="X2680" t="s">
        <v>116</v>
      </c>
    </row>
    <row r="2681" spans="7:29" x14ac:dyDescent="0.2">
      <c r="G2681" t="s">
        <v>1311</v>
      </c>
      <c r="H2681" t="s">
        <v>118</v>
      </c>
      <c r="I2681" t="s">
        <v>9233</v>
      </c>
      <c r="J2681" t="s">
        <v>1665</v>
      </c>
      <c r="L2681" t="s">
        <v>27</v>
      </c>
      <c r="M2681">
        <v>12</v>
      </c>
      <c r="N2681" t="s">
        <v>1665</v>
      </c>
      <c r="O2681" s="12">
        <v>61743</v>
      </c>
      <c r="P2681" t="s">
        <v>28</v>
      </c>
      <c r="Q2681" s="1">
        <v>44564</v>
      </c>
      <c r="R2681" t="s">
        <v>29</v>
      </c>
      <c r="S2681" s="1">
        <v>45290</v>
      </c>
      <c r="T2681" t="s">
        <v>30</v>
      </c>
      <c r="U2681" t="s">
        <v>9234</v>
      </c>
      <c r="V2681" t="s">
        <v>32</v>
      </c>
      <c r="W2681" t="s">
        <v>9235</v>
      </c>
      <c r="X2681" t="s">
        <v>9236</v>
      </c>
      <c r="Y2681" t="s">
        <v>9237</v>
      </c>
      <c r="Z2681" t="s">
        <v>8534</v>
      </c>
      <c r="AA2681" t="s">
        <v>9238</v>
      </c>
      <c r="AB2681" t="s">
        <v>50</v>
      </c>
      <c r="AC2681" t="s">
        <v>8536</v>
      </c>
    </row>
    <row r="2682" spans="7:29" x14ac:dyDescent="0.2">
      <c r="G2682" t="s">
        <v>324</v>
      </c>
      <c r="H2682" t="s">
        <v>302</v>
      </c>
      <c r="I2682" t="s">
        <v>15074</v>
      </c>
      <c r="J2682" t="s">
        <v>1171</v>
      </c>
      <c r="L2682" t="s">
        <v>511</v>
      </c>
      <c r="M2682">
        <v>12</v>
      </c>
      <c r="N2682" t="s">
        <v>1171</v>
      </c>
      <c r="O2682" s="12">
        <v>61715</v>
      </c>
      <c r="P2682" t="s">
        <v>28</v>
      </c>
      <c r="Q2682" s="1">
        <v>42662</v>
      </c>
      <c r="R2682" t="s">
        <v>56</v>
      </c>
      <c r="S2682" s="1">
        <v>44804</v>
      </c>
      <c r="T2682" t="s">
        <v>30</v>
      </c>
      <c r="U2682" t="s">
        <v>15078</v>
      </c>
      <c r="W2682" t="s">
        <v>15079</v>
      </c>
    </row>
    <row r="2683" spans="7:29" x14ac:dyDescent="0.2">
      <c r="G2683" t="s">
        <v>2450</v>
      </c>
      <c r="H2683" t="s">
        <v>1327</v>
      </c>
      <c r="I2683" t="s">
        <v>19894</v>
      </c>
      <c r="J2683" t="s">
        <v>135</v>
      </c>
      <c r="L2683" t="s">
        <v>104</v>
      </c>
      <c r="M2683">
        <v>12</v>
      </c>
      <c r="N2683" t="s">
        <v>135</v>
      </c>
      <c r="O2683" s="12">
        <v>61700</v>
      </c>
      <c r="P2683" t="s">
        <v>28</v>
      </c>
      <c r="Q2683" s="1">
        <v>44473</v>
      </c>
      <c r="R2683" t="s">
        <v>29</v>
      </c>
      <c r="S2683" t="s">
        <v>43</v>
      </c>
      <c r="T2683" t="s">
        <v>30</v>
      </c>
      <c r="U2683" t="s">
        <v>19895</v>
      </c>
      <c r="V2683" t="s">
        <v>45</v>
      </c>
      <c r="W2683" t="s">
        <v>19896</v>
      </c>
      <c r="X2683" t="s">
        <v>19897</v>
      </c>
      <c r="Y2683" t="s">
        <v>19895</v>
      </c>
      <c r="Z2683" t="s">
        <v>135</v>
      </c>
      <c r="AA2683" t="s">
        <v>19898</v>
      </c>
      <c r="AB2683" t="s">
        <v>50</v>
      </c>
      <c r="AC2683" t="s">
        <v>19899</v>
      </c>
    </row>
    <row r="2684" spans="7:29" x14ac:dyDescent="0.2">
      <c r="G2684" t="s">
        <v>219</v>
      </c>
      <c r="H2684" t="s">
        <v>53</v>
      </c>
      <c r="I2684" t="s">
        <v>12106</v>
      </c>
      <c r="J2684" t="s">
        <v>715</v>
      </c>
      <c r="L2684" t="s">
        <v>896</v>
      </c>
      <c r="M2684">
        <v>9</v>
      </c>
      <c r="N2684" t="s">
        <v>715</v>
      </c>
      <c r="O2684" s="12">
        <v>61692</v>
      </c>
      <c r="P2684" t="s">
        <v>28</v>
      </c>
      <c r="Q2684" s="1">
        <v>43450</v>
      </c>
      <c r="R2684" t="s">
        <v>63</v>
      </c>
      <c r="S2684" t="s">
        <v>43</v>
      </c>
      <c r="T2684" t="s">
        <v>30</v>
      </c>
      <c r="U2684" t="s">
        <v>376</v>
      </c>
      <c r="W2684" t="s">
        <v>12176</v>
      </c>
    </row>
    <row r="2685" spans="7:29" ht="153" x14ac:dyDescent="0.2">
      <c r="G2685" t="s">
        <v>7706</v>
      </c>
      <c r="H2685" t="s">
        <v>53</v>
      </c>
      <c r="I2685" t="s">
        <v>8230</v>
      </c>
      <c r="J2685" t="s">
        <v>192</v>
      </c>
      <c r="L2685" t="s">
        <v>104</v>
      </c>
      <c r="M2685">
        <v>12</v>
      </c>
      <c r="N2685" t="s">
        <v>192</v>
      </c>
      <c r="O2685" s="12">
        <v>61678</v>
      </c>
      <c r="P2685" t="s">
        <v>28</v>
      </c>
      <c r="Q2685" s="1">
        <v>43052</v>
      </c>
      <c r="R2685" t="s">
        <v>29</v>
      </c>
      <c r="S2685" t="s">
        <v>43</v>
      </c>
      <c r="T2685" t="s">
        <v>30</v>
      </c>
      <c r="U2685" t="s">
        <v>8231</v>
      </c>
      <c r="V2685" t="s">
        <v>404</v>
      </c>
      <c r="W2685" t="s">
        <v>8232</v>
      </c>
      <c r="X2685" t="s">
        <v>8233</v>
      </c>
      <c r="Y2685" t="s">
        <v>8231</v>
      </c>
      <c r="Z2685" t="s">
        <v>192</v>
      </c>
      <c r="AA2685" t="s">
        <v>8234</v>
      </c>
      <c r="AB2685" s="2" t="s">
        <v>8235</v>
      </c>
      <c r="AC2685" t="s">
        <v>8236</v>
      </c>
    </row>
    <row r="2686" spans="7:29" x14ac:dyDescent="0.2">
      <c r="G2686" t="s">
        <v>23</v>
      </c>
      <c r="H2686" t="s">
        <v>369</v>
      </c>
      <c r="I2686" t="s">
        <v>12804</v>
      </c>
      <c r="J2686" t="s">
        <v>103</v>
      </c>
      <c r="L2686" t="s">
        <v>27</v>
      </c>
      <c r="M2686">
        <v>12</v>
      </c>
      <c r="N2686" t="s">
        <v>103</v>
      </c>
      <c r="O2686" s="12">
        <v>61674</v>
      </c>
      <c r="P2686" t="s">
        <v>28</v>
      </c>
      <c r="Q2686" s="1">
        <v>42583</v>
      </c>
      <c r="R2686" t="s">
        <v>29</v>
      </c>
      <c r="S2686" t="s">
        <v>43</v>
      </c>
      <c r="T2686" t="s">
        <v>30</v>
      </c>
      <c r="U2686" t="s">
        <v>403</v>
      </c>
      <c r="V2686" t="s">
        <v>404</v>
      </c>
      <c r="W2686" t="s">
        <v>12805</v>
      </c>
      <c r="X2686" t="s">
        <v>12806</v>
      </c>
      <c r="Y2686" t="s">
        <v>403</v>
      </c>
      <c r="Z2686" t="s">
        <v>109</v>
      </c>
      <c r="AA2686" t="s">
        <v>12807</v>
      </c>
      <c r="AB2686" t="s">
        <v>50</v>
      </c>
      <c r="AC2686" t="s">
        <v>50</v>
      </c>
    </row>
    <row r="2687" spans="7:29" x14ac:dyDescent="0.2">
      <c r="G2687" t="s">
        <v>59</v>
      </c>
      <c r="H2687" t="s">
        <v>1327</v>
      </c>
      <c r="I2687" t="s">
        <v>22067</v>
      </c>
      <c r="J2687" t="s">
        <v>135</v>
      </c>
      <c r="K2687" t="s">
        <v>3876</v>
      </c>
      <c r="L2687" t="s">
        <v>1105</v>
      </c>
      <c r="M2687">
        <v>12</v>
      </c>
      <c r="N2687" t="s">
        <v>135</v>
      </c>
      <c r="O2687" s="12">
        <v>61669</v>
      </c>
      <c r="P2687" t="s">
        <v>70</v>
      </c>
      <c r="Q2687" s="1">
        <v>41429</v>
      </c>
      <c r="R2687" t="s">
        <v>29</v>
      </c>
      <c r="S2687" t="s">
        <v>43</v>
      </c>
      <c r="T2687" t="s">
        <v>71</v>
      </c>
      <c r="W2687" t="s">
        <v>22068</v>
      </c>
    </row>
    <row r="2688" spans="7:29" ht="170" x14ac:dyDescent="0.2">
      <c r="G2688" t="s">
        <v>3879</v>
      </c>
      <c r="H2688" t="s">
        <v>314</v>
      </c>
      <c r="I2688" t="s">
        <v>4027</v>
      </c>
      <c r="J2688" t="s">
        <v>61</v>
      </c>
      <c r="L2688" t="s">
        <v>27</v>
      </c>
      <c r="M2688">
        <v>12</v>
      </c>
      <c r="N2688" t="s">
        <v>61</v>
      </c>
      <c r="O2688" s="12">
        <v>61654</v>
      </c>
      <c r="P2688" t="s">
        <v>28</v>
      </c>
      <c r="Q2688" s="1">
        <v>42646</v>
      </c>
      <c r="R2688" t="s">
        <v>29</v>
      </c>
      <c r="S2688" t="s">
        <v>43</v>
      </c>
      <c r="T2688" t="s">
        <v>30</v>
      </c>
      <c r="U2688" t="s">
        <v>4028</v>
      </c>
      <c r="V2688" t="s">
        <v>522</v>
      </c>
      <c r="W2688" t="s">
        <v>4029</v>
      </c>
      <c r="X2688" t="s">
        <v>4030</v>
      </c>
      <c r="Y2688" t="s">
        <v>4031</v>
      </c>
      <c r="Z2688" t="s">
        <v>1838</v>
      </c>
      <c r="AA2688" t="s">
        <v>4032</v>
      </c>
      <c r="AB2688" s="2" t="s">
        <v>4033</v>
      </c>
      <c r="AC2688" t="s">
        <v>4034</v>
      </c>
    </row>
    <row r="2689" spans="7:29" ht="170" x14ac:dyDescent="0.2">
      <c r="G2689" t="s">
        <v>78</v>
      </c>
      <c r="H2689" t="s">
        <v>280</v>
      </c>
      <c r="I2689" t="s">
        <v>20808</v>
      </c>
      <c r="J2689" t="s">
        <v>460</v>
      </c>
      <c r="K2689" t="s">
        <v>20809</v>
      </c>
      <c r="L2689" t="s">
        <v>1306</v>
      </c>
      <c r="M2689">
        <v>12</v>
      </c>
      <c r="N2689" t="s">
        <v>460</v>
      </c>
      <c r="O2689" s="12">
        <v>61596</v>
      </c>
      <c r="P2689" t="s">
        <v>70</v>
      </c>
      <c r="Q2689" s="1">
        <v>44927</v>
      </c>
      <c r="R2689" t="s">
        <v>29</v>
      </c>
      <c r="S2689" t="s">
        <v>43</v>
      </c>
      <c r="T2689" t="s">
        <v>71</v>
      </c>
      <c r="W2689" t="s">
        <v>20810</v>
      </c>
      <c r="X2689" t="s">
        <v>20811</v>
      </c>
      <c r="Y2689" t="s">
        <v>20809</v>
      </c>
      <c r="Z2689" t="s">
        <v>460</v>
      </c>
      <c r="AA2689" t="s">
        <v>20812</v>
      </c>
      <c r="AB2689" s="2" t="s">
        <v>8137</v>
      </c>
      <c r="AC2689" t="s">
        <v>20813</v>
      </c>
    </row>
    <row r="2690" spans="7:29" x14ac:dyDescent="0.2">
      <c r="G2690" t="s">
        <v>458</v>
      </c>
      <c r="H2690" t="s">
        <v>24</v>
      </c>
      <c r="I2690" t="s">
        <v>1908</v>
      </c>
      <c r="J2690" t="s">
        <v>411</v>
      </c>
      <c r="K2690" t="s">
        <v>1911</v>
      </c>
      <c r="L2690" t="s">
        <v>1912</v>
      </c>
      <c r="M2690">
        <v>12</v>
      </c>
      <c r="N2690" t="s">
        <v>411</v>
      </c>
      <c r="O2690" s="12">
        <v>61592</v>
      </c>
      <c r="P2690" t="s">
        <v>238</v>
      </c>
      <c r="Q2690" s="1">
        <v>44389</v>
      </c>
      <c r="R2690" t="s">
        <v>29</v>
      </c>
      <c r="S2690" t="s">
        <v>43</v>
      </c>
      <c r="T2690" t="s">
        <v>71</v>
      </c>
      <c r="W2690" t="s">
        <v>1910</v>
      </c>
      <c r="X2690" t="s">
        <v>116</v>
      </c>
    </row>
    <row r="2691" spans="7:29" x14ac:dyDescent="0.2">
      <c r="G2691" t="s">
        <v>458</v>
      </c>
      <c r="H2691" t="s">
        <v>24</v>
      </c>
      <c r="I2691" t="s">
        <v>1908</v>
      </c>
      <c r="J2691" t="s">
        <v>411</v>
      </c>
      <c r="K2691" t="s">
        <v>1911</v>
      </c>
      <c r="L2691" t="s">
        <v>1912</v>
      </c>
      <c r="M2691">
        <v>12</v>
      </c>
      <c r="N2691" t="s">
        <v>411</v>
      </c>
      <c r="O2691" s="12">
        <v>61592</v>
      </c>
      <c r="P2691" t="s">
        <v>238</v>
      </c>
      <c r="Q2691" s="1">
        <v>44389</v>
      </c>
      <c r="R2691" t="s">
        <v>29</v>
      </c>
      <c r="S2691" t="s">
        <v>43</v>
      </c>
      <c r="T2691" t="s">
        <v>71</v>
      </c>
      <c r="W2691" t="s">
        <v>1910</v>
      </c>
      <c r="X2691" t="s">
        <v>116</v>
      </c>
    </row>
    <row r="2692" spans="7:29" ht="170" x14ac:dyDescent="0.2">
      <c r="G2692" t="s">
        <v>1572</v>
      </c>
      <c r="H2692" t="s">
        <v>302</v>
      </c>
      <c r="I2692" t="s">
        <v>8327</v>
      </c>
      <c r="J2692" t="s">
        <v>61</v>
      </c>
      <c r="K2692" t="s">
        <v>8329</v>
      </c>
      <c r="L2692" t="s">
        <v>203</v>
      </c>
      <c r="M2692">
        <v>12</v>
      </c>
      <c r="N2692" t="s">
        <v>61</v>
      </c>
      <c r="O2692" s="12">
        <v>61579</v>
      </c>
      <c r="P2692" t="s">
        <v>70</v>
      </c>
      <c r="Q2692" s="1">
        <v>41338</v>
      </c>
      <c r="R2692" t="s">
        <v>29</v>
      </c>
      <c r="S2692" t="s">
        <v>43</v>
      </c>
      <c r="T2692" t="s">
        <v>71</v>
      </c>
      <c r="W2692" t="s">
        <v>8330</v>
      </c>
      <c r="X2692" t="s">
        <v>8331</v>
      </c>
      <c r="Y2692" t="s">
        <v>8329</v>
      </c>
      <c r="Z2692" t="s">
        <v>1838</v>
      </c>
      <c r="AA2692" t="s">
        <v>8332</v>
      </c>
      <c r="AB2692" s="2" t="s">
        <v>8333</v>
      </c>
      <c r="AC2692" t="s">
        <v>8334</v>
      </c>
    </row>
    <row r="2693" spans="7:29" ht="170" x14ac:dyDescent="0.2">
      <c r="G2693" t="s">
        <v>13793</v>
      </c>
      <c r="H2693" t="s">
        <v>53</v>
      </c>
      <c r="I2693" t="s">
        <v>17227</v>
      </c>
      <c r="J2693" t="s">
        <v>295</v>
      </c>
      <c r="L2693" t="s">
        <v>62</v>
      </c>
      <c r="M2693">
        <v>9</v>
      </c>
      <c r="N2693" t="s">
        <v>295</v>
      </c>
      <c r="O2693" s="12">
        <v>61542</v>
      </c>
      <c r="P2693" t="s">
        <v>28</v>
      </c>
      <c r="Q2693" s="1">
        <v>42125</v>
      </c>
      <c r="R2693" t="s">
        <v>29</v>
      </c>
      <c r="S2693" t="s">
        <v>43</v>
      </c>
      <c r="T2693" t="s">
        <v>30</v>
      </c>
      <c r="U2693" t="s">
        <v>941</v>
      </c>
      <c r="W2693" t="s">
        <v>17228</v>
      </c>
      <c r="X2693" t="s">
        <v>17229</v>
      </c>
      <c r="Y2693" t="s">
        <v>941</v>
      </c>
      <c r="Z2693" t="s">
        <v>2932</v>
      </c>
      <c r="AA2693" t="s">
        <v>17230</v>
      </c>
      <c r="AB2693" s="2" t="s">
        <v>17231</v>
      </c>
      <c r="AC2693" t="s">
        <v>17232</v>
      </c>
    </row>
    <row r="2694" spans="7:29" x14ac:dyDescent="0.2">
      <c r="G2694" t="s">
        <v>2092</v>
      </c>
      <c r="H2694" t="s">
        <v>60</v>
      </c>
      <c r="I2694" t="s">
        <v>13814</v>
      </c>
      <c r="J2694" t="s">
        <v>1087</v>
      </c>
      <c r="K2694" t="s">
        <v>13816</v>
      </c>
      <c r="L2694" t="s">
        <v>483</v>
      </c>
      <c r="M2694">
        <v>12</v>
      </c>
      <c r="N2694" t="s">
        <v>1087</v>
      </c>
      <c r="O2694" s="12">
        <v>61532</v>
      </c>
      <c r="P2694" t="s">
        <v>70</v>
      </c>
      <c r="Q2694" s="1">
        <v>42009</v>
      </c>
      <c r="R2694" t="s">
        <v>29</v>
      </c>
      <c r="S2694" t="s">
        <v>43</v>
      </c>
      <c r="T2694" t="s">
        <v>71</v>
      </c>
      <c r="W2694" t="s">
        <v>13817</v>
      </c>
      <c r="X2694" t="s">
        <v>116</v>
      </c>
    </row>
    <row r="2695" spans="7:29" ht="170" x14ac:dyDescent="0.2">
      <c r="G2695" t="s">
        <v>21759</v>
      </c>
      <c r="H2695" t="s">
        <v>274</v>
      </c>
      <c r="I2695" t="s">
        <v>21760</v>
      </c>
      <c r="J2695" t="s">
        <v>192</v>
      </c>
      <c r="K2695" t="s">
        <v>21761</v>
      </c>
      <c r="L2695" t="s">
        <v>1734</v>
      </c>
      <c r="M2695">
        <v>12</v>
      </c>
      <c r="N2695" t="s">
        <v>192</v>
      </c>
      <c r="O2695" s="12">
        <v>61527</v>
      </c>
      <c r="P2695" t="s">
        <v>238</v>
      </c>
      <c r="Q2695" s="1">
        <v>43724</v>
      </c>
      <c r="R2695" t="s">
        <v>56</v>
      </c>
      <c r="S2695" s="1">
        <v>45107</v>
      </c>
      <c r="T2695" t="s">
        <v>71</v>
      </c>
      <c r="W2695" t="s">
        <v>21762</v>
      </c>
      <c r="X2695" t="s">
        <v>21763</v>
      </c>
      <c r="Y2695" t="s">
        <v>21764</v>
      </c>
      <c r="Z2695" t="s">
        <v>257</v>
      </c>
      <c r="AA2695" t="s">
        <v>21765</v>
      </c>
      <c r="AB2695" s="2" t="s">
        <v>272</v>
      </c>
      <c r="AC2695" t="s">
        <v>21766</v>
      </c>
    </row>
    <row r="2696" spans="7:29" x14ac:dyDescent="0.2">
      <c r="G2696" t="s">
        <v>6508</v>
      </c>
      <c r="H2696" t="s">
        <v>1394</v>
      </c>
      <c r="I2696" t="s">
        <v>14955</v>
      </c>
      <c r="J2696" t="s">
        <v>103</v>
      </c>
      <c r="L2696" t="s">
        <v>104</v>
      </c>
      <c r="M2696">
        <v>12</v>
      </c>
      <c r="N2696" t="s">
        <v>103</v>
      </c>
      <c r="O2696" s="12">
        <v>61503</v>
      </c>
      <c r="P2696" t="s">
        <v>28</v>
      </c>
      <c r="Q2696" s="1">
        <v>44798</v>
      </c>
      <c r="R2696" t="s">
        <v>29</v>
      </c>
      <c r="S2696" t="s">
        <v>43</v>
      </c>
      <c r="T2696" t="s">
        <v>30</v>
      </c>
      <c r="U2696" t="s">
        <v>14956</v>
      </c>
      <c r="V2696" t="s">
        <v>522</v>
      </c>
      <c r="W2696" t="s">
        <v>14957</v>
      </c>
      <c r="X2696" t="s">
        <v>116</v>
      </c>
    </row>
    <row r="2697" spans="7:29" x14ac:dyDescent="0.2">
      <c r="G2697" t="s">
        <v>2342</v>
      </c>
      <c r="H2697" t="s">
        <v>234</v>
      </c>
      <c r="I2697" t="s">
        <v>2343</v>
      </c>
      <c r="J2697" t="s">
        <v>295</v>
      </c>
      <c r="L2697" t="s">
        <v>62</v>
      </c>
      <c r="M2697">
        <v>9</v>
      </c>
      <c r="N2697" t="s">
        <v>295</v>
      </c>
      <c r="O2697" s="12">
        <v>61496</v>
      </c>
      <c r="P2697" t="s">
        <v>28</v>
      </c>
      <c r="Q2697" s="1">
        <v>42125</v>
      </c>
      <c r="R2697" t="s">
        <v>63</v>
      </c>
      <c r="S2697" t="s">
        <v>43</v>
      </c>
      <c r="T2697" t="s">
        <v>30</v>
      </c>
      <c r="U2697" t="s">
        <v>2344</v>
      </c>
      <c r="W2697" t="s">
        <v>2345</v>
      </c>
    </row>
    <row r="2698" spans="7:29" ht="170" x14ac:dyDescent="0.2">
      <c r="G2698" t="s">
        <v>7892</v>
      </c>
      <c r="H2698" t="s">
        <v>53</v>
      </c>
      <c r="I2698" t="s">
        <v>17055</v>
      </c>
      <c r="J2698" t="s">
        <v>2678</v>
      </c>
      <c r="L2698" t="s">
        <v>27</v>
      </c>
      <c r="M2698">
        <v>12</v>
      </c>
      <c r="N2698" t="s">
        <v>2678</v>
      </c>
      <c r="O2698" s="12">
        <v>61495</v>
      </c>
      <c r="P2698" t="s">
        <v>28</v>
      </c>
      <c r="Q2698" s="1">
        <v>40742</v>
      </c>
      <c r="R2698" t="s">
        <v>29</v>
      </c>
      <c r="S2698" t="s">
        <v>43</v>
      </c>
      <c r="T2698" t="s">
        <v>30</v>
      </c>
      <c r="U2698" t="s">
        <v>5082</v>
      </c>
      <c r="V2698" t="s">
        <v>45</v>
      </c>
      <c r="W2698" t="s">
        <v>17085</v>
      </c>
      <c r="X2698" t="s">
        <v>17086</v>
      </c>
      <c r="Y2698" t="s">
        <v>2465</v>
      </c>
      <c r="Z2698" t="s">
        <v>206</v>
      </c>
      <c r="AA2698" t="s">
        <v>17087</v>
      </c>
      <c r="AB2698" s="2" t="s">
        <v>17088</v>
      </c>
      <c r="AC2698" t="s">
        <v>17089</v>
      </c>
    </row>
    <row r="2699" spans="7:29" ht="153" x14ac:dyDescent="0.2">
      <c r="G2699" t="s">
        <v>78</v>
      </c>
      <c r="H2699" t="s">
        <v>24</v>
      </c>
      <c r="I2699" t="s">
        <v>1531</v>
      </c>
      <c r="J2699" t="s">
        <v>481</v>
      </c>
      <c r="L2699" t="s">
        <v>27</v>
      </c>
      <c r="M2699">
        <v>12</v>
      </c>
      <c r="N2699" t="s">
        <v>481</v>
      </c>
      <c r="O2699" s="12">
        <v>61477</v>
      </c>
      <c r="P2699" t="s">
        <v>28</v>
      </c>
      <c r="Q2699" s="1">
        <v>44662</v>
      </c>
      <c r="R2699" t="s">
        <v>29</v>
      </c>
      <c r="S2699" t="s">
        <v>43</v>
      </c>
      <c r="T2699" t="s">
        <v>30</v>
      </c>
      <c r="U2699" t="s">
        <v>1550</v>
      </c>
      <c r="V2699" t="s">
        <v>32</v>
      </c>
      <c r="W2699" t="s">
        <v>1551</v>
      </c>
      <c r="X2699" t="s">
        <v>1552</v>
      </c>
      <c r="Y2699" t="s">
        <v>1550</v>
      </c>
      <c r="Z2699" t="s">
        <v>843</v>
      </c>
      <c r="AA2699" t="s">
        <v>1553</v>
      </c>
      <c r="AB2699" s="2" t="s">
        <v>1554</v>
      </c>
      <c r="AC2699" t="s">
        <v>1555</v>
      </c>
    </row>
    <row r="2700" spans="7:29" x14ac:dyDescent="0.2">
      <c r="G2700" t="s">
        <v>4736</v>
      </c>
      <c r="H2700" t="s">
        <v>53</v>
      </c>
      <c r="I2700" t="s">
        <v>17055</v>
      </c>
      <c r="J2700" t="s">
        <v>135</v>
      </c>
      <c r="K2700" t="s">
        <v>136</v>
      </c>
      <c r="L2700" t="s">
        <v>137</v>
      </c>
      <c r="M2700">
        <v>12</v>
      </c>
      <c r="N2700" t="s">
        <v>135</v>
      </c>
      <c r="O2700" s="12">
        <v>61453</v>
      </c>
      <c r="P2700" t="s">
        <v>70</v>
      </c>
      <c r="Q2700" s="1">
        <v>41890</v>
      </c>
      <c r="R2700" t="s">
        <v>29</v>
      </c>
      <c r="S2700" t="s">
        <v>43</v>
      </c>
      <c r="T2700" t="s">
        <v>71</v>
      </c>
      <c r="W2700" t="s">
        <v>17071</v>
      </c>
      <c r="X2700" t="s">
        <v>17072</v>
      </c>
      <c r="Y2700" t="s">
        <v>1068</v>
      </c>
      <c r="Z2700" t="s">
        <v>135</v>
      </c>
      <c r="AA2700" t="s">
        <v>17073</v>
      </c>
      <c r="AB2700" t="s">
        <v>50</v>
      </c>
      <c r="AC2700" t="s">
        <v>17074</v>
      </c>
    </row>
    <row r="2701" spans="7:29" x14ac:dyDescent="0.2">
      <c r="G2701" t="s">
        <v>2785</v>
      </c>
      <c r="H2701" t="s">
        <v>53</v>
      </c>
      <c r="I2701" t="s">
        <v>2786</v>
      </c>
      <c r="J2701" t="s">
        <v>1802</v>
      </c>
      <c r="K2701" t="s">
        <v>2787</v>
      </c>
      <c r="L2701" t="s">
        <v>1734</v>
      </c>
      <c r="M2701">
        <v>12</v>
      </c>
      <c r="N2701" t="s">
        <v>1802</v>
      </c>
      <c r="O2701" s="12">
        <v>61447</v>
      </c>
      <c r="P2701" t="s">
        <v>70</v>
      </c>
      <c r="Q2701" s="1">
        <v>43242</v>
      </c>
      <c r="R2701" t="s">
        <v>29</v>
      </c>
      <c r="S2701" t="s">
        <v>43</v>
      </c>
      <c r="T2701" t="s">
        <v>71</v>
      </c>
      <c r="W2701" t="s">
        <v>2788</v>
      </c>
      <c r="X2701" t="s">
        <v>2789</v>
      </c>
      <c r="Y2701" t="s">
        <v>2787</v>
      </c>
      <c r="Z2701" t="s">
        <v>1802</v>
      </c>
      <c r="AA2701" t="s">
        <v>2790</v>
      </c>
      <c r="AB2701" t="s">
        <v>50</v>
      </c>
      <c r="AC2701" t="s">
        <v>2791</v>
      </c>
    </row>
    <row r="2702" spans="7:29" x14ac:dyDescent="0.2">
      <c r="G2702" t="s">
        <v>2522</v>
      </c>
      <c r="H2702" t="s">
        <v>53</v>
      </c>
      <c r="I2702" t="s">
        <v>3466</v>
      </c>
      <c r="J2702" t="s">
        <v>97</v>
      </c>
      <c r="L2702" t="s">
        <v>98</v>
      </c>
      <c r="M2702">
        <v>12</v>
      </c>
      <c r="N2702" t="s">
        <v>97</v>
      </c>
      <c r="O2702" s="12">
        <v>61440</v>
      </c>
      <c r="P2702" t="s">
        <v>28</v>
      </c>
      <c r="Q2702" s="1">
        <v>44743</v>
      </c>
      <c r="R2702" t="s">
        <v>56</v>
      </c>
      <c r="S2702" s="1">
        <v>45473</v>
      </c>
      <c r="T2702" t="s">
        <v>30</v>
      </c>
      <c r="U2702" t="s">
        <v>99</v>
      </c>
      <c r="W2702" t="s">
        <v>3480</v>
      </c>
    </row>
    <row r="2703" spans="7:29" ht="187" x14ac:dyDescent="0.2">
      <c r="G2703" t="s">
        <v>3653</v>
      </c>
      <c r="H2703" t="s">
        <v>53</v>
      </c>
      <c r="I2703" t="s">
        <v>17921</v>
      </c>
      <c r="J2703" t="s">
        <v>80</v>
      </c>
      <c r="K2703" t="s">
        <v>17933</v>
      </c>
      <c r="L2703" t="s">
        <v>483</v>
      </c>
      <c r="M2703">
        <v>12</v>
      </c>
      <c r="N2703" t="s">
        <v>80</v>
      </c>
      <c r="O2703" s="12">
        <v>61421</v>
      </c>
      <c r="P2703" t="s">
        <v>70</v>
      </c>
      <c r="Q2703" s="1">
        <v>44489</v>
      </c>
      <c r="R2703" t="s">
        <v>29</v>
      </c>
      <c r="S2703" t="s">
        <v>43</v>
      </c>
      <c r="T2703" t="s">
        <v>71</v>
      </c>
      <c r="W2703" t="s">
        <v>17934</v>
      </c>
      <c r="X2703" t="s">
        <v>17935</v>
      </c>
      <c r="Y2703" t="s">
        <v>17933</v>
      </c>
      <c r="Z2703" t="s">
        <v>611</v>
      </c>
      <c r="AA2703" t="s">
        <v>17936</v>
      </c>
      <c r="AB2703" s="2" t="s">
        <v>17937</v>
      </c>
      <c r="AC2703" t="s">
        <v>17938</v>
      </c>
    </row>
    <row r="2704" spans="7:29" x14ac:dyDescent="0.2">
      <c r="G2704" t="s">
        <v>16458</v>
      </c>
      <c r="H2704" t="s">
        <v>53</v>
      </c>
      <c r="I2704" t="s">
        <v>23704</v>
      </c>
      <c r="J2704" t="s">
        <v>435</v>
      </c>
      <c r="L2704" t="s">
        <v>62</v>
      </c>
      <c r="M2704">
        <v>9</v>
      </c>
      <c r="N2704" t="s">
        <v>435</v>
      </c>
      <c r="O2704" s="12">
        <v>61419</v>
      </c>
      <c r="P2704" t="s">
        <v>28</v>
      </c>
      <c r="Q2704" s="1">
        <v>42125</v>
      </c>
      <c r="R2704" t="s">
        <v>63</v>
      </c>
      <c r="S2704" t="s">
        <v>43</v>
      </c>
      <c r="T2704" t="s">
        <v>30</v>
      </c>
      <c r="U2704" t="s">
        <v>23705</v>
      </c>
      <c r="W2704" t="s">
        <v>23706</v>
      </c>
    </row>
    <row r="2705" spans="7:29" ht="170" x14ac:dyDescent="0.2">
      <c r="G2705" t="s">
        <v>8381</v>
      </c>
      <c r="H2705" t="s">
        <v>553</v>
      </c>
      <c r="I2705" t="s">
        <v>16193</v>
      </c>
      <c r="J2705" t="s">
        <v>192</v>
      </c>
      <c r="L2705" t="s">
        <v>27</v>
      </c>
      <c r="M2705">
        <v>12</v>
      </c>
      <c r="N2705" t="s">
        <v>192</v>
      </c>
      <c r="O2705" s="12">
        <v>61400</v>
      </c>
      <c r="P2705" t="s">
        <v>28</v>
      </c>
      <c r="Q2705" s="1">
        <v>44788</v>
      </c>
      <c r="R2705" t="s">
        <v>29</v>
      </c>
      <c r="S2705" t="s">
        <v>43</v>
      </c>
      <c r="T2705" t="s">
        <v>30</v>
      </c>
      <c r="U2705" t="s">
        <v>16206</v>
      </c>
      <c r="V2705" t="s">
        <v>32</v>
      </c>
      <c r="W2705" t="s">
        <v>16207</v>
      </c>
      <c r="X2705" t="s">
        <v>16208</v>
      </c>
      <c r="Y2705" t="s">
        <v>16206</v>
      </c>
      <c r="Z2705" t="s">
        <v>192</v>
      </c>
      <c r="AA2705" t="s">
        <v>16209</v>
      </c>
      <c r="AB2705" s="2" t="s">
        <v>16210</v>
      </c>
      <c r="AC2705" t="s">
        <v>50</v>
      </c>
    </row>
    <row r="2706" spans="7:29" x14ac:dyDescent="0.2">
      <c r="G2706" t="s">
        <v>594</v>
      </c>
      <c r="H2706" t="s">
        <v>274</v>
      </c>
      <c r="I2706" t="s">
        <v>12619</v>
      </c>
      <c r="J2706" t="s">
        <v>86</v>
      </c>
      <c r="L2706" t="s">
        <v>27</v>
      </c>
      <c r="M2706">
        <v>12</v>
      </c>
      <c r="N2706" t="s">
        <v>86</v>
      </c>
      <c r="O2706" s="12">
        <v>61350</v>
      </c>
      <c r="P2706" t="s">
        <v>28</v>
      </c>
      <c r="Q2706" s="1">
        <v>44529</v>
      </c>
      <c r="R2706" t="s">
        <v>29</v>
      </c>
      <c r="S2706" t="s">
        <v>43</v>
      </c>
      <c r="T2706" t="s">
        <v>30</v>
      </c>
      <c r="U2706" t="s">
        <v>12620</v>
      </c>
      <c r="V2706" t="s">
        <v>404</v>
      </c>
      <c r="W2706" t="s">
        <v>12621</v>
      </c>
      <c r="X2706" t="s">
        <v>116</v>
      </c>
    </row>
    <row r="2707" spans="7:29" x14ac:dyDescent="0.2">
      <c r="G2707" t="s">
        <v>18632</v>
      </c>
      <c r="H2707" t="s">
        <v>302</v>
      </c>
      <c r="I2707" t="s">
        <v>18626</v>
      </c>
      <c r="J2707" t="s">
        <v>4608</v>
      </c>
      <c r="L2707" t="s">
        <v>27</v>
      </c>
      <c r="M2707">
        <v>12</v>
      </c>
      <c r="N2707" t="s">
        <v>4608</v>
      </c>
      <c r="O2707" s="12">
        <v>61350</v>
      </c>
      <c r="P2707" t="s">
        <v>28</v>
      </c>
      <c r="Q2707" s="1">
        <v>44697</v>
      </c>
      <c r="R2707" t="s">
        <v>29</v>
      </c>
      <c r="S2707" t="s">
        <v>43</v>
      </c>
      <c r="T2707" t="s">
        <v>30</v>
      </c>
      <c r="U2707" t="s">
        <v>18633</v>
      </c>
      <c r="V2707" t="s">
        <v>45</v>
      </c>
      <c r="W2707" t="s">
        <v>18634</v>
      </c>
      <c r="X2707" t="s">
        <v>116</v>
      </c>
    </row>
    <row r="2708" spans="7:29" x14ac:dyDescent="0.2">
      <c r="G2708" t="s">
        <v>128</v>
      </c>
      <c r="H2708" t="s">
        <v>302</v>
      </c>
      <c r="I2708" t="s">
        <v>20154</v>
      </c>
      <c r="J2708" t="s">
        <v>86</v>
      </c>
      <c r="L2708" t="s">
        <v>104</v>
      </c>
      <c r="M2708">
        <v>12</v>
      </c>
      <c r="N2708" t="s">
        <v>86</v>
      </c>
      <c r="O2708" s="12">
        <v>61350</v>
      </c>
      <c r="P2708" t="s">
        <v>28</v>
      </c>
      <c r="Q2708" s="1">
        <v>44648</v>
      </c>
      <c r="R2708" t="s">
        <v>29</v>
      </c>
      <c r="S2708" t="s">
        <v>43</v>
      </c>
      <c r="T2708" t="s">
        <v>30</v>
      </c>
      <c r="U2708" t="s">
        <v>20155</v>
      </c>
      <c r="V2708" t="s">
        <v>404</v>
      </c>
      <c r="W2708" t="s">
        <v>20156</v>
      </c>
      <c r="X2708" t="s">
        <v>20157</v>
      </c>
      <c r="Y2708" t="s">
        <v>20155</v>
      </c>
      <c r="Z2708" t="s">
        <v>91</v>
      </c>
      <c r="AA2708" t="s">
        <v>20158</v>
      </c>
      <c r="AB2708" t="s">
        <v>50</v>
      </c>
      <c r="AC2708" t="s">
        <v>50</v>
      </c>
    </row>
    <row r="2709" spans="7:29" ht="153" x14ac:dyDescent="0.2">
      <c r="G2709" t="s">
        <v>1217</v>
      </c>
      <c r="H2709" t="s">
        <v>53</v>
      </c>
      <c r="I2709" t="s">
        <v>22707</v>
      </c>
      <c r="J2709" t="s">
        <v>796</v>
      </c>
      <c r="L2709" t="s">
        <v>27</v>
      </c>
      <c r="M2709">
        <v>12</v>
      </c>
      <c r="N2709" t="s">
        <v>796</v>
      </c>
      <c r="O2709" s="12">
        <v>61350</v>
      </c>
      <c r="P2709" t="s">
        <v>28</v>
      </c>
      <c r="Q2709" s="1">
        <v>43878</v>
      </c>
      <c r="R2709" t="s">
        <v>29</v>
      </c>
      <c r="S2709" t="s">
        <v>43</v>
      </c>
      <c r="T2709" t="s">
        <v>30</v>
      </c>
      <c r="U2709" t="s">
        <v>22708</v>
      </c>
      <c r="V2709" t="s">
        <v>45</v>
      </c>
      <c r="W2709" t="s">
        <v>22709</v>
      </c>
      <c r="X2709" t="s">
        <v>22710</v>
      </c>
      <c r="Y2709" t="s">
        <v>22708</v>
      </c>
      <c r="Z2709" t="s">
        <v>796</v>
      </c>
      <c r="AA2709" t="s">
        <v>22711</v>
      </c>
      <c r="AB2709" s="2" t="s">
        <v>10547</v>
      </c>
      <c r="AC2709" t="s">
        <v>22712</v>
      </c>
    </row>
    <row r="2710" spans="7:29" x14ac:dyDescent="0.2">
      <c r="G2710" t="s">
        <v>7487</v>
      </c>
      <c r="H2710" t="s">
        <v>280</v>
      </c>
      <c r="I2710" t="s">
        <v>24609</v>
      </c>
      <c r="J2710" t="s">
        <v>80</v>
      </c>
      <c r="L2710" t="s">
        <v>27</v>
      </c>
      <c r="M2710">
        <v>12</v>
      </c>
      <c r="N2710" t="s">
        <v>80</v>
      </c>
      <c r="O2710" s="12">
        <v>61350</v>
      </c>
      <c r="P2710" t="s">
        <v>28</v>
      </c>
      <c r="Q2710" s="1">
        <v>44613</v>
      </c>
      <c r="R2710" t="s">
        <v>29</v>
      </c>
      <c r="S2710" t="s">
        <v>43</v>
      </c>
      <c r="T2710" t="s">
        <v>30</v>
      </c>
      <c r="U2710" t="s">
        <v>24653</v>
      </c>
      <c r="V2710" t="s">
        <v>404</v>
      </c>
      <c r="W2710" t="s">
        <v>24654</v>
      </c>
      <c r="X2710" t="s">
        <v>116</v>
      </c>
    </row>
    <row r="2711" spans="7:29" x14ac:dyDescent="0.2">
      <c r="G2711" t="s">
        <v>24502</v>
      </c>
      <c r="H2711" t="s">
        <v>53</v>
      </c>
      <c r="I2711" t="s">
        <v>24503</v>
      </c>
      <c r="J2711" t="s">
        <v>761</v>
      </c>
      <c r="L2711" t="s">
        <v>347</v>
      </c>
      <c r="M2711">
        <v>12</v>
      </c>
      <c r="N2711" t="s">
        <v>761</v>
      </c>
      <c r="O2711" s="12">
        <v>61267</v>
      </c>
      <c r="P2711" t="s">
        <v>28</v>
      </c>
      <c r="Q2711" s="1">
        <v>44927</v>
      </c>
      <c r="R2711" t="s">
        <v>56</v>
      </c>
      <c r="S2711" s="1">
        <v>45199</v>
      </c>
      <c r="T2711" t="s">
        <v>30</v>
      </c>
      <c r="U2711" t="s">
        <v>162</v>
      </c>
      <c r="W2711" t="s">
        <v>24504</v>
      </c>
    </row>
    <row r="2712" spans="7:29" ht="204" x14ac:dyDescent="0.2">
      <c r="G2712" t="s">
        <v>1504</v>
      </c>
      <c r="H2712" t="s">
        <v>53</v>
      </c>
      <c r="I2712" t="s">
        <v>1462</v>
      </c>
      <c r="J2712" t="s">
        <v>67</v>
      </c>
      <c r="K2712" t="s">
        <v>1505</v>
      </c>
      <c r="L2712" t="s">
        <v>1506</v>
      </c>
      <c r="M2712">
        <v>12</v>
      </c>
      <c r="N2712" t="s">
        <v>67</v>
      </c>
      <c r="O2712" s="12">
        <v>61262</v>
      </c>
      <c r="P2712" t="s">
        <v>70</v>
      </c>
      <c r="Q2712" s="1">
        <v>39258</v>
      </c>
      <c r="R2712" t="s">
        <v>29</v>
      </c>
      <c r="S2712" t="s">
        <v>43</v>
      </c>
      <c r="T2712" t="s">
        <v>71</v>
      </c>
      <c r="W2712" t="s">
        <v>1507</v>
      </c>
      <c r="X2712" t="s">
        <v>1508</v>
      </c>
      <c r="Y2712" t="s">
        <v>1505</v>
      </c>
      <c r="Z2712" t="s">
        <v>74</v>
      </c>
      <c r="AA2712" t="s">
        <v>1509</v>
      </c>
      <c r="AB2712" s="2" t="s">
        <v>1025</v>
      </c>
      <c r="AC2712" t="s">
        <v>1510</v>
      </c>
    </row>
    <row r="2713" spans="7:29" x14ac:dyDescent="0.2">
      <c r="G2713" t="s">
        <v>1349</v>
      </c>
      <c r="H2713" t="s">
        <v>148</v>
      </c>
      <c r="I2713" t="s">
        <v>7724</v>
      </c>
      <c r="J2713" t="s">
        <v>326</v>
      </c>
      <c r="K2713" t="s">
        <v>7725</v>
      </c>
      <c r="L2713" t="s">
        <v>1363</v>
      </c>
      <c r="M2713">
        <v>12</v>
      </c>
      <c r="N2713" t="s">
        <v>326</v>
      </c>
      <c r="O2713" s="12">
        <v>61259</v>
      </c>
      <c r="P2713" t="s">
        <v>70</v>
      </c>
      <c r="Q2713" s="1">
        <v>44565</v>
      </c>
      <c r="R2713" t="s">
        <v>29</v>
      </c>
      <c r="S2713" t="s">
        <v>43</v>
      </c>
      <c r="T2713" t="s">
        <v>71</v>
      </c>
      <c r="W2713" t="s">
        <v>7726</v>
      </c>
    </row>
    <row r="2714" spans="7:29" x14ac:dyDescent="0.2">
      <c r="G2714" t="s">
        <v>2074</v>
      </c>
      <c r="H2714" t="s">
        <v>129</v>
      </c>
      <c r="I2714" t="s">
        <v>4965</v>
      </c>
      <c r="J2714" t="s">
        <v>3369</v>
      </c>
      <c r="L2714" t="s">
        <v>347</v>
      </c>
      <c r="M2714">
        <v>12</v>
      </c>
      <c r="N2714" t="s">
        <v>3369</v>
      </c>
      <c r="O2714" s="12">
        <v>61255</v>
      </c>
      <c r="P2714" t="s">
        <v>28</v>
      </c>
      <c r="Q2714" s="1">
        <v>44565</v>
      </c>
      <c r="R2714" t="s">
        <v>29</v>
      </c>
      <c r="S2714" s="1">
        <v>45294</v>
      </c>
      <c r="T2714" t="s">
        <v>30</v>
      </c>
      <c r="U2714" t="s">
        <v>4966</v>
      </c>
      <c r="W2714" t="s">
        <v>4967</v>
      </c>
      <c r="X2714" t="s">
        <v>116</v>
      </c>
    </row>
    <row r="2715" spans="7:29" x14ac:dyDescent="0.2">
      <c r="G2715" t="s">
        <v>943</v>
      </c>
      <c r="H2715" t="s">
        <v>1250</v>
      </c>
      <c r="I2715" t="s">
        <v>11924</v>
      </c>
      <c r="J2715" t="s">
        <v>1329</v>
      </c>
      <c r="L2715" t="s">
        <v>62</v>
      </c>
      <c r="M2715">
        <v>12</v>
      </c>
      <c r="N2715" t="s">
        <v>1329</v>
      </c>
      <c r="O2715" s="12">
        <v>61255</v>
      </c>
      <c r="P2715" t="s">
        <v>28</v>
      </c>
      <c r="Q2715" s="1">
        <v>44562</v>
      </c>
      <c r="R2715" t="s">
        <v>29</v>
      </c>
      <c r="S2715" t="s">
        <v>43</v>
      </c>
      <c r="T2715" t="s">
        <v>30</v>
      </c>
      <c r="U2715" t="s">
        <v>1008</v>
      </c>
      <c r="W2715" t="s">
        <v>11925</v>
      </c>
    </row>
    <row r="2716" spans="7:29" x14ac:dyDescent="0.2">
      <c r="G2716" t="s">
        <v>4829</v>
      </c>
      <c r="H2716" t="s">
        <v>1327</v>
      </c>
      <c r="I2716" t="s">
        <v>4824</v>
      </c>
      <c r="J2716" t="s">
        <v>441</v>
      </c>
      <c r="L2716" t="s">
        <v>81</v>
      </c>
      <c r="M2716">
        <v>9</v>
      </c>
      <c r="N2716" t="s">
        <v>441</v>
      </c>
      <c r="O2716" s="12">
        <v>61242</v>
      </c>
      <c r="P2716" t="s">
        <v>28</v>
      </c>
      <c r="Q2716" s="1">
        <v>43450</v>
      </c>
      <c r="R2716" t="s">
        <v>63</v>
      </c>
      <c r="S2716" t="s">
        <v>43</v>
      </c>
      <c r="T2716" t="s">
        <v>30</v>
      </c>
      <c r="U2716" t="s">
        <v>4830</v>
      </c>
      <c r="W2716" t="s">
        <v>4831</v>
      </c>
    </row>
    <row r="2717" spans="7:29" x14ac:dyDescent="0.2">
      <c r="G2717" t="s">
        <v>219</v>
      </c>
      <c r="H2717" t="s">
        <v>129</v>
      </c>
      <c r="I2717" t="s">
        <v>5852</v>
      </c>
      <c r="J2717" t="s">
        <v>159</v>
      </c>
      <c r="L2717" t="s">
        <v>62</v>
      </c>
      <c r="M2717">
        <v>12</v>
      </c>
      <c r="N2717" t="s">
        <v>159</v>
      </c>
      <c r="O2717" s="12">
        <v>61242</v>
      </c>
      <c r="P2717" t="s">
        <v>28</v>
      </c>
      <c r="Q2717" s="1">
        <v>42125</v>
      </c>
      <c r="R2717" t="s">
        <v>29</v>
      </c>
      <c r="S2717" t="s">
        <v>43</v>
      </c>
      <c r="T2717" t="s">
        <v>30</v>
      </c>
      <c r="U2717" t="s">
        <v>5853</v>
      </c>
      <c r="W2717" t="s">
        <v>5854</v>
      </c>
    </row>
    <row r="2718" spans="7:29" x14ac:dyDescent="0.2">
      <c r="G2718" t="s">
        <v>3910</v>
      </c>
      <c r="H2718" t="s">
        <v>2463</v>
      </c>
      <c r="I2718" t="s">
        <v>10413</v>
      </c>
      <c r="J2718" t="s">
        <v>1802</v>
      </c>
      <c r="K2718" t="s">
        <v>10415</v>
      </c>
      <c r="L2718" t="s">
        <v>69</v>
      </c>
      <c r="M2718">
        <v>12</v>
      </c>
      <c r="N2718" t="s">
        <v>1802</v>
      </c>
      <c r="O2718" s="12">
        <v>61242</v>
      </c>
      <c r="P2718" t="s">
        <v>70</v>
      </c>
      <c r="Q2718" s="1">
        <v>36008</v>
      </c>
      <c r="R2718" t="s">
        <v>29</v>
      </c>
      <c r="S2718" t="s">
        <v>43</v>
      </c>
      <c r="T2718" t="s">
        <v>71</v>
      </c>
      <c r="W2718" t="s">
        <v>10416</v>
      </c>
      <c r="X2718" t="s">
        <v>116</v>
      </c>
    </row>
    <row r="2719" spans="7:29" ht="136" x14ac:dyDescent="0.2">
      <c r="G2719" t="s">
        <v>14445</v>
      </c>
      <c r="H2719" t="s">
        <v>553</v>
      </c>
      <c r="I2719" t="s">
        <v>14439</v>
      </c>
      <c r="J2719" t="s">
        <v>1195</v>
      </c>
      <c r="L2719" t="s">
        <v>104</v>
      </c>
      <c r="M2719">
        <v>12</v>
      </c>
      <c r="N2719" t="s">
        <v>1195</v>
      </c>
      <c r="O2719" s="12">
        <v>61228</v>
      </c>
      <c r="P2719" t="s">
        <v>28</v>
      </c>
      <c r="Q2719" s="1">
        <v>42948</v>
      </c>
      <c r="R2719" t="s">
        <v>29</v>
      </c>
      <c r="S2719" t="s">
        <v>43</v>
      </c>
      <c r="T2719" t="s">
        <v>30</v>
      </c>
      <c r="U2719" t="s">
        <v>14446</v>
      </c>
      <c r="V2719" t="s">
        <v>45</v>
      </c>
      <c r="W2719" t="s">
        <v>14447</v>
      </c>
      <c r="X2719" t="s">
        <v>14448</v>
      </c>
      <c r="Y2719" t="s">
        <v>14446</v>
      </c>
      <c r="Z2719" t="s">
        <v>1352</v>
      </c>
      <c r="AA2719" t="s">
        <v>14449</v>
      </c>
      <c r="AB2719" s="2" t="s">
        <v>14450</v>
      </c>
      <c r="AC2719" t="s">
        <v>14451</v>
      </c>
    </row>
    <row r="2720" spans="7:29" x14ac:dyDescent="0.2">
      <c r="G2720" t="s">
        <v>800</v>
      </c>
      <c r="H2720" t="s">
        <v>24</v>
      </c>
      <c r="I2720" t="s">
        <v>5101</v>
      </c>
      <c r="J2720" t="s">
        <v>2119</v>
      </c>
      <c r="L2720" t="s">
        <v>27</v>
      </c>
      <c r="M2720">
        <v>12</v>
      </c>
      <c r="N2720" t="s">
        <v>2119</v>
      </c>
      <c r="O2720" s="12">
        <v>61215</v>
      </c>
      <c r="P2720" t="s">
        <v>28</v>
      </c>
      <c r="Q2720" s="1">
        <v>44655</v>
      </c>
      <c r="R2720" t="s">
        <v>29</v>
      </c>
      <c r="S2720" t="s">
        <v>43</v>
      </c>
      <c r="T2720" t="s">
        <v>30</v>
      </c>
      <c r="U2720" t="s">
        <v>5102</v>
      </c>
      <c r="V2720" t="s">
        <v>522</v>
      </c>
      <c r="W2720" t="s">
        <v>5103</v>
      </c>
      <c r="X2720" t="s">
        <v>5104</v>
      </c>
      <c r="Y2720" t="s">
        <v>5105</v>
      </c>
      <c r="Z2720" t="s">
        <v>2123</v>
      </c>
      <c r="AA2720" t="s">
        <v>5106</v>
      </c>
      <c r="AB2720" t="s">
        <v>50</v>
      </c>
      <c r="AC2720" t="s">
        <v>50</v>
      </c>
    </row>
    <row r="2721" spans="7:29" x14ac:dyDescent="0.2">
      <c r="G2721" t="s">
        <v>7365</v>
      </c>
      <c r="H2721" t="s">
        <v>148</v>
      </c>
      <c r="I2721" t="s">
        <v>16067</v>
      </c>
      <c r="J2721" t="s">
        <v>5983</v>
      </c>
      <c r="L2721" t="s">
        <v>104</v>
      </c>
      <c r="M2721">
        <v>9</v>
      </c>
      <c r="N2721" t="s">
        <v>5983</v>
      </c>
      <c r="O2721" s="12">
        <v>61212</v>
      </c>
      <c r="P2721" t="s">
        <v>28</v>
      </c>
      <c r="Q2721" s="1">
        <v>40802</v>
      </c>
      <c r="R2721" t="s">
        <v>63</v>
      </c>
      <c r="S2721" t="s">
        <v>43</v>
      </c>
      <c r="T2721" t="s">
        <v>30</v>
      </c>
      <c r="U2721" t="s">
        <v>13657</v>
      </c>
      <c r="V2721" t="s">
        <v>404</v>
      </c>
      <c r="W2721" t="s">
        <v>16070</v>
      </c>
    </row>
    <row r="2722" spans="7:29" ht="187" x14ac:dyDescent="0.2">
      <c r="G2722" t="s">
        <v>628</v>
      </c>
      <c r="H2722" t="s">
        <v>118</v>
      </c>
      <c r="I2722" t="s">
        <v>2546</v>
      </c>
      <c r="J2722" t="s">
        <v>326</v>
      </c>
      <c r="K2722" t="s">
        <v>1911</v>
      </c>
      <c r="L2722" t="s">
        <v>2547</v>
      </c>
      <c r="M2722">
        <v>12</v>
      </c>
      <c r="N2722" t="s">
        <v>326</v>
      </c>
      <c r="O2722" s="12">
        <v>61202</v>
      </c>
      <c r="P2722" t="s">
        <v>70</v>
      </c>
      <c r="Q2722" s="1">
        <v>36008</v>
      </c>
      <c r="R2722" t="s">
        <v>29</v>
      </c>
      <c r="S2722" t="s">
        <v>43</v>
      </c>
      <c r="T2722" t="s">
        <v>71</v>
      </c>
      <c r="W2722" t="s">
        <v>2548</v>
      </c>
      <c r="X2722" t="s">
        <v>2549</v>
      </c>
      <c r="Y2722" t="s">
        <v>1911</v>
      </c>
      <c r="Z2722" t="s">
        <v>916</v>
      </c>
      <c r="AA2722" t="s">
        <v>2550</v>
      </c>
      <c r="AB2722" s="2" t="s">
        <v>2551</v>
      </c>
      <c r="AC2722" t="s">
        <v>2552</v>
      </c>
    </row>
    <row r="2723" spans="7:29" ht="170" x14ac:dyDescent="0.2">
      <c r="G2723" t="s">
        <v>10130</v>
      </c>
      <c r="H2723" t="s">
        <v>53</v>
      </c>
      <c r="I2723" t="s">
        <v>13720</v>
      </c>
      <c r="J2723" t="s">
        <v>481</v>
      </c>
      <c r="L2723" t="s">
        <v>27</v>
      </c>
      <c r="M2723">
        <v>12</v>
      </c>
      <c r="N2723" t="s">
        <v>481</v>
      </c>
      <c r="O2723" s="12">
        <v>61197</v>
      </c>
      <c r="P2723" t="s">
        <v>28</v>
      </c>
      <c r="Q2723" s="1">
        <v>42690</v>
      </c>
      <c r="R2723" t="s">
        <v>29</v>
      </c>
      <c r="S2723" t="s">
        <v>43</v>
      </c>
      <c r="T2723" t="s">
        <v>30</v>
      </c>
      <c r="U2723" t="s">
        <v>13721</v>
      </c>
      <c r="V2723" t="s">
        <v>45</v>
      </c>
      <c r="W2723" t="s">
        <v>13722</v>
      </c>
      <c r="X2723" t="s">
        <v>13723</v>
      </c>
      <c r="Y2723" t="s">
        <v>13721</v>
      </c>
      <c r="Z2723" t="s">
        <v>843</v>
      </c>
      <c r="AA2723" t="s">
        <v>13724</v>
      </c>
      <c r="AB2723" s="2" t="s">
        <v>13725</v>
      </c>
      <c r="AC2723" t="s">
        <v>13726</v>
      </c>
    </row>
    <row r="2724" spans="7:29" x14ac:dyDescent="0.2">
      <c r="G2724" t="s">
        <v>261</v>
      </c>
      <c r="H2724" t="s">
        <v>1394</v>
      </c>
      <c r="I2724" t="s">
        <v>24448</v>
      </c>
      <c r="J2724" t="s">
        <v>173</v>
      </c>
      <c r="K2724" t="s">
        <v>6555</v>
      </c>
      <c r="L2724" t="s">
        <v>17634</v>
      </c>
      <c r="M2724">
        <v>12</v>
      </c>
      <c r="N2724" t="s">
        <v>173</v>
      </c>
      <c r="O2724" s="12">
        <v>61192</v>
      </c>
      <c r="P2724" t="s">
        <v>70</v>
      </c>
      <c r="Q2724" s="1">
        <v>41848</v>
      </c>
      <c r="R2724" t="s">
        <v>29</v>
      </c>
      <c r="S2724" t="s">
        <v>43</v>
      </c>
      <c r="T2724" t="s">
        <v>71</v>
      </c>
      <c r="W2724" t="s">
        <v>24478</v>
      </c>
      <c r="X2724" t="s">
        <v>116</v>
      </c>
    </row>
    <row r="2725" spans="7:29" x14ac:dyDescent="0.2">
      <c r="G2725" t="s">
        <v>12992</v>
      </c>
      <c r="H2725" t="s">
        <v>280</v>
      </c>
      <c r="I2725" t="s">
        <v>7706</v>
      </c>
      <c r="J2725" t="s">
        <v>150</v>
      </c>
      <c r="L2725" t="s">
        <v>62</v>
      </c>
      <c r="M2725">
        <v>9</v>
      </c>
      <c r="N2725" t="s">
        <v>150</v>
      </c>
      <c r="O2725" s="12">
        <v>61175</v>
      </c>
      <c r="P2725" t="s">
        <v>28</v>
      </c>
      <c r="Q2725" s="1">
        <v>44090</v>
      </c>
      <c r="R2725" t="s">
        <v>63</v>
      </c>
      <c r="S2725" t="s">
        <v>43</v>
      </c>
      <c r="T2725" t="s">
        <v>30</v>
      </c>
      <c r="U2725" t="s">
        <v>1457</v>
      </c>
      <c r="W2725" t="s">
        <v>22729</v>
      </c>
    </row>
    <row r="2726" spans="7:29" x14ac:dyDescent="0.2">
      <c r="G2726" t="s">
        <v>7661</v>
      </c>
      <c r="H2726" t="s">
        <v>53</v>
      </c>
      <c r="I2726" t="s">
        <v>7662</v>
      </c>
      <c r="J2726" t="s">
        <v>7663</v>
      </c>
      <c r="L2726" t="s">
        <v>27</v>
      </c>
      <c r="M2726">
        <v>12</v>
      </c>
      <c r="N2726" t="s">
        <v>7663</v>
      </c>
      <c r="O2726" s="12">
        <v>61153</v>
      </c>
      <c r="P2726" t="s">
        <v>28</v>
      </c>
      <c r="Q2726" s="1">
        <v>44013</v>
      </c>
      <c r="R2726" t="s">
        <v>29</v>
      </c>
      <c r="S2726" t="s">
        <v>43</v>
      </c>
      <c r="T2726" t="s">
        <v>30</v>
      </c>
      <c r="U2726" t="s">
        <v>7664</v>
      </c>
      <c r="V2726" t="s">
        <v>45</v>
      </c>
      <c r="W2726" t="s">
        <v>7665</v>
      </c>
      <c r="X2726" t="s">
        <v>116</v>
      </c>
    </row>
    <row r="2727" spans="7:29" ht="170" x14ac:dyDescent="0.2">
      <c r="G2727" t="s">
        <v>4752</v>
      </c>
      <c r="H2727" t="s">
        <v>262</v>
      </c>
      <c r="I2727" t="s">
        <v>13506</v>
      </c>
      <c r="J2727" t="s">
        <v>411</v>
      </c>
      <c r="L2727" t="s">
        <v>98</v>
      </c>
      <c r="M2727">
        <v>12</v>
      </c>
      <c r="N2727" t="s">
        <v>411</v>
      </c>
      <c r="O2727" s="12">
        <v>61146</v>
      </c>
      <c r="P2727" t="s">
        <v>28</v>
      </c>
      <c r="Q2727" s="1">
        <v>43009</v>
      </c>
      <c r="R2727" t="s">
        <v>29</v>
      </c>
      <c r="S2727" s="1">
        <v>45382</v>
      </c>
      <c r="T2727" t="s">
        <v>30</v>
      </c>
      <c r="U2727" t="s">
        <v>99</v>
      </c>
      <c r="W2727" t="s">
        <v>13507</v>
      </c>
      <c r="X2727" t="s">
        <v>13508</v>
      </c>
      <c r="Y2727" t="s">
        <v>1623</v>
      </c>
      <c r="Z2727" t="s">
        <v>2481</v>
      </c>
      <c r="AA2727" t="s">
        <v>13509</v>
      </c>
      <c r="AB2727" s="2" t="s">
        <v>13510</v>
      </c>
      <c r="AC2727" t="s">
        <v>50</v>
      </c>
    </row>
    <row r="2728" spans="7:29" x14ac:dyDescent="0.2">
      <c r="G2728" t="s">
        <v>7872</v>
      </c>
      <c r="H2728" t="s">
        <v>129</v>
      </c>
      <c r="I2728" t="s">
        <v>25526</v>
      </c>
      <c r="J2728" t="s">
        <v>14313</v>
      </c>
      <c r="L2728" t="s">
        <v>98</v>
      </c>
      <c r="M2728">
        <v>12</v>
      </c>
      <c r="N2728" t="s">
        <v>14313</v>
      </c>
      <c r="O2728" s="12">
        <v>61140</v>
      </c>
      <c r="P2728" t="s">
        <v>28</v>
      </c>
      <c r="Q2728" s="1">
        <v>44494</v>
      </c>
      <c r="R2728" t="s">
        <v>56</v>
      </c>
      <c r="S2728" s="1">
        <v>45473</v>
      </c>
      <c r="T2728" t="s">
        <v>30</v>
      </c>
      <c r="U2728" t="s">
        <v>99</v>
      </c>
      <c r="W2728" t="s">
        <v>25527</v>
      </c>
    </row>
    <row r="2729" spans="7:29" x14ac:dyDescent="0.2">
      <c r="G2729" t="s">
        <v>2765</v>
      </c>
      <c r="H2729" t="s">
        <v>53</v>
      </c>
      <c r="I2729" t="s">
        <v>2766</v>
      </c>
      <c r="J2729" t="s">
        <v>861</v>
      </c>
      <c r="L2729" t="s">
        <v>2767</v>
      </c>
      <c r="M2729">
        <v>9</v>
      </c>
      <c r="N2729" t="s">
        <v>861</v>
      </c>
      <c r="O2729" s="12">
        <v>61133</v>
      </c>
      <c r="P2729" t="s">
        <v>28</v>
      </c>
      <c r="Q2729" s="1">
        <v>44820</v>
      </c>
      <c r="R2729" t="s">
        <v>56</v>
      </c>
      <c r="S2729" s="1">
        <v>45092</v>
      </c>
      <c r="T2729" t="s">
        <v>30</v>
      </c>
      <c r="U2729" t="s">
        <v>2768</v>
      </c>
      <c r="W2729" t="s">
        <v>2769</v>
      </c>
    </row>
    <row r="2730" spans="7:29" x14ac:dyDescent="0.2">
      <c r="G2730" t="s">
        <v>18392</v>
      </c>
      <c r="H2730" t="s">
        <v>234</v>
      </c>
      <c r="I2730" t="s">
        <v>18372</v>
      </c>
      <c r="J2730" t="s">
        <v>561</v>
      </c>
      <c r="L2730" t="s">
        <v>62</v>
      </c>
      <c r="M2730">
        <v>9</v>
      </c>
      <c r="N2730" t="s">
        <v>561</v>
      </c>
      <c r="O2730" s="12">
        <v>61133</v>
      </c>
      <c r="P2730" t="s">
        <v>28</v>
      </c>
      <c r="Q2730" s="1">
        <v>44820</v>
      </c>
      <c r="R2730" t="s">
        <v>63</v>
      </c>
      <c r="S2730" t="s">
        <v>43</v>
      </c>
      <c r="T2730" t="s">
        <v>30</v>
      </c>
      <c r="U2730" t="s">
        <v>18393</v>
      </c>
      <c r="W2730" t="s">
        <v>18394</v>
      </c>
    </row>
    <row r="2731" spans="7:29" ht="153" x14ac:dyDescent="0.2">
      <c r="G2731" t="s">
        <v>20576</v>
      </c>
      <c r="H2731" t="s">
        <v>53</v>
      </c>
      <c r="I2731" t="s">
        <v>20577</v>
      </c>
      <c r="J2731" t="s">
        <v>6492</v>
      </c>
      <c r="L2731" t="s">
        <v>669</v>
      </c>
      <c r="M2731">
        <v>12</v>
      </c>
      <c r="N2731" t="s">
        <v>6492</v>
      </c>
      <c r="O2731" s="12">
        <v>61131</v>
      </c>
      <c r="P2731" t="s">
        <v>28</v>
      </c>
      <c r="Q2731" s="1">
        <v>44292</v>
      </c>
      <c r="R2731" t="s">
        <v>29</v>
      </c>
      <c r="S2731" t="s">
        <v>43</v>
      </c>
      <c r="T2731" t="s">
        <v>30</v>
      </c>
      <c r="U2731" t="s">
        <v>20578</v>
      </c>
      <c r="V2731" t="s">
        <v>522</v>
      </c>
      <c r="W2731" t="s">
        <v>20579</v>
      </c>
      <c r="X2731" t="s">
        <v>20580</v>
      </c>
      <c r="Y2731" t="s">
        <v>20578</v>
      </c>
      <c r="Z2731" t="s">
        <v>17975</v>
      </c>
      <c r="AA2731" t="s">
        <v>20581</v>
      </c>
      <c r="AB2731" s="2" t="s">
        <v>20582</v>
      </c>
      <c r="AC2731" t="s">
        <v>6108</v>
      </c>
    </row>
    <row r="2732" spans="7:29" x14ac:dyDescent="0.2">
      <c r="G2732" t="s">
        <v>12318</v>
      </c>
      <c r="H2732" t="s">
        <v>553</v>
      </c>
      <c r="I2732" t="s">
        <v>923</v>
      </c>
      <c r="J2732" t="s">
        <v>67</v>
      </c>
      <c r="K2732" t="s">
        <v>2713</v>
      </c>
      <c r="L2732" t="s">
        <v>2714</v>
      </c>
      <c r="M2732">
        <v>12</v>
      </c>
      <c r="N2732" t="s">
        <v>67</v>
      </c>
      <c r="O2732" s="12">
        <v>61115</v>
      </c>
      <c r="P2732" t="s">
        <v>70</v>
      </c>
      <c r="Q2732" s="1">
        <v>43130</v>
      </c>
      <c r="R2732" t="s">
        <v>29</v>
      </c>
      <c r="S2732" t="s">
        <v>43</v>
      </c>
      <c r="T2732" t="s">
        <v>71</v>
      </c>
      <c r="W2732" t="s">
        <v>12319</v>
      </c>
      <c r="X2732" t="s">
        <v>116</v>
      </c>
    </row>
    <row r="2733" spans="7:29" x14ac:dyDescent="0.2">
      <c r="G2733" t="s">
        <v>20424</v>
      </c>
      <c r="H2733" t="s">
        <v>53</v>
      </c>
      <c r="I2733" t="s">
        <v>20457</v>
      </c>
      <c r="J2733" t="s">
        <v>1802</v>
      </c>
      <c r="K2733" t="s">
        <v>20458</v>
      </c>
      <c r="L2733" t="s">
        <v>69</v>
      </c>
      <c r="M2733">
        <v>12</v>
      </c>
      <c r="N2733" t="s">
        <v>1802</v>
      </c>
      <c r="O2733" s="12">
        <v>61082</v>
      </c>
      <c r="P2733" t="s">
        <v>70</v>
      </c>
      <c r="Q2733" s="1">
        <v>39097</v>
      </c>
      <c r="R2733" t="s">
        <v>29</v>
      </c>
      <c r="S2733" t="s">
        <v>43</v>
      </c>
      <c r="T2733" t="s">
        <v>71</v>
      </c>
      <c r="W2733" t="s">
        <v>20459</v>
      </c>
    </row>
    <row r="2734" spans="7:29" x14ac:dyDescent="0.2">
      <c r="G2734" t="s">
        <v>4516</v>
      </c>
      <c r="H2734" t="s">
        <v>53</v>
      </c>
      <c r="I2734" t="s">
        <v>4517</v>
      </c>
      <c r="J2734" t="s">
        <v>2119</v>
      </c>
      <c r="L2734" t="s">
        <v>27</v>
      </c>
      <c r="M2734">
        <v>12</v>
      </c>
      <c r="N2734" t="s">
        <v>2119</v>
      </c>
      <c r="O2734" s="12">
        <v>61063</v>
      </c>
      <c r="P2734" t="s">
        <v>28</v>
      </c>
      <c r="Q2734" s="1">
        <v>44762</v>
      </c>
      <c r="R2734" t="s">
        <v>29</v>
      </c>
      <c r="S2734" t="s">
        <v>43</v>
      </c>
      <c r="T2734" t="s">
        <v>30</v>
      </c>
      <c r="U2734" t="s">
        <v>2517</v>
      </c>
      <c r="V2734" t="s">
        <v>404</v>
      </c>
      <c r="W2734" t="s">
        <v>4518</v>
      </c>
      <c r="X2734" t="s">
        <v>4519</v>
      </c>
      <c r="Y2734" t="s">
        <v>2517</v>
      </c>
      <c r="Z2734" t="s">
        <v>2123</v>
      </c>
      <c r="AA2734" t="s">
        <v>4520</v>
      </c>
      <c r="AB2734" t="s">
        <v>50</v>
      </c>
      <c r="AC2734" t="s">
        <v>50</v>
      </c>
    </row>
    <row r="2735" spans="7:29" x14ac:dyDescent="0.2">
      <c r="G2735" t="s">
        <v>628</v>
      </c>
      <c r="H2735" t="s">
        <v>1327</v>
      </c>
      <c r="I2735" t="s">
        <v>10420</v>
      </c>
      <c r="J2735" t="s">
        <v>533</v>
      </c>
      <c r="K2735" t="s">
        <v>10426</v>
      </c>
      <c r="L2735" t="s">
        <v>540</v>
      </c>
      <c r="M2735">
        <v>12</v>
      </c>
      <c r="N2735" t="s">
        <v>533</v>
      </c>
      <c r="O2735" s="12">
        <v>61050</v>
      </c>
      <c r="P2735" t="s">
        <v>70</v>
      </c>
      <c r="Q2735" s="1">
        <v>36699</v>
      </c>
      <c r="R2735" t="s">
        <v>29</v>
      </c>
      <c r="S2735" t="s">
        <v>43</v>
      </c>
      <c r="T2735" t="s">
        <v>71</v>
      </c>
      <c r="W2735" t="s">
        <v>10427</v>
      </c>
    </row>
    <row r="2736" spans="7:29" ht="153" x14ac:dyDescent="0.2">
      <c r="G2736" t="s">
        <v>21508</v>
      </c>
      <c r="H2736" t="s">
        <v>118</v>
      </c>
      <c r="I2736" t="s">
        <v>21467</v>
      </c>
      <c r="J2736" t="s">
        <v>533</v>
      </c>
      <c r="K2736" t="s">
        <v>21509</v>
      </c>
      <c r="L2736" t="s">
        <v>540</v>
      </c>
      <c r="M2736">
        <v>12</v>
      </c>
      <c r="N2736" t="s">
        <v>533</v>
      </c>
      <c r="O2736" s="12">
        <v>61050</v>
      </c>
      <c r="P2736" t="s">
        <v>70</v>
      </c>
      <c r="Q2736" s="1">
        <v>37088</v>
      </c>
      <c r="R2736" t="s">
        <v>29</v>
      </c>
      <c r="S2736" t="s">
        <v>43</v>
      </c>
      <c r="T2736" t="s">
        <v>71</v>
      </c>
      <c r="W2736" t="s">
        <v>21510</v>
      </c>
      <c r="X2736" t="s">
        <v>21511</v>
      </c>
      <c r="Y2736" t="s">
        <v>21509</v>
      </c>
      <c r="Z2736" t="s">
        <v>537</v>
      </c>
      <c r="AA2736" t="s">
        <v>21512</v>
      </c>
      <c r="AB2736" s="2" t="s">
        <v>4260</v>
      </c>
      <c r="AC2736" t="s">
        <v>21513</v>
      </c>
    </row>
    <row r="2737" spans="7:29" x14ac:dyDescent="0.2">
      <c r="G2737" t="s">
        <v>628</v>
      </c>
      <c r="H2737" t="s">
        <v>262</v>
      </c>
      <c r="I2737" t="s">
        <v>13452</v>
      </c>
      <c r="J2737" t="s">
        <v>61</v>
      </c>
      <c r="L2737" t="s">
        <v>62</v>
      </c>
      <c r="M2737">
        <v>9</v>
      </c>
      <c r="N2737" t="s">
        <v>61</v>
      </c>
      <c r="O2737" s="12">
        <v>61015</v>
      </c>
      <c r="P2737" t="s">
        <v>28</v>
      </c>
      <c r="Q2737" s="1">
        <v>42629</v>
      </c>
      <c r="R2737" t="s">
        <v>29</v>
      </c>
      <c r="S2737" t="s">
        <v>43</v>
      </c>
      <c r="T2737" t="s">
        <v>30</v>
      </c>
      <c r="U2737" t="s">
        <v>13453</v>
      </c>
      <c r="W2737" t="s">
        <v>13454</v>
      </c>
      <c r="X2737" t="s">
        <v>116</v>
      </c>
    </row>
    <row r="2738" spans="7:29" x14ac:dyDescent="0.2">
      <c r="G2738" t="s">
        <v>147</v>
      </c>
      <c r="H2738" t="s">
        <v>53</v>
      </c>
      <c r="I2738" t="s">
        <v>12576</v>
      </c>
      <c r="J2738" t="s">
        <v>1802</v>
      </c>
      <c r="K2738" t="s">
        <v>12577</v>
      </c>
      <c r="L2738" t="s">
        <v>69</v>
      </c>
      <c r="M2738">
        <v>12</v>
      </c>
      <c r="N2738" t="s">
        <v>1802</v>
      </c>
      <c r="O2738" s="12">
        <v>61009</v>
      </c>
      <c r="P2738" t="s">
        <v>70</v>
      </c>
      <c r="Q2738" s="1">
        <v>43481</v>
      </c>
      <c r="R2738" t="s">
        <v>29</v>
      </c>
      <c r="S2738" t="s">
        <v>43</v>
      </c>
      <c r="T2738" t="s">
        <v>71</v>
      </c>
      <c r="W2738" t="s">
        <v>12578</v>
      </c>
      <c r="X2738" t="s">
        <v>116</v>
      </c>
    </row>
    <row r="2739" spans="7:29" ht="153" x14ac:dyDescent="0.2">
      <c r="G2739" t="s">
        <v>253</v>
      </c>
      <c r="H2739" t="s">
        <v>53</v>
      </c>
      <c r="I2739" t="s">
        <v>172</v>
      </c>
      <c r="J2739" t="s">
        <v>192</v>
      </c>
      <c r="L2739" t="s">
        <v>104</v>
      </c>
      <c r="M2739">
        <v>12</v>
      </c>
      <c r="N2739" t="s">
        <v>192</v>
      </c>
      <c r="O2739" s="12">
        <v>61001</v>
      </c>
      <c r="P2739" t="s">
        <v>28</v>
      </c>
      <c r="Q2739" s="1">
        <v>43017</v>
      </c>
      <c r="R2739" t="s">
        <v>29</v>
      </c>
      <c r="S2739" t="s">
        <v>43</v>
      </c>
      <c r="T2739" t="s">
        <v>30</v>
      </c>
      <c r="U2739" t="s">
        <v>254</v>
      </c>
      <c r="V2739" t="s">
        <v>32</v>
      </c>
      <c r="W2739" t="s">
        <v>255</v>
      </c>
      <c r="X2739" t="s">
        <v>256</v>
      </c>
      <c r="Y2739" t="s">
        <v>254</v>
      </c>
      <c r="Z2739" t="s">
        <v>257</v>
      </c>
      <c r="AA2739" t="s">
        <v>258</v>
      </c>
      <c r="AB2739" s="2" t="s">
        <v>259</v>
      </c>
      <c r="AC2739" t="s">
        <v>260</v>
      </c>
    </row>
    <row r="2740" spans="7:29" x14ac:dyDescent="0.2">
      <c r="G2740" t="s">
        <v>448</v>
      </c>
      <c r="H2740" t="s">
        <v>148</v>
      </c>
      <c r="I2740" t="s">
        <v>8026</v>
      </c>
      <c r="J2740" t="s">
        <v>295</v>
      </c>
      <c r="L2740" t="s">
        <v>62</v>
      </c>
      <c r="M2740">
        <v>9</v>
      </c>
      <c r="N2740" t="s">
        <v>295</v>
      </c>
      <c r="O2740" s="12">
        <v>60996</v>
      </c>
      <c r="P2740" t="s">
        <v>28</v>
      </c>
      <c r="Q2740" s="1">
        <v>42263</v>
      </c>
      <c r="R2740" t="s">
        <v>63</v>
      </c>
      <c r="S2740" t="s">
        <v>43</v>
      </c>
      <c r="T2740" t="s">
        <v>30</v>
      </c>
      <c r="U2740" t="s">
        <v>941</v>
      </c>
      <c r="W2740" t="s">
        <v>8027</v>
      </c>
    </row>
    <row r="2741" spans="7:29" ht="170" x14ac:dyDescent="0.2">
      <c r="G2741" t="s">
        <v>1217</v>
      </c>
      <c r="H2741" t="s">
        <v>53</v>
      </c>
      <c r="I2741" t="s">
        <v>22380</v>
      </c>
      <c r="J2741" t="s">
        <v>1542</v>
      </c>
      <c r="K2741" t="s">
        <v>22381</v>
      </c>
      <c r="L2741" t="s">
        <v>22382</v>
      </c>
      <c r="M2741">
        <v>12</v>
      </c>
      <c r="N2741" t="s">
        <v>1542</v>
      </c>
      <c r="O2741" s="12">
        <v>60967</v>
      </c>
      <c r="P2741" t="s">
        <v>70</v>
      </c>
      <c r="Q2741" s="1">
        <v>40476</v>
      </c>
      <c r="R2741" t="s">
        <v>29</v>
      </c>
      <c r="S2741" t="s">
        <v>43</v>
      </c>
      <c r="T2741" t="s">
        <v>71</v>
      </c>
      <c r="W2741" t="s">
        <v>22383</v>
      </c>
      <c r="X2741" t="s">
        <v>22384</v>
      </c>
      <c r="Y2741" t="s">
        <v>22381</v>
      </c>
      <c r="Z2741" t="s">
        <v>1546</v>
      </c>
      <c r="AA2741" t="s">
        <v>22385</v>
      </c>
      <c r="AB2741" s="2" t="s">
        <v>1548</v>
      </c>
      <c r="AC2741" t="s">
        <v>22386</v>
      </c>
    </row>
    <row r="2742" spans="7:29" ht="187" x14ac:dyDescent="0.2">
      <c r="G2742" t="s">
        <v>894</v>
      </c>
      <c r="H2742" t="s">
        <v>118</v>
      </c>
      <c r="I2742" t="s">
        <v>17697</v>
      </c>
      <c r="J2742" t="s">
        <v>326</v>
      </c>
      <c r="K2742" t="s">
        <v>1911</v>
      </c>
      <c r="L2742" t="s">
        <v>2547</v>
      </c>
      <c r="M2742">
        <v>12</v>
      </c>
      <c r="N2742" t="s">
        <v>326</v>
      </c>
      <c r="O2742" s="12">
        <v>60959</v>
      </c>
      <c r="P2742" t="s">
        <v>70</v>
      </c>
      <c r="Q2742" s="1">
        <v>36008</v>
      </c>
      <c r="R2742" t="s">
        <v>29</v>
      </c>
      <c r="S2742" t="s">
        <v>43</v>
      </c>
      <c r="T2742" t="s">
        <v>71</v>
      </c>
      <c r="W2742" t="s">
        <v>17698</v>
      </c>
      <c r="X2742" t="s">
        <v>17699</v>
      </c>
      <c r="Y2742" t="s">
        <v>1911</v>
      </c>
      <c r="Z2742" t="s">
        <v>916</v>
      </c>
      <c r="AA2742" t="s">
        <v>17700</v>
      </c>
      <c r="AB2742" s="2" t="s">
        <v>17701</v>
      </c>
      <c r="AC2742" t="s">
        <v>17702</v>
      </c>
    </row>
    <row r="2743" spans="7:29" ht="136" x14ac:dyDescent="0.2">
      <c r="G2743" t="s">
        <v>157</v>
      </c>
      <c r="H2743" t="s">
        <v>24</v>
      </c>
      <c r="I2743" t="s">
        <v>20516</v>
      </c>
      <c r="J2743" t="s">
        <v>86</v>
      </c>
      <c r="L2743" t="s">
        <v>104</v>
      </c>
      <c r="M2743">
        <v>12</v>
      </c>
      <c r="N2743" t="s">
        <v>86</v>
      </c>
      <c r="O2743" s="12">
        <v>60905</v>
      </c>
      <c r="P2743" t="s">
        <v>28</v>
      </c>
      <c r="Q2743" s="1">
        <v>40769</v>
      </c>
      <c r="R2743" t="s">
        <v>29</v>
      </c>
      <c r="S2743" t="s">
        <v>43</v>
      </c>
      <c r="T2743" t="s">
        <v>30</v>
      </c>
      <c r="U2743" t="s">
        <v>20523</v>
      </c>
      <c r="V2743" t="s">
        <v>45</v>
      </c>
      <c r="W2743" t="s">
        <v>20524</v>
      </c>
      <c r="X2743" t="s">
        <v>20525</v>
      </c>
      <c r="Y2743" t="s">
        <v>20523</v>
      </c>
      <c r="Z2743" t="s">
        <v>91</v>
      </c>
      <c r="AA2743" t="s">
        <v>20526</v>
      </c>
      <c r="AB2743" s="2" t="s">
        <v>7630</v>
      </c>
      <c r="AC2743" t="s">
        <v>20527</v>
      </c>
    </row>
    <row r="2744" spans="7:29" ht="136" x14ac:dyDescent="0.2">
      <c r="G2744" t="s">
        <v>4752</v>
      </c>
      <c r="H2744" t="s">
        <v>112</v>
      </c>
      <c r="I2744" t="s">
        <v>21467</v>
      </c>
      <c r="J2744" t="s">
        <v>770</v>
      </c>
      <c r="L2744" t="s">
        <v>62</v>
      </c>
      <c r="M2744">
        <v>12</v>
      </c>
      <c r="N2744" t="s">
        <v>770</v>
      </c>
      <c r="O2744" s="12">
        <v>60900</v>
      </c>
      <c r="P2744" t="s">
        <v>28</v>
      </c>
      <c r="Q2744" s="1">
        <v>44621</v>
      </c>
      <c r="R2744" t="s">
        <v>29</v>
      </c>
      <c r="S2744" t="s">
        <v>43</v>
      </c>
      <c r="T2744" t="s">
        <v>30</v>
      </c>
      <c r="U2744" t="s">
        <v>1535</v>
      </c>
      <c r="W2744" t="s">
        <v>21586</v>
      </c>
      <c r="X2744" t="s">
        <v>21587</v>
      </c>
      <c r="Y2744" t="s">
        <v>1535</v>
      </c>
      <c r="Z2744" t="s">
        <v>1373</v>
      </c>
      <c r="AA2744" t="s">
        <v>21588</v>
      </c>
      <c r="AB2744" s="2" t="s">
        <v>21589</v>
      </c>
      <c r="AC2744" t="s">
        <v>21590</v>
      </c>
    </row>
    <row r="2745" spans="7:29" x14ac:dyDescent="0.2">
      <c r="G2745" t="s">
        <v>800</v>
      </c>
      <c r="H2745" t="s">
        <v>24</v>
      </c>
      <c r="I2745" t="s">
        <v>4676</v>
      </c>
      <c r="J2745" t="s">
        <v>67</v>
      </c>
      <c r="K2745" t="s">
        <v>1739</v>
      </c>
      <c r="L2745" t="s">
        <v>4684</v>
      </c>
      <c r="M2745">
        <v>12</v>
      </c>
      <c r="N2745" t="s">
        <v>67</v>
      </c>
      <c r="O2745" s="12">
        <v>60842</v>
      </c>
      <c r="P2745" t="s">
        <v>70</v>
      </c>
      <c r="Q2745" s="1">
        <v>41092</v>
      </c>
      <c r="R2745" t="s">
        <v>29</v>
      </c>
      <c r="S2745" t="s">
        <v>43</v>
      </c>
      <c r="T2745" t="s">
        <v>71</v>
      </c>
      <c r="W2745" t="s">
        <v>4685</v>
      </c>
      <c r="X2745" t="s">
        <v>116</v>
      </c>
    </row>
    <row r="2746" spans="7:29" x14ac:dyDescent="0.2">
      <c r="G2746" t="s">
        <v>5819</v>
      </c>
      <c r="H2746" t="s">
        <v>53</v>
      </c>
      <c r="I2746" t="s">
        <v>22144</v>
      </c>
      <c r="J2746" t="s">
        <v>6605</v>
      </c>
      <c r="L2746" t="s">
        <v>27</v>
      </c>
      <c r="M2746">
        <v>12</v>
      </c>
      <c r="N2746" t="s">
        <v>6605</v>
      </c>
      <c r="O2746" s="12">
        <v>60827</v>
      </c>
      <c r="P2746" t="s">
        <v>28</v>
      </c>
      <c r="Q2746" s="1">
        <v>43846</v>
      </c>
      <c r="R2746" t="s">
        <v>29</v>
      </c>
      <c r="S2746" t="s">
        <v>43</v>
      </c>
      <c r="T2746" t="s">
        <v>30</v>
      </c>
      <c r="U2746" t="s">
        <v>22145</v>
      </c>
      <c r="V2746" t="s">
        <v>32</v>
      </c>
      <c r="W2746" t="s">
        <v>22146</v>
      </c>
      <c r="X2746" t="s">
        <v>116</v>
      </c>
    </row>
    <row r="2747" spans="7:29" x14ac:dyDescent="0.2">
      <c r="G2747" t="s">
        <v>3497</v>
      </c>
      <c r="H2747" t="s">
        <v>234</v>
      </c>
      <c r="I2747" t="s">
        <v>9652</v>
      </c>
      <c r="J2747" t="s">
        <v>150</v>
      </c>
      <c r="L2747" t="s">
        <v>62</v>
      </c>
      <c r="M2747">
        <v>9</v>
      </c>
      <c r="N2747" t="s">
        <v>150</v>
      </c>
      <c r="O2747" s="12">
        <v>60803</v>
      </c>
      <c r="P2747" t="s">
        <v>28</v>
      </c>
      <c r="Q2747" s="1">
        <v>42629</v>
      </c>
      <c r="R2747" t="s">
        <v>63</v>
      </c>
      <c r="S2747" t="s">
        <v>43</v>
      </c>
      <c r="T2747" t="s">
        <v>30</v>
      </c>
      <c r="U2747" t="s">
        <v>1457</v>
      </c>
      <c r="W2747" t="s">
        <v>9653</v>
      </c>
    </row>
    <row r="2748" spans="7:29" x14ac:dyDescent="0.2">
      <c r="G2748" t="s">
        <v>2450</v>
      </c>
      <c r="H2748" t="s">
        <v>53</v>
      </c>
      <c r="I2748" t="s">
        <v>6432</v>
      </c>
      <c r="J2748" t="s">
        <v>97</v>
      </c>
      <c r="L2748" t="s">
        <v>62</v>
      </c>
      <c r="M2748">
        <v>12</v>
      </c>
      <c r="N2748" t="s">
        <v>97</v>
      </c>
      <c r="O2748" s="12">
        <v>60787</v>
      </c>
      <c r="P2748" t="s">
        <v>28</v>
      </c>
      <c r="Q2748" s="1">
        <v>42675</v>
      </c>
      <c r="R2748" t="s">
        <v>29</v>
      </c>
      <c r="S2748" t="s">
        <v>43</v>
      </c>
      <c r="T2748" t="s">
        <v>30</v>
      </c>
      <c r="U2748" t="s">
        <v>807</v>
      </c>
      <c r="W2748" t="s">
        <v>6433</v>
      </c>
      <c r="X2748" t="s">
        <v>116</v>
      </c>
    </row>
    <row r="2749" spans="7:29" x14ac:dyDescent="0.2">
      <c r="G2749" t="s">
        <v>4050</v>
      </c>
      <c r="H2749" t="s">
        <v>274</v>
      </c>
      <c r="I2749" t="s">
        <v>4051</v>
      </c>
      <c r="J2749" t="s">
        <v>1339</v>
      </c>
      <c r="L2749" t="s">
        <v>27</v>
      </c>
      <c r="M2749">
        <v>12</v>
      </c>
      <c r="N2749" t="s">
        <v>1339</v>
      </c>
      <c r="O2749" s="12">
        <v>60750</v>
      </c>
      <c r="P2749" t="s">
        <v>28</v>
      </c>
      <c r="Q2749" s="1">
        <v>44208</v>
      </c>
      <c r="R2749" t="s">
        <v>29</v>
      </c>
      <c r="S2749" t="s">
        <v>43</v>
      </c>
      <c r="T2749" t="s">
        <v>30</v>
      </c>
      <c r="U2749" t="s">
        <v>2660</v>
      </c>
      <c r="V2749" t="s">
        <v>404</v>
      </c>
      <c r="W2749" t="s">
        <v>4052</v>
      </c>
      <c r="X2749" t="s">
        <v>4053</v>
      </c>
      <c r="Y2749" t="s">
        <v>2660</v>
      </c>
      <c r="Z2749" t="s">
        <v>1343</v>
      </c>
      <c r="AA2749" t="s">
        <v>4054</v>
      </c>
      <c r="AB2749" t="s">
        <v>50</v>
      </c>
      <c r="AC2749" t="s">
        <v>4055</v>
      </c>
    </row>
    <row r="2750" spans="7:29" x14ac:dyDescent="0.2">
      <c r="G2750" t="s">
        <v>4736</v>
      </c>
      <c r="H2750" t="s">
        <v>53</v>
      </c>
      <c r="I2750" t="s">
        <v>2555</v>
      </c>
      <c r="J2750" t="s">
        <v>750</v>
      </c>
      <c r="L2750" t="s">
        <v>62</v>
      </c>
      <c r="M2750">
        <v>12</v>
      </c>
      <c r="N2750" t="s">
        <v>750</v>
      </c>
      <c r="O2750" s="12">
        <v>60748</v>
      </c>
      <c r="P2750" t="s">
        <v>28</v>
      </c>
      <c r="Q2750" s="1">
        <v>44263</v>
      </c>
      <c r="R2750" t="s">
        <v>29</v>
      </c>
      <c r="S2750" t="s">
        <v>43</v>
      </c>
      <c r="T2750" t="s">
        <v>30</v>
      </c>
      <c r="U2750" t="s">
        <v>6817</v>
      </c>
      <c r="W2750" t="s">
        <v>6818</v>
      </c>
      <c r="X2750" t="s">
        <v>6819</v>
      </c>
      <c r="Y2750" t="s">
        <v>6817</v>
      </c>
      <c r="Z2750" t="s">
        <v>754</v>
      </c>
      <c r="AA2750" t="s">
        <v>6820</v>
      </c>
      <c r="AB2750" t="s">
        <v>50</v>
      </c>
      <c r="AC2750" t="s">
        <v>50</v>
      </c>
    </row>
    <row r="2751" spans="7:29" x14ac:dyDescent="0.2">
      <c r="G2751" t="s">
        <v>3497</v>
      </c>
      <c r="H2751" t="s">
        <v>118</v>
      </c>
      <c r="I2751" t="s">
        <v>8555</v>
      </c>
      <c r="J2751" t="s">
        <v>2998</v>
      </c>
      <c r="K2751" t="s">
        <v>236</v>
      </c>
      <c r="L2751" t="s">
        <v>69</v>
      </c>
      <c r="M2751">
        <v>12</v>
      </c>
      <c r="N2751" t="s">
        <v>422</v>
      </c>
      <c r="O2751" s="12">
        <v>60735</v>
      </c>
      <c r="P2751" t="s">
        <v>70</v>
      </c>
      <c r="Q2751" s="1">
        <v>42255</v>
      </c>
      <c r="R2751" t="s">
        <v>29</v>
      </c>
      <c r="S2751" t="s">
        <v>43</v>
      </c>
      <c r="T2751" t="s">
        <v>71</v>
      </c>
      <c r="W2751" t="s">
        <v>8556</v>
      </c>
      <c r="X2751" t="s">
        <v>116</v>
      </c>
    </row>
    <row r="2752" spans="7:29" ht="170" x14ac:dyDescent="0.2">
      <c r="G2752" t="s">
        <v>6621</v>
      </c>
      <c r="H2752" t="s">
        <v>53</v>
      </c>
      <c r="I2752" t="s">
        <v>19750</v>
      </c>
      <c r="J2752" t="s">
        <v>3864</v>
      </c>
      <c r="L2752" t="s">
        <v>27</v>
      </c>
      <c r="M2752">
        <v>12</v>
      </c>
      <c r="N2752" t="s">
        <v>3864</v>
      </c>
      <c r="O2752" s="12">
        <v>60662</v>
      </c>
      <c r="P2752" t="s">
        <v>28</v>
      </c>
      <c r="Q2752" s="1">
        <v>44652</v>
      </c>
      <c r="R2752" t="s">
        <v>29</v>
      </c>
      <c r="S2752" t="s">
        <v>43</v>
      </c>
      <c r="T2752" t="s">
        <v>30</v>
      </c>
      <c r="U2752" t="s">
        <v>19751</v>
      </c>
      <c r="V2752" t="s">
        <v>32</v>
      </c>
      <c r="W2752" t="s">
        <v>19752</v>
      </c>
      <c r="X2752" t="s">
        <v>19753</v>
      </c>
      <c r="Y2752" t="s">
        <v>19751</v>
      </c>
      <c r="Z2752" t="s">
        <v>936</v>
      </c>
      <c r="AA2752" t="s">
        <v>19754</v>
      </c>
      <c r="AB2752" s="2" t="s">
        <v>19755</v>
      </c>
      <c r="AC2752" t="s">
        <v>19756</v>
      </c>
    </row>
    <row r="2753" spans="7:29" x14ac:dyDescent="0.2">
      <c r="G2753" t="s">
        <v>3983</v>
      </c>
      <c r="H2753" t="s">
        <v>53</v>
      </c>
      <c r="I2753" t="s">
        <v>3984</v>
      </c>
      <c r="J2753" t="s">
        <v>150</v>
      </c>
      <c r="L2753" t="s">
        <v>62</v>
      </c>
      <c r="M2753">
        <v>9</v>
      </c>
      <c r="N2753" t="s">
        <v>150</v>
      </c>
      <c r="O2753" s="12">
        <v>60641</v>
      </c>
      <c r="P2753" t="s">
        <v>28</v>
      </c>
      <c r="Q2753" s="1">
        <v>42263</v>
      </c>
      <c r="R2753" t="s">
        <v>63</v>
      </c>
      <c r="S2753" t="s">
        <v>43</v>
      </c>
      <c r="T2753" t="s">
        <v>30</v>
      </c>
      <c r="U2753" t="s">
        <v>3985</v>
      </c>
      <c r="W2753" t="s">
        <v>3986</v>
      </c>
    </row>
    <row r="2754" spans="7:29" ht="153" x14ac:dyDescent="0.2">
      <c r="G2754" t="s">
        <v>1311</v>
      </c>
      <c r="H2754" t="s">
        <v>302</v>
      </c>
      <c r="I2754" t="s">
        <v>17857</v>
      </c>
      <c r="J2754" t="s">
        <v>276</v>
      </c>
      <c r="L2754" t="s">
        <v>27</v>
      </c>
      <c r="M2754">
        <v>12</v>
      </c>
      <c r="N2754" t="s">
        <v>276</v>
      </c>
      <c r="O2754" s="12">
        <v>60619</v>
      </c>
      <c r="P2754" t="s">
        <v>28</v>
      </c>
      <c r="Q2754" s="1">
        <v>45063</v>
      </c>
      <c r="R2754" t="s">
        <v>29</v>
      </c>
      <c r="S2754" t="s">
        <v>43</v>
      </c>
      <c r="T2754" t="s">
        <v>30</v>
      </c>
      <c r="U2754" t="s">
        <v>17858</v>
      </c>
      <c r="V2754" t="s">
        <v>45</v>
      </c>
      <c r="W2754" t="s">
        <v>17859</v>
      </c>
      <c r="X2754" t="s">
        <v>17860</v>
      </c>
      <c r="Y2754" t="s">
        <v>17858</v>
      </c>
      <c r="Z2754" t="s">
        <v>290</v>
      </c>
      <c r="AA2754" t="s">
        <v>17861</v>
      </c>
      <c r="AB2754" s="2" t="s">
        <v>17862</v>
      </c>
      <c r="AC2754" t="s">
        <v>17863</v>
      </c>
    </row>
    <row r="2755" spans="7:29" ht="153" x14ac:dyDescent="0.2">
      <c r="G2755" t="s">
        <v>3449</v>
      </c>
      <c r="H2755" t="s">
        <v>118</v>
      </c>
      <c r="I2755" t="s">
        <v>11115</v>
      </c>
      <c r="J2755" t="s">
        <v>605</v>
      </c>
      <c r="L2755" t="s">
        <v>27</v>
      </c>
      <c r="M2755">
        <v>12</v>
      </c>
      <c r="N2755" t="s">
        <v>605</v>
      </c>
      <c r="O2755" s="12">
        <v>60606</v>
      </c>
      <c r="P2755" t="s">
        <v>661</v>
      </c>
      <c r="Q2755" s="1">
        <v>43186</v>
      </c>
      <c r="R2755" t="s">
        <v>29</v>
      </c>
      <c r="S2755" t="s">
        <v>43</v>
      </c>
      <c r="T2755" t="s">
        <v>30</v>
      </c>
      <c r="U2755" t="s">
        <v>11116</v>
      </c>
      <c r="V2755" t="s">
        <v>45</v>
      </c>
      <c r="W2755" t="s">
        <v>11117</v>
      </c>
      <c r="X2755" t="s">
        <v>11118</v>
      </c>
      <c r="Y2755" t="s">
        <v>11119</v>
      </c>
      <c r="Z2755" t="s">
        <v>959</v>
      </c>
      <c r="AA2755" t="s">
        <v>11120</v>
      </c>
      <c r="AB2755" s="2" t="s">
        <v>4247</v>
      </c>
      <c r="AC2755" t="s">
        <v>11121</v>
      </c>
    </row>
    <row r="2756" spans="7:29" x14ac:dyDescent="0.2">
      <c r="G2756" t="s">
        <v>3097</v>
      </c>
      <c r="H2756" t="s">
        <v>24</v>
      </c>
      <c r="I2756" t="s">
        <v>6526</v>
      </c>
      <c r="J2756" t="s">
        <v>435</v>
      </c>
      <c r="L2756" t="s">
        <v>62</v>
      </c>
      <c r="M2756">
        <v>9</v>
      </c>
      <c r="N2756" t="s">
        <v>435</v>
      </c>
      <c r="O2756" s="12">
        <v>60598</v>
      </c>
      <c r="P2756" t="s">
        <v>28</v>
      </c>
      <c r="Q2756" s="1">
        <v>42125</v>
      </c>
      <c r="R2756" t="s">
        <v>29</v>
      </c>
      <c r="S2756" t="s">
        <v>43</v>
      </c>
      <c r="T2756" t="s">
        <v>30</v>
      </c>
      <c r="U2756" t="s">
        <v>6527</v>
      </c>
      <c r="W2756" t="s">
        <v>6528</v>
      </c>
      <c r="X2756" t="s">
        <v>116</v>
      </c>
    </row>
    <row r="2757" spans="7:29" x14ac:dyDescent="0.2">
      <c r="G2757" t="s">
        <v>261</v>
      </c>
      <c r="H2757" t="s">
        <v>262</v>
      </c>
      <c r="I2757" t="s">
        <v>4114</v>
      </c>
      <c r="J2757" t="s">
        <v>103</v>
      </c>
      <c r="K2757" t="s">
        <v>2939</v>
      </c>
      <c r="L2757" t="s">
        <v>828</v>
      </c>
      <c r="M2757">
        <v>12</v>
      </c>
      <c r="N2757" t="s">
        <v>103</v>
      </c>
      <c r="O2757" s="12">
        <v>60595</v>
      </c>
      <c r="P2757" t="s">
        <v>70</v>
      </c>
      <c r="Q2757" s="1">
        <v>38322</v>
      </c>
      <c r="R2757" t="s">
        <v>29</v>
      </c>
      <c r="S2757" t="s">
        <v>43</v>
      </c>
      <c r="T2757" t="s">
        <v>71</v>
      </c>
      <c r="W2757" t="s">
        <v>4116</v>
      </c>
      <c r="X2757" t="s">
        <v>116</v>
      </c>
    </row>
    <row r="2758" spans="7:29" x14ac:dyDescent="0.2">
      <c r="G2758" t="s">
        <v>6613</v>
      </c>
      <c r="H2758" t="s">
        <v>553</v>
      </c>
      <c r="I2758" t="s">
        <v>6614</v>
      </c>
      <c r="J2758" t="s">
        <v>6615</v>
      </c>
      <c r="L2758" t="s">
        <v>104</v>
      </c>
      <c r="M2758">
        <v>12</v>
      </c>
      <c r="N2758" t="s">
        <v>4713</v>
      </c>
      <c r="O2758" s="12">
        <v>60587</v>
      </c>
      <c r="P2758" t="s">
        <v>28</v>
      </c>
      <c r="Q2758" s="1">
        <v>42064</v>
      </c>
      <c r="R2758" t="s">
        <v>56</v>
      </c>
      <c r="S2758" s="1">
        <v>44941</v>
      </c>
      <c r="T2758" t="s">
        <v>30</v>
      </c>
      <c r="U2758" t="s">
        <v>6616</v>
      </c>
      <c r="V2758" t="s">
        <v>122</v>
      </c>
      <c r="W2758" t="s">
        <v>6617</v>
      </c>
    </row>
    <row r="2759" spans="7:29" ht="170" x14ac:dyDescent="0.2">
      <c r="G2759" t="s">
        <v>1867</v>
      </c>
      <c r="H2759" t="s">
        <v>280</v>
      </c>
      <c r="I2759" t="s">
        <v>3466</v>
      </c>
      <c r="J2759" t="s">
        <v>481</v>
      </c>
      <c r="L2759" t="s">
        <v>2031</v>
      </c>
      <c r="M2759">
        <v>12</v>
      </c>
      <c r="N2759" t="s">
        <v>481</v>
      </c>
      <c r="O2759" s="12">
        <v>60582</v>
      </c>
      <c r="P2759" t="s">
        <v>28</v>
      </c>
      <c r="Q2759" s="1">
        <v>43831</v>
      </c>
      <c r="R2759" t="s">
        <v>29</v>
      </c>
      <c r="S2759" t="s">
        <v>43</v>
      </c>
      <c r="T2759" t="s">
        <v>30</v>
      </c>
      <c r="U2759" t="s">
        <v>3503</v>
      </c>
      <c r="V2759" t="s">
        <v>45</v>
      </c>
      <c r="W2759" t="s">
        <v>3504</v>
      </c>
      <c r="X2759" t="s">
        <v>3505</v>
      </c>
      <c r="Y2759" t="s">
        <v>3503</v>
      </c>
      <c r="Z2759" t="s">
        <v>843</v>
      </c>
      <c r="AA2759" t="s">
        <v>3506</v>
      </c>
      <c r="AB2759" s="2" t="s">
        <v>3507</v>
      </c>
      <c r="AC2759" t="s">
        <v>3508</v>
      </c>
    </row>
    <row r="2760" spans="7:29" ht="153" x14ac:dyDescent="0.2">
      <c r="G2760" t="s">
        <v>986</v>
      </c>
      <c r="H2760" t="s">
        <v>129</v>
      </c>
      <c r="I2760" t="s">
        <v>11048</v>
      </c>
      <c r="J2760" t="s">
        <v>192</v>
      </c>
      <c r="L2760" t="s">
        <v>27</v>
      </c>
      <c r="M2760">
        <v>12</v>
      </c>
      <c r="N2760" t="s">
        <v>192</v>
      </c>
      <c r="O2760" s="12">
        <v>60564</v>
      </c>
      <c r="P2760" t="s">
        <v>28</v>
      </c>
      <c r="Q2760" s="1">
        <v>44431</v>
      </c>
      <c r="R2760" t="s">
        <v>29</v>
      </c>
      <c r="S2760" t="s">
        <v>43</v>
      </c>
      <c r="T2760" t="s">
        <v>30</v>
      </c>
      <c r="U2760" t="s">
        <v>11049</v>
      </c>
      <c r="V2760" t="s">
        <v>45</v>
      </c>
      <c r="W2760" t="s">
        <v>11050</v>
      </c>
      <c r="X2760" t="s">
        <v>11051</v>
      </c>
      <c r="Y2760" t="s">
        <v>11049</v>
      </c>
      <c r="Z2760" t="s">
        <v>192</v>
      </c>
      <c r="AA2760" t="s">
        <v>11052</v>
      </c>
      <c r="AB2760" s="2" t="s">
        <v>11053</v>
      </c>
      <c r="AC2760" t="s">
        <v>11054</v>
      </c>
    </row>
    <row r="2761" spans="7:29" ht="153" x14ac:dyDescent="0.2">
      <c r="G2761" t="s">
        <v>3583</v>
      </c>
      <c r="H2761" t="s">
        <v>53</v>
      </c>
      <c r="I2761" t="s">
        <v>22859</v>
      </c>
      <c r="J2761" t="s">
        <v>159</v>
      </c>
      <c r="L2761" t="s">
        <v>347</v>
      </c>
      <c r="M2761">
        <v>12</v>
      </c>
      <c r="N2761" t="s">
        <v>159</v>
      </c>
      <c r="O2761" s="12">
        <v>60523</v>
      </c>
      <c r="P2761" t="s">
        <v>28</v>
      </c>
      <c r="Q2761" s="1">
        <v>44986</v>
      </c>
      <c r="R2761" t="s">
        <v>29</v>
      </c>
      <c r="S2761" s="1">
        <v>45351</v>
      </c>
      <c r="T2761" t="s">
        <v>30</v>
      </c>
      <c r="U2761" t="s">
        <v>162</v>
      </c>
      <c r="W2761" t="s">
        <v>22860</v>
      </c>
      <c r="X2761" t="s">
        <v>22861</v>
      </c>
      <c r="Y2761" t="s">
        <v>50</v>
      </c>
      <c r="Z2761" t="s">
        <v>163</v>
      </c>
      <c r="AA2761" t="s">
        <v>22862</v>
      </c>
      <c r="AB2761" s="2" t="s">
        <v>22863</v>
      </c>
      <c r="AC2761" t="s">
        <v>50</v>
      </c>
    </row>
    <row r="2762" spans="7:29" x14ac:dyDescent="0.2">
      <c r="G2762" t="s">
        <v>8159</v>
      </c>
      <c r="H2762" t="s">
        <v>148</v>
      </c>
      <c r="I2762" t="s">
        <v>21831</v>
      </c>
      <c r="J2762" t="s">
        <v>3411</v>
      </c>
      <c r="K2762" t="s">
        <v>21832</v>
      </c>
      <c r="L2762" t="s">
        <v>7910</v>
      </c>
      <c r="M2762">
        <v>12</v>
      </c>
      <c r="N2762" t="s">
        <v>3411</v>
      </c>
      <c r="O2762" s="12">
        <v>60520</v>
      </c>
      <c r="P2762" t="s">
        <v>70</v>
      </c>
      <c r="Q2762" s="1">
        <v>44648</v>
      </c>
      <c r="R2762" t="s">
        <v>29</v>
      </c>
      <c r="S2762" t="s">
        <v>43</v>
      </c>
      <c r="T2762" t="s">
        <v>71</v>
      </c>
      <c r="W2762" t="s">
        <v>21833</v>
      </c>
    </row>
    <row r="2763" spans="7:29" ht="153" x14ac:dyDescent="0.2">
      <c r="G2763" t="s">
        <v>4668</v>
      </c>
      <c r="H2763" t="s">
        <v>24</v>
      </c>
      <c r="I2763" t="s">
        <v>13273</v>
      </c>
      <c r="J2763" t="s">
        <v>481</v>
      </c>
      <c r="L2763" t="s">
        <v>104</v>
      </c>
      <c r="M2763">
        <v>12</v>
      </c>
      <c r="N2763" t="s">
        <v>481</v>
      </c>
      <c r="O2763" s="12">
        <v>60511</v>
      </c>
      <c r="P2763" t="s">
        <v>28</v>
      </c>
      <c r="Q2763" s="1">
        <v>42248</v>
      </c>
      <c r="R2763" t="s">
        <v>29</v>
      </c>
      <c r="S2763" t="s">
        <v>43</v>
      </c>
      <c r="T2763" t="s">
        <v>30</v>
      </c>
      <c r="U2763" t="s">
        <v>13274</v>
      </c>
      <c r="V2763" t="s">
        <v>45</v>
      </c>
      <c r="W2763" t="s">
        <v>13275</v>
      </c>
      <c r="X2763" t="s">
        <v>13276</v>
      </c>
      <c r="Y2763" t="s">
        <v>13274</v>
      </c>
      <c r="Z2763" t="s">
        <v>843</v>
      </c>
      <c r="AA2763" t="s">
        <v>13277</v>
      </c>
      <c r="AB2763" s="2" t="s">
        <v>13278</v>
      </c>
      <c r="AC2763" t="s">
        <v>13279</v>
      </c>
    </row>
    <row r="2764" spans="7:29" ht="170" x14ac:dyDescent="0.2">
      <c r="G2764" t="s">
        <v>9822</v>
      </c>
      <c r="H2764" t="s">
        <v>53</v>
      </c>
      <c r="I2764" t="s">
        <v>21019</v>
      </c>
      <c r="J2764" t="s">
        <v>4589</v>
      </c>
      <c r="L2764" t="s">
        <v>27</v>
      </c>
      <c r="M2764">
        <v>12</v>
      </c>
      <c r="N2764" t="s">
        <v>4589</v>
      </c>
      <c r="O2764" s="12">
        <v>60500</v>
      </c>
      <c r="P2764" t="s">
        <v>28</v>
      </c>
      <c r="Q2764" s="1">
        <v>44354</v>
      </c>
      <c r="R2764" t="s">
        <v>29</v>
      </c>
      <c r="S2764" t="s">
        <v>43</v>
      </c>
      <c r="T2764" t="s">
        <v>30</v>
      </c>
      <c r="U2764" t="s">
        <v>15787</v>
      </c>
      <c r="V2764" t="s">
        <v>404</v>
      </c>
      <c r="W2764" t="s">
        <v>21020</v>
      </c>
      <c r="X2764" t="s">
        <v>21021</v>
      </c>
      <c r="Y2764" t="s">
        <v>15787</v>
      </c>
      <c r="Z2764" t="s">
        <v>12119</v>
      </c>
      <c r="AA2764" t="s">
        <v>21022</v>
      </c>
      <c r="AB2764" s="2" t="s">
        <v>15791</v>
      </c>
      <c r="AC2764" t="s">
        <v>21023</v>
      </c>
    </row>
    <row r="2765" spans="7:29" ht="153" x14ac:dyDescent="0.2">
      <c r="G2765" t="s">
        <v>1217</v>
      </c>
      <c r="H2765" t="s">
        <v>53</v>
      </c>
      <c r="I2765" t="s">
        <v>19500</v>
      </c>
      <c r="J2765" t="s">
        <v>61</v>
      </c>
      <c r="L2765" t="s">
        <v>27</v>
      </c>
      <c r="M2765">
        <v>12</v>
      </c>
      <c r="N2765" t="s">
        <v>61</v>
      </c>
      <c r="O2765" s="12">
        <v>60488</v>
      </c>
      <c r="P2765" t="s">
        <v>28</v>
      </c>
      <c r="Q2765" s="1">
        <v>45019</v>
      </c>
      <c r="R2765" t="s">
        <v>29</v>
      </c>
      <c r="S2765" t="s">
        <v>43</v>
      </c>
      <c r="T2765" t="s">
        <v>30</v>
      </c>
      <c r="U2765" t="s">
        <v>19512</v>
      </c>
      <c r="V2765" t="s">
        <v>45</v>
      </c>
      <c r="W2765" t="s">
        <v>19513</v>
      </c>
      <c r="X2765" t="s">
        <v>19514</v>
      </c>
      <c r="Y2765" t="s">
        <v>19512</v>
      </c>
      <c r="Z2765" t="s">
        <v>1838</v>
      </c>
      <c r="AA2765" t="s">
        <v>19515</v>
      </c>
      <c r="AB2765" s="2" t="s">
        <v>19516</v>
      </c>
      <c r="AC2765" t="s">
        <v>19517</v>
      </c>
    </row>
    <row r="2766" spans="7:29" ht="170" x14ac:dyDescent="0.2">
      <c r="G2766" t="s">
        <v>518</v>
      </c>
      <c r="H2766" t="s">
        <v>262</v>
      </c>
      <c r="I2766" t="s">
        <v>5548</v>
      </c>
      <c r="J2766" t="s">
        <v>1677</v>
      </c>
      <c r="L2766" t="s">
        <v>104</v>
      </c>
      <c r="M2766">
        <v>12</v>
      </c>
      <c r="N2766" t="s">
        <v>1677</v>
      </c>
      <c r="O2766" s="12">
        <v>60472</v>
      </c>
      <c r="P2766" t="s">
        <v>28</v>
      </c>
      <c r="Q2766" s="1">
        <v>44562</v>
      </c>
      <c r="R2766" t="s">
        <v>29</v>
      </c>
      <c r="S2766" t="s">
        <v>43</v>
      </c>
      <c r="T2766" t="s">
        <v>30</v>
      </c>
      <c r="U2766" t="s">
        <v>5552</v>
      </c>
      <c r="V2766" t="s">
        <v>45</v>
      </c>
      <c r="W2766" t="s">
        <v>5553</v>
      </c>
      <c r="X2766" t="s">
        <v>5554</v>
      </c>
      <c r="Y2766" t="s">
        <v>5552</v>
      </c>
      <c r="Z2766" t="s">
        <v>936</v>
      </c>
      <c r="AA2766" t="s">
        <v>5555</v>
      </c>
      <c r="AB2766" s="2" t="s">
        <v>938</v>
      </c>
      <c r="AC2766" t="s">
        <v>5556</v>
      </c>
    </row>
    <row r="2767" spans="7:29" x14ac:dyDescent="0.2">
      <c r="G2767" t="s">
        <v>20424</v>
      </c>
      <c r="H2767" t="s">
        <v>53</v>
      </c>
      <c r="I2767" t="s">
        <v>20432</v>
      </c>
      <c r="J2767" t="s">
        <v>150</v>
      </c>
      <c r="L2767" t="s">
        <v>62</v>
      </c>
      <c r="M2767">
        <v>9</v>
      </c>
      <c r="N2767" t="s">
        <v>150</v>
      </c>
      <c r="O2767" s="12">
        <v>60458</v>
      </c>
      <c r="P2767" t="s">
        <v>28</v>
      </c>
      <c r="Q2767" s="1">
        <v>42125</v>
      </c>
      <c r="R2767" t="s">
        <v>63</v>
      </c>
      <c r="S2767" t="s">
        <v>43</v>
      </c>
      <c r="T2767" t="s">
        <v>30</v>
      </c>
      <c r="U2767" t="s">
        <v>169</v>
      </c>
      <c r="W2767" t="s">
        <v>20434</v>
      </c>
    </row>
    <row r="2768" spans="7:29" ht="153" x14ac:dyDescent="0.2">
      <c r="G2768" t="s">
        <v>6897</v>
      </c>
      <c r="H2768" t="s">
        <v>24</v>
      </c>
      <c r="I2768" t="s">
        <v>10981</v>
      </c>
      <c r="J2768" t="s">
        <v>520</v>
      </c>
      <c r="L2768" t="s">
        <v>27</v>
      </c>
      <c r="M2768">
        <v>12</v>
      </c>
      <c r="N2768" t="s">
        <v>520</v>
      </c>
      <c r="O2768" s="12">
        <v>60428</v>
      </c>
      <c r="P2768" t="s">
        <v>28</v>
      </c>
      <c r="Q2768" s="1">
        <v>43647</v>
      </c>
      <c r="R2768" t="s">
        <v>29</v>
      </c>
      <c r="S2768" t="s">
        <v>43</v>
      </c>
      <c r="T2768" t="s">
        <v>30</v>
      </c>
      <c r="U2768" t="s">
        <v>521</v>
      </c>
      <c r="V2768" t="s">
        <v>522</v>
      </c>
      <c r="W2768" t="s">
        <v>10995</v>
      </c>
      <c r="X2768" t="s">
        <v>10996</v>
      </c>
      <c r="Y2768" t="s">
        <v>521</v>
      </c>
      <c r="Z2768" t="s">
        <v>206</v>
      </c>
      <c r="AA2768" t="s">
        <v>10997</v>
      </c>
      <c r="AB2768" s="2" t="s">
        <v>10998</v>
      </c>
      <c r="AC2768" t="s">
        <v>10999</v>
      </c>
    </row>
    <row r="2769" spans="7:29" x14ac:dyDescent="0.2">
      <c r="G2769" t="s">
        <v>1935</v>
      </c>
      <c r="H2769" t="s">
        <v>148</v>
      </c>
      <c r="I2769" t="s">
        <v>4024</v>
      </c>
      <c r="J2769" t="s">
        <v>135</v>
      </c>
      <c r="K2769" t="s">
        <v>644</v>
      </c>
      <c r="L2769" t="s">
        <v>645</v>
      </c>
      <c r="M2769">
        <v>12</v>
      </c>
      <c r="N2769" t="s">
        <v>135</v>
      </c>
      <c r="O2769" s="12">
        <v>60376</v>
      </c>
      <c r="P2769" t="s">
        <v>70</v>
      </c>
      <c r="Q2769" s="1">
        <v>41400</v>
      </c>
      <c r="R2769" t="s">
        <v>29</v>
      </c>
      <c r="S2769" s="1">
        <v>45138</v>
      </c>
      <c r="T2769" t="s">
        <v>71</v>
      </c>
      <c r="W2769" t="s">
        <v>4025</v>
      </c>
      <c r="X2769" t="s">
        <v>116</v>
      </c>
    </row>
    <row r="2770" spans="7:29" x14ac:dyDescent="0.2">
      <c r="G2770" t="s">
        <v>4060</v>
      </c>
      <c r="H2770" t="s">
        <v>112</v>
      </c>
      <c r="I2770" t="s">
        <v>5837</v>
      </c>
      <c r="J2770" t="s">
        <v>103</v>
      </c>
      <c r="L2770" t="s">
        <v>27</v>
      </c>
      <c r="M2770">
        <v>12</v>
      </c>
      <c r="N2770" t="s">
        <v>103</v>
      </c>
      <c r="O2770" s="12">
        <v>60375</v>
      </c>
      <c r="P2770" t="s">
        <v>28</v>
      </c>
      <c r="Q2770" s="1">
        <v>41232</v>
      </c>
      <c r="R2770" t="s">
        <v>29</v>
      </c>
      <c r="S2770" t="s">
        <v>43</v>
      </c>
      <c r="T2770" t="s">
        <v>30</v>
      </c>
      <c r="U2770" t="s">
        <v>16170</v>
      </c>
      <c r="V2770" t="s">
        <v>404</v>
      </c>
      <c r="W2770" t="s">
        <v>16171</v>
      </c>
      <c r="X2770" t="s">
        <v>116</v>
      </c>
    </row>
    <row r="2771" spans="7:29" ht="170" x14ac:dyDescent="0.2">
      <c r="G2771" t="s">
        <v>17465</v>
      </c>
      <c r="H2771" t="s">
        <v>53</v>
      </c>
      <c r="I2771" t="s">
        <v>17461</v>
      </c>
      <c r="J2771" t="s">
        <v>4608</v>
      </c>
      <c r="L2771" t="s">
        <v>62</v>
      </c>
      <c r="M2771">
        <v>9</v>
      </c>
      <c r="N2771" t="s">
        <v>4608</v>
      </c>
      <c r="O2771" s="12">
        <v>60371</v>
      </c>
      <c r="P2771" t="s">
        <v>28</v>
      </c>
      <c r="Q2771" s="1">
        <v>42125</v>
      </c>
      <c r="R2771" t="s">
        <v>29</v>
      </c>
      <c r="S2771" t="s">
        <v>43</v>
      </c>
      <c r="T2771" t="s">
        <v>30</v>
      </c>
      <c r="U2771" t="s">
        <v>17466</v>
      </c>
      <c r="W2771" t="s">
        <v>17467</v>
      </c>
      <c r="X2771" t="s">
        <v>17468</v>
      </c>
      <c r="Y2771" t="s">
        <v>17466</v>
      </c>
      <c r="Z2771" t="s">
        <v>6501</v>
      </c>
      <c r="AA2771" t="s">
        <v>17469</v>
      </c>
      <c r="AB2771" s="2" t="s">
        <v>17470</v>
      </c>
      <c r="AC2771" t="s">
        <v>17471</v>
      </c>
    </row>
    <row r="2772" spans="7:29" x14ac:dyDescent="0.2">
      <c r="G2772" t="s">
        <v>2231</v>
      </c>
      <c r="H2772" t="s">
        <v>262</v>
      </c>
      <c r="I2772" t="s">
        <v>3466</v>
      </c>
      <c r="J2772" t="s">
        <v>2119</v>
      </c>
      <c r="L2772" t="s">
        <v>27</v>
      </c>
      <c r="M2772">
        <v>12</v>
      </c>
      <c r="N2772" t="s">
        <v>2119</v>
      </c>
      <c r="O2772" s="12">
        <v>60357</v>
      </c>
      <c r="P2772" t="s">
        <v>28</v>
      </c>
      <c r="Q2772" s="1">
        <v>44769</v>
      </c>
      <c r="R2772" t="s">
        <v>29</v>
      </c>
      <c r="S2772" t="s">
        <v>43</v>
      </c>
      <c r="T2772" t="s">
        <v>30</v>
      </c>
      <c r="U2772" t="s">
        <v>2517</v>
      </c>
      <c r="V2772" t="s">
        <v>404</v>
      </c>
      <c r="W2772" t="s">
        <v>3477</v>
      </c>
      <c r="X2772" t="s">
        <v>3478</v>
      </c>
      <c r="Y2772" t="s">
        <v>2517</v>
      </c>
      <c r="Z2772" t="s">
        <v>2123</v>
      </c>
      <c r="AA2772" t="s">
        <v>3479</v>
      </c>
      <c r="AB2772" t="s">
        <v>50</v>
      </c>
      <c r="AC2772" t="s">
        <v>50</v>
      </c>
    </row>
    <row r="2773" spans="7:29" x14ac:dyDescent="0.2">
      <c r="G2773" t="s">
        <v>358</v>
      </c>
      <c r="H2773" t="s">
        <v>274</v>
      </c>
      <c r="I2773" t="s">
        <v>14899</v>
      </c>
      <c r="J2773" t="s">
        <v>80</v>
      </c>
      <c r="L2773" t="s">
        <v>2031</v>
      </c>
      <c r="M2773">
        <v>12</v>
      </c>
      <c r="N2773" t="s">
        <v>80</v>
      </c>
      <c r="O2773" s="12">
        <v>60328</v>
      </c>
      <c r="P2773" t="s">
        <v>28</v>
      </c>
      <c r="Q2773" s="1">
        <v>44683</v>
      </c>
      <c r="R2773" t="s">
        <v>29</v>
      </c>
      <c r="S2773" t="s">
        <v>43</v>
      </c>
      <c r="T2773" t="s">
        <v>30</v>
      </c>
      <c r="U2773" t="s">
        <v>14900</v>
      </c>
      <c r="V2773" t="s">
        <v>404</v>
      </c>
      <c r="W2773" t="s">
        <v>14901</v>
      </c>
      <c r="X2773" t="s">
        <v>116</v>
      </c>
    </row>
    <row r="2774" spans="7:29" x14ac:dyDescent="0.2">
      <c r="G2774" t="s">
        <v>8549</v>
      </c>
      <c r="H2774" t="s">
        <v>53</v>
      </c>
      <c r="I2774" t="s">
        <v>8550</v>
      </c>
      <c r="J2774" t="s">
        <v>4608</v>
      </c>
      <c r="L2774" t="s">
        <v>62</v>
      </c>
      <c r="M2774">
        <v>9</v>
      </c>
      <c r="N2774" t="s">
        <v>4608</v>
      </c>
      <c r="O2774" s="12">
        <v>60322</v>
      </c>
      <c r="P2774" t="s">
        <v>28</v>
      </c>
      <c r="Q2774" s="1">
        <v>42125</v>
      </c>
      <c r="R2774" t="s">
        <v>63</v>
      </c>
      <c r="S2774" t="s">
        <v>43</v>
      </c>
      <c r="T2774" t="s">
        <v>30</v>
      </c>
      <c r="U2774" t="s">
        <v>8551</v>
      </c>
      <c r="W2774" t="s">
        <v>8552</v>
      </c>
    </row>
    <row r="2775" spans="7:29" x14ac:dyDescent="0.2">
      <c r="G2775" t="s">
        <v>14194</v>
      </c>
      <c r="H2775" t="s">
        <v>53</v>
      </c>
      <c r="I2775" t="s">
        <v>14195</v>
      </c>
      <c r="J2775" t="s">
        <v>5938</v>
      </c>
      <c r="L2775" t="s">
        <v>347</v>
      </c>
      <c r="M2775">
        <v>12</v>
      </c>
      <c r="N2775" t="s">
        <v>5938</v>
      </c>
      <c r="O2775" s="12">
        <v>60316</v>
      </c>
      <c r="P2775" t="s">
        <v>28</v>
      </c>
      <c r="Q2775" s="1">
        <v>44927</v>
      </c>
      <c r="R2775" t="s">
        <v>29</v>
      </c>
      <c r="S2775" s="1">
        <v>45291</v>
      </c>
      <c r="T2775" t="s">
        <v>30</v>
      </c>
      <c r="U2775" t="s">
        <v>14196</v>
      </c>
      <c r="W2775" t="s">
        <v>14197</v>
      </c>
      <c r="X2775" t="s">
        <v>14198</v>
      </c>
      <c r="Y2775" t="s">
        <v>14196</v>
      </c>
      <c r="Z2775" t="s">
        <v>959</v>
      </c>
      <c r="AA2775" t="s">
        <v>14199</v>
      </c>
      <c r="AB2775" t="s">
        <v>50</v>
      </c>
      <c r="AC2775" t="s">
        <v>50</v>
      </c>
    </row>
    <row r="2776" spans="7:29" ht="170" x14ac:dyDescent="0.2">
      <c r="G2776" t="s">
        <v>1675</v>
      </c>
      <c r="H2776" t="s">
        <v>118</v>
      </c>
      <c r="I2776" t="s">
        <v>1676</v>
      </c>
      <c r="J2776" t="s">
        <v>1677</v>
      </c>
      <c r="L2776" t="s">
        <v>27</v>
      </c>
      <c r="M2776">
        <v>12</v>
      </c>
      <c r="N2776" t="s">
        <v>1677</v>
      </c>
      <c r="O2776" s="12">
        <v>60305</v>
      </c>
      <c r="P2776" t="s">
        <v>28</v>
      </c>
      <c r="Q2776" s="1">
        <v>44432</v>
      </c>
      <c r="R2776" t="s">
        <v>29</v>
      </c>
      <c r="S2776" t="s">
        <v>43</v>
      </c>
      <c r="T2776" t="s">
        <v>30</v>
      </c>
      <c r="U2776" t="s">
        <v>1678</v>
      </c>
      <c r="V2776" t="s">
        <v>404</v>
      </c>
      <c r="W2776" t="s">
        <v>1679</v>
      </c>
      <c r="X2776" t="s">
        <v>1680</v>
      </c>
      <c r="Y2776" t="s">
        <v>1678</v>
      </c>
      <c r="Z2776" t="s">
        <v>936</v>
      </c>
      <c r="AA2776" t="s">
        <v>1681</v>
      </c>
      <c r="AB2776" s="2" t="s">
        <v>1682</v>
      </c>
      <c r="AC2776" t="s">
        <v>1683</v>
      </c>
    </row>
    <row r="2777" spans="7:29" x14ac:dyDescent="0.2">
      <c r="G2777" t="s">
        <v>685</v>
      </c>
      <c r="H2777" t="s">
        <v>302</v>
      </c>
      <c r="I2777" t="s">
        <v>7027</v>
      </c>
      <c r="J2777" t="s">
        <v>332</v>
      </c>
      <c r="K2777" t="s">
        <v>7028</v>
      </c>
      <c r="L2777" t="s">
        <v>69</v>
      </c>
      <c r="M2777">
        <v>12</v>
      </c>
      <c r="N2777" t="s">
        <v>332</v>
      </c>
      <c r="O2777" s="12">
        <v>60291</v>
      </c>
      <c r="P2777" t="s">
        <v>70</v>
      </c>
      <c r="Q2777" s="1">
        <v>41904</v>
      </c>
      <c r="R2777" t="s">
        <v>29</v>
      </c>
      <c r="S2777" t="s">
        <v>43</v>
      </c>
      <c r="T2777" t="s">
        <v>71</v>
      </c>
      <c r="W2777" t="s">
        <v>7029</v>
      </c>
      <c r="X2777" t="s">
        <v>7030</v>
      </c>
      <c r="Y2777" t="s">
        <v>7028</v>
      </c>
      <c r="Z2777" t="s">
        <v>332</v>
      </c>
      <c r="AA2777" t="s">
        <v>7031</v>
      </c>
      <c r="AB2777" t="s">
        <v>50</v>
      </c>
      <c r="AC2777" t="s">
        <v>7032</v>
      </c>
    </row>
    <row r="2778" spans="7:29" x14ac:dyDescent="0.2">
      <c r="G2778" t="s">
        <v>5116</v>
      </c>
      <c r="H2778" t="s">
        <v>262</v>
      </c>
      <c r="I2778" t="s">
        <v>5117</v>
      </c>
      <c r="J2778" t="s">
        <v>4632</v>
      </c>
      <c r="K2778" t="s">
        <v>1999</v>
      </c>
      <c r="L2778" t="s">
        <v>3078</v>
      </c>
      <c r="M2778">
        <v>12</v>
      </c>
      <c r="N2778" t="s">
        <v>4750</v>
      </c>
      <c r="O2778" s="12">
        <v>60262</v>
      </c>
      <c r="P2778" t="s">
        <v>70</v>
      </c>
      <c r="Q2778" s="1">
        <v>36851</v>
      </c>
      <c r="R2778" t="s">
        <v>29</v>
      </c>
      <c r="S2778" t="s">
        <v>43</v>
      </c>
      <c r="T2778" t="s">
        <v>71</v>
      </c>
      <c r="W2778" t="s">
        <v>5118</v>
      </c>
      <c r="X2778" t="s">
        <v>116</v>
      </c>
    </row>
    <row r="2779" spans="7:29" x14ac:dyDescent="0.2">
      <c r="G2779" t="s">
        <v>1867</v>
      </c>
      <c r="H2779" t="s">
        <v>148</v>
      </c>
      <c r="I2779" t="s">
        <v>10539</v>
      </c>
      <c r="J2779" t="s">
        <v>1793</v>
      </c>
      <c r="L2779" t="s">
        <v>27</v>
      </c>
      <c r="M2779">
        <v>12</v>
      </c>
      <c r="N2779" t="s">
        <v>1793</v>
      </c>
      <c r="O2779" s="12">
        <v>60207</v>
      </c>
      <c r="P2779" t="s">
        <v>28</v>
      </c>
      <c r="Q2779" s="1">
        <v>44958</v>
      </c>
      <c r="R2779" t="s">
        <v>29</v>
      </c>
      <c r="S2779" s="1">
        <v>45322</v>
      </c>
      <c r="T2779" t="s">
        <v>30</v>
      </c>
      <c r="U2779" t="s">
        <v>10540</v>
      </c>
      <c r="V2779" t="s">
        <v>45</v>
      </c>
      <c r="W2779" t="s">
        <v>10541</v>
      </c>
      <c r="X2779" t="s">
        <v>116</v>
      </c>
    </row>
    <row r="2780" spans="7:29" x14ac:dyDescent="0.2">
      <c r="G2780" t="s">
        <v>1102</v>
      </c>
      <c r="H2780" t="s">
        <v>53</v>
      </c>
      <c r="I2780" t="s">
        <v>1103</v>
      </c>
      <c r="J2780" t="s">
        <v>135</v>
      </c>
      <c r="K2780" t="s">
        <v>1104</v>
      </c>
      <c r="L2780" t="s">
        <v>1105</v>
      </c>
      <c r="M2780">
        <v>12</v>
      </c>
      <c r="N2780" t="s">
        <v>135</v>
      </c>
      <c r="O2780" s="12">
        <v>60180</v>
      </c>
      <c r="P2780" t="s">
        <v>70</v>
      </c>
      <c r="Q2780" s="1">
        <v>44669</v>
      </c>
      <c r="R2780" t="s">
        <v>29</v>
      </c>
      <c r="S2780" t="s">
        <v>43</v>
      </c>
      <c r="T2780" t="s">
        <v>71</v>
      </c>
      <c r="W2780" t="s">
        <v>1106</v>
      </c>
      <c r="X2780" t="s">
        <v>1107</v>
      </c>
      <c r="Y2780" t="s">
        <v>1108</v>
      </c>
      <c r="Z2780" t="s">
        <v>135</v>
      </c>
      <c r="AA2780" t="s">
        <v>1109</v>
      </c>
      <c r="AB2780" t="s">
        <v>50</v>
      </c>
      <c r="AC2780" t="s">
        <v>50</v>
      </c>
    </row>
    <row r="2781" spans="7:29" x14ac:dyDescent="0.2">
      <c r="G2781" t="s">
        <v>7605</v>
      </c>
      <c r="H2781" t="s">
        <v>129</v>
      </c>
      <c r="I2781" t="s">
        <v>7606</v>
      </c>
      <c r="J2781" t="s">
        <v>326</v>
      </c>
      <c r="K2781" t="s">
        <v>4503</v>
      </c>
      <c r="L2781" t="s">
        <v>1734</v>
      </c>
      <c r="M2781">
        <v>12</v>
      </c>
      <c r="N2781" t="s">
        <v>326</v>
      </c>
      <c r="O2781" s="12">
        <v>60175</v>
      </c>
      <c r="P2781" t="s">
        <v>70</v>
      </c>
      <c r="Q2781" s="1">
        <v>44690</v>
      </c>
      <c r="R2781" t="s">
        <v>29</v>
      </c>
      <c r="S2781" t="s">
        <v>43</v>
      </c>
      <c r="T2781" t="s">
        <v>71</v>
      </c>
      <c r="W2781" t="s">
        <v>7607</v>
      </c>
      <c r="X2781" t="s">
        <v>116</v>
      </c>
    </row>
    <row r="2782" spans="7:29" x14ac:dyDescent="0.2">
      <c r="G2782" t="s">
        <v>1169</v>
      </c>
      <c r="H2782" t="s">
        <v>2463</v>
      </c>
      <c r="I2782" t="s">
        <v>19372</v>
      </c>
      <c r="J2782" t="s">
        <v>2468</v>
      </c>
      <c r="L2782" t="s">
        <v>104</v>
      </c>
      <c r="M2782">
        <v>12</v>
      </c>
      <c r="N2782" t="s">
        <v>1431</v>
      </c>
      <c r="O2782" s="12">
        <v>60173</v>
      </c>
      <c r="P2782" t="s">
        <v>28</v>
      </c>
      <c r="Q2782" s="1">
        <v>44927</v>
      </c>
      <c r="R2782" t="s">
        <v>29</v>
      </c>
      <c r="S2782" t="s">
        <v>43</v>
      </c>
      <c r="T2782" t="s">
        <v>30</v>
      </c>
      <c r="U2782" t="s">
        <v>19373</v>
      </c>
      <c r="V2782" t="s">
        <v>32</v>
      </c>
      <c r="W2782" t="s">
        <v>19374</v>
      </c>
      <c r="X2782" t="s">
        <v>19375</v>
      </c>
      <c r="Y2782" t="s">
        <v>19373</v>
      </c>
      <c r="Z2782" t="s">
        <v>206</v>
      </c>
      <c r="AA2782" t="s">
        <v>19376</v>
      </c>
      <c r="AB2782" t="s">
        <v>50</v>
      </c>
      <c r="AC2782" t="s">
        <v>50</v>
      </c>
    </row>
    <row r="2783" spans="7:29" x14ac:dyDescent="0.2">
      <c r="G2783" t="s">
        <v>21906</v>
      </c>
      <c r="H2783" t="s">
        <v>53</v>
      </c>
      <c r="I2783" t="s">
        <v>21903</v>
      </c>
      <c r="J2783" t="s">
        <v>636</v>
      </c>
      <c r="K2783" t="s">
        <v>21907</v>
      </c>
      <c r="L2783" t="s">
        <v>194</v>
      </c>
      <c r="M2783">
        <v>12</v>
      </c>
      <c r="N2783" t="s">
        <v>636</v>
      </c>
      <c r="O2783" s="12">
        <v>60105</v>
      </c>
      <c r="P2783" t="s">
        <v>70</v>
      </c>
      <c r="Q2783" s="1">
        <v>44712</v>
      </c>
      <c r="R2783" t="s">
        <v>29</v>
      </c>
      <c r="S2783" t="s">
        <v>43</v>
      </c>
      <c r="T2783" t="s">
        <v>71</v>
      </c>
      <c r="W2783" t="s">
        <v>21908</v>
      </c>
      <c r="X2783" t="s">
        <v>116</v>
      </c>
    </row>
    <row r="2784" spans="7:29" x14ac:dyDescent="0.2">
      <c r="G2784" t="s">
        <v>10490</v>
      </c>
      <c r="H2784" t="s">
        <v>1327</v>
      </c>
      <c r="I2784" t="s">
        <v>20396</v>
      </c>
      <c r="J2784" t="s">
        <v>921</v>
      </c>
      <c r="L2784" t="s">
        <v>27</v>
      </c>
      <c r="M2784">
        <v>12</v>
      </c>
      <c r="N2784" t="s">
        <v>899</v>
      </c>
      <c r="O2784" s="12">
        <v>60075</v>
      </c>
      <c r="P2784" t="s">
        <v>28</v>
      </c>
      <c r="Q2784" s="1">
        <v>44896</v>
      </c>
      <c r="R2784" t="s">
        <v>29</v>
      </c>
      <c r="S2784" t="s">
        <v>43</v>
      </c>
      <c r="T2784" t="s">
        <v>30</v>
      </c>
      <c r="U2784" t="s">
        <v>20397</v>
      </c>
      <c r="V2784" t="s">
        <v>45</v>
      </c>
      <c r="W2784" t="s">
        <v>20398</v>
      </c>
      <c r="X2784" t="s">
        <v>20399</v>
      </c>
      <c r="Y2784" t="s">
        <v>20400</v>
      </c>
      <c r="Z2784" t="s">
        <v>3916</v>
      </c>
      <c r="AA2784" t="s">
        <v>20401</v>
      </c>
      <c r="AB2784" t="s">
        <v>50</v>
      </c>
      <c r="AC2784" t="s">
        <v>50</v>
      </c>
    </row>
    <row r="2785" spans="7:29" x14ac:dyDescent="0.2">
      <c r="G2785" t="s">
        <v>293</v>
      </c>
      <c r="H2785" t="s">
        <v>118</v>
      </c>
      <c r="I2785" t="s">
        <v>294</v>
      </c>
      <c r="J2785" t="s">
        <v>295</v>
      </c>
      <c r="L2785" t="s">
        <v>81</v>
      </c>
      <c r="M2785">
        <v>9</v>
      </c>
      <c r="N2785" t="s">
        <v>295</v>
      </c>
      <c r="O2785" s="12">
        <v>60038</v>
      </c>
      <c r="P2785" t="s">
        <v>28</v>
      </c>
      <c r="Q2785" s="1">
        <v>42263</v>
      </c>
      <c r="R2785" t="s">
        <v>63</v>
      </c>
      <c r="S2785" t="s">
        <v>43</v>
      </c>
      <c r="T2785" t="s">
        <v>30</v>
      </c>
      <c r="U2785" t="s">
        <v>82</v>
      </c>
      <c r="W2785" t="s">
        <v>296</v>
      </c>
    </row>
    <row r="2786" spans="7:29" x14ac:dyDescent="0.2">
      <c r="G2786" t="s">
        <v>458</v>
      </c>
      <c r="H2786" t="s">
        <v>262</v>
      </c>
      <c r="I2786" t="s">
        <v>3999</v>
      </c>
      <c r="J2786" t="s">
        <v>8342</v>
      </c>
      <c r="L2786" t="s">
        <v>98</v>
      </c>
      <c r="M2786">
        <v>12</v>
      </c>
      <c r="N2786" t="s">
        <v>8342</v>
      </c>
      <c r="O2786" s="12">
        <v>60000</v>
      </c>
      <c r="P2786" t="s">
        <v>28</v>
      </c>
      <c r="Q2786" s="1">
        <v>44927</v>
      </c>
      <c r="R2786" t="s">
        <v>29</v>
      </c>
      <c r="S2786" s="1">
        <v>45291</v>
      </c>
      <c r="T2786" t="s">
        <v>30</v>
      </c>
      <c r="U2786" t="s">
        <v>99</v>
      </c>
      <c r="W2786" t="s">
        <v>8343</v>
      </c>
      <c r="X2786" t="s">
        <v>8344</v>
      </c>
      <c r="Y2786" t="s">
        <v>99</v>
      </c>
      <c r="Z2786" t="s">
        <v>959</v>
      </c>
      <c r="AA2786" t="s">
        <v>8345</v>
      </c>
      <c r="AB2786" t="s">
        <v>50</v>
      </c>
      <c r="AC2786" t="s">
        <v>50</v>
      </c>
    </row>
    <row r="2787" spans="7:29" ht="170" x14ac:dyDescent="0.2">
      <c r="G2787" t="s">
        <v>9870</v>
      </c>
      <c r="H2787" t="s">
        <v>314</v>
      </c>
      <c r="I2787" t="s">
        <v>15786</v>
      </c>
      <c r="J2787" t="s">
        <v>4589</v>
      </c>
      <c r="L2787" t="s">
        <v>27</v>
      </c>
      <c r="M2787">
        <v>12</v>
      </c>
      <c r="N2787" t="s">
        <v>4589</v>
      </c>
      <c r="O2787" s="12">
        <v>59978</v>
      </c>
      <c r="P2787" t="s">
        <v>28</v>
      </c>
      <c r="Q2787" s="1">
        <v>44615</v>
      </c>
      <c r="R2787" t="s">
        <v>29</v>
      </c>
      <c r="S2787" t="s">
        <v>43</v>
      </c>
      <c r="T2787" t="s">
        <v>30</v>
      </c>
      <c r="U2787" t="s">
        <v>15787</v>
      </c>
      <c r="V2787" t="s">
        <v>404</v>
      </c>
      <c r="W2787" t="s">
        <v>15788</v>
      </c>
      <c r="X2787" t="s">
        <v>15789</v>
      </c>
      <c r="Y2787" t="s">
        <v>2465</v>
      </c>
      <c r="Z2787" t="s">
        <v>206</v>
      </c>
      <c r="AA2787" t="s">
        <v>15790</v>
      </c>
      <c r="AB2787" s="2" t="s">
        <v>15791</v>
      </c>
      <c r="AC2787" t="s">
        <v>15792</v>
      </c>
    </row>
    <row r="2788" spans="7:29" ht="204" x14ac:dyDescent="0.2">
      <c r="G2788" t="s">
        <v>7141</v>
      </c>
      <c r="H2788" t="s">
        <v>53</v>
      </c>
      <c r="I2788" t="s">
        <v>7136</v>
      </c>
      <c r="J2788" t="s">
        <v>67</v>
      </c>
      <c r="K2788" t="s">
        <v>1068</v>
      </c>
      <c r="L2788" t="s">
        <v>7142</v>
      </c>
      <c r="M2788">
        <v>12</v>
      </c>
      <c r="N2788" t="s">
        <v>67</v>
      </c>
      <c r="O2788" s="12">
        <v>59977</v>
      </c>
      <c r="P2788" t="s">
        <v>70</v>
      </c>
      <c r="Q2788" s="1">
        <v>37144</v>
      </c>
      <c r="R2788" t="s">
        <v>29</v>
      </c>
      <c r="S2788" t="s">
        <v>43</v>
      </c>
      <c r="T2788" t="s">
        <v>71</v>
      </c>
      <c r="W2788" t="s">
        <v>7143</v>
      </c>
      <c r="X2788" t="s">
        <v>7144</v>
      </c>
      <c r="Y2788" t="s">
        <v>1068</v>
      </c>
      <c r="Z2788" t="s">
        <v>74</v>
      </c>
      <c r="AA2788" t="s">
        <v>7145</v>
      </c>
      <c r="AB2788" s="2" t="s">
        <v>1025</v>
      </c>
      <c r="AC2788" t="s">
        <v>722</v>
      </c>
    </row>
    <row r="2789" spans="7:29" x14ac:dyDescent="0.2">
      <c r="G2789" t="s">
        <v>12436</v>
      </c>
      <c r="H2789" t="s">
        <v>274</v>
      </c>
      <c r="I2789" t="s">
        <v>12437</v>
      </c>
      <c r="J2789" t="s">
        <v>67</v>
      </c>
      <c r="K2789" t="s">
        <v>649</v>
      </c>
      <c r="L2789" t="s">
        <v>650</v>
      </c>
      <c r="M2789">
        <v>12</v>
      </c>
      <c r="N2789" t="s">
        <v>67</v>
      </c>
      <c r="O2789" s="12">
        <v>59955</v>
      </c>
      <c r="P2789" t="s">
        <v>70</v>
      </c>
      <c r="Q2789" s="1">
        <v>44572</v>
      </c>
      <c r="R2789" t="s">
        <v>29</v>
      </c>
      <c r="S2789" t="s">
        <v>43</v>
      </c>
      <c r="T2789" t="s">
        <v>71</v>
      </c>
      <c r="W2789" t="s">
        <v>12438</v>
      </c>
      <c r="X2789" t="s">
        <v>12439</v>
      </c>
      <c r="Y2789" t="s">
        <v>12440</v>
      </c>
      <c r="Z2789" t="s">
        <v>74</v>
      </c>
      <c r="AA2789" t="s">
        <v>12441</v>
      </c>
      <c r="AB2789" t="s">
        <v>50</v>
      </c>
      <c r="AC2789" t="s">
        <v>50</v>
      </c>
    </row>
    <row r="2790" spans="7:29" x14ac:dyDescent="0.2">
      <c r="G2790" t="s">
        <v>16458</v>
      </c>
      <c r="H2790" t="s">
        <v>759</v>
      </c>
      <c r="I2790" t="s">
        <v>3722</v>
      </c>
      <c r="J2790" t="s">
        <v>761</v>
      </c>
      <c r="L2790" t="s">
        <v>896</v>
      </c>
      <c r="M2790">
        <v>12</v>
      </c>
      <c r="N2790" t="s">
        <v>761</v>
      </c>
      <c r="O2790" s="12">
        <v>59893</v>
      </c>
      <c r="P2790" t="s">
        <v>28</v>
      </c>
      <c r="Q2790" s="1">
        <v>44378</v>
      </c>
      <c r="R2790" t="s">
        <v>56</v>
      </c>
      <c r="S2790" s="1">
        <v>45473</v>
      </c>
      <c r="T2790" t="s">
        <v>30</v>
      </c>
      <c r="U2790" t="s">
        <v>807</v>
      </c>
      <c r="W2790" t="s">
        <v>23786</v>
      </c>
    </row>
    <row r="2791" spans="7:29" ht="153" x14ac:dyDescent="0.2">
      <c r="G2791" t="s">
        <v>3225</v>
      </c>
      <c r="H2791" t="s">
        <v>112</v>
      </c>
      <c r="I2791" t="s">
        <v>3226</v>
      </c>
      <c r="J2791" t="s">
        <v>42</v>
      </c>
      <c r="L2791" t="s">
        <v>27</v>
      </c>
      <c r="M2791">
        <v>12</v>
      </c>
      <c r="N2791" t="s">
        <v>42</v>
      </c>
      <c r="O2791" s="12">
        <v>59890</v>
      </c>
      <c r="P2791" t="s">
        <v>28</v>
      </c>
      <c r="Q2791" s="1">
        <v>40848</v>
      </c>
      <c r="R2791" t="s">
        <v>29</v>
      </c>
      <c r="S2791" t="s">
        <v>43</v>
      </c>
      <c r="T2791" t="s">
        <v>30</v>
      </c>
      <c r="U2791" t="s">
        <v>3227</v>
      </c>
      <c r="V2791" t="s">
        <v>45</v>
      </c>
      <c r="W2791" t="s">
        <v>3228</v>
      </c>
      <c r="X2791" t="s">
        <v>3229</v>
      </c>
      <c r="Y2791" t="s">
        <v>3227</v>
      </c>
      <c r="Z2791" t="s">
        <v>48</v>
      </c>
      <c r="AA2791" t="s">
        <v>3230</v>
      </c>
      <c r="AB2791" s="2" t="s">
        <v>3231</v>
      </c>
      <c r="AC2791" t="s">
        <v>3232</v>
      </c>
    </row>
    <row r="2792" spans="7:29" x14ac:dyDescent="0.2">
      <c r="G2792" t="s">
        <v>2716</v>
      </c>
      <c r="H2792" t="s">
        <v>60</v>
      </c>
      <c r="I2792" t="s">
        <v>18938</v>
      </c>
      <c r="J2792" t="s">
        <v>103</v>
      </c>
      <c r="L2792" t="s">
        <v>27</v>
      </c>
      <c r="M2792">
        <v>12</v>
      </c>
      <c r="N2792" t="s">
        <v>103</v>
      </c>
      <c r="O2792" s="12">
        <v>59879</v>
      </c>
      <c r="P2792" t="s">
        <v>28</v>
      </c>
      <c r="Q2792" s="1">
        <v>44440</v>
      </c>
      <c r="R2792" t="s">
        <v>29</v>
      </c>
      <c r="S2792" t="s">
        <v>43</v>
      </c>
      <c r="T2792" t="s">
        <v>30</v>
      </c>
      <c r="U2792" t="s">
        <v>18939</v>
      </c>
      <c r="V2792" t="s">
        <v>1018</v>
      </c>
      <c r="W2792" t="s">
        <v>18940</v>
      </c>
      <c r="X2792" t="s">
        <v>116</v>
      </c>
    </row>
    <row r="2793" spans="7:29" ht="153" x14ac:dyDescent="0.2">
      <c r="G2793" t="s">
        <v>14889</v>
      </c>
      <c r="H2793" t="s">
        <v>53</v>
      </c>
      <c r="I2793" t="s">
        <v>14890</v>
      </c>
      <c r="J2793" t="s">
        <v>6566</v>
      </c>
      <c r="L2793" t="s">
        <v>62</v>
      </c>
      <c r="M2793">
        <v>12</v>
      </c>
      <c r="N2793" t="s">
        <v>6566</v>
      </c>
      <c r="O2793" s="12">
        <v>59877</v>
      </c>
      <c r="P2793" t="s">
        <v>28</v>
      </c>
      <c r="Q2793" s="1">
        <v>42629</v>
      </c>
      <c r="R2793" t="s">
        <v>29</v>
      </c>
      <c r="S2793" t="s">
        <v>43</v>
      </c>
      <c r="T2793" t="s">
        <v>30</v>
      </c>
      <c r="U2793" t="s">
        <v>807</v>
      </c>
      <c r="W2793" t="s">
        <v>14891</v>
      </c>
      <c r="X2793" t="s">
        <v>14892</v>
      </c>
      <c r="Y2793" t="s">
        <v>807</v>
      </c>
      <c r="Z2793" t="s">
        <v>3916</v>
      </c>
      <c r="AA2793" t="s">
        <v>14893</v>
      </c>
      <c r="AB2793" s="2" t="s">
        <v>14894</v>
      </c>
      <c r="AC2793" t="s">
        <v>50</v>
      </c>
    </row>
    <row r="2794" spans="7:29" x14ac:dyDescent="0.2">
      <c r="G2794" t="s">
        <v>787</v>
      </c>
      <c r="H2794" t="s">
        <v>24</v>
      </c>
      <c r="I2794" t="s">
        <v>779</v>
      </c>
      <c r="J2794" t="s">
        <v>460</v>
      </c>
      <c r="K2794" t="s">
        <v>788</v>
      </c>
      <c r="L2794" t="s">
        <v>789</v>
      </c>
      <c r="M2794">
        <v>12</v>
      </c>
      <c r="N2794" t="s">
        <v>460</v>
      </c>
      <c r="O2794" s="12">
        <v>59868</v>
      </c>
      <c r="P2794" t="s">
        <v>70</v>
      </c>
      <c r="Q2794" s="1">
        <v>44900</v>
      </c>
      <c r="R2794" t="s">
        <v>29</v>
      </c>
      <c r="S2794" t="s">
        <v>43</v>
      </c>
      <c r="T2794" t="s">
        <v>71</v>
      </c>
      <c r="W2794" t="s">
        <v>790</v>
      </c>
      <c r="X2794" t="s">
        <v>791</v>
      </c>
      <c r="Y2794" t="s">
        <v>788</v>
      </c>
      <c r="Z2794" t="s">
        <v>460</v>
      </c>
      <c r="AA2794" t="s">
        <v>792</v>
      </c>
      <c r="AB2794" t="s">
        <v>50</v>
      </c>
      <c r="AC2794" t="s">
        <v>793</v>
      </c>
    </row>
    <row r="2795" spans="7:29" ht="153" x14ac:dyDescent="0.2">
      <c r="G2795" t="s">
        <v>3284</v>
      </c>
      <c r="H2795" t="s">
        <v>274</v>
      </c>
      <c r="I2795" t="s">
        <v>20819</v>
      </c>
      <c r="J2795" t="s">
        <v>159</v>
      </c>
      <c r="L2795" t="s">
        <v>62</v>
      </c>
      <c r="M2795">
        <v>12</v>
      </c>
      <c r="N2795" t="s">
        <v>159</v>
      </c>
      <c r="O2795" s="12">
        <v>59862</v>
      </c>
      <c r="P2795" t="s">
        <v>28</v>
      </c>
      <c r="Q2795" s="1">
        <v>43739</v>
      </c>
      <c r="R2795" t="s">
        <v>29</v>
      </c>
      <c r="S2795" t="s">
        <v>43</v>
      </c>
      <c r="T2795" t="s">
        <v>30</v>
      </c>
      <c r="U2795" t="s">
        <v>20820</v>
      </c>
      <c r="W2795" t="s">
        <v>20821</v>
      </c>
      <c r="X2795" t="s">
        <v>20822</v>
      </c>
      <c r="Y2795" t="s">
        <v>20820</v>
      </c>
      <c r="Z2795" t="s">
        <v>163</v>
      </c>
      <c r="AA2795" t="s">
        <v>20823</v>
      </c>
      <c r="AB2795" s="2" t="s">
        <v>20824</v>
      </c>
      <c r="AC2795" t="s">
        <v>1628</v>
      </c>
    </row>
    <row r="2796" spans="7:29" ht="153" x14ac:dyDescent="0.2">
      <c r="G2796" t="s">
        <v>902</v>
      </c>
      <c r="H2796" t="s">
        <v>759</v>
      </c>
      <c r="I2796" t="s">
        <v>9356</v>
      </c>
      <c r="J2796" t="s">
        <v>533</v>
      </c>
      <c r="L2796" t="s">
        <v>62</v>
      </c>
      <c r="M2796">
        <v>12</v>
      </c>
      <c r="N2796" t="s">
        <v>533</v>
      </c>
      <c r="O2796" s="12">
        <v>59843</v>
      </c>
      <c r="P2796" t="s">
        <v>28</v>
      </c>
      <c r="Q2796" s="1">
        <v>43850</v>
      </c>
      <c r="R2796" t="s">
        <v>29</v>
      </c>
      <c r="S2796" t="s">
        <v>43</v>
      </c>
      <c r="T2796" t="s">
        <v>30</v>
      </c>
      <c r="U2796" t="s">
        <v>9357</v>
      </c>
      <c r="W2796" t="s">
        <v>9358</v>
      </c>
      <c r="X2796" t="s">
        <v>9359</v>
      </c>
      <c r="Y2796" t="s">
        <v>9357</v>
      </c>
      <c r="Z2796" t="s">
        <v>537</v>
      </c>
      <c r="AA2796" t="s">
        <v>9360</v>
      </c>
      <c r="AB2796" s="2" t="s">
        <v>9361</v>
      </c>
      <c r="AC2796" t="s">
        <v>9362</v>
      </c>
    </row>
    <row r="2797" spans="7:29" ht="153" x14ac:dyDescent="0.2">
      <c r="G2797" t="s">
        <v>15885</v>
      </c>
      <c r="H2797" t="s">
        <v>53</v>
      </c>
      <c r="I2797" t="s">
        <v>15886</v>
      </c>
      <c r="J2797" t="s">
        <v>86</v>
      </c>
      <c r="K2797" t="s">
        <v>1999</v>
      </c>
      <c r="L2797" t="s">
        <v>69</v>
      </c>
      <c r="M2797">
        <v>12</v>
      </c>
      <c r="N2797" t="s">
        <v>86</v>
      </c>
      <c r="O2797" s="12">
        <v>59819</v>
      </c>
      <c r="P2797" t="s">
        <v>70</v>
      </c>
      <c r="Q2797" s="1">
        <v>36039</v>
      </c>
      <c r="R2797" t="s">
        <v>29</v>
      </c>
      <c r="S2797" t="s">
        <v>43</v>
      </c>
      <c r="T2797" t="s">
        <v>71</v>
      </c>
      <c r="W2797" t="s">
        <v>15887</v>
      </c>
      <c r="X2797" t="s">
        <v>15888</v>
      </c>
      <c r="Y2797" t="s">
        <v>1999</v>
      </c>
      <c r="Z2797" t="s">
        <v>91</v>
      </c>
      <c r="AA2797" t="s">
        <v>15889</v>
      </c>
      <c r="AB2797" s="2" t="s">
        <v>2748</v>
      </c>
      <c r="AC2797" t="s">
        <v>15890</v>
      </c>
    </row>
    <row r="2798" spans="7:29" x14ac:dyDescent="0.2">
      <c r="G2798" t="s">
        <v>1215</v>
      </c>
      <c r="H2798" t="s">
        <v>53</v>
      </c>
      <c r="I2798" t="s">
        <v>12442</v>
      </c>
      <c r="J2798" t="s">
        <v>3683</v>
      </c>
      <c r="L2798" t="s">
        <v>27</v>
      </c>
      <c r="M2798">
        <v>12</v>
      </c>
      <c r="N2798" t="s">
        <v>3683</v>
      </c>
      <c r="O2798" s="12">
        <v>59804</v>
      </c>
      <c r="P2798" t="s">
        <v>28</v>
      </c>
      <c r="Q2798" s="1">
        <v>44564</v>
      </c>
      <c r="R2798" t="s">
        <v>29</v>
      </c>
      <c r="S2798" t="s">
        <v>43</v>
      </c>
      <c r="T2798" t="s">
        <v>30</v>
      </c>
      <c r="U2798" t="s">
        <v>12443</v>
      </c>
      <c r="V2798" t="s">
        <v>45</v>
      </c>
      <c r="W2798" t="s">
        <v>12444</v>
      </c>
      <c r="X2798" t="s">
        <v>12445</v>
      </c>
      <c r="Y2798" t="s">
        <v>2743</v>
      </c>
      <c r="Z2798" t="s">
        <v>3687</v>
      </c>
      <c r="AA2798" t="s">
        <v>12446</v>
      </c>
      <c r="AB2798" t="s">
        <v>50</v>
      </c>
      <c r="AC2798" t="s">
        <v>12447</v>
      </c>
    </row>
    <row r="2799" spans="7:29" x14ac:dyDescent="0.2">
      <c r="G2799" t="s">
        <v>253</v>
      </c>
      <c r="H2799" t="s">
        <v>53</v>
      </c>
      <c r="I2799" t="s">
        <v>22875</v>
      </c>
      <c r="J2799" t="s">
        <v>2083</v>
      </c>
      <c r="K2799" t="s">
        <v>22876</v>
      </c>
      <c r="L2799" t="s">
        <v>69</v>
      </c>
      <c r="M2799">
        <v>12</v>
      </c>
      <c r="N2799" t="s">
        <v>2083</v>
      </c>
      <c r="O2799" s="12">
        <v>59795</v>
      </c>
      <c r="P2799" t="s">
        <v>70</v>
      </c>
      <c r="Q2799" s="1">
        <v>43144</v>
      </c>
      <c r="R2799" t="s">
        <v>29</v>
      </c>
      <c r="S2799" t="s">
        <v>43</v>
      </c>
      <c r="T2799" t="s">
        <v>71</v>
      </c>
      <c r="W2799" t="s">
        <v>22877</v>
      </c>
      <c r="X2799" t="s">
        <v>22878</v>
      </c>
      <c r="Y2799" t="s">
        <v>22876</v>
      </c>
      <c r="Z2799" t="s">
        <v>6166</v>
      </c>
      <c r="AA2799" t="s">
        <v>22879</v>
      </c>
      <c r="AB2799" t="s">
        <v>50</v>
      </c>
      <c r="AC2799" t="s">
        <v>50</v>
      </c>
    </row>
    <row r="2800" spans="7:29" ht="170" x14ac:dyDescent="0.2">
      <c r="G2800" t="s">
        <v>2563</v>
      </c>
      <c r="H2800" t="s">
        <v>53</v>
      </c>
      <c r="I2800" t="s">
        <v>21436</v>
      </c>
      <c r="J2800" t="s">
        <v>1963</v>
      </c>
      <c r="L2800" t="s">
        <v>62</v>
      </c>
      <c r="M2800">
        <v>12</v>
      </c>
      <c r="N2800" t="s">
        <v>1963</v>
      </c>
      <c r="O2800" s="12">
        <v>59794</v>
      </c>
      <c r="P2800" t="s">
        <v>28</v>
      </c>
      <c r="Q2800" s="1">
        <v>42125</v>
      </c>
      <c r="R2800" t="s">
        <v>29</v>
      </c>
      <c r="S2800" t="s">
        <v>43</v>
      </c>
      <c r="T2800" t="s">
        <v>30</v>
      </c>
      <c r="U2800" t="s">
        <v>4512</v>
      </c>
      <c r="W2800" t="s">
        <v>21437</v>
      </c>
      <c r="X2800" t="s">
        <v>21438</v>
      </c>
      <c r="Y2800" t="s">
        <v>4512</v>
      </c>
      <c r="Z2800" t="s">
        <v>1967</v>
      </c>
      <c r="AA2800" t="s">
        <v>21439</v>
      </c>
      <c r="AB2800" s="2" t="s">
        <v>21440</v>
      </c>
      <c r="AC2800" t="s">
        <v>21441</v>
      </c>
    </row>
    <row r="2801" spans="7:29" x14ac:dyDescent="0.2">
      <c r="G2801" t="s">
        <v>17560</v>
      </c>
      <c r="H2801" t="s">
        <v>53</v>
      </c>
      <c r="I2801" t="s">
        <v>17561</v>
      </c>
      <c r="J2801" t="s">
        <v>26</v>
      </c>
      <c r="L2801" t="s">
        <v>98</v>
      </c>
      <c r="M2801">
        <v>12</v>
      </c>
      <c r="N2801" t="s">
        <v>26</v>
      </c>
      <c r="O2801" s="12">
        <v>59784</v>
      </c>
      <c r="P2801" t="s">
        <v>28</v>
      </c>
      <c r="Q2801" s="1">
        <v>44593</v>
      </c>
      <c r="R2801" t="s">
        <v>29</v>
      </c>
      <c r="S2801" s="1">
        <v>45322</v>
      </c>
      <c r="T2801" t="s">
        <v>30</v>
      </c>
      <c r="U2801" t="s">
        <v>99</v>
      </c>
      <c r="W2801" t="s">
        <v>17562</v>
      </c>
      <c r="X2801" t="s">
        <v>116</v>
      </c>
    </row>
    <row r="2802" spans="7:29" x14ac:dyDescent="0.2">
      <c r="G2802" t="s">
        <v>2450</v>
      </c>
      <c r="H2802" t="s">
        <v>280</v>
      </c>
      <c r="I2802" t="s">
        <v>17388</v>
      </c>
      <c r="J2802" t="s">
        <v>6566</v>
      </c>
      <c r="L2802" t="s">
        <v>62</v>
      </c>
      <c r="M2802">
        <v>12</v>
      </c>
      <c r="N2802" t="s">
        <v>6566</v>
      </c>
      <c r="O2802" s="12">
        <v>59778</v>
      </c>
      <c r="P2802" t="s">
        <v>28</v>
      </c>
      <c r="Q2802" s="1">
        <v>42125</v>
      </c>
      <c r="R2802" t="s">
        <v>29</v>
      </c>
      <c r="S2802" t="s">
        <v>43</v>
      </c>
      <c r="T2802" t="s">
        <v>30</v>
      </c>
      <c r="U2802" t="s">
        <v>4512</v>
      </c>
      <c r="W2802" t="s">
        <v>17389</v>
      </c>
      <c r="X2802" t="s">
        <v>116</v>
      </c>
    </row>
    <row r="2803" spans="7:29" x14ac:dyDescent="0.2">
      <c r="G2803" t="s">
        <v>532</v>
      </c>
      <c r="H2803" t="s">
        <v>53</v>
      </c>
      <c r="I2803" t="s">
        <v>8816</v>
      </c>
      <c r="J2803" t="s">
        <v>8817</v>
      </c>
      <c r="K2803" t="s">
        <v>8818</v>
      </c>
      <c r="L2803" t="s">
        <v>8819</v>
      </c>
      <c r="M2803">
        <v>9</v>
      </c>
      <c r="N2803" t="s">
        <v>8817</v>
      </c>
      <c r="O2803" s="12">
        <v>59768</v>
      </c>
      <c r="P2803" t="s">
        <v>70</v>
      </c>
      <c r="Q2803" s="1">
        <v>38253</v>
      </c>
      <c r="R2803" t="s">
        <v>29</v>
      </c>
      <c r="S2803" t="s">
        <v>43</v>
      </c>
      <c r="T2803" t="s">
        <v>71</v>
      </c>
      <c r="W2803" t="s">
        <v>8820</v>
      </c>
      <c r="X2803" t="s">
        <v>116</v>
      </c>
    </row>
    <row r="2804" spans="7:29" x14ac:dyDescent="0.2">
      <c r="G2804" t="s">
        <v>6836</v>
      </c>
      <c r="H2804" t="s">
        <v>53</v>
      </c>
      <c r="I2804" t="s">
        <v>23608</v>
      </c>
      <c r="J2804" t="s">
        <v>1339</v>
      </c>
      <c r="L2804" t="s">
        <v>27</v>
      </c>
      <c r="M2804">
        <v>12</v>
      </c>
      <c r="N2804" t="s">
        <v>1339</v>
      </c>
      <c r="O2804" s="12">
        <v>59756</v>
      </c>
      <c r="P2804" t="s">
        <v>28</v>
      </c>
      <c r="Q2804" s="1">
        <v>44767</v>
      </c>
      <c r="R2804" t="s">
        <v>29</v>
      </c>
      <c r="S2804" t="s">
        <v>43</v>
      </c>
      <c r="T2804" t="s">
        <v>30</v>
      </c>
      <c r="U2804" t="s">
        <v>23609</v>
      </c>
      <c r="V2804" t="s">
        <v>404</v>
      </c>
      <c r="W2804" t="s">
        <v>23610</v>
      </c>
      <c r="X2804" t="s">
        <v>116</v>
      </c>
    </row>
    <row r="2805" spans="7:29" x14ac:dyDescent="0.2">
      <c r="G2805" t="s">
        <v>147</v>
      </c>
      <c r="H2805" t="s">
        <v>1327</v>
      </c>
      <c r="I2805" t="s">
        <v>3121</v>
      </c>
      <c r="J2805" t="s">
        <v>120</v>
      </c>
      <c r="L2805" t="s">
        <v>27</v>
      </c>
      <c r="M2805">
        <v>12</v>
      </c>
      <c r="N2805" t="s">
        <v>120</v>
      </c>
      <c r="O2805" s="12">
        <v>59730</v>
      </c>
      <c r="P2805" t="s">
        <v>28</v>
      </c>
      <c r="Q2805" s="1">
        <v>42887</v>
      </c>
      <c r="R2805" t="s">
        <v>29</v>
      </c>
      <c r="S2805" t="s">
        <v>43</v>
      </c>
      <c r="T2805" t="s">
        <v>30</v>
      </c>
      <c r="U2805" t="s">
        <v>3127</v>
      </c>
      <c r="V2805" t="s">
        <v>404</v>
      </c>
      <c r="W2805" t="s">
        <v>3128</v>
      </c>
      <c r="X2805" t="s">
        <v>116</v>
      </c>
    </row>
    <row r="2806" spans="7:29" ht="136" x14ac:dyDescent="0.2">
      <c r="G2806" t="s">
        <v>2102</v>
      </c>
      <c r="H2806" t="s">
        <v>118</v>
      </c>
      <c r="I2806" t="s">
        <v>21467</v>
      </c>
      <c r="J2806" t="s">
        <v>1087</v>
      </c>
      <c r="L2806" t="s">
        <v>27</v>
      </c>
      <c r="M2806">
        <v>12</v>
      </c>
      <c r="N2806" t="s">
        <v>1087</v>
      </c>
      <c r="O2806" s="12">
        <v>59730</v>
      </c>
      <c r="P2806" t="s">
        <v>28</v>
      </c>
      <c r="Q2806" s="1">
        <v>44823</v>
      </c>
      <c r="R2806" t="s">
        <v>29</v>
      </c>
      <c r="S2806" t="s">
        <v>43</v>
      </c>
      <c r="T2806" t="s">
        <v>30</v>
      </c>
      <c r="U2806" t="s">
        <v>12278</v>
      </c>
      <c r="V2806" t="s">
        <v>32</v>
      </c>
      <c r="W2806" t="s">
        <v>21595</v>
      </c>
      <c r="X2806" t="s">
        <v>21596</v>
      </c>
      <c r="Y2806" t="s">
        <v>12278</v>
      </c>
      <c r="Z2806" t="s">
        <v>1087</v>
      </c>
      <c r="AA2806" t="s">
        <v>21597</v>
      </c>
      <c r="AB2806" s="2" t="s">
        <v>21598</v>
      </c>
      <c r="AC2806" t="s">
        <v>50</v>
      </c>
    </row>
    <row r="2807" spans="7:29" x14ac:dyDescent="0.2">
      <c r="G2807" t="s">
        <v>396</v>
      </c>
      <c r="H2807" t="s">
        <v>262</v>
      </c>
      <c r="I2807" t="s">
        <v>7182</v>
      </c>
      <c r="J2807" t="s">
        <v>422</v>
      </c>
      <c r="L2807" t="s">
        <v>62</v>
      </c>
      <c r="M2807">
        <v>9</v>
      </c>
      <c r="N2807" t="s">
        <v>422</v>
      </c>
      <c r="O2807" s="12">
        <v>59716</v>
      </c>
      <c r="P2807" t="s">
        <v>28</v>
      </c>
      <c r="Q2807" s="1">
        <v>43359</v>
      </c>
      <c r="R2807" t="s">
        <v>63</v>
      </c>
      <c r="S2807" t="s">
        <v>43</v>
      </c>
      <c r="T2807" t="s">
        <v>30</v>
      </c>
      <c r="U2807" t="s">
        <v>7183</v>
      </c>
      <c r="W2807" t="s">
        <v>7184</v>
      </c>
    </row>
    <row r="2808" spans="7:29" x14ac:dyDescent="0.2">
      <c r="G2808" t="s">
        <v>1500</v>
      </c>
      <c r="H2808" t="s">
        <v>53</v>
      </c>
      <c r="I2808" t="s">
        <v>18038</v>
      </c>
      <c r="J2808" t="s">
        <v>533</v>
      </c>
      <c r="L2808" t="s">
        <v>62</v>
      </c>
      <c r="M2808">
        <v>12</v>
      </c>
      <c r="N2808" t="s">
        <v>533</v>
      </c>
      <c r="O2808" s="12">
        <v>59682</v>
      </c>
      <c r="P2808" t="s">
        <v>28</v>
      </c>
      <c r="Q2808" s="1">
        <v>43990</v>
      </c>
      <c r="R2808" t="s">
        <v>29</v>
      </c>
      <c r="S2808" t="s">
        <v>43</v>
      </c>
      <c r="T2808" t="s">
        <v>30</v>
      </c>
      <c r="U2808" t="s">
        <v>18039</v>
      </c>
      <c r="W2808" t="s">
        <v>18040</v>
      </c>
      <c r="X2808" t="s">
        <v>116</v>
      </c>
    </row>
    <row r="2809" spans="7:29" ht="153" x14ac:dyDescent="0.2">
      <c r="G2809" t="s">
        <v>12691</v>
      </c>
      <c r="H2809" t="s">
        <v>53</v>
      </c>
      <c r="I2809" t="s">
        <v>17580</v>
      </c>
      <c r="J2809" t="s">
        <v>80</v>
      </c>
      <c r="K2809" t="s">
        <v>16557</v>
      </c>
      <c r="L2809" t="s">
        <v>69</v>
      </c>
      <c r="M2809">
        <v>12</v>
      </c>
      <c r="N2809" t="s">
        <v>80</v>
      </c>
      <c r="O2809" s="12">
        <v>59680</v>
      </c>
      <c r="P2809" t="s">
        <v>70</v>
      </c>
      <c r="Q2809" s="1">
        <v>41515</v>
      </c>
      <c r="R2809" t="s">
        <v>29</v>
      </c>
      <c r="S2809" t="s">
        <v>43</v>
      </c>
      <c r="T2809" t="s">
        <v>71</v>
      </c>
      <c r="W2809" t="s">
        <v>17581</v>
      </c>
      <c r="X2809" t="s">
        <v>17582</v>
      </c>
      <c r="Y2809" t="s">
        <v>16557</v>
      </c>
      <c r="Z2809" t="s">
        <v>611</v>
      </c>
      <c r="AA2809" t="s">
        <v>17583</v>
      </c>
      <c r="AB2809" s="2" t="s">
        <v>17584</v>
      </c>
      <c r="AC2809" t="s">
        <v>17585</v>
      </c>
    </row>
    <row r="2810" spans="7:29" x14ac:dyDescent="0.2">
      <c r="G2810" t="s">
        <v>240</v>
      </c>
      <c r="H2810" t="s">
        <v>262</v>
      </c>
      <c r="I2810" t="s">
        <v>14686</v>
      </c>
      <c r="J2810" t="s">
        <v>505</v>
      </c>
      <c r="L2810" t="s">
        <v>2793</v>
      </c>
      <c r="M2810">
        <v>12</v>
      </c>
      <c r="N2810" t="s">
        <v>505</v>
      </c>
      <c r="O2810" s="12">
        <v>59631</v>
      </c>
      <c r="P2810" t="s">
        <v>28</v>
      </c>
      <c r="Q2810" s="1">
        <v>43435</v>
      </c>
      <c r="R2810" t="s">
        <v>29</v>
      </c>
      <c r="S2810" t="s">
        <v>43</v>
      </c>
      <c r="T2810" t="s">
        <v>30</v>
      </c>
      <c r="U2810" t="s">
        <v>14687</v>
      </c>
      <c r="V2810" t="s">
        <v>404</v>
      </c>
      <c r="W2810" t="s">
        <v>14688</v>
      </c>
      <c r="X2810" t="s">
        <v>14689</v>
      </c>
      <c r="Y2810" t="s">
        <v>14687</v>
      </c>
      <c r="Z2810" t="s">
        <v>2688</v>
      </c>
      <c r="AA2810" t="s">
        <v>14690</v>
      </c>
      <c r="AB2810" t="s">
        <v>50</v>
      </c>
      <c r="AC2810" t="s">
        <v>50</v>
      </c>
    </row>
    <row r="2811" spans="7:29" ht="153" x14ac:dyDescent="0.2">
      <c r="G2811" t="s">
        <v>10266</v>
      </c>
      <c r="H2811" t="s">
        <v>314</v>
      </c>
      <c r="I2811" t="s">
        <v>10264</v>
      </c>
      <c r="J2811" t="s">
        <v>3286</v>
      </c>
      <c r="L2811" t="s">
        <v>27</v>
      </c>
      <c r="M2811">
        <v>12</v>
      </c>
      <c r="N2811" t="s">
        <v>3286</v>
      </c>
      <c r="O2811" s="12">
        <v>59584</v>
      </c>
      <c r="P2811" t="s">
        <v>28</v>
      </c>
      <c r="Q2811" s="1">
        <v>43871</v>
      </c>
      <c r="R2811" t="s">
        <v>29</v>
      </c>
      <c r="S2811" t="s">
        <v>43</v>
      </c>
      <c r="T2811" t="s">
        <v>30</v>
      </c>
      <c r="U2811" t="s">
        <v>2743</v>
      </c>
      <c r="V2811" t="s">
        <v>404</v>
      </c>
      <c r="W2811" t="s">
        <v>10267</v>
      </c>
      <c r="X2811" t="s">
        <v>10268</v>
      </c>
      <c r="Y2811" t="s">
        <v>2743</v>
      </c>
      <c r="Z2811" t="s">
        <v>3289</v>
      </c>
      <c r="AA2811" t="s">
        <v>10269</v>
      </c>
      <c r="AB2811" s="2" t="s">
        <v>10270</v>
      </c>
      <c r="AC2811" t="s">
        <v>10271</v>
      </c>
    </row>
    <row r="2812" spans="7:29" ht="170" x14ac:dyDescent="0.2">
      <c r="G2812" t="s">
        <v>171</v>
      </c>
      <c r="H2812" t="s">
        <v>302</v>
      </c>
      <c r="I2812" t="s">
        <v>7706</v>
      </c>
      <c r="J2812" t="s">
        <v>192</v>
      </c>
      <c r="K2812" t="s">
        <v>19338</v>
      </c>
      <c r="L2812" t="s">
        <v>22758</v>
      </c>
      <c r="M2812">
        <v>12</v>
      </c>
      <c r="N2812" t="s">
        <v>192</v>
      </c>
      <c r="O2812" s="12">
        <v>59572</v>
      </c>
      <c r="P2812" t="s">
        <v>70</v>
      </c>
      <c r="Q2812" s="1">
        <v>44747</v>
      </c>
      <c r="R2812" t="s">
        <v>29</v>
      </c>
      <c r="S2812" t="s">
        <v>43</v>
      </c>
      <c r="T2812" t="s">
        <v>71</v>
      </c>
      <c r="W2812" t="s">
        <v>22759</v>
      </c>
      <c r="X2812" t="s">
        <v>22760</v>
      </c>
      <c r="Y2812" t="s">
        <v>19338</v>
      </c>
      <c r="Z2812" t="s">
        <v>192</v>
      </c>
      <c r="AA2812" t="s">
        <v>22761</v>
      </c>
      <c r="AB2812" s="2" t="s">
        <v>272</v>
      </c>
      <c r="AC2812" t="s">
        <v>22762</v>
      </c>
    </row>
    <row r="2813" spans="7:29" ht="136" x14ac:dyDescent="0.2">
      <c r="G2813" t="s">
        <v>1971</v>
      </c>
      <c r="H2813" t="s">
        <v>302</v>
      </c>
      <c r="I2813" t="s">
        <v>6869</v>
      </c>
      <c r="J2813" t="s">
        <v>1793</v>
      </c>
      <c r="L2813" t="s">
        <v>27</v>
      </c>
      <c r="M2813">
        <v>12</v>
      </c>
      <c r="N2813" t="s">
        <v>1793</v>
      </c>
      <c r="O2813" s="12">
        <v>59571</v>
      </c>
      <c r="P2813" t="s">
        <v>28</v>
      </c>
      <c r="Q2813" s="1">
        <v>44880</v>
      </c>
      <c r="R2813" t="s">
        <v>29</v>
      </c>
      <c r="S2813" t="s">
        <v>43</v>
      </c>
      <c r="T2813" t="s">
        <v>30</v>
      </c>
      <c r="U2813" t="s">
        <v>6870</v>
      </c>
      <c r="V2813" t="s">
        <v>45</v>
      </c>
      <c r="W2813" t="s">
        <v>6871</v>
      </c>
      <c r="X2813" t="s">
        <v>6872</v>
      </c>
      <c r="Y2813" t="s">
        <v>6870</v>
      </c>
      <c r="Z2813" t="s">
        <v>1797</v>
      </c>
      <c r="AA2813" t="s">
        <v>6873</v>
      </c>
      <c r="AB2813" s="2" t="s">
        <v>6874</v>
      </c>
      <c r="AC2813" t="s">
        <v>6875</v>
      </c>
    </row>
    <row r="2814" spans="7:29" x14ac:dyDescent="0.2">
      <c r="G2814" t="s">
        <v>458</v>
      </c>
      <c r="H2814" t="s">
        <v>262</v>
      </c>
      <c r="I2814" t="s">
        <v>12834</v>
      </c>
      <c r="J2814" t="s">
        <v>192</v>
      </c>
      <c r="K2814" t="s">
        <v>12835</v>
      </c>
      <c r="L2814" t="s">
        <v>1734</v>
      </c>
      <c r="M2814">
        <v>12</v>
      </c>
      <c r="N2814" t="s">
        <v>192</v>
      </c>
      <c r="O2814" s="12">
        <v>59571</v>
      </c>
      <c r="P2814" t="s">
        <v>70</v>
      </c>
      <c r="Q2814" s="1">
        <v>43983</v>
      </c>
      <c r="R2814" t="s">
        <v>29</v>
      </c>
      <c r="S2814" t="s">
        <v>43</v>
      </c>
      <c r="T2814" t="s">
        <v>71</v>
      </c>
      <c r="W2814" t="s">
        <v>12836</v>
      </c>
      <c r="X2814" t="s">
        <v>116</v>
      </c>
    </row>
    <row r="2815" spans="7:29" x14ac:dyDescent="0.2">
      <c r="G2815" t="s">
        <v>955</v>
      </c>
      <c r="H2815" t="s">
        <v>314</v>
      </c>
      <c r="I2815" t="s">
        <v>7794</v>
      </c>
      <c r="J2815" t="s">
        <v>533</v>
      </c>
      <c r="K2815" t="s">
        <v>7795</v>
      </c>
      <c r="L2815" t="s">
        <v>540</v>
      </c>
      <c r="M2815">
        <v>12</v>
      </c>
      <c r="N2815" t="s">
        <v>533</v>
      </c>
      <c r="O2815" s="12">
        <v>59566</v>
      </c>
      <c r="P2815" t="s">
        <v>70</v>
      </c>
      <c r="Q2815" s="1">
        <v>37438</v>
      </c>
      <c r="R2815" t="s">
        <v>29</v>
      </c>
      <c r="S2815" t="s">
        <v>43</v>
      </c>
      <c r="T2815" t="s">
        <v>71</v>
      </c>
      <c r="W2815" t="s">
        <v>7796</v>
      </c>
      <c r="X2815" t="s">
        <v>116</v>
      </c>
    </row>
    <row r="2816" spans="7:29" ht="153" x14ac:dyDescent="0.2">
      <c r="G2816" t="s">
        <v>319</v>
      </c>
      <c r="H2816" t="s">
        <v>53</v>
      </c>
      <c r="I2816" t="s">
        <v>10719</v>
      </c>
      <c r="J2816" t="s">
        <v>80</v>
      </c>
      <c r="L2816" t="s">
        <v>27</v>
      </c>
      <c r="M2816">
        <v>12</v>
      </c>
      <c r="N2816" t="s">
        <v>80</v>
      </c>
      <c r="O2816" s="12">
        <v>59558</v>
      </c>
      <c r="P2816" t="s">
        <v>28</v>
      </c>
      <c r="Q2816" s="1">
        <v>44970</v>
      </c>
      <c r="R2816" t="s">
        <v>29</v>
      </c>
      <c r="S2816" t="s">
        <v>43</v>
      </c>
      <c r="T2816" t="s">
        <v>30</v>
      </c>
      <c r="U2816" t="s">
        <v>10720</v>
      </c>
      <c r="V2816" t="s">
        <v>45</v>
      </c>
      <c r="W2816" t="s">
        <v>10721</v>
      </c>
      <c r="X2816" t="s">
        <v>10722</v>
      </c>
      <c r="Y2816" t="s">
        <v>10720</v>
      </c>
      <c r="Z2816" t="s">
        <v>611</v>
      </c>
      <c r="AA2816" t="s">
        <v>10723</v>
      </c>
      <c r="AB2816" s="2" t="s">
        <v>10724</v>
      </c>
      <c r="AC2816" t="s">
        <v>10725</v>
      </c>
    </row>
    <row r="2817" spans="7:29" x14ac:dyDescent="0.2">
      <c r="G2817" t="s">
        <v>4060</v>
      </c>
      <c r="H2817" t="s">
        <v>274</v>
      </c>
      <c r="I2817" t="s">
        <v>11122</v>
      </c>
      <c r="J2817" t="s">
        <v>103</v>
      </c>
      <c r="K2817" t="s">
        <v>11130</v>
      </c>
      <c r="L2817" t="s">
        <v>2146</v>
      </c>
      <c r="M2817">
        <v>12</v>
      </c>
      <c r="N2817" t="s">
        <v>103</v>
      </c>
      <c r="O2817" s="12">
        <v>59516</v>
      </c>
      <c r="P2817" t="s">
        <v>70</v>
      </c>
      <c r="Q2817" s="1">
        <v>39085</v>
      </c>
      <c r="R2817" t="s">
        <v>29</v>
      </c>
      <c r="S2817" t="s">
        <v>43</v>
      </c>
      <c r="T2817" t="s">
        <v>71</v>
      </c>
      <c r="W2817" t="s">
        <v>11131</v>
      </c>
      <c r="X2817" t="s">
        <v>116</v>
      </c>
    </row>
    <row r="2818" spans="7:29" x14ac:dyDescent="0.2">
      <c r="G2818" t="s">
        <v>4587</v>
      </c>
      <c r="H2818" t="s">
        <v>53</v>
      </c>
      <c r="I2818" t="s">
        <v>9709</v>
      </c>
      <c r="J2818" t="s">
        <v>326</v>
      </c>
      <c r="K2818" t="s">
        <v>2458</v>
      </c>
      <c r="L2818" t="s">
        <v>69</v>
      </c>
      <c r="M2818">
        <v>12</v>
      </c>
      <c r="N2818" t="s">
        <v>326</v>
      </c>
      <c r="O2818" s="12">
        <v>59511</v>
      </c>
      <c r="P2818" t="s">
        <v>70</v>
      </c>
      <c r="Q2818" s="1">
        <v>44615</v>
      </c>
      <c r="R2818" t="s">
        <v>29</v>
      </c>
      <c r="S2818" t="s">
        <v>43</v>
      </c>
      <c r="T2818" t="s">
        <v>71</v>
      </c>
      <c r="W2818" t="s">
        <v>9710</v>
      </c>
      <c r="X2818" t="s">
        <v>116</v>
      </c>
    </row>
    <row r="2819" spans="7:29" x14ac:dyDescent="0.2">
      <c r="G2819" t="s">
        <v>2366</v>
      </c>
      <c r="H2819" t="s">
        <v>274</v>
      </c>
      <c r="I2819" t="s">
        <v>2367</v>
      </c>
      <c r="J2819" t="s">
        <v>460</v>
      </c>
      <c r="K2819" t="s">
        <v>2368</v>
      </c>
      <c r="L2819" t="s">
        <v>2369</v>
      </c>
      <c r="M2819">
        <v>12</v>
      </c>
      <c r="N2819" t="s">
        <v>460</v>
      </c>
      <c r="O2819" s="12">
        <v>59503</v>
      </c>
      <c r="P2819" t="s">
        <v>70</v>
      </c>
      <c r="Q2819" s="1">
        <v>38353</v>
      </c>
      <c r="R2819" t="s">
        <v>56</v>
      </c>
      <c r="S2819" s="1">
        <v>45107</v>
      </c>
      <c r="T2819" t="s">
        <v>71</v>
      </c>
      <c r="W2819" t="s">
        <v>2370</v>
      </c>
    </row>
    <row r="2820" spans="7:29" x14ac:dyDescent="0.2">
      <c r="G2820" t="s">
        <v>3740</v>
      </c>
      <c r="H2820" t="s">
        <v>234</v>
      </c>
      <c r="I2820" t="s">
        <v>8980</v>
      </c>
      <c r="J2820" t="s">
        <v>4608</v>
      </c>
      <c r="L2820" t="s">
        <v>62</v>
      </c>
      <c r="M2820">
        <v>9</v>
      </c>
      <c r="N2820" t="s">
        <v>4608</v>
      </c>
      <c r="O2820" s="12">
        <v>59490</v>
      </c>
      <c r="P2820" t="s">
        <v>28</v>
      </c>
      <c r="Q2820" s="1">
        <v>42125</v>
      </c>
      <c r="R2820" t="s">
        <v>63</v>
      </c>
      <c r="S2820" t="s">
        <v>43</v>
      </c>
      <c r="T2820" t="s">
        <v>30</v>
      </c>
      <c r="U2820" t="s">
        <v>8981</v>
      </c>
      <c r="W2820" t="s">
        <v>8982</v>
      </c>
    </row>
    <row r="2821" spans="7:29" x14ac:dyDescent="0.2">
      <c r="G2821" t="s">
        <v>25159</v>
      </c>
      <c r="H2821" t="s">
        <v>53</v>
      </c>
      <c r="I2821" t="s">
        <v>25157</v>
      </c>
      <c r="J2821" t="s">
        <v>411</v>
      </c>
      <c r="L2821" t="s">
        <v>62</v>
      </c>
      <c r="M2821">
        <v>12</v>
      </c>
      <c r="N2821" t="s">
        <v>411</v>
      </c>
      <c r="O2821" s="12">
        <v>59487</v>
      </c>
      <c r="P2821" t="s">
        <v>28</v>
      </c>
      <c r="Q2821" s="1">
        <v>44713</v>
      </c>
      <c r="R2821" t="s">
        <v>29</v>
      </c>
      <c r="S2821" t="s">
        <v>43</v>
      </c>
      <c r="T2821" t="s">
        <v>30</v>
      </c>
      <c r="U2821" t="s">
        <v>807</v>
      </c>
      <c r="W2821" t="s">
        <v>25160</v>
      </c>
    </row>
    <row r="2822" spans="7:29" x14ac:dyDescent="0.2">
      <c r="G2822" t="s">
        <v>18081</v>
      </c>
      <c r="H2822" t="s">
        <v>262</v>
      </c>
      <c r="I2822" t="s">
        <v>18082</v>
      </c>
      <c r="J2822" t="s">
        <v>295</v>
      </c>
      <c r="L2822" t="s">
        <v>62</v>
      </c>
      <c r="M2822">
        <v>9</v>
      </c>
      <c r="N2822" t="s">
        <v>295</v>
      </c>
      <c r="O2822" s="12">
        <v>59479</v>
      </c>
      <c r="P2822" t="s">
        <v>28</v>
      </c>
      <c r="Q2822" s="1">
        <v>42629</v>
      </c>
      <c r="R2822" t="s">
        <v>63</v>
      </c>
      <c r="S2822" t="s">
        <v>43</v>
      </c>
      <c r="T2822" t="s">
        <v>30</v>
      </c>
      <c r="U2822" t="s">
        <v>941</v>
      </c>
      <c r="W2822" t="s">
        <v>18083</v>
      </c>
    </row>
    <row r="2823" spans="7:29" x14ac:dyDescent="0.2">
      <c r="G2823" t="s">
        <v>4434</v>
      </c>
      <c r="H2823" t="s">
        <v>262</v>
      </c>
      <c r="I2823" t="s">
        <v>4435</v>
      </c>
      <c r="J2823" t="s">
        <v>711</v>
      </c>
      <c r="K2823" t="s">
        <v>4436</v>
      </c>
      <c r="L2823" t="s">
        <v>3078</v>
      </c>
      <c r="M2823">
        <v>12</v>
      </c>
      <c r="N2823" t="s">
        <v>711</v>
      </c>
      <c r="O2823" s="12">
        <v>59476</v>
      </c>
      <c r="P2823" t="s">
        <v>70</v>
      </c>
      <c r="Q2823" s="1">
        <v>40350</v>
      </c>
      <c r="R2823" t="s">
        <v>29</v>
      </c>
      <c r="S2823" t="s">
        <v>43</v>
      </c>
      <c r="T2823" t="s">
        <v>71</v>
      </c>
      <c r="W2823" t="s">
        <v>4437</v>
      </c>
    </row>
    <row r="2824" spans="7:29" ht="170" x14ac:dyDescent="0.2">
      <c r="G2824" t="s">
        <v>3522</v>
      </c>
      <c r="H2824" t="s">
        <v>60</v>
      </c>
      <c r="I2824" t="s">
        <v>3466</v>
      </c>
      <c r="J2824" t="s">
        <v>61</v>
      </c>
      <c r="L2824" t="s">
        <v>62</v>
      </c>
      <c r="M2824">
        <v>9</v>
      </c>
      <c r="N2824" t="s">
        <v>61</v>
      </c>
      <c r="O2824" s="12">
        <v>59456</v>
      </c>
      <c r="P2824" t="s">
        <v>28</v>
      </c>
      <c r="Q2824" s="1">
        <v>42125</v>
      </c>
      <c r="R2824" t="s">
        <v>29</v>
      </c>
      <c r="S2824" t="s">
        <v>43</v>
      </c>
      <c r="T2824" t="s">
        <v>30</v>
      </c>
      <c r="U2824" t="s">
        <v>3523</v>
      </c>
      <c r="W2824" t="s">
        <v>3524</v>
      </c>
      <c r="X2824" t="s">
        <v>3525</v>
      </c>
      <c r="Y2824" t="s">
        <v>3523</v>
      </c>
      <c r="Z2824" t="s">
        <v>1838</v>
      </c>
      <c r="AA2824" t="s">
        <v>3526</v>
      </c>
      <c r="AB2824" s="2" t="s">
        <v>3527</v>
      </c>
      <c r="AC2824" t="s">
        <v>3528</v>
      </c>
    </row>
    <row r="2825" spans="7:29" ht="153" x14ac:dyDescent="0.2">
      <c r="G2825" t="s">
        <v>4762</v>
      </c>
      <c r="H2825" t="s">
        <v>262</v>
      </c>
      <c r="I2825" t="s">
        <v>4763</v>
      </c>
      <c r="J2825" t="s">
        <v>533</v>
      </c>
      <c r="K2825" t="s">
        <v>4764</v>
      </c>
      <c r="L2825" t="s">
        <v>540</v>
      </c>
      <c r="M2825">
        <v>12</v>
      </c>
      <c r="N2825" t="s">
        <v>533</v>
      </c>
      <c r="O2825" s="12">
        <v>59455</v>
      </c>
      <c r="P2825" t="s">
        <v>70</v>
      </c>
      <c r="Q2825" s="1">
        <v>36008</v>
      </c>
      <c r="R2825" t="s">
        <v>29</v>
      </c>
      <c r="S2825" t="s">
        <v>43</v>
      </c>
      <c r="T2825" t="s">
        <v>71</v>
      </c>
      <c r="W2825" t="s">
        <v>4765</v>
      </c>
      <c r="X2825" t="s">
        <v>4766</v>
      </c>
      <c r="Y2825" t="s">
        <v>4764</v>
      </c>
      <c r="Z2825" t="s">
        <v>537</v>
      </c>
      <c r="AA2825" t="s">
        <v>4767</v>
      </c>
      <c r="AB2825" s="2" t="s">
        <v>4768</v>
      </c>
      <c r="AC2825" t="s">
        <v>4769</v>
      </c>
    </row>
    <row r="2826" spans="7:29" x14ac:dyDescent="0.2">
      <c r="G2826" t="s">
        <v>358</v>
      </c>
      <c r="H2826" t="s">
        <v>148</v>
      </c>
      <c r="I2826" t="s">
        <v>1541</v>
      </c>
      <c r="J2826" t="s">
        <v>67</v>
      </c>
      <c r="L2826" t="s">
        <v>2793</v>
      </c>
      <c r="M2826">
        <v>12</v>
      </c>
      <c r="N2826" t="s">
        <v>67</v>
      </c>
      <c r="O2826" s="12">
        <v>59445</v>
      </c>
      <c r="P2826" t="s">
        <v>28</v>
      </c>
      <c r="Q2826" s="1">
        <v>43467</v>
      </c>
      <c r="R2826" t="s">
        <v>29</v>
      </c>
      <c r="S2826" t="s">
        <v>43</v>
      </c>
      <c r="T2826" t="s">
        <v>30</v>
      </c>
      <c r="U2826" t="s">
        <v>9459</v>
      </c>
      <c r="V2826" t="s">
        <v>45</v>
      </c>
      <c r="W2826" t="s">
        <v>9460</v>
      </c>
      <c r="X2826" t="s">
        <v>116</v>
      </c>
    </row>
    <row r="2827" spans="7:29" x14ac:dyDescent="0.2">
      <c r="G2827" t="s">
        <v>2092</v>
      </c>
      <c r="H2827" t="s">
        <v>280</v>
      </c>
      <c r="I2827" t="s">
        <v>8671</v>
      </c>
      <c r="J2827" t="s">
        <v>460</v>
      </c>
      <c r="K2827" t="s">
        <v>8675</v>
      </c>
      <c r="L2827" t="s">
        <v>789</v>
      </c>
      <c r="M2827">
        <v>12</v>
      </c>
      <c r="N2827" t="s">
        <v>460</v>
      </c>
      <c r="O2827" s="12">
        <v>59434</v>
      </c>
      <c r="P2827" t="s">
        <v>70</v>
      </c>
      <c r="Q2827" s="1">
        <v>42303</v>
      </c>
      <c r="R2827" t="s">
        <v>29</v>
      </c>
      <c r="S2827" t="s">
        <v>43</v>
      </c>
      <c r="T2827" t="s">
        <v>71</v>
      </c>
      <c r="W2827" t="s">
        <v>8676</v>
      </c>
      <c r="X2827" t="s">
        <v>116</v>
      </c>
    </row>
    <row r="2828" spans="7:29" x14ac:dyDescent="0.2">
      <c r="G2828" t="s">
        <v>685</v>
      </c>
      <c r="H2828" t="s">
        <v>118</v>
      </c>
      <c r="I2828" t="s">
        <v>24297</v>
      </c>
      <c r="J2828" t="s">
        <v>375</v>
      </c>
      <c r="L2828" t="s">
        <v>81</v>
      </c>
      <c r="M2828">
        <v>9</v>
      </c>
      <c r="N2828" t="s">
        <v>375</v>
      </c>
      <c r="O2828" s="12">
        <v>59402</v>
      </c>
      <c r="P2828" t="s">
        <v>28</v>
      </c>
      <c r="Q2828" s="1">
        <v>41533</v>
      </c>
      <c r="R2828" t="s">
        <v>29</v>
      </c>
      <c r="S2828" t="s">
        <v>43</v>
      </c>
      <c r="T2828" t="s">
        <v>30</v>
      </c>
      <c r="U2828" t="s">
        <v>82</v>
      </c>
      <c r="W2828" t="s">
        <v>24298</v>
      </c>
      <c r="X2828" t="s">
        <v>24299</v>
      </c>
      <c r="Y2828" t="s">
        <v>82</v>
      </c>
      <c r="Z2828" t="s">
        <v>379</v>
      </c>
      <c r="AA2828" t="s">
        <v>24300</v>
      </c>
      <c r="AB2828" t="s">
        <v>50</v>
      </c>
      <c r="AC2828" t="s">
        <v>24301</v>
      </c>
    </row>
    <row r="2829" spans="7:29" ht="170" x14ac:dyDescent="0.2">
      <c r="G2829" t="s">
        <v>4317</v>
      </c>
      <c r="H2829" t="s">
        <v>302</v>
      </c>
      <c r="I2829" t="s">
        <v>4164</v>
      </c>
      <c r="J2829" t="s">
        <v>4318</v>
      </c>
      <c r="K2829" t="s">
        <v>4319</v>
      </c>
      <c r="L2829" t="s">
        <v>69</v>
      </c>
      <c r="M2829">
        <v>12</v>
      </c>
      <c r="N2829" t="s">
        <v>4318</v>
      </c>
      <c r="O2829" s="12">
        <v>59400</v>
      </c>
      <c r="P2829" t="s">
        <v>70</v>
      </c>
      <c r="Q2829" s="1">
        <v>43017</v>
      </c>
      <c r="R2829" t="s">
        <v>29</v>
      </c>
      <c r="S2829" t="s">
        <v>43</v>
      </c>
      <c r="T2829" t="s">
        <v>71</v>
      </c>
      <c r="W2829" t="s">
        <v>4320</v>
      </c>
      <c r="X2829" t="s">
        <v>4321</v>
      </c>
      <c r="Y2829" t="s">
        <v>4319</v>
      </c>
      <c r="Z2829" t="s">
        <v>3916</v>
      </c>
      <c r="AA2829" t="s">
        <v>4322</v>
      </c>
      <c r="AB2829" s="2" t="s">
        <v>4323</v>
      </c>
      <c r="AC2829" t="s">
        <v>4324</v>
      </c>
    </row>
    <row r="2830" spans="7:29" x14ac:dyDescent="0.2">
      <c r="G2830" t="s">
        <v>10417</v>
      </c>
      <c r="H2830" t="s">
        <v>280</v>
      </c>
      <c r="I2830" t="s">
        <v>19675</v>
      </c>
      <c r="J2830" t="s">
        <v>9607</v>
      </c>
      <c r="L2830" t="s">
        <v>27</v>
      </c>
      <c r="M2830">
        <v>12</v>
      </c>
      <c r="N2830" t="s">
        <v>9607</v>
      </c>
      <c r="O2830" s="12">
        <v>59393</v>
      </c>
      <c r="P2830" t="s">
        <v>28</v>
      </c>
      <c r="Q2830" s="1">
        <v>40817</v>
      </c>
      <c r="R2830" t="s">
        <v>29</v>
      </c>
      <c r="S2830" t="s">
        <v>43</v>
      </c>
      <c r="T2830" t="s">
        <v>30</v>
      </c>
      <c r="U2830" t="s">
        <v>9608</v>
      </c>
      <c r="V2830" t="s">
        <v>404</v>
      </c>
      <c r="W2830" t="s">
        <v>19685</v>
      </c>
      <c r="X2830" t="s">
        <v>116</v>
      </c>
    </row>
    <row r="2831" spans="7:29" x14ac:dyDescent="0.2">
      <c r="G2831" t="s">
        <v>1125</v>
      </c>
      <c r="H2831" t="s">
        <v>53</v>
      </c>
      <c r="I2831" t="s">
        <v>1126</v>
      </c>
      <c r="J2831" t="s">
        <v>1127</v>
      </c>
      <c r="K2831" t="s">
        <v>1128</v>
      </c>
      <c r="L2831" t="s">
        <v>789</v>
      </c>
      <c r="M2831">
        <v>12</v>
      </c>
      <c r="N2831" t="s">
        <v>1129</v>
      </c>
      <c r="O2831" s="12">
        <v>59389</v>
      </c>
      <c r="P2831" t="s">
        <v>70</v>
      </c>
      <c r="Q2831" s="1">
        <v>44693</v>
      </c>
      <c r="R2831" t="s">
        <v>29</v>
      </c>
      <c r="S2831" t="s">
        <v>43</v>
      </c>
      <c r="T2831" t="s">
        <v>71</v>
      </c>
      <c r="W2831" t="s">
        <v>1130</v>
      </c>
      <c r="X2831" t="s">
        <v>116</v>
      </c>
    </row>
    <row r="2832" spans="7:29" ht="153" x14ac:dyDescent="0.2">
      <c r="G2832" t="s">
        <v>5274</v>
      </c>
      <c r="H2832" t="s">
        <v>53</v>
      </c>
      <c r="I2832" t="s">
        <v>10240</v>
      </c>
      <c r="J2832" t="s">
        <v>533</v>
      </c>
      <c r="K2832" t="s">
        <v>10241</v>
      </c>
      <c r="L2832" t="s">
        <v>10242</v>
      </c>
      <c r="M2832">
        <v>12</v>
      </c>
      <c r="N2832" t="s">
        <v>533</v>
      </c>
      <c r="O2832" s="12">
        <v>59367</v>
      </c>
      <c r="P2832" t="s">
        <v>70</v>
      </c>
      <c r="Q2832" s="1">
        <v>40990</v>
      </c>
      <c r="R2832" t="s">
        <v>29</v>
      </c>
      <c r="S2832" t="s">
        <v>43</v>
      </c>
      <c r="T2832" t="s">
        <v>71</v>
      </c>
      <c r="W2832" t="s">
        <v>10243</v>
      </c>
      <c r="X2832" t="s">
        <v>10244</v>
      </c>
      <c r="Y2832" t="s">
        <v>10241</v>
      </c>
      <c r="Z2832" t="s">
        <v>537</v>
      </c>
      <c r="AA2832" t="s">
        <v>10245</v>
      </c>
      <c r="AB2832" s="2" t="s">
        <v>7189</v>
      </c>
      <c r="AC2832" t="s">
        <v>10246</v>
      </c>
    </row>
    <row r="2833" spans="7:29" ht="153" x14ac:dyDescent="0.2">
      <c r="G2833" t="s">
        <v>40</v>
      </c>
      <c r="H2833" t="s">
        <v>24</v>
      </c>
      <c r="I2833" t="s">
        <v>5951</v>
      </c>
      <c r="J2833" t="s">
        <v>533</v>
      </c>
      <c r="K2833" t="s">
        <v>5952</v>
      </c>
      <c r="L2833" t="s">
        <v>540</v>
      </c>
      <c r="M2833">
        <v>12</v>
      </c>
      <c r="N2833" t="s">
        <v>533</v>
      </c>
      <c r="O2833" s="12">
        <v>59337</v>
      </c>
      <c r="P2833" t="s">
        <v>70</v>
      </c>
      <c r="Q2833" s="1">
        <v>42156</v>
      </c>
      <c r="R2833" t="s">
        <v>29</v>
      </c>
      <c r="S2833" t="s">
        <v>43</v>
      </c>
      <c r="T2833" t="s">
        <v>71</v>
      </c>
      <c r="W2833" t="s">
        <v>5953</v>
      </c>
      <c r="X2833" t="s">
        <v>5954</v>
      </c>
      <c r="Y2833" t="s">
        <v>5952</v>
      </c>
      <c r="Z2833" t="s">
        <v>537</v>
      </c>
      <c r="AA2833" t="s">
        <v>5955</v>
      </c>
      <c r="AB2833" s="2" t="s">
        <v>5956</v>
      </c>
      <c r="AC2833" t="s">
        <v>5957</v>
      </c>
    </row>
    <row r="2834" spans="7:29" ht="153" x14ac:dyDescent="0.2">
      <c r="G2834" t="s">
        <v>6420</v>
      </c>
      <c r="H2834" t="s">
        <v>53</v>
      </c>
      <c r="I2834" t="s">
        <v>13953</v>
      </c>
      <c r="J2834" t="s">
        <v>533</v>
      </c>
      <c r="K2834" t="s">
        <v>13956</v>
      </c>
      <c r="L2834" t="s">
        <v>540</v>
      </c>
      <c r="M2834">
        <v>12</v>
      </c>
      <c r="N2834" t="s">
        <v>533</v>
      </c>
      <c r="O2834" s="12">
        <v>59335</v>
      </c>
      <c r="P2834" t="s">
        <v>70</v>
      </c>
      <c r="Q2834" s="1">
        <v>36404</v>
      </c>
      <c r="R2834" t="s">
        <v>29</v>
      </c>
      <c r="S2834" t="s">
        <v>43</v>
      </c>
      <c r="T2834" t="s">
        <v>71</v>
      </c>
      <c r="W2834" t="s">
        <v>13957</v>
      </c>
      <c r="X2834" t="s">
        <v>13958</v>
      </c>
      <c r="Y2834" t="s">
        <v>13956</v>
      </c>
      <c r="Z2834" t="s">
        <v>537</v>
      </c>
      <c r="AA2834" t="s">
        <v>13959</v>
      </c>
      <c r="AB2834" s="2" t="s">
        <v>4260</v>
      </c>
      <c r="AC2834" t="s">
        <v>13960</v>
      </c>
    </row>
    <row r="2835" spans="7:29" x14ac:dyDescent="0.2">
      <c r="G2835" t="s">
        <v>1054</v>
      </c>
      <c r="H2835" t="s">
        <v>1327</v>
      </c>
      <c r="I2835" t="s">
        <v>14355</v>
      </c>
      <c r="J2835" t="s">
        <v>505</v>
      </c>
      <c r="L2835" t="s">
        <v>896</v>
      </c>
      <c r="M2835">
        <v>9</v>
      </c>
      <c r="N2835" t="s">
        <v>505</v>
      </c>
      <c r="O2835" s="12">
        <v>59322</v>
      </c>
      <c r="P2835" t="s">
        <v>28</v>
      </c>
      <c r="Q2835" s="1">
        <v>44728</v>
      </c>
      <c r="R2835" t="s">
        <v>63</v>
      </c>
      <c r="S2835" t="s">
        <v>43</v>
      </c>
      <c r="T2835" t="s">
        <v>30</v>
      </c>
      <c r="U2835" t="s">
        <v>2850</v>
      </c>
      <c r="W2835" t="s">
        <v>14358</v>
      </c>
    </row>
    <row r="2836" spans="7:29" ht="170" x14ac:dyDescent="0.2">
      <c r="G2836" t="s">
        <v>2741</v>
      </c>
      <c r="H2836" t="s">
        <v>262</v>
      </c>
      <c r="I2836" t="s">
        <v>22638</v>
      </c>
      <c r="J2836" t="s">
        <v>192</v>
      </c>
      <c r="K2836" t="s">
        <v>22639</v>
      </c>
      <c r="L2836" t="s">
        <v>781</v>
      </c>
      <c r="M2836">
        <v>12</v>
      </c>
      <c r="N2836" t="s">
        <v>192</v>
      </c>
      <c r="O2836" s="12">
        <v>59311</v>
      </c>
      <c r="P2836" t="s">
        <v>70</v>
      </c>
      <c r="Q2836" s="1">
        <v>44571</v>
      </c>
      <c r="R2836" t="s">
        <v>29</v>
      </c>
      <c r="S2836" t="s">
        <v>43</v>
      </c>
      <c r="T2836" t="s">
        <v>71</v>
      </c>
      <c r="W2836" t="s">
        <v>22640</v>
      </c>
      <c r="X2836" t="s">
        <v>22641</v>
      </c>
      <c r="Y2836" t="s">
        <v>22639</v>
      </c>
      <c r="Z2836" t="s">
        <v>192</v>
      </c>
      <c r="AA2836" t="s">
        <v>22642</v>
      </c>
      <c r="AB2836" s="2" t="s">
        <v>13600</v>
      </c>
      <c r="AC2836" t="s">
        <v>22643</v>
      </c>
    </row>
    <row r="2837" spans="7:29" x14ac:dyDescent="0.2">
      <c r="G2837" t="s">
        <v>2092</v>
      </c>
      <c r="H2837" t="s">
        <v>60</v>
      </c>
      <c r="I2837" t="s">
        <v>7239</v>
      </c>
      <c r="J2837" t="s">
        <v>597</v>
      </c>
      <c r="L2837" t="s">
        <v>27</v>
      </c>
      <c r="M2837">
        <v>12</v>
      </c>
      <c r="N2837" t="s">
        <v>597</v>
      </c>
      <c r="O2837" s="12">
        <v>59305</v>
      </c>
      <c r="P2837" t="s">
        <v>28</v>
      </c>
      <c r="Q2837" s="1">
        <v>44725</v>
      </c>
      <c r="R2837" t="s">
        <v>29</v>
      </c>
      <c r="S2837" t="s">
        <v>43</v>
      </c>
      <c r="T2837" t="s">
        <v>30</v>
      </c>
      <c r="U2837" t="s">
        <v>7240</v>
      </c>
      <c r="V2837" t="s">
        <v>45</v>
      </c>
      <c r="W2837" t="s">
        <v>7241</v>
      </c>
      <c r="X2837" t="s">
        <v>116</v>
      </c>
    </row>
    <row r="2838" spans="7:29" ht="153" x14ac:dyDescent="0.2">
      <c r="G2838" t="s">
        <v>2670</v>
      </c>
      <c r="H2838" t="s">
        <v>24</v>
      </c>
      <c r="I2838" t="s">
        <v>3466</v>
      </c>
      <c r="J2838" t="s">
        <v>528</v>
      </c>
      <c r="L2838" t="s">
        <v>104</v>
      </c>
      <c r="M2838">
        <v>12</v>
      </c>
      <c r="N2838" t="s">
        <v>528</v>
      </c>
      <c r="O2838" s="12">
        <v>59303</v>
      </c>
      <c r="P2838" t="s">
        <v>28</v>
      </c>
      <c r="Q2838" s="1">
        <v>41855</v>
      </c>
      <c r="R2838" t="s">
        <v>29</v>
      </c>
      <c r="S2838" t="s">
        <v>43</v>
      </c>
      <c r="T2838" t="s">
        <v>30</v>
      </c>
      <c r="U2838" t="s">
        <v>3529</v>
      </c>
      <c r="V2838" t="s">
        <v>522</v>
      </c>
      <c r="W2838" t="s">
        <v>3530</v>
      </c>
      <c r="X2838" t="s">
        <v>3531</v>
      </c>
      <c r="Y2838" t="s">
        <v>3529</v>
      </c>
      <c r="Z2838" t="s">
        <v>528</v>
      </c>
      <c r="AA2838" t="s">
        <v>3532</v>
      </c>
      <c r="AB2838" s="2" t="s">
        <v>3533</v>
      </c>
      <c r="AC2838" t="s">
        <v>3534</v>
      </c>
    </row>
    <row r="2839" spans="7:29" ht="153" x14ac:dyDescent="0.2">
      <c r="G2839" t="s">
        <v>3653</v>
      </c>
      <c r="H2839" t="s">
        <v>53</v>
      </c>
      <c r="I2839" t="s">
        <v>20622</v>
      </c>
      <c r="J2839" t="s">
        <v>554</v>
      </c>
      <c r="K2839" t="s">
        <v>20623</v>
      </c>
      <c r="L2839" t="s">
        <v>789</v>
      </c>
      <c r="M2839">
        <v>9</v>
      </c>
      <c r="N2839" t="s">
        <v>554</v>
      </c>
      <c r="O2839" s="12">
        <v>59298</v>
      </c>
      <c r="P2839" t="s">
        <v>70</v>
      </c>
      <c r="Q2839" s="1">
        <v>42345</v>
      </c>
      <c r="R2839" t="s">
        <v>29</v>
      </c>
      <c r="S2839" t="s">
        <v>43</v>
      </c>
      <c r="T2839" t="s">
        <v>71</v>
      </c>
      <c r="W2839" t="s">
        <v>20624</v>
      </c>
      <c r="X2839" t="s">
        <v>20625</v>
      </c>
      <c r="Y2839" t="s">
        <v>20623</v>
      </c>
      <c r="Z2839" t="s">
        <v>557</v>
      </c>
      <c r="AA2839" t="s">
        <v>20626</v>
      </c>
      <c r="AB2839" s="2" t="s">
        <v>20627</v>
      </c>
      <c r="AC2839" t="s">
        <v>50</v>
      </c>
    </row>
    <row r="2840" spans="7:29" ht="136" x14ac:dyDescent="0.2">
      <c r="G2840" t="s">
        <v>1515</v>
      </c>
      <c r="H2840" t="s">
        <v>314</v>
      </c>
      <c r="I2840" t="s">
        <v>23044</v>
      </c>
      <c r="J2840" t="s">
        <v>770</v>
      </c>
      <c r="L2840" t="s">
        <v>2317</v>
      </c>
      <c r="M2840">
        <v>12</v>
      </c>
      <c r="N2840" t="s">
        <v>770</v>
      </c>
      <c r="O2840" s="12">
        <v>59288</v>
      </c>
      <c r="P2840" t="s">
        <v>28</v>
      </c>
      <c r="Q2840" s="1">
        <v>43724</v>
      </c>
      <c r="R2840" t="s">
        <v>29</v>
      </c>
      <c r="S2840" t="s">
        <v>43</v>
      </c>
      <c r="T2840" t="s">
        <v>30</v>
      </c>
      <c r="U2840" t="s">
        <v>11291</v>
      </c>
      <c r="W2840" t="s">
        <v>23045</v>
      </c>
      <c r="X2840" t="s">
        <v>23046</v>
      </c>
      <c r="Y2840" t="s">
        <v>11291</v>
      </c>
      <c r="Z2840" t="s">
        <v>1373</v>
      </c>
      <c r="AA2840" t="s">
        <v>23047</v>
      </c>
      <c r="AB2840" s="2" t="s">
        <v>11295</v>
      </c>
      <c r="AC2840" t="s">
        <v>23048</v>
      </c>
    </row>
    <row r="2841" spans="7:29" ht="153" x14ac:dyDescent="0.2">
      <c r="G2841" t="s">
        <v>1197</v>
      </c>
      <c r="H2841" t="s">
        <v>118</v>
      </c>
      <c r="I2841" t="s">
        <v>10542</v>
      </c>
      <c r="J2841" t="s">
        <v>796</v>
      </c>
      <c r="K2841" t="s">
        <v>10543</v>
      </c>
      <c r="L2841" t="s">
        <v>3078</v>
      </c>
      <c r="M2841">
        <v>12</v>
      </c>
      <c r="N2841" t="s">
        <v>796</v>
      </c>
      <c r="O2841" s="12">
        <v>59271</v>
      </c>
      <c r="P2841" t="s">
        <v>70</v>
      </c>
      <c r="Q2841" s="1">
        <v>36008</v>
      </c>
      <c r="R2841" t="s">
        <v>29</v>
      </c>
      <c r="S2841" t="s">
        <v>43</v>
      </c>
      <c r="T2841" t="s">
        <v>71</v>
      </c>
      <c r="W2841" t="s">
        <v>10544</v>
      </c>
      <c r="X2841" t="s">
        <v>10545</v>
      </c>
      <c r="Y2841" t="s">
        <v>10543</v>
      </c>
      <c r="Z2841" t="s">
        <v>796</v>
      </c>
      <c r="AA2841" t="s">
        <v>10546</v>
      </c>
      <c r="AB2841" s="2" t="s">
        <v>10547</v>
      </c>
      <c r="AC2841" t="s">
        <v>10548</v>
      </c>
    </row>
    <row r="2842" spans="7:29" ht="153" x14ac:dyDescent="0.2">
      <c r="G2842" t="s">
        <v>5819</v>
      </c>
      <c r="H2842" t="s">
        <v>53</v>
      </c>
      <c r="I2842" t="s">
        <v>14007</v>
      </c>
      <c r="J2842" t="s">
        <v>1793</v>
      </c>
      <c r="L2842" t="s">
        <v>27</v>
      </c>
      <c r="M2842">
        <v>12</v>
      </c>
      <c r="N2842" t="s">
        <v>1793</v>
      </c>
      <c r="O2842" s="12">
        <v>59263</v>
      </c>
      <c r="P2842" t="s">
        <v>28</v>
      </c>
      <c r="Q2842" s="1">
        <v>41852</v>
      </c>
      <c r="R2842" t="s">
        <v>29</v>
      </c>
      <c r="S2842" t="s">
        <v>43</v>
      </c>
      <c r="T2842" t="s">
        <v>30</v>
      </c>
      <c r="U2842" t="s">
        <v>14008</v>
      </c>
      <c r="V2842" t="s">
        <v>522</v>
      </c>
      <c r="W2842" t="s">
        <v>14009</v>
      </c>
      <c r="X2842" t="s">
        <v>14010</v>
      </c>
      <c r="Y2842" t="s">
        <v>14011</v>
      </c>
      <c r="Z2842" t="s">
        <v>512</v>
      </c>
      <c r="AA2842" t="s">
        <v>14012</v>
      </c>
      <c r="AB2842" s="2" t="s">
        <v>14013</v>
      </c>
      <c r="AC2842" t="s">
        <v>14014</v>
      </c>
    </row>
    <row r="2843" spans="7:29" x14ac:dyDescent="0.2">
      <c r="G2843" t="s">
        <v>7081</v>
      </c>
      <c r="H2843" t="s">
        <v>553</v>
      </c>
      <c r="I2843" t="s">
        <v>7082</v>
      </c>
      <c r="J2843" t="s">
        <v>2119</v>
      </c>
      <c r="L2843" t="s">
        <v>27</v>
      </c>
      <c r="M2843">
        <v>12</v>
      </c>
      <c r="N2843" t="s">
        <v>2119</v>
      </c>
      <c r="O2843" s="12">
        <v>59246</v>
      </c>
      <c r="P2843" t="s">
        <v>28</v>
      </c>
      <c r="Q2843" s="1">
        <v>44743</v>
      </c>
      <c r="R2843" t="s">
        <v>29</v>
      </c>
      <c r="S2843" t="s">
        <v>43</v>
      </c>
      <c r="T2843" t="s">
        <v>30</v>
      </c>
      <c r="U2843" t="s">
        <v>2517</v>
      </c>
      <c r="V2843" t="s">
        <v>404</v>
      </c>
      <c r="W2843" t="s">
        <v>7083</v>
      </c>
    </row>
    <row r="2844" spans="7:29" x14ac:dyDescent="0.2">
      <c r="G2844" t="s">
        <v>9185</v>
      </c>
      <c r="H2844" t="s">
        <v>369</v>
      </c>
      <c r="I2844" t="s">
        <v>9186</v>
      </c>
      <c r="J2844" t="s">
        <v>533</v>
      </c>
      <c r="K2844" t="s">
        <v>9187</v>
      </c>
      <c r="L2844" t="s">
        <v>8004</v>
      </c>
      <c r="M2844">
        <v>12</v>
      </c>
      <c r="N2844" t="s">
        <v>533</v>
      </c>
      <c r="O2844" s="12">
        <v>59229</v>
      </c>
      <c r="P2844" t="s">
        <v>70</v>
      </c>
      <c r="Q2844" s="1">
        <v>44485</v>
      </c>
      <c r="R2844" t="s">
        <v>29</v>
      </c>
      <c r="S2844" t="s">
        <v>43</v>
      </c>
      <c r="T2844" t="s">
        <v>71</v>
      </c>
      <c r="W2844" t="s">
        <v>9188</v>
      </c>
      <c r="X2844" t="s">
        <v>9189</v>
      </c>
      <c r="Y2844" t="s">
        <v>9187</v>
      </c>
      <c r="Z2844" t="s">
        <v>537</v>
      </c>
      <c r="AA2844" t="s">
        <v>9190</v>
      </c>
      <c r="AB2844" t="s">
        <v>50</v>
      </c>
      <c r="AC2844" t="s">
        <v>50</v>
      </c>
    </row>
    <row r="2845" spans="7:29" x14ac:dyDescent="0.2">
      <c r="G2845" t="s">
        <v>1063</v>
      </c>
      <c r="H2845" t="s">
        <v>53</v>
      </c>
      <c r="I2845" t="s">
        <v>1064</v>
      </c>
      <c r="J2845" t="s">
        <v>103</v>
      </c>
      <c r="L2845" t="s">
        <v>27</v>
      </c>
      <c r="M2845">
        <v>12</v>
      </c>
      <c r="N2845" t="s">
        <v>103</v>
      </c>
      <c r="O2845" s="12">
        <v>59220</v>
      </c>
      <c r="P2845" t="s">
        <v>28</v>
      </c>
      <c r="Q2845" s="1">
        <v>44666</v>
      </c>
      <c r="R2845" t="s">
        <v>29</v>
      </c>
      <c r="S2845" t="s">
        <v>43</v>
      </c>
      <c r="T2845" t="s">
        <v>30</v>
      </c>
      <c r="U2845" t="s">
        <v>1065</v>
      </c>
      <c r="V2845" t="s">
        <v>45</v>
      </c>
      <c r="W2845" t="s">
        <v>1066</v>
      </c>
      <c r="X2845" t="s">
        <v>116</v>
      </c>
    </row>
    <row r="2846" spans="7:29" x14ac:dyDescent="0.2">
      <c r="G2846" t="s">
        <v>467</v>
      </c>
      <c r="H2846" t="s">
        <v>148</v>
      </c>
      <c r="I2846" t="s">
        <v>5791</v>
      </c>
      <c r="J2846" t="s">
        <v>528</v>
      </c>
      <c r="L2846" t="s">
        <v>62</v>
      </c>
      <c r="M2846">
        <v>9</v>
      </c>
      <c r="N2846" t="s">
        <v>528</v>
      </c>
      <c r="O2846" s="12">
        <v>59203</v>
      </c>
      <c r="P2846" t="s">
        <v>28</v>
      </c>
      <c r="Q2846" s="1">
        <v>42125</v>
      </c>
      <c r="R2846" t="s">
        <v>63</v>
      </c>
      <c r="S2846" t="s">
        <v>43</v>
      </c>
      <c r="T2846" t="s">
        <v>30</v>
      </c>
      <c r="U2846" t="s">
        <v>5792</v>
      </c>
      <c r="W2846" t="s">
        <v>5793</v>
      </c>
    </row>
    <row r="2847" spans="7:29" ht="170" x14ac:dyDescent="0.2">
      <c r="G2847" t="s">
        <v>16883</v>
      </c>
      <c r="H2847" t="s">
        <v>53</v>
      </c>
      <c r="I2847" t="s">
        <v>16881</v>
      </c>
      <c r="J2847" t="s">
        <v>2396</v>
      </c>
      <c r="K2847" t="s">
        <v>2713</v>
      </c>
      <c r="L2847" t="s">
        <v>16884</v>
      </c>
      <c r="M2847">
        <v>12</v>
      </c>
      <c r="N2847" t="s">
        <v>2396</v>
      </c>
      <c r="O2847" s="12">
        <v>59191</v>
      </c>
      <c r="P2847" t="s">
        <v>70</v>
      </c>
      <c r="Q2847" s="1">
        <v>39734</v>
      </c>
      <c r="R2847" t="s">
        <v>29</v>
      </c>
      <c r="S2847" t="s">
        <v>43</v>
      </c>
      <c r="T2847" t="s">
        <v>71</v>
      </c>
      <c r="W2847" t="s">
        <v>16885</v>
      </c>
      <c r="X2847" t="s">
        <v>16886</v>
      </c>
      <c r="Y2847" t="s">
        <v>2713</v>
      </c>
      <c r="Z2847" t="s">
        <v>3916</v>
      </c>
      <c r="AA2847" t="s">
        <v>16887</v>
      </c>
      <c r="AB2847" s="2" t="s">
        <v>16888</v>
      </c>
      <c r="AC2847" t="s">
        <v>16889</v>
      </c>
    </row>
    <row r="2848" spans="7:29" x14ac:dyDescent="0.2">
      <c r="G2848" t="s">
        <v>5642</v>
      </c>
      <c r="H2848" t="s">
        <v>129</v>
      </c>
      <c r="I2848" t="s">
        <v>19675</v>
      </c>
      <c r="J2848" t="s">
        <v>964</v>
      </c>
      <c r="K2848" t="s">
        <v>887</v>
      </c>
      <c r="L2848" t="s">
        <v>3078</v>
      </c>
      <c r="M2848">
        <v>12</v>
      </c>
      <c r="N2848" t="s">
        <v>964</v>
      </c>
      <c r="O2848" s="12">
        <v>59176</v>
      </c>
      <c r="P2848" t="s">
        <v>70</v>
      </c>
      <c r="Q2848" s="1">
        <v>40036</v>
      </c>
      <c r="R2848" t="s">
        <v>29</v>
      </c>
      <c r="S2848" t="s">
        <v>43</v>
      </c>
      <c r="T2848" t="s">
        <v>71</v>
      </c>
      <c r="W2848" t="s">
        <v>19676</v>
      </c>
    </row>
    <row r="2849" spans="7:29" ht="170" x14ac:dyDescent="0.2">
      <c r="G2849" t="s">
        <v>25167</v>
      </c>
      <c r="H2849" t="s">
        <v>53</v>
      </c>
      <c r="I2849" t="s">
        <v>25157</v>
      </c>
      <c r="J2849" t="s">
        <v>4605</v>
      </c>
      <c r="L2849" t="s">
        <v>104</v>
      </c>
      <c r="M2849">
        <v>12</v>
      </c>
      <c r="N2849" t="s">
        <v>4605</v>
      </c>
      <c r="O2849" s="12">
        <v>59170</v>
      </c>
      <c r="P2849" t="s">
        <v>28</v>
      </c>
      <c r="Q2849" s="1">
        <v>42250</v>
      </c>
      <c r="R2849" t="s">
        <v>29</v>
      </c>
      <c r="S2849" t="s">
        <v>43</v>
      </c>
      <c r="T2849" t="s">
        <v>30</v>
      </c>
      <c r="U2849" t="s">
        <v>25168</v>
      </c>
      <c r="V2849" t="s">
        <v>45</v>
      </c>
      <c r="W2849" t="s">
        <v>25169</v>
      </c>
      <c r="X2849" t="s">
        <v>25170</v>
      </c>
      <c r="Y2849" t="s">
        <v>25168</v>
      </c>
      <c r="Z2849" t="s">
        <v>6005</v>
      </c>
      <c r="AA2849" t="s">
        <v>25171</v>
      </c>
      <c r="AB2849" s="2" t="s">
        <v>6007</v>
      </c>
      <c r="AC2849" t="s">
        <v>6008</v>
      </c>
    </row>
    <row r="2850" spans="7:29" x14ac:dyDescent="0.2">
      <c r="G2850" t="s">
        <v>4180</v>
      </c>
      <c r="H2850" t="s">
        <v>129</v>
      </c>
      <c r="I2850" t="s">
        <v>4490</v>
      </c>
      <c r="J2850" t="s">
        <v>321</v>
      </c>
      <c r="L2850" t="s">
        <v>62</v>
      </c>
      <c r="M2850">
        <v>9</v>
      </c>
      <c r="N2850" t="s">
        <v>321</v>
      </c>
      <c r="O2850" s="12">
        <v>59136</v>
      </c>
      <c r="P2850" t="s">
        <v>28</v>
      </c>
      <c r="Q2850" s="1">
        <v>43724</v>
      </c>
      <c r="R2850" t="s">
        <v>29</v>
      </c>
      <c r="S2850" t="s">
        <v>43</v>
      </c>
      <c r="T2850" t="s">
        <v>30</v>
      </c>
      <c r="U2850" t="s">
        <v>4491</v>
      </c>
      <c r="W2850" t="s">
        <v>4492</v>
      </c>
      <c r="X2850" t="s">
        <v>116</v>
      </c>
    </row>
    <row r="2851" spans="7:29" x14ac:dyDescent="0.2">
      <c r="G2851" t="s">
        <v>3740</v>
      </c>
      <c r="H2851" t="s">
        <v>314</v>
      </c>
      <c r="I2851" t="s">
        <v>15737</v>
      </c>
      <c r="J2851" t="s">
        <v>15738</v>
      </c>
      <c r="K2851" t="s">
        <v>15739</v>
      </c>
      <c r="L2851" t="s">
        <v>2426</v>
      </c>
      <c r="M2851">
        <v>12</v>
      </c>
      <c r="N2851" t="s">
        <v>15738</v>
      </c>
      <c r="O2851" s="12">
        <v>59114</v>
      </c>
      <c r="P2851" t="s">
        <v>70</v>
      </c>
      <c r="Q2851" s="1">
        <v>44865</v>
      </c>
      <c r="R2851" t="s">
        <v>29</v>
      </c>
      <c r="S2851" t="s">
        <v>43</v>
      </c>
      <c r="T2851" t="s">
        <v>71</v>
      </c>
      <c r="W2851" t="s">
        <v>15740</v>
      </c>
    </row>
    <row r="2852" spans="7:29" x14ac:dyDescent="0.2">
      <c r="G2852" t="s">
        <v>78</v>
      </c>
      <c r="H2852" t="s">
        <v>118</v>
      </c>
      <c r="I2852" t="s">
        <v>2254</v>
      </c>
      <c r="J2852" t="s">
        <v>750</v>
      </c>
      <c r="L2852" t="s">
        <v>62</v>
      </c>
      <c r="M2852">
        <v>12</v>
      </c>
      <c r="N2852" t="s">
        <v>750</v>
      </c>
      <c r="O2852" s="12">
        <v>59106</v>
      </c>
      <c r="P2852" t="s">
        <v>28</v>
      </c>
      <c r="Q2852" s="1">
        <v>42275</v>
      </c>
      <c r="R2852" t="s">
        <v>56</v>
      </c>
      <c r="S2852" s="1">
        <v>45107</v>
      </c>
      <c r="T2852" t="s">
        <v>30</v>
      </c>
      <c r="U2852" t="s">
        <v>2255</v>
      </c>
      <c r="W2852" t="s">
        <v>2256</v>
      </c>
    </row>
    <row r="2853" spans="7:29" ht="170" x14ac:dyDescent="0.2">
      <c r="G2853" t="s">
        <v>1332</v>
      </c>
      <c r="H2853" t="s">
        <v>53</v>
      </c>
      <c r="I2853" t="s">
        <v>16193</v>
      </c>
      <c r="J2853" t="s">
        <v>192</v>
      </c>
      <c r="K2853" t="s">
        <v>16237</v>
      </c>
      <c r="L2853" t="s">
        <v>3078</v>
      </c>
      <c r="M2853">
        <v>12</v>
      </c>
      <c r="N2853" t="s">
        <v>192</v>
      </c>
      <c r="O2853" s="12">
        <v>59062</v>
      </c>
      <c r="P2853" t="s">
        <v>70</v>
      </c>
      <c r="Q2853" s="1">
        <v>43241</v>
      </c>
      <c r="R2853" t="s">
        <v>29</v>
      </c>
      <c r="S2853" t="s">
        <v>43</v>
      </c>
      <c r="T2853" t="s">
        <v>71</v>
      </c>
      <c r="W2853" t="s">
        <v>16238</v>
      </c>
      <c r="X2853" t="s">
        <v>16239</v>
      </c>
      <c r="Y2853" t="s">
        <v>16237</v>
      </c>
      <c r="Z2853" t="s">
        <v>192</v>
      </c>
      <c r="AA2853" t="s">
        <v>16240</v>
      </c>
      <c r="AB2853" s="2" t="s">
        <v>13600</v>
      </c>
      <c r="AC2853" t="s">
        <v>16241</v>
      </c>
    </row>
    <row r="2854" spans="7:29" x14ac:dyDescent="0.2">
      <c r="G2854" t="s">
        <v>293</v>
      </c>
      <c r="H2854" t="s">
        <v>60</v>
      </c>
      <c r="I2854" t="s">
        <v>23954</v>
      </c>
      <c r="J2854" t="s">
        <v>1087</v>
      </c>
      <c r="K2854" t="s">
        <v>23955</v>
      </c>
      <c r="L2854" t="s">
        <v>483</v>
      </c>
      <c r="M2854">
        <v>12</v>
      </c>
      <c r="N2854" t="s">
        <v>1087</v>
      </c>
      <c r="O2854" s="12">
        <v>59061</v>
      </c>
      <c r="P2854" t="s">
        <v>70</v>
      </c>
      <c r="Q2854" s="1">
        <v>43087</v>
      </c>
      <c r="R2854" t="s">
        <v>29</v>
      </c>
      <c r="S2854" t="s">
        <v>43</v>
      </c>
      <c r="T2854" t="s">
        <v>71</v>
      </c>
      <c r="W2854" t="s">
        <v>23956</v>
      </c>
      <c r="X2854" t="s">
        <v>116</v>
      </c>
    </row>
    <row r="2855" spans="7:29" x14ac:dyDescent="0.2">
      <c r="G2855" t="s">
        <v>13953</v>
      </c>
      <c r="H2855" t="s">
        <v>302</v>
      </c>
      <c r="I2855" t="s">
        <v>18520</v>
      </c>
      <c r="J2855" t="s">
        <v>2048</v>
      </c>
      <c r="L2855" t="s">
        <v>27</v>
      </c>
      <c r="M2855">
        <v>12</v>
      </c>
      <c r="N2855" t="s">
        <v>2048</v>
      </c>
      <c r="O2855" s="12">
        <v>59058</v>
      </c>
      <c r="P2855" t="s">
        <v>28</v>
      </c>
      <c r="Q2855" s="1">
        <v>44216</v>
      </c>
      <c r="R2855" t="s">
        <v>29</v>
      </c>
      <c r="S2855" t="s">
        <v>43</v>
      </c>
      <c r="T2855" t="s">
        <v>30</v>
      </c>
      <c r="U2855" t="s">
        <v>18521</v>
      </c>
      <c r="V2855" t="s">
        <v>522</v>
      </c>
      <c r="W2855" t="s">
        <v>18522</v>
      </c>
      <c r="X2855" t="s">
        <v>116</v>
      </c>
    </row>
    <row r="2856" spans="7:29" x14ac:dyDescent="0.2">
      <c r="G2856" t="s">
        <v>23602</v>
      </c>
      <c r="H2856" t="s">
        <v>53</v>
      </c>
      <c r="I2856" t="s">
        <v>23600</v>
      </c>
      <c r="J2856" t="s">
        <v>1087</v>
      </c>
      <c r="K2856" t="s">
        <v>23603</v>
      </c>
      <c r="L2856" t="s">
        <v>789</v>
      </c>
      <c r="M2856">
        <v>12</v>
      </c>
      <c r="N2856" t="s">
        <v>1087</v>
      </c>
      <c r="O2856" s="12">
        <v>59058</v>
      </c>
      <c r="P2856" t="s">
        <v>70</v>
      </c>
      <c r="Q2856" s="1">
        <v>40630</v>
      </c>
      <c r="R2856" t="s">
        <v>56</v>
      </c>
      <c r="S2856" s="1">
        <v>45018</v>
      </c>
      <c r="T2856" t="s">
        <v>71</v>
      </c>
      <c r="W2856" t="s">
        <v>23604</v>
      </c>
    </row>
    <row r="2857" spans="7:29" x14ac:dyDescent="0.2">
      <c r="G2857" t="s">
        <v>9476</v>
      </c>
      <c r="H2857" t="s">
        <v>148</v>
      </c>
      <c r="I2857" t="s">
        <v>9477</v>
      </c>
      <c r="J2857" t="s">
        <v>1087</v>
      </c>
      <c r="K2857" t="s">
        <v>9478</v>
      </c>
      <c r="L2857" t="s">
        <v>194</v>
      </c>
      <c r="M2857">
        <v>12</v>
      </c>
      <c r="N2857" t="s">
        <v>1714</v>
      </c>
      <c r="O2857" s="12">
        <v>59039</v>
      </c>
      <c r="P2857" t="s">
        <v>238</v>
      </c>
      <c r="Q2857" s="1">
        <v>44298</v>
      </c>
      <c r="R2857" t="s">
        <v>29</v>
      </c>
      <c r="S2857" t="s">
        <v>43</v>
      </c>
      <c r="T2857" t="s">
        <v>71</v>
      </c>
      <c r="W2857" t="s">
        <v>9479</v>
      </c>
      <c r="X2857" t="s">
        <v>116</v>
      </c>
    </row>
    <row r="2858" spans="7:29" x14ac:dyDescent="0.2">
      <c r="G2858" t="s">
        <v>9476</v>
      </c>
      <c r="H2858" t="s">
        <v>148</v>
      </c>
      <c r="I2858" t="s">
        <v>9477</v>
      </c>
      <c r="J2858" t="s">
        <v>1087</v>
      </c>
      <c r="K2858" t="s">
        <v>9478</v>
      </c>
      <c r="L2858" t="s">
        <v>194</v>
      </c>
      <c r="M2858">
        <v>12</v>
      </c>
      <c r="N2858" t="s">
        <v>1714</v>
      </c>
      <c r="O2858" s="12">
        <v>59039</v>
      </c>
      <c r="P2858" t="s">
        <v>238</v>
      </c>
      <c r="Q2858" s="1">
        <v>44298</v>
      </c>
      <c r="R2858" t="s">
        <v>29</v>
      </c>
      <c r="S2858" t="s">
        <v>43</v>
      </c>
      <c r="T2858" t="s">
        <v>71</v>
      </c>
      <c r="W2858" t="s">
        <v>9479</v>
      </c>
      <c r="X2858" t="s">
        <v>116</v>
      </c>
    </row>
    <row r="2859" spans="7:29" ht="187" x14ac:dyDescent="0.2">
      <c r="G2859" t="s">
        <v>1254</v>
      </c>
      <c r="H2859" t="s">
        <v>302</v>
      </c>
      <c r="I2859" t="s">
        <v>14568</v>
      </c>
      <c r="J2859" t="s">
        <v>3379</v>
      </c>
      <c r="L2859" t="s">
        <v>104</v>
      </c>
      <c r="M2859">
        <v>12</v>
      </c>
      <c r="N2859" t="s">
        <v>3379</v>
      </c>
      <c r="O2859" s="12">
        <v>59019</v>
      </c>
      <c r="P2859" t="s">
        <v>28</v>
      </c>
      <c r="Q2859" s="1">
        <v>44151</v>
      </c>
      <c r="R2859" t="s">
        <v>29</v>
      </c>
      <c r="S2859" t="s">
        <v>43</v>
      </c>
      <c r="T2859" t="s">
        <v>30</v>
      </c>
      <c r="U2859" t="s">
        <v>14569</v>
      </c>
      <c r="V2859" t="s">
        <v>32</v>
      </c>
      <c r="W2859" t="s">
        <v>14570</v>
      </c>
      <c r="X2859" t="s">
        <v>14571</v>
      </c>
      <c r="Y2859" t="s">
        <v>14569</v>
      </c>
      <c r="Z2859" t="s">
        <v>1471</v>
      </c>
      <c r="AA2859" t="s">
        <v>14572</v>
      </c>
      <c r="AB2859" s="2" t="s">
        <v>14573</v>
      </c>
      <c r="AC2859" t="s">
        <v>50</v>
      </c>
    </row>
    <row r="2860" spans="7:29" x14ac:dyDescent="0.2">
      <c r="G2860" t="s">
        <v>3367</v>
      </c>
      <c r="H2860" t="s">
        <v>118</v>
      </c>
      <c r="I2860" t="s">
        <v>14815</v>
      </c>
      <c r="J2860" t="s">
        <v>332</v>
      </c>
      <c r="L2860" t="s">
        <v>27</v>
      </c>
      <c r="M2860">
        <v>12</v>
      </c>
      <c r="N2860" t="s">
        <v>2678</v>
      </c>
      <c r="O2860" s="12">
        <v>59019</v>
      </c>
      <c r="P2860" t="s">
        <v>28</v>
      </c>
      <c r="Q2860" s="1">
        <v>44278</v>
      </c>
      <c r="R2860" t="s">
        <v>56</v>
      </c>
      <c r="S2860" s="1">
        <v>45504</v>
      </c>
      <c r="T2860" t="s">
        <v>30</v>
      </c>
      <c r="U2860" t="s">
        <v>14509</v>
      </c>
      <c r="V2860" t="s">
        <v>45</v>
      </c>
      <c r="W2860" t="s">
        <v>14817</v>
      </c>
    </row>
    <row r="2861" spans="7:29" x14ac:dyDescent="0.2">
      <c r="G2861" t="s">
        <v>1500</v>
      </c>
      <c r="H2861" t="s">
        <v>118</v>
      </c>
      <c r="I2861" t="s">
        <v>2712</v>
      </c>
      <c r="J2861" t="s">
        <v>67</v>
      </c>
      <c r="K2861" t="s">
        <v>2713</v>
      </c>
      <c r="L2861" t="s">
        <v>2714</v>
      </c>
      <c r="M2861">
        <v>12</v>
      </c>
      <c r="N2861" t="s">
        <v>67</v>
      </c>
      <c r="O2861" s="12">
        <v>59016</v>
      </c>
      <c r="P2861" t="s">
        <v>70</v>
      </c>
      <c r="Q2861" s="1">
        <v>43138</v>
      </c>
      <c r="R2861" t="s">
        <v>29</v>
      </c>
      <c r="S2861" t="s">
        <v>43</v>
      </c>
      <c r="T2861" t="s">
        <v>71</v>
      </c>
      <c r="W2861" t="s">
        <v>2715</v>
      </c>
      <c r="X2861" t="s">
        <v>116</v>
      </c>
    </row>
    <row r="2862" spans="7:29" x14ac:dyDescent="0.2">
      <c r="G2862" t="s">
        <v>6508</v>
      </c>
      <c r="H2862" t="s">
        <v>274</v>
      </c>
      <c r="I2862" t="s">
        <v>24425</v>
      </c>
      <c r="J2862" t="s">
        <v>435</v>
      </c>
      <c r="L2862" t="s">
        <v>62</v>
      </c>
      <c r="M2862">
        <v>9</v>
      </c>
      <c r="N2862" t="s">
        <v>435</v>
      </c>
      <c r="O2862" s="12">
        <v>59000</v>
      </c>
      <c r="P2862" t="s">
        <v>28</v>
      </c>
      <c r="Q2862" s="1">
        <v>42125</v>
      </c>
      <c r="R2862" t="s">
        <v>63</v>
      </c>
      <c r="S2862" t="s">
        <v>43</v>
      </c>
      <c r="T2862" t="s">
        <v>30</v>
      </c>
      <c r="U2862" t="s">
        <v>6459</v>
      </c>
      <c r="W2862" t="s">
        <v>24428</v>
      </c>
    </row>
    <row r="2863" spans="7:29" x14ac:dyDescent="0.2">
      <c r="G2863" t="s">
        <v>1332</v>
      </c>
      <c r="H2863" t="s">
        <v>53</v>
      </c>
      <c r="I2863" t="s">
        <v>8063</v>
      </c>
      <c r="J2863" t="s">
        <v>931</v>
      </c>
      <c r="L2863" t="s">
        <v>27</v>
      </c>
      <c r="M2863">
        <v>12</v>
      </c>
      <c r="N2863" t="s">
        <v>931</v>
      </c>
      <c r="O2863" s="12">
        <v>58990</v>
      </c>
      <c r="P2863" t="s">
        <v>28</v>
      </c>
      <c r="Q2863" s="1">
        <v>45068</v>
      </c>
      <c r="R2863" t="s">
        <v>29</v>
      </c>
      <c r="S2863" t="s">
        <v>43</v>
      </c>
      <c r="T2863" t="s">
        <v>30</v>
      </c>
      <c r="U2863" t="s">
        <v>8064</v>
      </c>
      <c r="V2863" t="s">
        <v>32</v>
      </c>
      <c r="W2863" t="s">
        <v>8065</v>
      </c>
      <c r="X2863" t="s">
        <v>116</v>
      </c>
    </row>
    <row r="2864" spans="7:29" x14ac:dyDescent="0.2">
      <c r="G2864" t="s">
        <v>2092</v>
      </c>
      <c r="H2864" t="s">
        <v>148</v>
      </c>
      <c r="I2864" t="s">
        <v>23389</v>
      </c>
      <c r="J2864" t="s">
        <v>533</v>
      </c>
      <c r="K2864" t="s">
        <v>23390</v>
      </c>
      <c r="L2864" t="s">
        <v>540</v>
      </c>
      <c r="M2864">
        <v>12</v>
      </c>
      <c r="N2864" t="s">
        <v>533</v>
      </c>
      <c r="O2864" s="12">
        <v>58980</v>
      </c>
      <c r="P2864" t="s">
        <v>70</v>
      </c>
      <c r="Q2864" s="1">
        <v>39363</v>
      </c>
      <c r="R2864" t="s">
        <v>29</v>
      </c>
      <c r="S2864" t="s">
        <v>43</v>
      </c>
      <c r="T2864" t="s">
        <v>71</v>
      </c>
      <c r="W2864" t="s">
        <v>23391</v>
      </c>
      <c r="X2864" t="s">
        <v>116</v>
      </c>
    </row>
    <row r="2865" spans="7:29" x14ac:dyDescent="0.2">
      <c r="G2865" t="s">
        <v>1634</v>
      </c>
      <c r="H2865" t="s">
        <v>262</v>
      </c>
      <c r="I2865" t="s">
        <v>5672</v>
      </c>
      <c r="J2865" t="s">
        <v>441</v>
      </c>
      <c r="K2865" t="s">
        <v>5673</v>
      </c>
      <c r="L2865" t="s">
        <v>5674</v>
      </c>
      <c r="M2865">
        <v>12</v>
      </c>
      <c r="N2865" t="s">
        <v>441</v>
      </c>
      <c r="O2865" s="12">
        <v>58962</v>
      </c>
      <c r="P2865" t="s">
        <v>70</v>
      </c>
      <c r="Q2865" s="1">
        <v>36802</v>
      </c>
      <c r="R2865" t="s">
        <v>29</v>
      </c>
      <c r="S2865" t="s">
        <v>43</v>
      </c>
      <c r="T2865" t="s">
        <v>71</v>
      </c>
      <c r="W2865" t="s">
        <v>5675</v>
      </c>
      <c r="X2865" t="s">
        <v>116</v>
      </c>
    </row>
    <row r="2866" spans="7:29" ht="187" x14ac:dyDescent="0.2">
      <c r="G2866" t="s">
        <v>8804</v>
      </c>
      <c r="H2866" t="s">
        <v>1327</v>
      </c>
      <c r="I2866" t="s">
        <v>8792</v>
      </c>
      <c r="J2866" t="s">
        <v>42</v>
      </c>
      <c r="L2866" t="s">
        <v>27</v>
      </c>
      <c r="M2866">
        <v>12</v>
      </c>
      <c r="N2866" t="s">
        <v>42</v>
      </c>
      <c r="O2866" s="12">
        <v>58961</v>
      </c>
      <c r="P2866" t="s">
        <v>28</v>
      </c>
      <c r="Q2866" s="1">
        <v>42305</v>
      </c>
      <c r="R2866" t="s">
        <v>29</v>
      </c>
      <c r="S2866" t="s">
        <v>43</v>
      </c>
      <c r="T2866" t="s">
        <v>30</v>
      </c>
      <c r="U2866" t="s">
        <v>8805</v>
      </c>
      <c r="V2866" t="s">
        <v>404</v>
      </c>
      <c r="W2866" t="s">
        <v>8806</v>
      </c>
      <c r="X2866" t="s">
        <v>8807</v>
      </c>
      <c r="Y2866" t="s">
        <v>8805</v>
      </c>
      <c r="Z2866" t="s">
        <v>48</v>
      </c>
      <c r="AA2866" t="s">
        <v>8808</v>
      </c>
      <c r="AB2866" s="2" t="s">
        <v>8809</v>
      </c>
      <c r="AC2866" t="s">
        <v>8810</v>
      </c>
    </row>
    <row r="2867" spans="7:29" x14ac:dyDescent="0.2">
      <c r="G2867" t="s">
        <v>147</v>
      </c>
      <c r="H2867" t="s">
        <v>280</v>
      </c>
      <c r="I2867" t="s">
        <v>587</v>
      </c>
      <c r="J2867" t="s">
        <v>67</v>
      </c>
      <c r="K2867" t="s">
        <v>649</v>
      </c>
      <c r="L2867" t="s">
        <v>650</v>
      </c>
      <c r="M2867">
        <v>12</v>
      </c>
      <c r="N2867" t="s">
        <v>67</v>
      </c>
      <c r="O2867" s="12">
        <v>58916</v>
      </c>
      <c r="P2867" t="s">
        <v>70</v>
      </c>
      <c r="Q2867" s="1">
        <v>43733</v>
      </c>
      <c r="R2867" t="s">
        <v>29</v>
      </c>
      <c r="S2867" t="s">
        <v>43</v>
      </c>
      <c r="T2867" t="s">
        <v>71</v>
      </c>
      <c r="W2867" t="s">
        <v>651</v>
      </c>
      <c r="X2867" t="s">
        <v>116</v>
      </c>
    </row>
    <row r="2868" spans="7:29" x14ac:dyDescent="0.2">
      <c r="G2868" t="s">
        <v>8001</v>
      </c>
      <c r="H2868" t="s">
        <v>53</v>
      </c>
      <c r="I2868" t="s">
        <v>24541</v>
      </c>
      <c r="J2868" t="s">
        <v>103</v>
      </c>
      <c r="K2868" t="s">
        <v>1068</v>
      </c>
      <c r="L2868" t="s">
        <v>7142</v>
      </c>
      <c r="M2868">
        <v>12</v>
      </c>
      <c r="N2868" t="s">
        <v>103</v>
      </c>
      <c r="O2868" s="12">
        <v>58890</v>
      </c>
      <c r="P2868" t="s">
        <v>70</v>
      </c>
      <c r="Q2868" s="1">
        <v>39262</v>
      </c>
      <c r="R2868" t="s">
        <v>29</v>
      </c>
      <c r="S2868" t="s">
        <v>43</v>
      </c>
      <c r="T2868" t="s">
        <v>71</v>
      </c>
      <c r="W2868" t="s">
        <v>24542</v>
      </c>
      <c r="X2868" t="s">
        <v>116</v>
      </c>
    </row>
    <row r="2869" spans="7:29" x14ac:dyDescent="0.2">
      <c r="G2869" t="s">
        <v>147</v>
      </c>
      <c r="H2869" t="s">
        <v>274</v>
      </c>
      <c r="I2869" t="s">
        <v>18126</v>
      </c>
      <c r="J2869" t="s">
        <v>251</v>
      </c>
      <c r="L2869" t="s">
        <v>104</v>
      </c>
      <c r="M2869">
        <v>12</v>
      </c>
      <c r="N2869" t="s">
        <v>251</v>
      </c>
      <c r="O2869" s="12">
        <v>58877</v>
      </c>
      <c r="P2869" t="s">
        <v>28</v>
      </c>
      <c r="Q2869" s="1">
        <v>44683</v>
      </c>
      <c r="R2869" t="s">
        <v>56</v>
      </c>
      <c r="S2869" s="1">
        <v>44834</v>
      </c>
      <c r="T2869" t="s">
        <v>30</v>
      </c>
      <c r="U2869" t="s">
        <v>18127</v>
      </c>
      <c r="V2869" t="s">
        <v>404</v>
      </c>
      <c r="W2869" t="s">
        <v>18128</v>
      </c>
    </row>
    <row r="2870" spans="7:29" x14ac:dyDescent="0.2">
      <c r="G2870" t="s">
        <v>5439</v>
      </c>
      <c r="H2870" t="s">
        <v>118</v>
      </c>
      <c r="I2870" t="s">
        <v>2522</v>
      </c>
      <c r="J2870" t="s">
        <v>1176</v>
      </c>
      <c r="L2870" t="s">
        <v>62</v>
      </c>
      <c r="M2870">
        <v>12</v>
      </c>
      <c r="N2870" t="s">
        <v>1176</v>
      </c>
      <c r="O2870" s="12">
        <v>58870</v>
      </c>
      <c r="P2870" t="s">
        <v>28</v>
      </c>
      <c r="Q2870" s="1">
        <v>44718</v>
      </c>
      <c r="R2870" t="s">
        <v>29</v>
      </c>
      <c r="S2870" t="s">
        <v>43</v>
      </c>
      <c r="T2870" t="s">
        <v>30</v>
      </c>
      <c r="U2870" t="s">
        <v>16600</v>
      </c>
      <c r="W2870" t="s">
        <v>16601</v>
      </c>
      <c r="X2870" t="s">
        <v>116</v>
      </c>
    </row>
    <row r="2871" spans="7:29" x14ac:dyDescent="0.2">
      <c r="G2871" t="s">
        <v>3733</v>
      </c>
      <c r="H2871" t="s">
        <v>118</v>
      </c>
      <c r="I2871" t="s">
        <v>7308</v>
      </c>
      <c r="J2871" t="s">
        <v>1735</v>
      </c>
      <c r="K2871" t="s">
        <v>7309</v>
      </c>
      <c r="L2871" t="s">
        <v>69</v>
      </c>
      <c r="M2871">
        <v>12</v>
      </c>
      <c r="N2871" t="s">
        <v>1735</v>
      </c>
      <c r="O2871" s="12">
        <v>58866</v>
      </c>
      <c r="P2871" t="s">
        <v>70</v>
      </c>
      <c r="Q2871" s="1">
        <v>41456</v>
      </c>
      <c r="R2871" t="s">
        <v>29</v>
      </c>
      <c r="S2871" t="s">
        <v>43</v>
      </c>
      <c r="T2871" t="s">
        <v>71</v>
      </c>
      <c r="W2871" t="s">
        <v>7310</v>
      </c>
      <c r="X2871" t="s">
        <v>116</v>
      </c>
    </row>
    <row r="2872" spans="7:29" x14ac:dyDescent="0.2">
      <c r="G2872" t="s">
        <v>746</v>
      </c>
      <c r="H2872" t="s">
        <v>369</v>
      </c>
      <c r="I2872" t="s">
        <v>14203</v>
      </c>
      <c r="J2872" t="s">
        <v>67</v>
      </c>
      <c r="K2872" t="s">
        <v>14204</v>
      </c>
      <c r="L2872" t="s">
        <v>14205</v>
      </c>
      <c r="M2872">
        <v>12</v>
      </c>
      <c r="N2872" t="s">
        <v>67</v>
      </c>
      <c r="O2872" s="12">
        <v>58860</v>
      </c>
      <c r="P2872" t="s">
        <v>70</v>
      </c>
      <c r="Q2872" s="1">
        <v>43262</v>
      </c>
      <c r="R2872" t="s">
        <v>29</v>
      </c>
      <c r="S2872" t="s">
        <v>43</v>
      </c>
      <c r="T2872" t="s">
        <v>71</v>
      </c>
      <c r="W2872" t="s">
        <v>14206</v>
      </c>
    </row>
    <row r="2873" spans="7:29" ht="153" x14ac:dyDescent="0.2">
      <c r="G2873" t="s">
        <v>920</v>
      </c>
      <c r="H2873" t="s">
        <v>234</v>
      </c>
      <c r="I2873" t="s">
        <v>24687</v>
      </c>
      <c r="J2873" t="s">
        <v>159</v>
      </c>
      <c r="L2873" t="s">
        <v>62</v>
      </c>
      <c r="M2873">
        <v>12</v>
      </c>
      <c r="N2873" t="s">
        <v>159</v>
      </c>
      <c r="O2873" s="12">
        <v>58859</v>
      </c>
      <c r="P2873" t="s">
        <v>28</v>
      </c>
      <c r="Q2873" s="1">
        <v>42125</v>
      </c>
      <c r="R2873" t="s">
        <v>29</v>
      </c>
      <c r="S2873" t="s">
        <v>43</v>
      </c>
      <c r="T2873" t="s">
        <v>30</v>
      </c>
      <c r="U2873" t="s">
        <v>807</v>
      </c>
      <c r="W2873" t="s">
        <v>24706</v>
      </c>
      <c r="X2873" t="s">
        <v>24707</v>
      </c>
      <c r="Y2873" t="s">
        <v>807</v>
      </c>
      <c r="Z2873" t="s">
        <v>163</v>
      </c>
      <c r="AA2873" t="s">
        <v>24708</v>
      </c>
      <c r="AB2873" s="2" t="s">
        <v>24709</v>
      </c>
      <c r="AC2873" t="s">
        <v>1628</v>
      </c>
    </row>
    <row r="2874" spans="7:29" ht="153" x14ac:dyDescent="0.2">
      <c r="G2874" t="s">
        <v>1938</v>
      </c>
      <c r="H2874" t="s">
        <v>118</v>
      </c>
      <c r="I2874" t="s">
        <v>1972</v>
      </c>
      <c r="J2874" t="s">
        <v>135</v>
      </c>
      <c r="K2874" t="s">
        <v>1974</v>
      </c>
      <c r="L2874" t="s">
        <v>645</v>
      </c>
      <c r="M2874">
        <v>12</v>
      </c>
      <c r="N2874" t="s">
        <v>135</v>
      </c>
      <c r="O2874" s="12">
        <v>58848</v>
      </c>
      <c r="P2874" t="s">
        <v>70</v>
      </c>
      <c r="Q2874" s="1">
        <v>39299</v>
      </c>
      <c r="R2874" t="s">
        <v>29</v>
      </c>
      <c r="S2874" t="s">
        <v>43</v>
      </c>
      <c r="T2874" t="s">
        <v>71</v>
      </c>
      <c r="W2874" t="s">
        <v>1975</v>
      </c>
      <c r="X2874" t="s">
        <v>1976</v>
      </c>
      <c r="Y2874" t="s">
        <v>1974</v>
      </c>
      <c r="Z2874" t="s">
        <v>135</v>
      </c>
      <c r="AA2874" t="s">
        <v>1977</v>
      </c>
      <c r="AB2874" s="2" t="s">
        <v>1449</v>
      </c>
      <c r="AC2874" t="s">
        <v>50</v>
      </c>
    </row>
    <row r="2875" spans="7:29" ht="153" x14ac:dyDescent="0.2">
      <c r="G2875" t="s">
        <v>1938</v>
      </c>
      <c r="H2875" t="s">
        <v>118</v>
      </c>
      <c r="I2875" t="s">
        <v>1972</v>
      </c>
      <c r="J2875" t="s">
        <v>135</v>
      </c>
      <c r="K2875" t="s">
        <v>1974</v>
      </c>
      <c r="L2875" t="s">
        <v>645</v>
      </c>
      <c r="M2875">
        <v>12</v>
      </c>
      <c r="N2875" t="s">
        <v>135</v>
      </c>
      <c r="O2875" s="12">
        <v>58848</v>
      </c>
      <c r="P2875" t="s">
        <v>70</v>
      </c>
      <c r="Q2875" s="1">
        <v>39299</v>
      </c>
      <c r="R2875" t="s">
        <v>29</v>
      </c>
      <c r="S2875" t="s">
        <v>43</v>
      </c>
      <c r="T2875" t="s">
        <v>71</v>
      </c>
      <c r="W2875" t="s">
        <v>1975</v>
      </c>
      <c r="X2875" t="s">
        <v>1976</v>
      </c>
      <c r="Y2875" t="s">
        <v>1974</v>
      </c>
      <c r="Z2875" t="s">
        <v>135</v>
      </c>
      <c r="AA2875" t="s">
        <v>1977</v>
      </c>
      <c r="AB2875" s="2" t="s">
        <v>1449</v>
      </c>
      <c r="AC2875" t="s">
        <v>50</v>
      </c>
    </row>
    <row r="2876" spans="7:29" x14ac:dyDescent="0.2">
      <c r="G2876" t="s">
        <v>11842</v>
      </c>
      <c r="H2876" t="s">
        <v>759</v>
      </c>
      <c r="I2876" t="s">
        <v>11799</v>
      </c>
      <c r="J2876" t="s">
        <v>103</v>
      </c>
      <c r="L2876" t="s">
        <v>104</v>
      </c>
      <c r="M2876">
        <v>12</v>
      </c>
      <c r="N2876" t="s">
        <v>103</v>
      </c>
      <c r="O2876" s="12">
        <v>58828</v>
      </c>
      <c r="P2876" t="s">
        <v>28</v>
      </c>
      <c r="Q2876" s="1">
        <v>44757</v>
      </c>
      <c r="R2876" t="s">
        <v>29</v>
      </c>
      <c r="S2876" t="s">
        <v>43</v>
      </c>
      <c r="T2876" t="s">
        <v>30</v>
      </c>
      <c r="U2876" t="s">
        <v>11843</v>
      </c>
      <c r="V2876" t="s">
        <v>32</v>
      </c>
      <c r="W2876" t="s">
        <v>11844</v>
      </c>
      <c r="X2876" t="s">
        <v>116</v>
      </c>
    </row>
    <row r="2877" spans="7:29" ht="204" x14ac:dyDescent="0.2">
      <c r="G2877" t="s">
        <v>15414</v>
      </c>
      <c r="H2877" t="s">
        <v>112</v>
      </c>
      <c r="I2877" t="s">
        <v>15415</v>
      </c>
      <c r="J2877" t="s">
        <v>67</v>
      </c>
      <c r="K2877" t="s">
        <v>15416</v>
      </c>
      <c r="L2877" t="s">
        <v>14205</v>
      </c>
      <c r="M2877">
        <v>12</v>
      </c>
      <c r="N2877" t="s">
        <v>67</v>
      </c>
      <c r="O2877" s="12">
        <v>58802</v>
      </c>
      <c r="P2877" t="s">
        <v>70</v>
      </c>
      <c r="Q2877" s="1">
        <v>44634</v>
      </c>
      <c r="R2877" t="s">
        <v>29</v>
      </c>
      <c r="S2877" t="s">
        <v>43</v>
      </c>
      <c r="T2877" t="s">
        <v>71</v>
      </c>
      <c r="W2877" t="s">
        <v>15417</v>
      </c>
      <c r="X2877" t="s">
        <v>15418</v>
      </c>
      <c r="Y2877" t="s">
        <v>15416</v>
      </c>
      <c r="Z2877" t="s">
        <v>74</v>
      </c>
      <c r="AA2877" t="s">
        <v>15419</v>
      </c>
      <c r="AB2877" s="2" t="s">
        <v>721</v>
      </c>
      <c r="AC2877" t="s">
        <v>15420</v>
      </c>
    </row>
    <row r="2878" spans="7:29" x14ac:dyDescent="0.2">
      <c r="G2878" t="s">
        <v>1654</v>
      </c>
      <c r="H2878" t="s">
        <v>53</v>
      </c>
      <c r="I2878" t="s">
        <v>11032</v>
      </c>
      <c r="J2878" t="s">
        <v>61</v>
      </c>
      <c r="K2878" t="s">
        <v>2723</v>
      </c>
      <c r="L2878" t="s">
        <v>1660</v>
      </c>
      <c r="M2878">
        <v>12</v>
      </c>
      <c r="N2878" t="s">
        <v>61</v>
      </c>
      <c r="O2878" s="12">
        <v>58780</v>
      </c>
      <c r="P2878" t="s">
        <v>70</v>
      </c>
      <c r="Q2878" s="1">
        <v>44536</v>
      </c>
      <c r="R2878" t="s">
        <v>29</v>
      </c>
      <c r="S2878" t="s">
        <v>43</v>
      </c>
      <c r="T2878" t="s">
        <v>71</v>
      </c>
      <c r="W2878" t="s">
        <v>11033</v>
      </c>
      <c r="X2878" t="s">
        <v>116</v>
      </c>
    </row>
    <row r="2879" spans="7:29" x14ac:dyDescent="0.2">
      <c r="G2879" t="s">
        <v>503</v>
      </c>
      <c r="H2879" t="s">
        <v>53</v>
      </c>
      <c r="I2879" t="s">
        <v>9256</v>
      </c>
      <c r="J2879" t="s">
        <v>9262</v>
      </c>
      <c r="L2879" t="s">
        <v>62</v>
      </c>
      <c r="M2879">
        <v>12</v>
      </c>
      <c r="N2879" t="s">
        <v>9262</v>
      </c>
      <c r="O2879" s="12">
        <v>58765</v>
      </c>
      <c r="P2879" t="s">
        <v>28</v>
      </c>
      <c r="Q2879" s="1">
        <v>44683</v>
      </c>
      <c r="R2879" t="s">
        <v>29</v>
      </c>
      <c r="S2879" t="s">
        <v>43</v>
      </c>
      <c r="T2879" t="s">
        <v>30</v>
      </c>
      <c r="U2879" t="s">
        <v>1096</v>
      </c>
      <c r="W2879" t="s">
        <v>9263</v>
      </c>
      <c r="X2879" t="s">
        <v>116</v>
      </c>
    </row>
    <row r="2880" spans="7:29" x14ac:dyDescent="0.2">
      <c r="G2880" t="s">
        <v>3785</v>
      </c>
      <c r="H2880" t="s">
        <v>24</v>
      </c>
      <c r="I2880" t="s">
        <v>3786</v>
      </c>
      <c r="J2880" t="s">
        <v>26</v>
      </c>
      <c r="L2880" t="s">
        <v>104</v>
      </c>
      <c r="M2880">
        <v>12</v>
      </c>
      <c r="N2880" t="s">
        <v>26</v>
      </c>
      <c r="O2880" s="12">
        <v>58764</v>
      </c>
      <c r="P2880" t="s">
        <v>28</v>
      </c>
      <c r="Q2880" s="1">
        <v>44363</v>
      </c>
      <c r="R2880" t="s">
        <v>29</v>
      </c>
      <c r="S2880" t="s">
        <v>43</v>
      </c>
      <c r="T2880" t="s">
        <v>30</v>
      </c>
      <c r="U2880" t="s">
        <v>3787</v>
      </c>
      <c r="V2880" t="s">
        <v>404</v>
      </c>
      <c r="W2880" t="s">
        <v>3788</v>
      </c>
      <c r="X2880" t="s">
        <v>116</v>
      </c>
    </row>
    <row r="2881" spans="7:29" x14ac:dyDescent="0.2">
      <c r="G2881" t="s">
        <v>2452</v>
      </c>
      <c r="H2881" t="s">
        <v>553</v>
      </c>
      <c r="I2881" t="s">
        <v>2600</v>
      </c>
      <c r="J2881" t="s">
        <v>192</v>
      </c>
      <c r="K2881" t="s">
        <v>305</v>
      </c>
      <c r="L2881" t="s">
        <v>306</v>
      </c>
      <c r="M2881">
        <v>12</v>
      </c>
      <c r="N2881" t="s">
        <v>192</v>
      </c>
      <c r="O2881" s="12">
        <v>58713</v>
      </c>
      <c r="P2881" t="s">
        <v>70</v>
      </c>
      <c r="Q2881" s="1">
        <v>43038</v>
      </c>
      <c r="R2881" t="s">
        <v>29</v>
      </c>
      <c r="S2881" t="s">
        <v>43</v>
      </c>
      <c r="T2881" t="s">
        <v>71</v>
      </c>
      <c r="W2881" t="s">
        <v>2601</v>
      </c>
      <c r="X2881" t="s">
        <v>2602</v>
      </c>
      <c r="Y2881" t="s">
        <v>2603</v>
      </c>
      <c r="Z2881" t="s">
        <v>206</v>
      </c>
      <c r="AA2881" t="s">
        <v>2604</v>
      </c>
      <c r="AB2881" t="s">
        <v>50</v>
      </c>
      <c r="AC2881" t="s">
        <v>2605</v>
      </c>
    </row>
    <row r="2882" spans="7:29" x14ac:dyDescent="0.2">
      <c r="G2882" t="s">
        <v>2092</v>
      </c>
      <c r="H2882" t="s">
        <v>53</v>
      </c>
      <c r="I2882" t="s">
        <v>6982</v>
      </c>
      <c r="J2882" t="s">
        <v>1240</v>
      </c>
      <c r="L2882" t="s">
        <v>62</v>
      </c>
      <c r="M2882">
        <v>12</v>
      </c>
      <c r="N2882" t="s">
        <v>1240</v>
      </c>
      <c r="O2882" s="12">
        <v>58710</v>
      </c>
      <c r="P2882" t="s">
        <v>28</v>
      </c>
      <c r="Q2882" s="1">
        <v>43739</v>
      </c>
      <c r="R2882" t="s">
        <v>29</v>
      </c>
      <c r="S2882" t="s">
        <v>43</v>
      </c>
      <c r="T2882" t="s">
        <v>30</v>
      </c>
      <c r="U2882" t="s">
        <v>807</v>
      </c>
      <c r="W2882" t="s">
        <v>6984</v>
      </c>
      <c r="X2882" t="s">
        <v>116</v>
      </c>
    </row>
    <row r="2883" spans="7:29" ht="170" x14ac:dyDescent="0.2">
      <c r="G2883" t="s">
        <v>1575</v>
      </c>
      <c r="H2883" t="s">
        <v>314</v>
      </c>
      <c r="I2883" t="s">
        <v>5071</v>
      </c>
      <c r="J2883" t="s">
        <v>5081</v>
      </c>
      <c r="L2883" t="s">
        <v>2031</v>
      </c>
      <c r="M2883">
        <v>12</v>
      </c>
      <c r="N2883" t="s">
        <v>1129</v>
      </c>
      <c r="O2883" s="12">
        <v>58701</v>
      </c>
      <c r="P2883" t="s">
        <v>28</v>
      </c>
      <c r="Q2883" s="1">
        <v>44837</v>
      </c>
      <c r="R2883" t="s">
        <v>29</v>
      </c>
      <c r="S2883" t="s">
        <v>43</v>
      </c>
      <c r="T2883" t="s">
        <v>30</v>
      </c>
      <c r="U2883" t="s">
        <v>5082</v>
      </c>
      <c r="V2883" t="s">
        <v>32</v>
      </c>
      <c r="W2883" t="s">
        <v>5083</v>
      </c>
      <c r="X2883" t="s">
        <v>5084</v>
      </c>
      <c r="Y2883" t="s">
        <v>4152</v>
      </c>
      <c r="Z2883" t="s">
        <v>257</v>
      </c>
      <c r="AA2883" t="s">
        <v>5085</v>
      </c>
      <c r="AB2883" s="2" t="s">
        <v>272</v>
      </c>
      <c r="AC2883" t="s">
        <v>5086</v>
      </c>
    </row>
    <row r="2884" spans="7:29" x14ac:dyDescent="0.2">
      <c r="G2884" t="s">
        <v>518</v>
      </c>
      <c r="H2884" t="s">
        <v>112</v>
      </c>
      <c r="I2884" t="s">
        <v>22401</v>
      </c>
      <c r="J2884" t="s">
        <v>2839</v>
      </c>
      <c r="L2884" t="s">
        <v>775</v>
      </c>
      <c r="M2884">
        <v>9</v>
      </c>
      <c r="N2884" t="s">
        <v>2839</v>
      </c>
      <c r="O2884" s="12">
        <v>58698</v>
      </c>
      <c r="P2884" t="s">
        <v>28</v>
      </c>
      <c r="Q2884" s="1">
        <v>42125</v>
      </c>
      <c r="R2884" t="s">
        <v>63</v>
      </c>
      <c r="S2884" t="s">
        <v>43</v>
      </c>
      <c r="T2884" t="s">
        <v>30</v>
      </c>
      <c r="U2884" t="s">
        <v>941</v>
      </c>
      <c r="W2884" t="s">
        <v>22403</v>
      </c>
    </row>
    <row r="2885" spans="7:29" x14ac:dyDescent="0.2">
      <c r="G2885" t="s">
        <v>17928</v>
      </c>
      <c r="H2885" t="s">
        <v>274</v>
      </c>
      <c r="I2885" t="s">
        <v>17921</v>
      </c>
      <c r="J2885" t="s">
        <v>3411</v>
      </c>
      <c r="K2885" t="s">
        <v>17929</v>
      </c>
      <c r="L2885" t="s">
        <v>1981</v>
      </c>
      <c r="M2885">
        <v>12</v>
      </c>
      <c r="N2885" t="s">
        <v>3411</v>
      </c>
      <c r="O2885" s="12">
        <v>58684</v>
      </c>
      <c r="P2885" t="s">
        <v>70</v>
      </c>
      <c r="Q2885" s="1">
        <v>44945</v>
      </c>
      <c r="R2885" t="s">
        <v>29</v>
      </c>
      <c r="S2885" t="s">
        <v>43</v>
      </c>
      <c r="T2885" t="s">
        <v>71</v>
      </c>
      <c r="W2885" t="s">
        <v>17930</v>
      </c>
      <c r="X2885" t="s">
        <v>17931</v>
      </c>
      <c r="Y2885" t="s">
        <v>17929</v>
      </c>
      <c r="Z2885" t="s">
        <v>3416</v>
      </c>
      <c r="AA2885" t="s">
        <v>17932</v>
      </c>
      <c r="AB2885" t="s">
        <v>50</v>
      </c>
      <c r="AC2885" t="s">
        <v>50</v>
      </c>
    </row>
    <row r="2886" spans="7:29" x14ac:dyDescent="0.2">
      <c r="G2886" t="s">
        <v>219</v>
      </c>
      <c r="H2886" t="s">
        <v>1394</v>
      </c>
      <c r="I2886" t="s">
        <v>17503</v>
      </c>
      <c r="J2886" t="s">
        <v>120</v>
      </c>
      <c r="K2886" t="s">
        <v>17504</v>
      </c>
      <c r="L2886" t="s">
        <v>3591</v>
      </c>
      <c r="M2886">
        <v>12</v>
      </c>
      <c r="N2886" t="s">
        <v>120</v>
      </c>
      <c r="O2886" s="12">
        <v>58670</v>
      </c>
      <c r="P2886" t="s">
        <v>70</v>
      </c>
      <c r="Q2886" s="1">
        <v>42471</v>
      </c>
      <c r="R2886" t="s">
        <v>29</v>
      </c>
      <c r="S2886" t="s">
        <v>43</v>
      </c>
      <c r="T2886" t="s">
        <v>71</v>
      </c>
      <c r="W2886" t="s">
        <v>17505</v>
      </c>
      <c r="X2886" t="s">
        <v>17506</v>
      </c>
      <c r="Y2886" t="s">
        <v>17504</v>
      </c>
      <c r="Z2886" t="s">
        <v>125</v>
      </c>
      <c r="AA2886" t="s">
        <v>17507</v>
      </c>
      <c r="AB2886" t="s">
        <v>50</v>
      </c>
      <c r="AC2886" t="s">
        <v>50</v>
      </c>
    </row>
    <row r="2887" spans="7:29" ht="170" x14ac:dyDescent="0.2">
      <c r="G2887" t="s">
        <v>396</v>
      </c>
      <c r="H2887" t="s">
        <v>553</v>
      </c>
      <c r="I2887" t="s">
        <v>869</v>
      </c>
      <c r="J2887" t="s">
        <v>1195</v>
      </c>
      <c r="L2887" t="s">
        <v>62</v>
      </c>
      <c r="M2887">
        <v>12</v>
      </c>
      <c r="N2887" t="s">
        <v>1195</v>
      </c>
      <c r="O2887" s="12">
        <v>58616</v>
      </c>
      <c r="P2887" t="s">
        <v>28</v>
      </c>
      <c r="Q2887" s="1">
        <v>42125</v>
      </c>
      <c r="R2887" t="s">
        <v>29</v>
      </c>
      <c r="S2887" t="s">
        <v>43</v>
      </c>
      <c r="T2887" t="s">
        <v>30</v>
      </c>
      <c r="U2887" t="s">
        <v>2255</v>
      </c>
      <c r="W2887" t="s">
        <v>4101</v>
      </c>
      <c r="X2887" t="s">
        <v>4102</v>
      </c>
      <c r="Y2887" t="s">
        <v>2255</v>
      </c>
      <c r="Z2887" t="s">
        <v>1352</v>
      </c>
      <c r="AA2887" t="s">
        <v>4103</v>
      </c>
      <c r="AB2887" s="2" t="s">
        <v>4104</v>
      </c>
      <c r="AC2887" t="s">
        <v>4105</v>
      </c>
    </row>
    <row r="2888" spans="7:29" ht="170" x14ac:dyDescent="0.2">
      <c r="G2888" t="s">
        <v>3284</v>
      </c>
      <c r="H2888" t="s">
        <v>274</v>
      </c>
      <c r="I2888" t="s">
        <v>12705</v>
      </c>
      <c r="J2888" t="s">
        <v>473</v>
      </c>
      <c r="L2888" t="s">
        <v>62</v>
      </c>
      <c r="M2888">
        <v>12</v>
      </c>
      <c r="N2888" t="s">
        <v>473</v>
      </c>
      <c r="O2888" s="12">
        <v>58616</v>
      </c>
      <c r="P2888" t="s">
        <v>28</v>
      </c>
      <c r="Q2888" s="1">
        <v>44743</v>
      </c>
      <c r="R2888" t="s">
        <v>29</v>
      </c>
      <c r="S2888" t="s">
        <v>43</v>
      </c>
      <c r="T2888" t="s">
        <v>30</v>
      </c>
      <c r="U2888" t="s">
        <v>807</v>
      </c>
      <c r="W2888" t="s">
        <v>12706</v>
      </c>
      <c r="X2888" t="s">
        <v>12707</v>
      </c>
      <c r="Y2888" t="s">
        <v>807</v>
      </c>
      <c r="Z2888" t="s">
        <v>11440</v>
      </c>
      <c r="AA2888" t="s">
        <v>12708</v>
      </c>
      <c r="AB2888" s="2" t="s">
        <v>12709</v>
      </c>
      <c r="AC2888" t="s">
        <v>50</v>
      </c>
    </row>
    <row r="2889" spans="7:29" ht="85" x14ac:dyDescent="0.2">
      <c r="G2889" t="s">
        <v>3077</v>
      </c>
      <c r="H2889" t="s">
        <v>24</v>
      </c>
      <c r="I2889" t="s">
        <v>3071</v>
      </c>
      <c r="J2889" t="s">
        <v>150</v>
      </c>
      <c r="K2889" t="s">
        <v>1999</v>
      </c>
      <c r="L2889" t="s">
        <v>3078</v>
      </c>
      <c r="M2889">
        <v>12</v>
      </c>
      <c r="N2889" t="s">
        <v>150</v>
      </c>
      <c r="O2889" s="12">
        <v>58614</v>
      </c>
      <c r="P2889" t="s">
        <v>70</v>
      </c>
      <c r="Q2889" s="1">
        <v>44571</v>
      </c>
      <c r="R2889" t="s">
        <v>29</v>
      </c>
      <c r="S2889" t="s">
        <v>43</v>
      </c>
      <c r="T2889" t="s">
        <v>71</v>
      </c>
      <c r="W2889" t="s">
        <v>3079</v>
      </c>
      <c r="X2889" t="s">
        <v>3080</v>
      </c>
      <c r="Y2889" t="s">
        <v>1999</v>
      </c>
      <c r="Z2889" t="s">
        <v>150</v>
      </c>
      <c r="AA2889" t="s">
        <v>3081</v>
      </c>
      <c r="AB2889" s="2" t="s">
        <v>837</v>
      </c>
      <c r="AC2889" t="s">
        <v>3082</v>
      </c>
    </row>
    <row r="2890" spans="7:29" ht="204" x14ac:dyDescent="0.2">
      <c r="G2890" t="s">
        <v>1246</v>
      </c>
      <c r="H2890" t="s">
        <v>274</v>
      </c>
      <c r="I2890" t="s">
        <v>10292</v>
      </c>
      <c r="J2890" t="s">
        <v>67</v>
      </c>
      <c r="K2890" t="s">
        <v>1505</v>
      </c>
      <c r="L2890" t="s">
        <v>7130</v>
      </c>
      <c r="M2890">
        <v>12</v>
      </c>
      <c r="N2890" t="s">
        <v>67</v>
      </c>
      <c r="O2890" s="12">
        <v>58614</v>
      </c>
      <c r="P2890" t="s">
        <v>70</v>
      </c>
      <c r="Q2890" s="1">
        <v>42506</v>
      </c>
      <c r="R2890" t="s">
        <v>29</v>
      </c>
      <c r="S2890" t="s">
        <v>43</v>
      </c>
      <c r="T2890" t="s">
        <v>71</v>
      </c>
      <c r="W2890" t="s">
        <v>10353</v>
      </c>
      <c r="X2890" t="s">
        <v>10354</v>
      </c>
      <c r="Y2890" t="s">
        <v>1505</v>
      </c>
      <c r="Z2890" t="s">
        <v>74</v>
      </c>
      <c r="AA2890" t="s">
        <v>10355</v>
      </c>
      <c r="AB2890" s="2" t="s">
        <v>1025</v>
      </c>
      <c r="AC2890" t="s">
        <v>1510</v>
      </c>
    </row>
    <row r="2891" spans="7:29" x14ac:dyDescent="0.2">
      <c r="G2891" t="s">
        <v>1332</v>
      </c>
      <c r="H2891" t="s">
        <v>53</v>
      </c>
      <c r="I2891" t="s">
        <v>1333</v>
      </c>
      <c r="J2891" t="s">
        <v>533</v>
      </c>
      <c r="L2891" t="s">
        <v>347</v>
      </c>
      <c r="M2891">
        <v>12</v>
      </c>
      <c r="N2891" t="s">
        <v>533</v>
      </c>
      <c r="O2891" s="12">
        <v>58610</v>
      </c>
      <c r="P2891" t="s">
        <v>28</v>
      </c>
      <c r="Q2891" s="1">
        <v>44823</v>
      </c>
      <c r="R2891" t="s">
        <v>29</v>
      </c>
      <c r="S2891" s="1">
        <v>45187</v>
      </c>
      <c r="T2891" t="s">
        <v>30</v>
      </c>
      <c r="U2891" t="s">
        <v>1334</v>
      </c>
      <c r="W2891" t="s">
        <v>1335</v>
      </c>
      <c r="X2891" t="s">
        <v>1336</v>
      </c>
      <c r="Y2891" t="s">
        <v>1334</v>
      </c>
      <c r="Z2891" t="s">
        <v>537</v>
      </c>
      <c r="AA2891" t="s">
        <v>1337</v>
      </c>
      <c r="AB2891" t="s">
        <v>50</v>
      </c>
      <c r="AC2891" t="s">
        <v>50</v>
      </c>
    </row>
    <row r="2892" spans="7:29" x14ac:dyDescent="0.2">
      <c r="G2892" t="s">
        <v>1311</v>
      </c>
      <c r="H2892" t="s">
        <v>759</v>
      </c>
      <c r="I2892" t="s">
        <v>10801</v>
      </c>
      <c r="J2892" t="s">
        <v>1339</v>
      </c>
      <c r="L2892" t="s">
        <v>27</v>
      </c>
      <c r="M2892">
        <v>12</v>
      </c>
      <c r="N2892" t="s">
        <v>1339</v>
      </c>
      <c r="O2892" s="12">
        <v>58573</v>
      </c>
      <c r="P2892" t="s">
        <v>28</v>
      </c>
      <c r="Q2892" s="1">
        <v>44403</v>
      </c>
      <c r="R2892" t="s">
        <v>29</v>
      </c>
      <c r="S2892" t="s">
        <v>43</v>
      </c>
      <c r="T2892" t="s">
        <v>30</v>
      </c>
      <c r="U2892" t="s">
        <v>2035</v>
      </c>
      <c r="V2892" t="s">
        <v>404</v>
      </c>
      <c r="W2892" t="s">
        <v>10823</v>
      </c>
      <c r="X2892" t="s">
        <v>10824</v>
      </c>
      <c r="Y2892" t="s">
        <v>2667</v>
      </c>
      <c r="Z2892" t="s">
        <v>1343</v>
      </c>
      <c r="AA2892" t="s">
        <v>10825</v>
      </c>
      <c r="AB2892" t="s">
        <v>50</v>
      </c>
      <c r="AC2892" t="s">
        <v>10826</v>
      </c>
    </row>
    <row r="2893" spans="7:29" x14ac:dyDescent="0.2">
      <c r="G2893" t="s">
        <v>18386</v>
      </c>
      <c r="H2893" t="s">
        <v>148</v>
      </c>
      <c r="I2893" t="s">
        <v>24155</v>
      </c>
      <c r="J2893" t="s">
        <v>150</v>
      </c>
      <c r="L2893" t="s">
        <v>62</v>
      </c>
      <c r="M2893">
        <v>9</v>
      </c>
      <c r="N2893" t="s">
        <v>150</v>
      </c>
      <c r="O2893" s="12">
        <v>58539</v>
      </c>
      <c r="P2893" t="s">
        <v>28</v>
      </c>
      <c r="Q2893" s="1">
        <v>44455</v>
      </c>
      <c r="R2893" t="s">
        <v>63</v>
      </c>
      <c r="S2893" t="s">
        <v>43</v>
      </c>
      <c r="T2893" t="s">
        <v>30</v>
      </c>
      <c r="U2893" t="s">
        <v>1457</v>
      </c>
      <c r="W2893" t="s">
        <v>24156</v>
      </c>
    </row>
    <row r="2894" spans="7:29" x14ac:dyDescent="0.2">
      <c r="G2894" t="s">
        <v>5757</v>
      </c>
      <c r="H2894" t="s">
        <v>148</v>
      </c>
      <c r="I2894" t="s">
        <v>7999</v>
      </c>
      <c r="J2894" t="s">
        <v>150</v>
      </c>
      <c r="L2894" t="s">
        <v>62</v>
      </c>
      <c r="M2894">
        <v>9</v>
      </c>
      <c r="N2894" t="s">
        <v>150</v>
      </c>
      <c r="O2894" s="12">
        <v>58537</v>
      </c>
      <c r="P2894" t="s">
        <v>28</v>
      </c>
      <c r="Q2894" s="1">
        <v>42629</v>
      </c>
      <c r="R2894" t="s">
        <v>63</v>
      </c>
      <c r="S2894" t="s">
        <v>43</v>
      </c>
      <c r="T2894" t="s">
        <v>30</v>
      </c>
      <c r="U2894" t="s">
        <v>169</v>
      </c>
      <c r="W2894" t="s">
        <v>8000</v>
      </c>
    </row>
    <row r="2895" spans="7:29" x14ac:dyDescent="0.2">
      <c r="G2895" t="s">
        <v>128</v>
      </c>
      <c r="H2895" t="s">
        <v>112</v>
      </c>
      <c r="I2895" t="s">
        <v>8160</v>
      </c>
      <c r="J2895" t="s">
        <v>168</v>
      </c>
      <c r="L2895" t="s">
        <v>62</v>
      </c>
      <c r="M2895">
        <v>9</v>
      </c>
      <c r="N2895" t="s">
        <v>150</v>
      </c>
      <c r="O2895" s="12">
        <v>58537</v>
      </c>
      <c r="P2895" t="s">
        <v>28</v>
      </c>
      <c r="Q2895" s="1">
        <v>44455</v>
      </c>
      <c r="R2895" t="s">
        <v>63</v>
      </c>
      <c r="S2895" t="s">
        <v>43</v>
      </c>
      <c r="T2895" t="s">
        <v>30</v>
      </c>
      <c r="U2895" t="s">
        <v>169</v>
      </c>
      <c r="W2895" t="s">
        <v>8167</v>
      </c>
    </row>
    <row r="2896" spans="7:29" ht="170" x14ac:dyDescent="0.2">
      <c r="G2896" t="s">
        <v>13670</v>
      </c>
      <c r="H2896" t="s">
        <v>53</v>
      </c>
      <c r="I2896" t="s">
        <v>13671</v>
      </c>
      <c r="J2896" t="s">
        <v>1087</v>
      </c>
      <c r="L2896" t="s">
        <v>8400</v>
      </c>
      <c r="M2896">
        <v>12</v>
      </c>
      <c r="N2896" t="s">
        <v>1087</v>
      </c>
      <c r="O2896" s="12">
        <v>58534</v>
      </c>
      <c r="P2896" t="s">
        <v>28</v>
      </c>
      <c r="Q2896" s="1">
        <v>42842</v>
      </c>
      <c r="R2896" t="s">
        <v>29</v>
      </c>
      <c r="S2896" t="s">
        <v>43</v>
      </c>
      <c r="T2896" t="s">
        <v>30</v>
      </c>
      <c r="U2896" t="s">
        <v>13672</v>
      </c>
      <c r="V2896" t="s">
        <v>522</v>
      </c>
      <c r="W2896" t="s">
        <v>13673</v>
      </c>
      <c r="X2896" t="s">
        <v>13674</v>
      </c>
      <c r="Y2896" t="s">
        <v>13672</v>
      </c>
      <c r="Z2896" t="s">
        <v>1087</v>
      </c>
      <c r="AA2896" t="s">
        <v>13675</v>
      </c>
      <c r="AB2896" s="2" t="s">
        <v>13676</v>
      </c>
      <c r="AC2896" t="s">
        <v>13677</v>
      </c>
    </row>
    <row r="2897" spans="7:29" ht="153" x14ac:dyDescent="0.2">
      <c r="G2897" t="s">
        <v>157</v>
      </c>
      <c r="H2897" t="s">
        <v>24</v>
      </c>
      <c r="I2897" t="s">
        <v>158</v>
      </c>
      <c r="J2897" t="s">
        <v>159</v>
      </c>
      <c r="L2897" t="s">
        <v>98</v>
      </c>
      <c r="M2897">
        <v>12</v>
      </c>
      <c r="N2897" t="s">
        <v>159</v>
      </c>
      <c r="O2897" s="12">
        <v>58496</v>
      </c>
      <c r="P2897" t="s">
        <v>28</v>
      </c>
      <c r="Q2897" s="1">
        <v>43500</v>
      </c>
      <c r="R2897" t="s">
        <v>29</v>
      </c>
      <c r="S2897" s="1">
        <v>45291</v>
      </c>
      <c r="T2897" t="s">
        <v>30</v>
      </c>
      <c r="U2897" t="s">
        <v>99</v>
      </c>
      <c r="W2897" t="s">
        <v>160</v>
      </c>
      <c r="X2897" t="s">
        <v>161</v>
      </c>
      <c r="Y2897" t="s">
        <v>162</v>
      </c>
      <c r="Z2897" t="s">
        <v>163</v>
      </c>
      <c r="AA2897" t="s">
        <v>164</v>
      </c>
      <c r="AB2897" s="2" t="s">
        <v>165</v>
      </c>
      <c r="AC2897" t="s">
        <v>50</v>
      </c>
    </row>
    <row r="2898" spans="7:29" ht="170" x14ac:dyDescent="0.2">
      <c r="G2898" t="s">
        <v>1922</v>
      </c>
      <c r="H2898" t="s">
        <v>53</v>
      </c>
      <c r="I2898" t="s">
        <v>2163</v>
      </c>
      <c r="J2898" t="s">
        <v>61</v>
      </c>
      <c r="L2898" t="s">
        <v>27</v>
      </c>
      <c r="M2898">
        <v>12</v>
      </c>
      <c r="N2898" t="s">
        <v>61</v>
      </c>
      <c r="O2898" s="12">
        <v>58487</v>
      </c>
      <c r="P2898" t="s">
        <v>28</v>
      </c>
      <c r="Q2898" s="1">
        <v>43682</v>
      </c>
      <c r="R2898" t="s">
        <v>29</v>
      </c>
      <c r="S2898" t="s">
        <v>43</v>
      </c>
      <c r="T2898" t="s">
        <v>30</v>
      </c>
      <c r="U2898" t="s">
        <v>2164</v>
      </c>
      <c r="V2898" t="s">
        <v>404</v>
      </c>
      <c r="W2898" t="s">
        <v>2165</v>
      </c>
      <c r="X2898" t="s">
        <v>2166</v>
      </c>
      <c r="Y2898" t="s">
        <v>2164</v>
      </c>
      <c r="Z2898" t="s">
        <v>1838</v>
      </c>
      <c r="AA2898" t="s">
        <v>2167</v>
      </c>
      <c r="AB2898" s="2" t="s">
        <v>2168</v>
      </c>
      <c r="AC2898" t="s">
        <v>2169</v>
      </c>
    </row>
    <row r="2899" spans="7:29" ht="153" x14ac:dyDescent="0.2">
      <c r="G2899" t="s">
        <v>2563</v>
      </c>
      <c r="H2899" t="s">
        <v>53</v>
      </c>
      <c r="I2899" t="s">
        <v>7893</v>
      </c>
      <c r="J2899" t="s">
        <v>7896</v>
      </c>
      <c r="L2899" t="s">
        <v>27</v>
      </c>
      <c r="M2899">
        <v>12</v>
      </c>
      <c r="N2899" t="s">
        <v>7896</v>
      </c>
      <c r="O2899" s="12">
        <v>58487</v>
      </c>
      <c r="P2899" t="s">
        <v>28</v>
      </c>
      <c r="Q2899" s="1">
        <v>44368</v>
      </c>
      <c r="R2899" t="s">
        <v>29</v>
      </c>
      <c r="S2899" t="s">
        <v>43</v>
      </c>
      <c r="T2899" t="s">
        <v>30</v>
      </c>
      <c r="U2899" t="s">
        <v>7897</v>
      </c>
      <c r="V2899" t="s">
        <v>45</v>
      </c>
      <c r="W2899" t="s">
        <v>7898</v>
      </c>
      <c r="X2899" t="s">
        <v>7899</v>
      </c>
      <c r="Y2899" t="s">
        <v>7897</v>
      </c>
      <c r="Z2899" t="s">
        <v>7900</v>
      </c>
      <c r="AA2899" t="s">
        <v>7901</v>
      </c>
      <c r="AB2899" s="2" t="s">
        <v>7902</v>
      </c>
      <c r="AC2899" t="s">
        <v>7903</v>
      </c>
    </row>
    <row r="2900" spans="7:29" x14ac:dyDescent="0.2">
      <c r="G2900" t="s">
        <v>11566</v>
      </c>
      <c r="H2900" t="s">
        <v>262</v>
      </c>
      <c r="I2900" t="s">
        <v>11559</v>
      </c>
      <c r="J2900" t="s">
        <v>103</v>
      </c>
      <c r="L2900" t="s">
        <v>27</v>
      </c>
      <c r="M2900">
        <v>12</v>
      </c>
      <c r="N2900" t="s">
        <v>103</v>
      </c>
      <c r="O2900" s="12">
        <v>58487</v>
      </c>
      <c r="P2900" t="s">
        <v>28</v>
      </c>
      <c r="Q2900" s="1">
        <v>43724</v>
      </c>
      <c r="R2900" t="s">
        <v>29</v>
      </c>
      <c r="S2900" t="s">
        <v>43</v>
      </c>
      <c r="T2900" t="s">
        <v>30</v>
      </c>
      <c r="U2900" t="s">
        <v>11567</v>
      </c>
      <c r="V2900" t="s">
        <v>1018</v>
      </c>
      <c r="W2900" t="s">
        <v>11568</v>
      </c>
      <c r="X2900" t="s">
        <v>11569</v>
      </c>
      <c r="Y2900" t="s">
        <v>11567</v>
      </c>
      <c r="Z2900" t="s">
        <v>109</v>
      </c>
      <c r="AA2900" t="s">
        <v>11570</v>
      </c>
      <c r="AB2900" t="s">
        <v>50</v>
      </c>
      <c r="AC2900" t="s">
        <v>50</v>
      </c>
    </row>
    <row r="2901" spans="7:29" ht="153" x14ac:dyDescent="0.2">
      <c r="G2901" t="s">
        <v>24670</v>
      </c>
      <c r="H2901" t="s">
        <v>280</v>
      </c>
      <c r="I2901" t="s">
        <v>24609</v>
      </c>
      <c r="J2901" t="s">
        <v>1793</v>
      </c>
      <c r="L2901" t="s">
        <v>27</v>
      </c>
      <c r="M2901">
        <v>12</v>
      </c>
      <c r="N2901" t="s">
        <v>1793</v>
      </c>
      <c r="O2901" s="12">
        <v>58487</v>
      </c>
      <c r="P2901" t="s">
        <v>28</v>
      </c>
      <c r="Q2901" s="1">
        <v>44473</v>
      </c>
      <c r="R2901" t="s">
        <v>29</v>
      </c>
      <c r="S2901" t="s">
        <v>43</v>
      </c>
      <c r="T2901" t="s">
        <v>30</v>
      </c>
      <c r="U2901" t="s">
        <v>24671</v>
      </c>
      <c r="V2901" t="s">
        <v>45</v>
      </c>
      <c r="W2901" t="s">
        <v>24672</v>
      </c>
      <c r="X2901" t="s">
        <v>24673</v>
      </c>
      <c r="Y2901" t="s">
        <v>24671</v>
      </c>
      <c r="Z2901" t="s">
        <v>1797</v>
      </c>
      <c r="AA2901" t="s">
        <v>24674</v>
      </c>
      <c r="AB2901" s="2" t="s">
        <v>1799</v>
      </c>
      <c r="AC2901" t="s">
        <v>13768</v>
      </c>
    </row>
    <row r="2902" spans="7:29" ht="170" x14ac:dyDescent="0.2">
      <c r="G2902" t="s">
        <v>604</v>
      </c>
      <c r="H2902" t="s">
        <v>24</v>
      </c>
      <c r="I2902" t="s">
        <v>24000</v>
      </c>
      <c r="J2902" t="s">
        <v>528</v>
      </c>
      <c r="L2902" t="s">
        <v>104</v>
      </c>
      <c r="M2902">
        <v>12</v>
      </c>
      <c r="N2902" t="s">
        <v>528</v>
      </c>
      <c r="O2902" s="12">
        <v>58479</v>
      </c>
      <c r="P2902" t="s">
        <v>28</v>
      </c>
      <c r="Q2902" s="1">
        <v>42985</v>
      </c>
      <c r="R2902" t="s">
        <v>29</v>
      </c>
      <c r="S2902" t="s">
        <v>43</v>
      </c>
      <c r="T2902" t="s">
        <v>30</v>
      </c>
      <c r="U2902" t="s">
        <v>24005</v>
      </c>
      <c r="V2902" t="s">
        <v>404</v>
      </c>
      <c r="W2902" t="s">
        <v>24006</v>
      </c>
      <c r="X2902" t="s">
        <v>24007</v>
      </c>
      <c r="Y2902" t="s">
        <v>24005</v>
      </c>
      <c r="Z2902" t="s">
        <v>528</v>
      </c>
      <c r="AA2902" t="s">
        <v>24008</v>
      </c>
      <c r="AB2902" s="2" t="s">
        <v>24009</v>
      </c>
      <c r="AC2902" t="s">
        <v>24010</v>
      </c>
    </row>
    <row r="2903" spans="7:29" ht="153" x14ac:dyDescent="0.2">
      <c r="G2903" t="s">
        <v>7932</v>
      </c>
      <c r="H2903" t="s">
        <v>53</v>
      </c>
      <c r="I2903" t="s">
        <v>7933</v>
      </c>
      <c r="J2903" t="s">
        <v>276</v>
      </c>
      <c r="L2903" t="s">
        <v>104</v>
      </c>
      <c r="M2903">
        <v>12</v>
      </c>
      <c r="N2903" t="s">
        <v>276</v>
      </c>
      <c r="O2903" s="12">
        <v>58478</v>
      </c>
      <c r="P2903" t="s">
        <v>28</v>
      </c>
      <c r="Q2903" s="1">
        <v>44795</v>
      </c>
      <c r="R2903" t="s">
        <v>29</v>
      </c>
      <c r="S2903" t="s">
        <v>43</v>
      </c>
      <c r="T2903" t="s">
        <v>30</v>
      </c>
      <c r="U2903" t="s">
        <v>7934</v>
      </c>
      <c r="V2903" t="s">
        <v>404</v>
      </c>
      <c r="W2903" t="s">
        <v>7935</v>
      </c>
      <c r="X2903" t="s">
        <v>7936</v>
      </c>
      <c r="Y2903" t="s">
        <v>7934</v>
      </c>
      <c r="Z2903" t="s">
        <v>290</v>
      </c>
      <c r="AA2903" t="s">
        <v>7937</v>
      </c>
      <c r="AB2903" s="2" t="s">
        <v>7938</v>
      </c>
      <c r="AC2903" t="s">
        <v>7939</v>
      </c>
    </row>
    <row r="2904" spans="7:29" x14ac:dyDescent="0.2">
      <c r="G2904" t="s">
        <v>2716</v>
      </c>
      <c r="H2904" t="s">
        <v>274</v>
      </c>
      <c r="I2904" t="s">
        <v>17796</v>
      </c>
      <c r="J2904" t="s">
        <v>26</v>
      </c>
      <c r="L2904" t="s">
        <v>896</v>
      </c>
      <c r="M2904">
        <v>9</v>
      </c>
      <c r="N2904" t="s">
        <v>26</v>
      </c>
      <c r="O2904" s="12">
        <v>58467</v>
      </c>
      <c r="P2904" t="s">
        <v>28</v>
      </c>
      <c r="Q2904" s="1">
        <v>43724</v>
      </c>
      <c r="R2904" t="s">
        <v>63</v>
      </c>
      <c r="S2904" t="s">
        <v>43</v>
      </c>
      <c r="T2904" t="s">
        <v>30</v>
      </c>
      <c r="U2904" t="s">
        <v>82</v>
      </c>
      <c r="W2904" t="s">
        <v>17797</v>
      </c>
    </row>
    <row r="2905" spans="7:29" ht="136" x14ac:dyDescent="0.2">
      <c r="G2905" t="s">
        <v>3961</v>
      </c>
      <c r="H2905" t="s">
        <v>118</v>
      </c>
      <c r="I2905" t="s">
        <v>13254</v>
      </c>
      <c r="J2905" t="s">
        <v>159</v>
      </c>
      <c r="L2905" t="s">
        <v>62</v>
      </c>
      <c r="M2905">
        <v>12</v>
      </c>
      <c r="N2905" t="s">
        <v>159</v>
      </c>
      <c r="O2905" s="12">
        <v>58459</v>
      </c>
      <c r="P2905" t="s">
        <v>28</v>
      </c>
      <c r="Q2905" s="1">
        <v>42826</v>
      </c>
      <c r="R2905" t="s">
        <v>29</v>
      </c>
      <c r="S2905" t="s">
        <v>43</v>
      </c>
      <c r="T2905" t="s">
        <v>30</v>
      </c>
      <c r="U2905" t="s">
        <v>13256</v>
      </c>
      <c r="W2905" t="s">
        <v>13257</v>
      </c>
      <c r="X2905" t="s">
        <v>13258</v>
      </c>
      <c r="Y2905" t="s">
        <v>13259</v>
      </c>
      <c r="Z2905" t="s">
        <v>163</v>
      </c>
      <c r="AA2905" t="s">
        <v>13260</v>
      </c>
      <c r="AB2905" s="2" t="s">
        <v>13261</v>
      </c>
      <c r="AC2905" t="s">
        <v>1490</v>
      </c>
    </row>
    <row r="2906" spans="7:29" x14ac:dyDescent="0.2">
      <c r="G2906" t="s">
        <v>3069</v>
      </c>
      <c r="H2906" t="s">
        <v>53</v>
      </c>
      <c r="I2906" t="s">
        <v>16836</v>
      </c>
      <c r="J2906" t="s">
        <v>16838</v>
      </c>
      <c r="K2906" t="s">
        <v>399</v>
      </c>
      <c r="L2906" t="s">
        <v>16839</v>
      </c>
      <c r="M2906">
        <v>12</v>
      </c>
      <c r="N2906" t="s">
        <v>16838</v>
      </c>
      <c r="O2906" s="12">
        <v>58449</v>
      </c>
      <c r="P2906" t="s">
        <v>70</v>
      </c>
      <c r="Q2906" s="1">
        <v>36271</v>
      </c>
      <c r="R2906" t="s">
        <v>29</v>
      </c>
      <c r="S2906" t="s">
        <v>43</v>
      </c>
      <c r="T2906" t="s">
        <v>71</v>
      </c>
      <c r="W2906" t="s">
        <v>16840</v>
      </c>
    </row>
    <row r="2907" spans="7:29" x14ac:dyDescent="0.2">
      <c r="G2907" t="s">
        <v>2353</v>
      </c>
      <c r="H2907" t="s">
        <v>24</v>
      </c>
      <c r="I2907" t="s">
        <v>2461</v>
      </c>
      <c r="J2907" t="s">
        <v>1129</v>
      </c>
      <c r="L2907" t="s">
        <v>27</v>
      </c>
      <c r="M2907">
        <v>12</v>
      </c>
      <c r="N2907" t="s">
        <v>1129</v>
      </c>
      <c r="O2907" s="12">
        <v>58423</v>
      </c>
      <c r="P2907" t="s">
        <v>28</v>
      </c>
      <c r="Q2907" s="1">
        <v>44396</v>
      </c>
      <c r="R2907" t="s">
        <v>29</v>
      </c>
      <c r="S2907" t="s">
        <v>43</v>
      </c>
      <c r="T2907" t="s">
        <v>30</v>
      </c>
      <c r="U2907" t="s">
        <v>2415</v>
      </c>
      <c r="V2907" t="s">
        <v>522</v>
      </c>
      <c r="W2907" t="s">
        <v>2462</v>
      </c>
      <c r="X2907" t="s">
        <v>116</v>
      </c>
    </row>
    <row r="2908" spans="7:29" x14ac:dyDescent="0.2">
      <c r="G2908" t="s">
        <v>23410</v>
      </c>
      <c r="H2908" t="s">
        <v>53</v>
      </c>
      <c r="I2908" t="s">
        <v>23411</v>
      </c>
      <c r="J2908" t="s">
        <v>135</v>
      </c>
      <c r="K2908" t="s">
        <v>23412</v>
      </c>
      <c r="L2908" t="s">
        <v>69</v>
      </c>
      <c r="M2908">
        <v>12</v>
      </c>
      <c r="N2908" t="s">
        <v>135</v>
      </c>
      <c r="O2908" s="12">
        <v>58420</v>
      </c>
      <c r="P2908" t="s">
        <v>70</v>
      </c>
      <c r="Q2908" s="1">
        <v>44635</v>
      </c>
      <c r="R2908" t="s">
        <v>29</v>
      </c>
      <c r="S2908" t="s">
        <v>43</v>
      </c>
      <c r="T2908" t="s">
        <v>71</v>
      </c>
      <c r="W2908" t="s">
        <v>23413</v>
      </c>
      <c r="X2908" t="s">
        <v>23414</v>
      </c>
      <c r="Y2908" t="s">
        <v>23412</v>
      </c>
      <c r="Z2908" t="s">
        <v>135</v>
      </c>
      <c r="AA2908" t="s">
        <v>23415</v>
      </c>
      <c r="AB2908" t="s">
        <v>50</v>
      </c>
      <c r="AC2908" t="s">
        <v>23416</v>
      </c>
    </row>
    <row r="2909" spans="7:29" x14ac:dyDescent="0.2">
      <c r="G2909" t="s">
        <v>128</v>
      </c>
      <c r="H2909" t="s">
        <v>148</v>
      </c>
      <c r="I2909" t="s">
        <v>7068</v>
      </c>
      <c r="J2909" t="s">
        <v>150</v>
      </c>
      <c r="L2909" t="s">
        <v>62</v>
      </c>
      <c r="M2909">
        <v>9</v>
      </c>
      <c r="N2909" t="s">
        <v>150</v>
      </c>
      <c r="O2909" s="12">
        <v>58370</v>
      </c>
      <c r="P2909" t="s">
        <v>28</v>
      </c>
      <c r="Q2909" s="1">
        <v>44820</v>
      </c>
      <c r="R2909" t="s">
        <v>63</v>
      </c>
      <c r="S2909" t="s">
        <v>43</v>
      </c>
      <c r="T2909" t="s">
        <v>30</v>
      </c>
      <c r="U2909" t="s">
        <v>7072</v>
      </c>
      <c r="W2909" t="s">
        <v>7073</v>
      </c>
    </row>
    <row r="2910" spans="7:29" x14ac:dyDescent="0.2">
      <c r="G2910" t="s">
        <v>3298</v>
      </c>
      <c r="H2910" t="s">
        <v>302</v>
      </c>
      <c r="I2910" t="s">
        <v>10229</v>
      </c>
      <c r="J2910" t="s">
        <v>5410</v>
      </c>
      <c r="L2910" t="s">
        <v>27</v>
      </c>
      <c r="M2910">
        <v>12</v>
      </c>
      <c r="N2910" t="s">
        <v>5410</v>
      </c>
      <c r="O2910" s="12">
        <v>58305</v>
      </c>
      <c r="P2910" t="s">
        <v>28</v>
      </c>
      <c r="Q2910" s="1">
        <v>44361</v>
      </c>
      <c r="R2910" t="s">
        <v>56</v>
      </c>
      <c r="S2910" s="1">
        <v>45090</v>
      </c>
      <c r="T2910" t="s">
        <v>30</v>
      </c>
      <c r="U2910" t="s">
        <v>10230</v>
      </c>
      <c r="V2910" t="s">
        <v>522</v>
      </c>
      <c r="W2910" t="s">
        <v>10231</v>
      </c>
    </row>
    <row r="2911" spans="7:29" ht="170" x14ac:dyDescent="0.2">
      <c r="G2911" t="s">
        <v>11813</v>
      </c>
      <c r="H2911" t="s">
        <v>759</v>
      </c>
      <c r="I2911" t="s">
        <v>11799</v>
      </c>
      <c r="J2911" t="s">
        <v>192</v>
      </c>
      <c r="K2911" t="s">
        <v>6070</v>
      </c>
      <c r="L2911" t="s">
        <v>69</v>
      </c>
      <c r="M2911">
        <v>12</v>
      </c>
      <c r="N2911" t="s">
        <v>192</v>
      </c>
      <c r="O2911" s="12">
        <v>58299</v>
      </c>
      <c r="P2911" t="s">
        <v>70</v>
      </c>
      <c r="Q2911" s="1">
        <v>44669</v>
      </c>
      <c r="R2911" t="s">
        <v>29</v>
      </c>
      <c r="S2911" t="s">
        <v>43</v>
      </c>
      <c r="T2911" t="s">
        <v>71</v>
      </c>
      <c r="W2911" t="s">
        <v>11814</v>
      </c>
      <c r="X2911" t="s">
        <v>11815</v>
      </c>
      <c r="Y2911" t="s">
        <v>2458</v>
      </c>
      <c r="Z2911" t="s">
        <v>5168</v>
      </c>
      <c r="AA2911" t="s">
        <v>11816</v>
      </c>
      <c r="AB2911" s="2" t="s">
        <v>11817</v>
      </c>
      <c r="AC2911" t="s">
        <v>11818</v>
      </c>
    </row>
    <row r="2912" spans="7:29" ht="170" x14ac:dyDescent="0.2">
      <c r="G2912" t="s">
        <v>5586</v>
      </c>
      <c r="H2912" t="s">
        <v>759</v>
      </c>
      <c r="I2912" t="s">
        <v>5587</v>
      </c>
      <c r="J2912" t="s">
        <v>528</v>
      </c>
      <c r="L2912" t="s">
        <v>104</v>
      </c>
      <c r="M2912">
        <v>12</v>
      </c>
      <c r="N2912" t="s">
        <v>528</v>
      </c>
      <c r="O2912" s="12">
        <v>58295</v>
      </c>
      <c r="P2912" t="s">
        <v>28</v>
      </c>
      <c r="Q2912" s="1">
        <v>39615</v>
      </c>
      <c r="R2912" t="s">
        <v>29</v>
      </c>
      <c r="S2912" t="s">
        <v>43</v>
      </c>
      <c r="T2912" t="s">
        <v>30</v>
      </c>
      <c r="U2912" t="s">
        <v>5588</v>
      </c>
      <c r="V2912" t="s">
        <v>404</v>
      </c>
      <c r="W2912" t="s">
        <v>5589</v>
      </c>
      <c r="X2912" t="s">
        <v>5590</v>
      </c>
      <c r="Y2912" t="s">
        <v>5588</v>
      </c>
      <c r="Z2912" t="s">
        <v>528</v>
      </c>
      <c r="AA2912" t="s">
        <v>5591</v>
      </c>
      <c r="AB2912" s="2" t="s">
        <v>5592</v>
      </c>
      <c r="AC2912" t="s">
        <v>5593</v>
      </c>
    </row>
    <row r="2913" spans="7:29" x14ac:dyDescent="0.2">
      <c r="G2913" t="s">
        <v>3069</v>
      </c>
      <c r="H2913" t="s">
        <v>53</v>
      </c>
      <c r="I2913" t="s">
        <v>24968</v>
      </c>
      <c r="J2913" t="s">
        <v>3286</v>
      </c>
      <c r="L2913" t="s">
        <v>27</v>
      </c>
      <c r="M2913">
        <v>12</v>
      </c>
      <c r="N2913" t="s">
        <v>3286</v>
      </c>
      <c r="O2913" s="12">
        <v>58285</v>
      </c>
      <c r="P2913" t="s">
        <v>28</v>
      </c>
      <c r="Q2913" s="1">
        <v>44774</v>
      </c>
      <c r="R2913" t="s">
        <v>29</v>
      </c>
      <c r="S2913" t="s">
        <v>43</v>
      </c>
      <c r="T2913" t="s">
        <v>30</v>
      </c>
      <c r="U2913" t="s">
        <v>2743</v>
      </c>
      <c r="V2913" t="s">
        <v>404</v>
      </c>
      <c r="W2913" t="s">
        <v>24969</v>
      </c>
      <c r="X2913" t="s">
        <v>116</v>
      </c>
    </row>
    <row r="2914" spans="7:29" ht="170" x14ac:dyDescent="0.2">
      <c r="G2914" t="s">
        <v>5686</v>
      </c>
      <c r="H2914" t="s">
        <v>274</v>
      </c>
      <c r="I2914" t="s">
        <v>5677</v>
      </c>
      <c r="J2914" t="s">
        <v>1779</v>
      </c>
      <c r="L2914" t="s">
        <v>27</v>
      </c>
      <c r="M2914">
        <v>12</v>
      </c>
      <c r="N2914" t="s">
        <v>1779</v>
      </c>
      <c r="O2914" s="12">
        <v>58283</v>
      </c>
      <c r="P2914" t="s">
        <v>28</v>
      </c>
      <c r="Q2914" s="1">
        <v>44648</v>
      </c>
      <c r="R2914" t="s">
        <v>29</v>
      </c>
      <c r="S2914" s="1">
        <v>45379</v>
      </c>
      <c r="T2914" t="s">
        <v>30</v>
      </c>
      <c r="U2914" t="s">
        <v>5687</v>
      </c>
      <c r="V2914" t="s">
        <v>45</v>
      </c>
      <c r="W2914" t="s">
        <v>5688</v>
      </c>
      <c r="X2914" t="s">
        <v>5689</v>
      </c>
      <c r="Y2914" t="s">
        <v>5687</v>
      </c>
      <c r="Z2914" t="s">
        <v>1783</v>
      </c>
      <c r="AA2914" t="s">
        <v>5690</v>
      </c>
      <c r="AB2914" s="2" t="s">
        <v>5691</v>
      </c>
      <c r="AC2914" t="s">
        <v>5692</v>
      </c>
    </row>
    <row r="2915" spans="7:29" x14ac:dyDescent="0.2">
      <c r="G2915" t="s">
        <v>458</v>
      </c>
      <c r="H2915" t="s">
        <v>53</v>
      </c>
      <c r="I2915" t="s">
        <v>6413</v>
      </c>
      <c r="J2915" t="s">
        <v>533</v>
      </c>
      <c r="L2915" t="s">
        <v>27</v>
      </c>
      <c r="M2915">
        <v>12</v>
      </c>
      <c r="N2915" t="s">
        <v>533</v>
      </c>
      <c r="O2915" s="12">
        <v>58283</v>
      </c>
      <c r="P2915" t="s">
        <v>28</v>
      </c>
      <c r="Q2915" s="1">
        <v>44494</v>
      </c>
      <c r="R2915" t="s">
        <v>29</v>
      </c>
      <c r="S2915" t="s">
        <v>43</v>
      </c>
      <c r="T2915" t="s">
        <v>30</v>
      </c>
      <c r="U2915" t="s">
        <v>6414</v>
      </c>
      <c r="V2915" t="s">
        <v>404</v>
      </c>
      <c r="W2915" t="s">
        <v>6415</v>
      </c>
      <c r="X2915" t="s">
        <v>6416</v>
      </c>
      <c r="Y2915" t="s">
        <v>6414</v>
      </c>
      <c r="Z2915" t="s">
        <v>537</v>
      </c>
      <c r="AA2915" t="s">
        <v>6417</v>
      </c>
      <c r="AB2915" t="s">
        <v>50</v>
      </c>
      <c r="AC2915" t="s">
        <v>50</v>
      </c>
    </row>
    <row r="2916" spans="7:29" ht="153" x14ac:dyDescent="0.2">
      <c r="G2916" t="s">
        <v>12425</v>
      </c>
      <c r="H2916" t="s">
        <v>1394</v>
      </c>
      <c r="I2916" t="s">
        <v>12419</v>
      </c>
      <c r="J2916" t="s">
        <v>80</v>
      </c>
      <c r="L2916" t="s">
        <v>27</v>
      </c>
      <c r="M2916">
        <v>12</v>
      </c>
      <c r="N2916" t="s">
        <v>80</v>
      </c>
      <c r="O2916" s="12">
        <v>58283</v>
      </c>
      <c r="P2916" t="s">
        <v>28</v>
      </c>
      <c r="Q2916" s="1">
        <v>43556</v>
      </c>
      <c r="R2916" t="s">
        <v>29</v>
      </c>
      <c r="S2916" t="s">
        <v>43</v>
      </c>
      <c r="T2916" t="s">
        <v>30</v>
      </c>
      <c r="U2916" t="s">
        <v>12426</v>
      </c>
      <c r="V2916" t="s">
        <v>45</v>
      </c>
      <c r="W2916" t="s">
        <v>12427</v>
      </c>
      <c r="X2916" t="s">
        <v>12428</v>
      </c>
      <c r="Y2916" t="s">
        <v>12426</v>
      </c>
      <c r="Z2916" t="s">
        <v>611</v>
      </c>
      <c r="AA2916" t="s">
        <v>12429</v>
      </c>
      <c r="AB2916" s="2" t="s">
        <v>12430</v>
      </c>
      <c r="AC2916" t="s">
        <v>12431</v>
      </c>
    </row>
    <row r="2917" spans="7:29" x14ac:dyDescent="0.2">
      <c r="G2917" t="s">
        <v>3103</v>
      </c>
      <c r="H2917" t="s">
        <v>369</v>
      </c>
      <c r="I2917" t="s">
        <v>3681</v>
      </c>
      <c r="J2917" t="s">
        <v>103</v>
      </c>
      <c r="L2917" t="s">
        <v>104</v>
      </c>
      <c r="M2917">
        <v>12</v>
      </c>
      <c r="N2917" t="s">
        <v>103</v>
      </c>
      <c r="O2917" s="12">
        <v>58283</v>
      </c>
      <c r="P2917" t="s">
        <v>28</v>
      </c>
      <c r="Q2917" s="1">
        <v>44648</v>
      </c>
      <c r="R2917" t="s">
        <v>29</v>
      </c>
      <c r="S2917" t="s">
        <v>43</v>
      </c>
      <c r="T2917" t="s">
        <v>30</v>
      </c>
      <c r="U2917" t="s">
        <v>12744</v>
      </c>
      <c r="V2917" t="s">
        <v>45</v>
      </c>
      <c r="W2917" t="s">
        <v>12745</v>
      </c>
    </row>
    <row r="2918" spans="7:29" x14ac:dyDescent="0.2">
      <c r="G2918" t="s">
        <v>10466</v>
      </c>
      <c r="H2918" t="s">
        <v>302</v>
      </c>
      <c r="I2918" t="s">
        <v>10467</v>
      </c>
      <c r="J2918" t="s">
        <v>1858</v>
      </c>
      <c r="L2918" t="s">
        <v>27</v>
      </c>
      <c r="M2918">
        <v>12</v>
      </c>
      <c r="N2918" t="s">
        <v>1858</v>
      </c>
      <c r="O2918" s="12">
        <v>58273</v>
      </c>
      <c r="P2918" t="s">
        <v>28</v>
      </c>
      <c r="Q2918" s="1">
        <v>43115</v>
      </c>
      <c r="R2918" t="s">
        <v>29</v>
      </c>
      <c r="S2918" t="s">
        <v>43</v>
      </c>
      <c r="T2918" t="s">
        <v>30</v>
      </c>
      <c r="U2918" t="s">
        <v>10468</v>
      </c>
      <c r="V2918" t="s">
        <v>404</v>
      </c>
      <c r="W2918" t="s">
        <v>10469</v>
      </c>
      <c r="X2918" t="s">
        <v>116</v>
      </c>
    </row>
    <row r="2919" spans="7:29" x14ac:dyDescent="0.2">
      <c r="G2919" t="s">
        <v>615</v>
      </c>
      <c r="H2919" t="s">
        <v>53</v>
      </c>
      <c r="I2919" t="s">
        <v>17703</v>
      </c>
      <c r="J2919" t="s">
        <v>375</v>
      </c>
      <c r="L2919" t="s">
        <v>896</v>
      </c>
      <c r="M2919">
        <v>9</v>
      </c>
      <c r="N2919" t="s">
        <v>375</v>
      </c>
      <c r="O2919" s="12">
        <v>58270</v>
      </c>
      <c r="P2919" t="s">
        <v>28</v>
      </c>
      <c r="Q2919" s="1">
        <v>44363</v>
      </c>
      <c r="R2919" t="s">
        <v>63</v>
      </c>
      <c r="S2919" t="s">
        <v>43</v>
      </c>
      <c r="T2919" t="s">
        <v>30</v>
      </c>
      <c r="U2919" t="s">
        <v>376</v>
      </c>
      <c r="W2919" t="s">
        <v>17704</v>
      </c>
    </row>
    <row r="2920" spans="7:29" x14ac:dyDescent="0.2">
      <c r="G2920" t="s">
        <v>9280</v>
      </c>
      <c r="H2920" t="s">
        <v>274</v>
      </c>
      <c r="I2920" t="s">
        <v>9276</v>
      </c>
      <c r="J2920" t="s">
        <v>2222</v>
      </c>
      <c r="L2920" t="s">
        <v>27</v>
      </c>
      <c r="M2920">
        <v>12</v>
      </c>
      <c r="N2920" t="s">
        <v>2222</v>
      </c>
      <c r="O2920" s="12">
        <v>58254</v>
      </c>
      <c r="P2920" t="s">
        <v>28</v>
      </c>
      <c r="Q2920" s="1">
        <v>42216</v>
      </c>
      <c r="R2920" t="s">
        <v>56</v>
      </c>
      <c r="S2920" s="1">
        <v>45107</v>
      </c>
      <c r="T2920" t="s">
        <v>30</v>
      </c>
      <c r="U2920" t="s">
        <v>9281</v>
      </c>
      <c r="V2920" t="s">
        <v>522</v>
      </c>
      <c r="W2920" t="s">
        <v>9282</v>
      </c>
    </row>
    <row r="2921" spans="7:29" x14ac:dyDescent="0.2">
      <c r="G2921" t="s">
        <v>301</v>
      </c>
      <c r="H2921" t="s">
        <v>302</v>
      </c>
      <c r="I2921" t="s">
        <v>16193</v>
      </c>
      <c r="J2921" t="s">
        <v>67</v>
      </c>
      <c r="K2921" t="s">
        <v>16235</v>
      </c>
      <c r="L2921" t="s">
        <v>203</v>
      </c>
      <c r="M2921">
        <v>12</v>
      </c>
      <c r="N2921" t="s">
        <v>67</v>
      </c>
      <c r="O2921" s="12">
        <v>58226</v>
      </c>
      <c r="P2921" t="s">
        <v>70</v>
      </c>
      <c r="Q2921" s="1">
        <v>43411</v>
      </c>
      <c r="R2921" t="s">
        <v>29</v>
      </c>
      <c r="S2921" t="s">
        <v>43</v>
      </c>
      <c r="T2921" t="s">
        <v>71</v>
      </c>
      <c r="W2921" t="s">
        <v>16236</v>
      </c>
      <c r="X2921" t="s">
        <v>116</v>
      </c>
    </row>
    <row r="2922" spans="7:29" ht="153" x14ac:dyDescent="0.2">
      <c r="G2922" t="s">
        <v>1388</v>
      </c>
      <c r="H2922" t="s">
        <v>302</v>
      </c>
      <c r="I2922" t="s">
        <v>9930</v>
      </c>
      <c r="J2922" t="s">
        <v>533</v>
      </c>
      <c r="K2922" t="s">
        <v>9932</v>
      </c>
      <c r="L2922" t="s">
        <v>540</v>
      </c>
      <c r="M2922">
        <v>12</v>
      </c>
      <c r="N2922" t="s">
        <v>533</v>
      </c>
      <c r="O2922" s="12">
        <v>58223</v>
      </c>
      <c r="P2922" t="s">
        <v>70</v>
      </c>
      <c r="Q2922" s="1">
        <v>39832</v>
      </c>
      <c r="R2922" t="s">
        <v>29</v>
      </c>
      <c r="S2922" t="s">
        <v>43</v>
      </c>
      <c r="T2922" t="s">
        <v>71</v>
      </c>
      <c r="W2922" t="s">
        <v>9933</v>
      </c>
      <c r="X2922" t="s">
        <v>9934</v>
      </c>
      <c r="Y2922" t="s">
        <v>9932</v>
      </c>
      <c r="Z2922" t="s">
        <v>537</v>
      </c>
      <c r="AA2922" t="s">
        <v>9935</v>
      </c>
      <c r="AB2922" s="2" t="s">
        <v>9936</v>
      </c>
      <c r="AC2922" t="s">
        <v>9937</v>
      </c>
    </row>
    <row r="2923" spans="7:29" ht="153" x14ac:dyDescent="0.2">
      <c r="G2923" t="s">
        <v>4254</v>
      </c>
      <c r="H2923" t="s">
        <v>262</v>
      </c>
      <c r="I2923" t="s">
        <v>4251</v>
      </c>
      <c r="J2923" t="s">
        <v>533</v>
      </c>
      <c r="K2923" t="s">
        <v>4255</v>
      </c>
      <c r="L2923" t="s">
        <v>540</v>
      </c>
      <c r="M2923">
        <v>12</v>
      </c>
      <c r="N2923" t="s">
        <v>533</v>
      </c>
      <c r="O2923" s="12">
        <v>58216</v>
      </c>
      <c r="P2923" t="s">
        <v>70</v>
      </c>
      <c r="Q2923" s="1">
        <v>36008</v>
      </c>
      <c r="R2923" t="s">
        <v>29</v>
      </c>
      <c r="S2923" t="s">
        <v>43</v>
      </c>
      <c r="T2923" t="s">
        <v>71</v>
      </c>
      <c r="W2923" t="s">
        <v>4256</v>
      </c>
      <c r="X2923" t="s">
        <v>4257</v>
      </c>
      <c r="Y2923" t="s">
        <v>4258</v>
      </c>
      <c r="Z2923" t="s">
        <v>537</v>
      </c>
      <c r="AA2923" t="s">
        <v>4259</v>
      </c>
      <c r="AB2923" s="2" t="s">
        <v>4260</v>
      </c>
      <c r="AC2923" t="s">
        <v>4261</v>
      </c>
    </row>
    <row r="2924" spans="7:29" ht="153" x14ac:dyDescent="0.2">
      <c r="G2924" t="s">
        <v>458</v>
      </c>
      <c r="H2924" t="s">
        <v>280</v>
      </c>
      <c r="I2924" t="s">
        <v>8026</v>
      </c>
      <c r="J2924" t="s">
        <v>533</v>
      </c>
      <c r="K2924" t="s">
        <v>8040</v>
      </c>
      <c r="L2924" t="s">
        <v>540</v>
      </c>
      <c r="M2924">
        <v>12</v>
      </c>
      <c r="N2924" t="s">
        <v>533</v>
      </c>
      <c r="O2924" s="12">
        <v>58216</v>
      </c>
      <c r="P2924" t="s">
        <v>70</v>
      </c>
      <c r="Q2924" s="1">
        <v>36544</v>
      </c>
      <c r="R2924" t="s">
        <v>29</v>
      </c>
      <c r="S2924" t="s">
        <v>43</v>
      </c>
      <c r="T2924" t="s">
        <v>71</v>
      </c>
      <c r="W2924" t="s">
        <v>8041</v>
      </c>
      <c r="X2924" t="s">
        <v>8042</v>
      </c>
      <c r="Y2924" t="s">
        <v>8040</v>
      </c>
      <c r="Z2924" t="s">
        <v>537</v>
      </c>
      <c r="AA2924" t="s">
        <v>8043</v>
      </c>
      <c r="AB2924" s="2" t="s">
        <v>4260</v>
      </c>
      <c r="AC2924" t="s">
        <v>8044</v>
      </c>
    </row>
    <row r="2925" spans="7:29" ht="153" x14ac:dyDescent="0.2">
      <c r="G2925" t="s">
        <v>59</v>
      </c>
      <c r="H2925" t="s">
        <v>53</v>
      </c>
      <c r="I2925" t="s">
        <v>13714</v>
      </c>
      <c r="J2925" t="s">
        <v>533</v>
      </c>
      <c r="K2925" t="s">
        <v>13715</v>
      </c>
      <c r="L2925" t="s">
        <v>540</v>
      </c>
      <c r="M2925">
        <v>12</v>
      </c>
      <c r="N2925" t="s">
        <v>533</v>
      </c>
      <c r="O2925" s="12">
        <v>58216</v>
      </c>
      <c r="P2925" t="s">
        <v>70</v>
      </c>
      <c r="Q2925" s="1">
        <v>36633</v>
      </c>
      <c r="R2925" t="s">
        <v>29</v>
      </c>
      <c r="S2925" t="s">
        <v>43</v>
      </c>
      <c r="T2925" t="s">
        <v>71</v>
      </c>
      <c r="W2925" t="s">
        <v>13716</v>
      </c>
      <c r="X2925" t="s">
        <v>13717</v>
      </c>
      <c r="Y2925" t="s">
        <v>13715</v>
      </c>
      <c r="Z2925" t="s">
        <v>537</v>
      </c>
      <c r="AA2925" t="s">
        <v>13718</v>
      </c>
      <c r="AB2925" s="2" t="s">
        <v>4260</v>
      </c>
      <c r="AC2925" t="s">
        <v>13719</v>
      </c>
    </row>
    <row r="2926" spans="7:29" ht="170" x14ac:dyDescent="0.2">
      <c r="G2926" t="s">
        <v>10179</v>
      </c>
      <c r="H2926" t="s">
        <v>262</v>
      </c>
      <c r="I2926" t="s">
        <v>21644</v>
      </c>
      <c r="J2926" t="s">
        <v>411</v>
      </c>
      <c r="K2926" t="s">
        <v>21645</v>
      </c>
      <c r="L2926" t="s">
        <v>21646</v>
      </c>
      <c r="M2926">
        <v>12</v>
      </c>
      <c r="N2926" t="s">
        <v>411</v>
      </c>
      <c r="O2926" s="12">
        <v>58216</v>
      </c>
      <c r="P2926" t="s">
        <v>70</v>
      </c>
      <c r="Q2926" s="1">
        <v>37925</v>
      </c>
      <c r="R2926" t="s">
        <v>29</v>
      </c>
      <c r="S2926" t="s">
        <v>43</v>
      </c>
      <c r="T2926" t="s">
        <v>71</v>
      </c>
      <c r="W2926" t="s">
        <v>21647</v>
      </c>
      <c r="X2926" t="s">
        <v>21648</v>
      </c>
      <c r="Y2926" t="s">
        <v>21645</v>
      </c>
      <c r="Z2926" t="s">
        <v>2481</v>
      </c>
      <c r="AA2926" t="s">
        <v>21649</v>
      </c>
      <c r="AB2926" s="2" t="s">
        <v>21650</v>
      </c>
      <c r="AC2926" t="s">
        <v>21651</v>
      </c>
    </row>
    <row r="2927" spans="7:29" ht="153" x14ac:dyDescent="0.2">
      <c r="G2927" t="s">
        <v>15631</v>
      </c>
      <c r="H2927" t="s">
        <v>274</v>
      </c>
      <c r="I2927" t="s">
        <v>22229</v>
      </c>
      <c r="J2927" t="s">
        <v>533</v>
      </c>
      <c r="K2927" t="s">
        <v>22230</v>
      </c>
      <c r="L2927" t="s">
        <v>540</v>
      </c>
      <c r="M2927">
        <v>12</v>
      </c>
      <c r="N2927" t="s">
        <v>533</v>
      </c>
      <c r="O2927" s="12">
        <v>58216</v>
      </c>
      <c r="P2927" t="s">
        <v>70</v>
      </c>
      <c r="Q2927" s="1">
        <v>40287</v>
      </c>
      <c r="R2927" t="s">
        <v>29</v>
      </c>
      <c r="S2927" t="s">
        <v>43</v>
      </c>
      <c r="T2927" t="s">
        <v>71</v>
      </c>
      <c r="W2927" t="s">
        <v>22231</v>
      </c>
      <c r="X2927" t="s">
        <v>22232</v>
      </c>
      <c r="Y2927" t="s">
        <v>22230</v>
      </c>
      <c r="Z2927" t="s">
        <v>537</v>
      </c>
      <c r="AA2927" t="s">
        <v>22233</v>
      </c>
      <c r="AB2927" s="2" t="s">
        <v>22234</v>
      </c>
      <c r="AC2927" t="s">
        <v>22235</v>
      </c>
    </row>
    <row r="2928" spans="7:29" x14ac:dyDescent="0.2">
      <c r="G2928" t="s">
        <v>1500</v>
      </c>
      <c r="H2928" t="s">
        <v>274</v>
      </c>
      <c r="I2928" t="s">
        <v>7706</v>
      </c>
      <c r="J2928" t="s">
        <v>533</v>
      </c>
      <c r="K2928" t="s">
        <v>22773</v>
      </c>
      <c r="L2928" t="s">
        <v>540</v>
      </c>
      <c r="M2928">
        <v>12</v>
      </c>
      <c r="N2928" t="s">
        <v>533</v>
      </c>
      <c r="O2928" s="12">
        <v>58216</v>
      </c>
      <c r="P2928" t="s">
        <v>70</v>
      </c>
      <c r="Q2928" s="1">
        <v>40826</v>
      </c>
      <c r="R2928" t="s">
        <v>29</v>
      </c>
      <c r="S2928" t="s">
        <v>43</v>
      </c>
      <c r="T2928" t="s">
        <v>71</v>
      </c>
      <c r="W2928" t="s">
        <v>22774</v>
      </c>
      <c r="X2928" t="s">
        <v>116</v>
      </c>
    </row>
    <row r="2929" spans="7:29" ht="153" x14ac:dyDescent="0.2">
      <c r="G2929" t="s">
        <v>920</v>
      </c>
      <c r="H2929" t="s">
        <v>369</v>
      </c>
      <c r="I2929" t="s">
        <v>3103</v>
      </c>
      <c r="J2929" t="s">
        <v>533</v>
      </c>
      <c r="K2929" t="s">
        <v>539</v>
      </c>
      <c r="L2929" t="s">
        <v>540</v>
      </c>
      <c r="M2929">
        <v>12</v>
      </c>
      <c r="N2929" t="s">
        <v>533</v>
      </c>
      <c r="O2929" s="12">
        <v>58215</v>
      </c>
      <c r="P2929" t="s">
        <v>70</v>
      </c>
      <c r="Q2929" s="1">
        <v>36935</v>
      </c>
      <c r="R2929" t="s">
        <v>29</v>
      </c>
      <c r="S2929" t="s">
        <v>43</v>
      </c>
      <c r="T2929" t="s">
        <v>71</v>
      </c>
      <c r="W2929" t="s">
        <v>20756</v>
      </c>
      <c r="X2929" t="s">
        <v>20757</v>
      </c>
      <c r="Y2929" t="s">
        <v>539</v>
      </c>
      <c r="Z2929" t="s">
        <v>537</v>
      </c>
      <c r="AA2929" t="s">
        <v>20758</v>
      </c>
      <c r="AB2929" s="2" t="s">
        <v>20759</v>
      </c>
      <c r="AC2929" t="s">
        <v>20760</v>
      </c>
    </row>
    <row r="2930" spans="7:29" ht="153" x14ac:dyDescent="0.2">
      <c r="G2930" t="s">
        <v>12728</v>
      </c>
      <c r="H2930" t="s">
        <v>53</v>
      </c>
      <c r="I2930" t="s">
        <v>12729</v>
      </c>
      <c r="J2930" t="s">
        <v>135</v>
      </c>
      <c r="K2930" t="s">
        <v>384</v>
      </c>
      <c r="L2930" t="s">
        <v>385</v>
      </c>
      <c r="M2930">
        <v>12</v>
      </c>
      <c r="N2930" t="s">
        <v>135</v>
      </c>
      <c r="O2930" s="12">
        <v>58204</v>
      </c>
      <c r="P2930" t="s">
        <v>70</v>
      </c>
      <c r="Q2930" s="1">
        <v>41157</v>
      </c>
      <c r="R2930" t="s">
        <v>29</v>
      </c>
      <c r="S2930" t="s">
        <v>43</v>
      </c>
      <c r="T2930" t="s">
        <v>71</v>
      </c>
      <c r="W2930" t="s">
        <v>12730</v>
      </c>
      <c r="X2930" t="s">
        <v>12731</v>
      </c>
      <c r="Y2930" t="s">
        <v>384</v>
      </c>
      <c r="Z2930" t="s">
        <v>135</v>
      </c>
      <c r="AA2930" t="s">
        <v>12732</v>
      </c>
      <c r="AB2930" s="2" t="s">
        <v>12733</v>
      </c>
      <c r="AC2930" t="s">
        <v>50</v>
      </c>
    </row>
    <row r="2931" spans="7:29" ht="153" x14ac:dyDescent="0.2">
      <c r="G2931" t="s">
        <v>1450</v>
      </c>
      <c r="H2931" t="s">
        <v>274</v>
      </c>
      <c r="I2931" t="s">
        <v>18842</v>
      </c>
      <c r="J2931" t="s">
        <v>435</v>
      </c>
      <c r="L2931" t="s">
        <v>62</v>
      </c>
      <c r="M2931">
        <v>9</v>
      </c>
      <c r="N2931" t="s">
        <v>435</v>
      </c>
      <c r="O2931" s="12">
        <v>58185</v>
      </c>
      <c r="P2931" t="s">
        <v>28</v>
      </c>
      <c r="Q2931" s="1">
        <v>42125</v>
      </c>
      <c r="R2931" t="s">
        <v>29</v>
      </c>
      <c r="S2931" t="s">
        <v>43</v>
      </c>
      <c r="T2931" t="s">
        <v>30</v>
      </c>
      <c r="U2931" t="s">
        <v>18843</v>
      </c>
      <c r="W2931" t="s">
        <v>18844</v>
      </c>
      <c r="X2931" t="s">
        <v>18845</v>
      </c>
      <c r="Y2931" t="s">
        <v>18843</v>
      </c>
      <c r="Z2931" t="s">
        <v>6647</v>
      </c>
      <c r="AA2931" t="s">
        <v>18846</v>
      </c>
      <c r="AB2931" s="2" t="s">
        <v>18847</v>
      </c>
      <c r="AC2931" t="s">
        <v>18848</v>
      </c>
    </row>
    <row r="2932" spans="7:29" x14ac:dyDescent="0.2">
      <c r="G2932" t="s">
        <v>4056</v>
      </c>
      <c r="H2932" t="s">
        <v>53</v>
      </c>
      <c r="I2932" t="s">
        <v>23002</v>
      </c>
      <c r="J2932" t="s">
        <v>533</v>
      </c>
      <c r="L2932" t="s">
        <v>62</v>
      </c>
      <c r="M2932">
        <v>12</v>
      </c>
      <c r="N2932" t="s">
        <v>533</v>
      </c>
      <c r="O2932" s="12">
        <v>58141</v>
      </c>
      <c r="P2932" t="s">
        <v>28</v>
      </c>
      <c r="Q2932" s="1">
        <v>43157</v>
      </c>
      <c r="R2932" t="s">
        <v>29</v>
      </c>
      <c r="S2932" t="s">
        <v>43</v>
      </c>
      <c r="T2932" t="s">
        <v>30</v>
      </c>
      <c r="U2932" t="s">
        <v>18311</v>
      </c>
      <c r="W2932" t="s">
        <v>23003</v>
      </c>
      <c r="X2932" t="s">
        <v>116</v>
      </c>
    </row>
    <row r="2933" spans="7:29" x14ac:dyDescent="0.2">
      <c r="G2933" t="s">
        <v>5572</v>
      </c>
      <c r="H2933" t="s">
        <v>53</v>
      </c>
      <c r="I2933" t="s">
        <v>5573</v>
      </c>
      <c r="J2933" t="s">
        <v>67</v>
      </c>
      <c r="K2933" t="s">
        <v>5574</v>
      </c>
      <c r="L2933" t="s">
        <v>2146</v>
      </c>
      <c r="M2933">
        <v>12</v>
      </c>
      <c r="N2933" t="s">
        <v>67</v>
      </c>
      <c r="O2933" s="12">
        <v>58140</v>
      </c>
      <c r="P2933" t="s">
        <v>70</v>
      </c>
      <c r="Q2933" s="1">
        <v>39289</v>
      </c>
      <c r="R2933" t="s">
        <v>29</v>
      </c>
      <c r="S2933" t="s">
        <v>43</v>
      </c>
      <c r="T2933" t="s">
        <v>71</v>
      </c>
      <c r="W2933" t="s">
        <v>5575</v>
      </c>
      <c r="X2933" t="s">
        <v>116</v>
      </c>
    </row>
    <row r="2934" spans="7:29" ht="204" x14ac:dyDescent="0.2">
      <c r="G2934" t="s">
        <v>3098</v>
      </c>
      <c r="H2934" t="s">
        <v>24</v>
      </c>
      <c r="I2934" t="s">
        <v>14518</v>
      </c>
      <c r="J2934" t="s">
        <v>67</v>
      </c>
      <c r="K2934" t="s">
        <v>649</v>
      </c>
      <c r="L2934" t="s">
        <v>14519</v>
      </c>
      <c r="M2934">
        <v>12</v>
      </c>
      <c r="N2934" t="s">
        <v>67</v>
      </c>
      <c r="O2934" s="12">
        <v>58140</v>
      </c>
      <c r="P2934" t="s">
        <v>70</v>
      </c>
      <c r="Q2934" s="1">
        <v>42744</v>
      </c>
      <c r="R2934" t="s">
        <v>29</v>
      </c>
      <c r="S2934" t="s">
        <v>43</v>
      </c>
      <c r="T2934" t="s">
        <v>71</v>
      </c>
      <c r="W2934" t="s">
        <v>14520</v>
      </c>
      <c r="X2934" t="s">
        <v>14521</v>
      </c>
      <c r="Y2934" t="s">
        <v>14522</v>
      </c>
      <c r="Z2934" t="s">
        <v>74</v>
      </c>
      <c r="AA2934" t="s">
        <v>14523</v>
      </c>
      <c r="AB2934" s="2" t="s">
        <v>14524</v>
      </c>
      <c r="AC2934" t="s">
        <v>1612</v>
      </c>
    </row>
    <row r="2935" spans="7:29" x14ac:dyDescent="0.2">
      <c r="G2935" t="s">
        <v>2750</v>
      </c>
      <c r="H2935" t="s">
        <v>53</v>
      </c>
      <c r="I2935" t="s">
        <v>2751</v>
      </c>
      <c r="J2935" t="s">
        <v>332</v>
      </c>
      <c r="K2935" t="s">
        <v>2752</v>
      </c>
      <c r="L2935" t="s">
        <v>2426</v>
      </c>
      <c r="M2935">
        <v>12</v>
      </c>
      <c r="N2935" t="s">
        <v>332</v>
      </c>
      <c r="O2935" s="12">
        <v>58121</v>
      </c>
      <c r="P2935" t="s">
        <v>70</v>
      </c>
      <c r="Q2935" s="1">
        <v>42856</v>
      </c>
      <c r="R2935" t="s">
        <v>29</v>
      </c>
      <c r="S2935" t="s">
        <v>43</v>
      </c>
      <c r="T2935" t="s">
        <v>71</v>
      </c>
      <c r="W2935" t="s">
        <v>2753</v>
      </c>
      <c r="X2935" t="s">
        <v>2754</v>
      </c>
      <c r="Y2935" t="s">
        <v>2752</v>
      </c>
      <c r="Z2935" t="s">
        <v>332</v>
      </c>
      <c r="AA2935" t="s">
        <v>2755</v>
      </c>
      <c r="AB2935" t="s">
        <v>50</v>
      </c>
      <c r="AC2935" t="s">
        <v>2756</v>
      </c>
    </row>
    <row r="2936" spans="7:29" ht="102" x14ac:dyDescent="0.2">
      <c r="G2936" t="s">
        <v>2187</v>
      </c>
      <c r="H2936" t="s">
        <v>148</v>
      </c>
      <c r="I2936" t="s">
        <v>2178</v>
      </c>
      <c r="J2936" t="s">
        <v>605</v>
      </c>
      <c r="L2936" t="s">
        <v>104</v>
      </c>
      <c r="M2936">
        <v>12</v>
      </c>
      <c r="N2936" t="s">
        <v>605</v>
      </c>
      <c r="O2936" s="12">
        <v>58062</v>
      </c>
      <c r="P2936" t="s">
        <v>28</v>
      </c>
      <c r="Q2936" s="1">
        <v>44409</v>
      </c>
      <c r="R2936" t="s">
        <v>29</v>
      </c>
      <c r="S2936" t="s">
        <v>43</v>
      </c>
      <c r="T2936" t="s">
        <v>30</v>
      </c>
      <c r="U2936" t="s">
        <v>2188</v>
      </c>
      <c r="V2936" t="s">
        <v>122</v>
      </c>
      <c r="W2936" t="s">
        <v>2189</v>
      </c>
      <c r="X2936" t="s">
        <v>2190</v>
      </c>
      <c r="Y2936" t="s">
        <v>2188</v>
      </c>
      <c r="Z2936" t="s">
        <v>959</v>
      </c>
      <c r="AA2936" t="s">
        <v>2191</v>
      </c>
      <c r="AB2936" s="2" t="s">
        <v>2192</v>
      </c>
      <c r="AC2936" t="s">
        <v>50</v>
      </c>
    </row>
    <row r="2937" spans="7:29" x14ac:dyDescent="0.2">
      <c r="G2937" t="s">
        <v>1367</v>
      </c>
      <c r="H2937" t="s">
        <v>129</v>
      </c>
      <c r="I2937" t="s">
        <v>1368</v>
      </c>
      <c r="J2937" t="s">
        <v>770</v>
      </c>
      <c r="L2937" t="s">
        <v>347</v>
      </c>
      <c r="M2937">
        <v>12</v>
      </c>
      <c r="N2937" t="s">
        <v>770</v>
      </c>
      <c r="O2937" s="12">
        <v>58049</v>
      </c>
      <c r="P2937" t="s">
        <v>28</v>
      </c>
      <c r="Q2937" s="1">
        <v>44788</v>
      </c>
      <c r="R2937" t="s">
        <v>29</v>
      </c>
      <c r="S2937" s="1">
        <v>45152</v>
      </c>
      <c r="T2937" t="s">
        <v>30</v>
      </c>
      <c r="U2937" t="s">
        <v>1369</v>
      </c>
      <c r="W2937" t="s">
        <v>1370</v>
      </c>
      <c r="X2937" t="s">
        <v>1371</v>
      </c>
      <c r="Y2937" t="s">
        <v>1372</v>
      </c>
      <c r="Z2937" t="s">
        <v>1373</v>
      </c>
      <c r="AA2937" t="s">
        <v>1374</v>
      </c>
      <c r="AB2937" t="s">
        <v>50</v>
      </c>
      <c r="AC2937" t="s">
        <v>50</v>
      </c>
    </row>
    <row r="2938" spans="7:29" x14ac:dyDescent="0.2">
      <c r="G2938" t="s">
        <v>20204</v>
      </c>
      <c r="H2938" t="s">
        <v>112</v>
      </c>
      <c r="I2938" t="s">
        <v>20205</v>
      </c>
      <c r="J2938" t="s">
        <v>54</v>
      </c>
      <c r="K2938" t="s">
        <v>887</v>
      </c>
      <c r="L2938" t="s">
        <v>203</v>
      </c>
      <c r="M2938">
        <v>12</v>
      </c>
      <c r="N2938" t="s">
        <v>54</v>
      </c>
      <c r="O2938" s="12">
        <v>58025</v>
      </c>
      <c r="P2938" t="s">
        <v>70</v>
      </c>
      <c r="Q2938" s="1">
        <v>44676</v>
      </c>
      <c r="R2938" t="s">
        <v>29</v>
      </c>
      <c r="S2938" t="s">
        <v>43</v>
      </c>
      <c r="T2938" t="s">
        <v>71</v>
      </c>
      <c r="W2938" t="s">
        <v>20206</v>
      </c>
    </row>
    <row r="2939" spans="7:29" ht="102" x14ac:dyDescent="0.2">
      <c r="G2939" t="s">
        <v>128</v>
      </c>
      <c r="H2939" t="s">
        <v>759</v>
      </c>
      <c r="I2939" t="s">
        <v>15429</v>
      </c>
      <c r="J2939" t="s">
        <v>5856</v>
      </c>
      <c r="L2939" t="s">
        <v>27</v>
      </c>
      <c r="M2939">
        <v>12</v>
      </c>
      <c r="N2939" t="s">
        <v>5856</v>
      </c>
      <c r="O2939" s="12">
        <v>58010</v>
      </c>
      <c r="P2939" t="s">
        <v>28</v>
      </c>
      <c r="Q2939" s="1">
        <v>44907</v>
      </c>
      <c r="R2939" t="s">
        <v>29</v>
      </c>
      <c r="S2939" t="s">
        <v>43</v>
      </c>
      <c r="T2939" t="s">
        <v>30</v>
      </c>
      <c r="U2939" t="s">
        <v>15430</v>
      </c>
      <c r="V2939" t="s">
        <v>45</v>
      </c>
      <c r="W2939" t="s">
        <v>15431</v>
      </c>
      <c r="X2939" t="s">
        <v>15432</v>
      </c>
      <c r="Y2939" t="s">
        <v>15430</v>
      </c>
      <c r="Z2939" t="s">
        <v>936</v>
      </c>
      <c r="AA2939" t="s">
        <v>15433</v>
      </c>
      <c r="AB2939" s="2" t="s">
        <v>15434</v>
      </c>
      <c r="AC2939" t="s">
        <v>15435</v>
      </c>
    </row>
    <row r="2940" spans="7:29" ht="153" x14ac:dyDescent="0.2">
      <c r="G2940" t="s">
        <v>147</v>
      </c>
      <c r="H2940" t="s">
        <v>274</v>
      </c>
      <c r="I2940" t="s">
        <v>9895</v>
      </c>
      <c r="J2940" t="s">
        <v>2048</v>
      </c>
      <c r="L2940" t="s">
        <v>669</v>
      </c>
      <c r="M2940">
        <v>12</v>
      </c>
      <c r="N2940" t="s">
        <v>2048</v>
      </c>
      <c r="O2940" s="12">
        <v>57995</v>
      </c>
      <c r="P2940" t="s">
        <v>28</v>
      </c>
      <c r="Q2940" s="1">
        <v>43710</v>
      </c>
      <c r="R2940" t="s">
        <v>29</v>
      </c>
      <c r="S2940" t="s">
        <v>43</v>
      </c>
      <c r="T2940" t="s">
        <v>30</v>
      </c>
      <c r="U2940" t="s">
        <v>9896</v>
      </c>
      <c r="V2940" t="s">
        <v>45</v>
      </c>
      <c r="W2940" t="s">
        <v>9897</v>
      </c>
      <c r="X2940" t="s">
        <v>9898</v>
      </c>
      <c r="Y2940" t="s">
        <v>9896</v>
      </c>
      <c r="Z2940" t="s">
        <v>9899</v>
      </c>
      <c r="AA2940" t="s">
        <v>9900</v>
      </c>
      <c r="AB2940" s="2" t="s">
        <v>9901</v>
      </c>
      <c r="AC2940" t="s">
        <v>9902</v>
      </c>
    </row>
    <row r="2941" spans="7:29" ht="85" x14ac:dyDescent="0.2">
      <c r="G2941" t="s">
        <v>11935</v>
      </c>
      <c r="H2941" t="s">
        <v>1327</v>
      </c>
      <c r="I2941" t="s">
        <v>11936</v>
      </c>
      <c r="J2941" t="s">
        <v>244</v>
      </c>
      <c r="L2941" t="s">
        <v>62</v>
      </c>
      <c r="M2941">
        <v>12</v>
      </c>
      <c r="N2941" t="s">
        <v>244</v>
      </c>
      <c r="O2941" s="12">
        <v>57986</v>
      </c>
      <c r="P2941" t="s">
        <v>28</v>
      </c>
      <c r="Q2941" s="1">
        <v>42125</v>
      </c>
      <c r="R2941" t="s">
        <v>29</v>
      </c>
      <c r="S2941" t="s">
        <v>43</v>
      </c>
      <c r="T2941" t="s">
        <v>30</v>
      </c>
      <c r="U2941" t="s">
        <v>11937</v>
      </c>
      <c r="W2941" t="s">
        <v>11938</v>
      </c>
      <c r="X2941" t="s">
        <v>11939</v>
      </c>
      <c r="Y2941" t="s">
        <v>4347</v>
      </c>
      <c r="Z2941" t="s">
        <v>249</v>
      </c>
      <c r="AA2941" t="s">
        <v>11940</v>
      </c>
      <c r="AB2941" s="2" t="s">
        <v>11941</v>
      </c>
      <c r="AC2941" t="s">
        <v>11942</v>
      </c>
    </row>
    <row r="2942" spans="7:29" ht="153" x14ac:dyDescent="0.2">
      <c r="G2942" t="s">
        <v>7656</v>
      </c>
      <c r="H2942" t="s">
        <v>2463</v>
      </c>
      <c r="I2942" t="s">
        <v>7657</v>
      </c>
      <c r="J2942" t="s">
        <v>3411</v>
      </c>
      <c r="L2942" t="s">
        <v>62</v>
      </c>
      <c r="M2942">
        <v>12</v>
      </c>
      <c r="N2942" t="s">
        <v>159</v>
      </c>
      <c r="O2942" s="12">
        <v>57978</v>
      </c>
      <c r="P2942" t="s">
        <v>28</v>
      </c>
      <c r="Q2942" s="1">
        <v>43241</v>
      </c>
      <c r="R2942" t="s">
        <v>29</v>
      </c>
      <c r="S2942" t="s">
        <v>43</v>
      </c>
      <c r="T2942" t="s">
        <v>30</v>
      </c>
      <c r="U2942" t="s">
        <v>807</v>
      </c>
      <c r="W2942" t="s">
        <v>7658</v>
      </c>
      <c r="X2942" t="s">
        <v>7659</v>
      </c>
      <c r="Y2942" t="s">
        <v>807</v>
      </c>
      <c r="Z2942" t="s">
        <v>163</v>
      </c>
      <c r="AA2942" t="s">
        <v>7660</v>
      </c>
      <c r="AB2942" s="2" t="s">
        <v>165</v>
      </c>
      <c r="AC2942" t="s">
        <v>50</v>
      </c>
    </row>
    <row r="2943" spans="7:29" x14ac:dyDescent="0.2">
      <c r="G2943" t="s">
        <v>2450</v>
      </c>
      <c r="H2943" t="s">
        <v>148</v>
      </c>
      <c r="I2943" t="s">
        <v>21080</v>
      </c>
      <c r="J2943" t="s">
        <v>67</v>
      </c>
      <c r="K2943" t="s">
        <v>1739</v>
      </c>
      <c r="L2943" t="s">
        <v>1740</v>
      </c>
      <c r="M2943">
        <v>12</v>
      </c>
      <c r="N2943" t="s">
        <v>67</v>
      </c>
      <c r="O2943" s="12">
        <v>57977</v>
      </c>
      <c r="P2943" t="s">
        <v>70</v>
      </c>
      <c r="Q2943" s="1">
        <v>43157</v>
      </c>
      <c r="R2943" t="s">
        <v>29</v>
      </c>
      <c r="S2943" t="s">
        <v>43</v>
      </c>
      <c r="T2943" t="s">
        <v>71</v>
      </c>
      <c r="W2943" t="s">
        <v>21081</v>
      </c>
      <c r="X2943" t="s">
        <v>116</v>
      </c>
    </row>
    <row r="2944" spans="7:29" x14ac:dyDescent="0.2">
      <c r="G2944" t="s">
        <v>297</v>
      </c>
      <c r="H2944" t="s">
        <v>1250</v>
      </c>
      <c r="I2944" t="s">
        <v>14915</v>
      </c>
      <c r="J2944" t="s">
        <v>150</v>
      </c>
      <c r="L2944" t="s">
        <v>62</v>
      </c>
      <c r="M2944">
        <v>9</v>
      </c>
      <c r="N2944" t="s">
        <v>150</v>
      </c>
      <c r="O2944" s="12">
        <v>57962</v>
      </c>
      <c r="P2944" t="s">
        <v>28</v>
      </c>
      <c r="Q2944" s="1">
        <v>44455</v>
      </c>
      <c r="R2944" t="s">
        <v>63</v>
      </c>
      <c r="S2944" t="s">
        <v>43</v>
      </c>
      <c r="T2944" t="s">
        <v>30</v>
      </c>
      <c r="U2944" t="s">
        <v>169</v>
      </c>
      <c r="W2944" t="s">
        <v>14916</v>
      </c>
    </row>
    <row r="2945" spans="7:29" x14ac:dyDescent="0.2">
      <c r="G2945" t="s">
        <v>261</v>
      </c>
      <c r="H2945" t="s">
        <v>60</v>
      </c>
      <c r="I2945" t="s">
        <v>6388</v>
      </c>
      <c r="J2945" t="s">
        <v>1339</v>
      </c>
      <c r="L2945" t="s">
        <v>104</v>
      </c>
      <c r="M2945">
        <v>12</v>
      </c>
      <c r="N2945" t="s">
        <v>1339</v>
      </c>
      <c r="O2945" s="12">
        <v>57952</v>
      </c>
      <c r="P2945" t="s">
        <v>28</v>
      </c>
      <c r="Q2945" s="1">
        <v>44562</v>
      </c>
      <c r="R2945" t="s">
        <v>56</v>
      </c>
      <c r="S2945" s="1">
        <v>45291</v>
      </c>
      <c r="T2945" t="s">
        <v>30</v>
      </c>
      <c r="U2945" t="s">
        <v>6389</v>
      </c>
      <c r="V2945" t="s">
        <v>267</v>
      </c>
      <c r="W2945" t="s">
        <v>6390</v>
      </c>
    </row>
    <row r="2946" spans="7:29" x14ac:dyDescent="0.2">
      <c r="G2946" t="s">
        <v>25225</v>
      </c>
      <c r="H2946" t="s">
        <v>112</v>
      </c>
      <c r="I2946" t="s">
        <v>25226</v>
      </c>
      <c r="J2946" t="s">
        <v>326</v>
      </c>
      <c r="K2946" t="s">
        <v>6267</v>
      </c>
      <c r="L2946" t="s">
        <v>2426</v>
      </c>
      <c r="M2946">
        <v>12</v>
      </c>
      <c r="N2946" t="s">
        <v>326</v>
      </c>
      <c r="O2946" s="12">
        <v>57949</v>
      </c>
      <c r="P2946" t="s">
        <v>70</v>
      </c>
      <c r="Q2946" s="1">
        <v>43104</v>
      </c>
      <c r="R2946" t="s">
        <v>29</v>
      </c>
      <c r="S2946" t="s">
        <v>43</v>
      </c>
      <c r="T2946" t="s">
        <v>71</v>
      </c>
      <c r="W2946" t="s">
        <v>25227</v>
      </c>
      <c r="X2946" t="s">
        <v>116</v>
      </c>
    </row>
    <row r="2947" spans="7:29" ht="204" x14ac:dyDescent="0.2">
      <c r="G2947" t="s">
        <v>9016</v>
      </c>
      <c r="H2947" t="s">
        <v>1250</v>
      </c>
      <c r="I2947" t="s">
        <v>9017</v>
      </c>
      <c r="J2947" t="s">
        <v>67</v>
      </c>
      <c r="K2947" t="s">
        <v>9018</v>
      </c>
      <c r="L2947" t="s">
        <v>2426</v>
      </c>
      <c r="M2947">
        <v>12</v>
      </c>
      <c r="N2947" t="s">
        <v>67</v>
      </c>
      <c r="O2947" s="12">
        <v>57939</v>
      </c>
      <c r="P2947" t="s">
        <v>70</v>
      </c>
      <c r="Q2947" s="1">
        <v>42263</v>
      </c>
      <c r="R2947" t="s">
        <v>29</v>
      </c>
      <c r="S2947" t="s">
        <v>43</v>
      </c>
      <c r="T2947" t="s">
        <v>71</v>
      </c>
      <c r="W2947" t="s">
        <v>9019</v>
      </c>
      <c r="X2947" t="s">
        <v>9020</v>
      </c>
      <c r="Y2947" t="s">
        <v>9018</v>
      </c>
      <c r="Z2947" t="s">
        <v>74</v>
      </c>
      <c r="AA2947" t="s">
        <v>9021</v>
      </c>
      <c r="AB2947" s="2" t="s">
        <v>9022</v>
      </c>
      <c r="AC2947" t="s">
        <v>9023</v>
      </c>
    </row>
    <row r="2948" spans="7:29" x14ac:dyDescent="0.2">
      <c r="G2948" t="s">
        <v>7400</v>
      </c>
      <c r="H2948" t="s">
        <v>129</v>
      </c>
      <c r="I2948" t="s">
        <v>11643</v>
      </c>
      <c r="J2948" t="s">
        <v>173</v>
      </c>
      <c r="L2948" t="s">
        <v>104</v>
      </c>
      <c r="M2948">
        <v>12</v>
      </c>
      <c r="N2948" t="s">
        <v>173</v>
      </c>
      <c r="O2948" s="12">
        <v>57931</v>
      </c>
      <c r="P2948" t="s">
        <v>28</v>
      </c>
      <c r="Q2948" s="1">
        <v>42917</v>
      </c>
      <c r="R2948" t="s">
        <v>29</v>
      </c>
      <c r="S2948" t="s">
        <v>43</v>
      </c>
      <c r="T2948" t="s">
        <v>30</v>
      </c>
      <c r="U2948" t="s">
        <v>11644</v>
      </c>
      <c r="V2948" t="s">
        <v>404</v>
      </c>
      <c r="W2948" t="s">
        <v>11645</v>
      </c>
      <c r="X2948" t="s">
        <v>11646</v>
      </c>
      <c r="Y2948" t="s">
        <v>11644</v>
      </c>
      <c r="Z2948" t="s">
        <v>179</v>
      </c>
      <c r="AA2948" t="s">
        <v>11647</v>
      </c>
      <c r="AB2948" t="s">
        <v>50</v>
      </c>
      <c r="AC2948" t="s">
        <v>11648</v>
      </c>
    </row>
    <row r="2949" spans="7:29" ht="119" x14ac:dyDescent="0.2">
      <c r="G2949" t="s">
        <v>7000</v>
      </c>
      <c r="H2949" t="s">
        <v>1729</v>
      </c>
      <c r="I2949" t="s">
        <v>7001</v>
      </c>
      <c r="J2949" t="s">
        <v>1802</v>
      </c>
      <c r="K2949" t="s">
        <v>7002</v>
      </c>
      <c r="L2949" t="s">
        <v>203</v>
      </c>
      <c r="M2949">
        <v>12</v>
      </c>
      <c r="N2949" t="s">
        <v>1802</v>
      </c>
      <c r="O2949" s="12">
        <v>57914</v>
      </c>
      <c r="P2949" t="s">
        <v>70</v>
      </c>
      <c r="Q2949" s="1">
        <v>43780</v>
      </c>
      <c r="R2949" t="s">
        <v>29</v>
      </c>
      <c r="S2949" t="s">
        <v>43</v>
      </c>
      <c r="T2949" t="s">
        <v>71</v>
      </c>
      <c r="W2949" t="s">
        <v>7003</v>
      </c>
      <c r="X2949" t="s">
        <v>7004</v>
      </c>
      <c r="Y2949" t="s">
        <v>7002</v>
      </c>
      <c r="Z2949" t="s">
        <v>1802</v>
      </c>
      <c r="AA2949" t="s">
        <v>7005</v>
      </c>
      <c r="AB2949" s="2" t="s">
        <v>1807</v>
      </c>
      <c r="AC2949" t="s">
        <v>7006</v>
      </c>
    </row>
    <row r="2950" spans="7:29" x14ac:dyDescent="0.2">
      <c r="G2950" t="s">
        <v>1938</v>
      </c>
      <c r="H2950" t="s">
        <v>112</v>
      </c>
      <c r="I2950" t="s">
        <v>6075</v>
      </c>
      <c r="J2950" t="s">
        <v>67</v>
      </c>
      <c r="K2950" t="s">
        <v>1443</v>
      </c>
      <c r="L2950" t="s">
        <v>781</v>
      </c>
      <c r="M2950">
        <v>12</v>
      </c>
      <c r="N2950" t="s">
        <v>67</v>
      </c>
      <c r="O2950" s="12">
        <v>57911</v>
      </c>
      <c r="P2950" t="s">
        <v>70</v>
      </c>
      <c r="Q2950" s="1">
        <v>42653</v>
      </c>
      <c r="R2950" t="s">
        <v>29</v>
      </c>
      <c r="S2950" t="s">
        <v>43</v>
      </c>
      <c r="T2950" t="s">
        <v>71</v>
      </c>
      <c r="W2950" t="s">
        <v>6078</v>
      </c>
      <c r="X2950" t="s">
        <v>116</v>
      </c>
    </row>
    <row r="2951" spans="7:29" x14ac:dyDescent="0.2">
      <c r="G2951" t="s">
        <v>1504</v>
      </c>
      <c r="H2951" t="s">
        <v>53</v>
      </c>
      <c r="I2951" t="s">
        <v>14064</v>
      </c>
      <c r="J2951" t="s">
        <v>460</v>
      </c>
      <c r="L2951" t="s">
        <v>27</v>
      </c>
      <c r="M2951">
        <v>12</v>
      </c>
      <c r="N2951" t="s">
        <v>460</v>
      </c>
      <c r="O2951" s="12">
        <v>57887</v>
      </c>
      <c r="P2951" t="s">
        <v>661</v>
      </c>
      <c r="Q2951" s="1">
        <v>44174</v>
      </c>
      <c r="R2951" t="s">
        <v>56</v>
      </c>
      <c r="S2951" s="1">
        <v>44926</v>
      </c>
      <c r="T2951" t="s">
        <v>30</v>
      </c>
      <c r="U2951" t="s">
        <v>14065</v>
      </c>
      <c r="V2951" t="s">
        <v>933</v>
      </c>
      <c r="W2951" t="s">
        <v>14066</v>
      </c>
      <c r="X2951" t="s">
        <v>14067</v>
      </c>
      <c r="Y2951" t="s">
        <v>14065</v>
      </c>
      <c r="Z2951" t="s">
        <v>460</v>
      </c>
      <c r="AA2951" t="s">
        <v>14068</v>
      </c>
      <c r="AB2951" t="s">
        <v>50</v>
      </c>
      <c r="AC2951" t="s">
        <v>14069</v>
      </c>
    </row>
    <row r="2952" spans="7:29" ht="153" x14ac:dyDescent="0.2">
      <c r="G2952" t="s">
        <v>273</v>
      </c>
      <c r="H2952" t="s">
        <v>314</v>
      </c>
      <c r="I2952" t="s">
        <v>3761</v>
      </c>
      <c r="J2952" t="s">
        <v>3762</v>
      </c>
      <c r="L2952" t="s">
        <v>27</v>
      </c>
      <c r="M2952">
        <v>12</v>
      </c>
      <c r="N2952" t="s">
        <v>3762</v>
      </c>
      <c r="O2952" s="12">
        <v>57872</v>
      </c>
      <c r="P2952" t="s">
        <v>28</v>
      </c>
      <c r="Q2952" s="1">
        <v>39455</v>
      </c>
      <c r="R2952" t="s">
        <v>29</v>
      </c>
      <c r="S2952" t="s">
        <v>43</v>
      </c>
      <c r="T2952" t="s">
        <v>30</v>
      </c>
      <c r="U2952" t="s">
        <v>3763</v>
      </c>
      <c r="V2952" t="s">
        <v>522</v>
      </c>
      <c r="W2952" t="s">
        <v>3764</v>
      </c>
      <c r="X2952" t="s">
        <v>3765</v>
      </c>
      <c r="Y2952" t="s">
        <v>3763</v>
      </c>
      <c r="Z2952" t="s">
        <v>206</v>
      </c>
      <c r="AA2952" t="s">
        <v>3766</v>
      </c>
      <c r="AB2952" s="2" t="s">
        <v>3767</v>
      </c>
      <c r="AC2952" t="s">
        <v>3768</v>
      </c>
    </row>
    <row r="2953" spans="7:29" x14ac:dyDescent="0.2">
      <c r="G2953" t="s">
        <v>4287</v>
      </c>
      <c r="H2953" t="s">
        <v>262</v>
      </c>
      <c r="I2953" t="s">
        <v>9890</v>
      </c>
      <c r="J2953" t="s">
        <v>460</v>
      </c>
      <c r="K2953" t="s">
        <v>8675</v>
      </c>
      <c r="L2953" t="s">
        <v>789</v>
      </c>
      <c r="M2953">
        <v>12</v>
      </c>
      <c r="N2953" t="s">
        <v>460</v>
      </c>
      <c r="O2953" s="12">
        <v>57866</v>
      </c>
      <c r="P2953" t="s">
        <v>70</v>
      </c>
      <c r="Q2953" s="1">
        <v>43822</v>
      </c>
      <c r="R2953" t="s">
        <v>29</v>
      </c>
      <c r="S2953" t="s">
        <v>43</v>
      </c>
      <c r="T2953" t="s">
        <v>71</v>
      </c>
      <c r="W2953" t="s">
        <v>9891</v>
      </c>
      <c r="X2953" t="s">
        <v>116</v>
      </c>
    </row>
    <row r="2954" spans="7:29" x14ac:dyDescent="0.2">
      <c r="G2954" t="s">
        <v>604</v>
      </c>
      <c r="H2954" t="s">
        <v>274</v>
      </c>
      <c r="I2954" t="s">
        <v>4554</v>
      </c>
      <c r="J2954" t="s">
        <v>4555</v>
      </c>
      <c r="L2954" t="s">
        <v>62</v>
      </c>
      <c r="M2954">
        <v>12</v>
      </c>
      <c r="N2954" t="s">
        <v>4555</v>
      </c>
      <c r="O2954" s="12">
        <v>57855</v>
      </c>
      <c r="P2954" t="s">
        <v>28</v>
      </c>
      <c r="Q2954" s="1">
        <v>44697</v>
      </c>
      <c r="R2954" t="s">
        <v>29</v>
      </c>
      <c r="S2954" t="s">
        <v>43</v>
      </c>
      <c r="T2954" t="s">
        <v>30</v>
      </c>
      <c r="U2954" t="s">
        <v>4556</v>
      </c>
      <c r="W2954" t="s">
        <v>4557</v>
      </c>
      <c r="X2954" t="s">
        <v>4558</v>
      </c>
      <c r="Y2954" t="s">
        <v>4556</v>
      </c>
      <c r="Z2954" t="s">
        <v>959</v>
      </c>
      <c r="AA2954" t="s">
        <v>4559</v>
      </c>
      <c r="AB2954" t="s">
        <v>50</v>
      </c>
      <c r="AC2954" t="s">
        <v>4560</v>
      </c>
    </row>
    <row r="2955" spans="7:29" x14ac:dyDescent="0.2">
      <c r="G2955" t="s">
        <v>2555</v>
      </c>
      <c r="H2955" t="s">
        <v>53</v>
      </c>
      <c r="I2955" t="s">
        <v>11365</v>
      </c>
      <c r="J2955" t="s">
        <v>3107</v>
      </c>
      <c r="L2955" t="s">
        <v>62</v>
      </c>
      <c r="M2955">
        <v>12</v>
      </c>
      <c r="N2955" t="s">
        <v>97</v>
      </c>
      <c r="O2955" s="12">
        <v>57852</v>
      </c>
      <c r="P2955" t="s">
        <v>28</v>
      </c>
      <c r="Q2955" s="1">
        <v>42125</v>
      </c>
      <c r="R2955" t="s">
        <v>29</v>
      </c>
      <c r="S2955" t="s">
        <v>43</v>
      </c>
      <c r="T2955" t="s">
        <v>30</v>
      </c>
      <c r="U2955" t="s">
        <v>1810</v>
      </c>
      <c r="W2955" t="s">
        <v>11367</v>
      </c>
      <c r="X2955" t="s">
        <v>116</v>
      </c>
    </row>
    <row r="2956" spans="7:29" x14ac:dyDescent="0.2">
      <c r="G2956" t="s">
        <v>233</v>
      </c>
      <c r="H2956" t="s">
        <v>112</v>
      </c>
      <c r="I2956" t="s">
        <v>18606</v>
      </c>
      <c r="J2956" t="s">
        <v>159</v>
      </c>
      <c r="L2956" t="s">
        <v>98</v>
      </c>
      <c r="M2956">
        <v>12</v>
      </c>
      <c r="N2956" t="s">
        <v>159</v>
      </c>
      <c r="O2956" s="12">
        <v>57852</v>
      </c>
      <c r="P2956" t="s">
        <v>28</v>
      </c>
      <c r="Q2956" s="1">
        <v>44743</v>
      </c>
      <c r="R2956" t="s">
        <v>56</v>
      </c>
      <c r="S2956" s="1">
        <v>45473</v>
      </c>
      <c r="T2956" t="s">
        <v>30</v>
      </c>
      <c r="U2956" t="s">
        <v>99</v>
      </c>
      <c r="W2956" t="s">
        <v>18607</v>
      </c>
    </row>
    <row r="2957" spans="7:29" x14ac:dyDescent="0.2">
      <c r="G2957" t="s">
        <v>1621</v>
      </c>
      <c r="H2957" t="s">
        <v>314</v>
      </c>
      <c r="I2957" t="s">
        <v>24319</v>
      </c>
      <c r="J2957" t="s">
        <v>411</v>
      </c>
      <c r="L2957" t="s">
        <v>62</v>
      </c>
      <c r="M2957">
        <v>12</v>
      </c>
      <c r="N2957" t="s">
        <v>411</v>
      </c>
      <c r="O2957" s="12">
        <v>57852</v>
      </c>
      <c r="P2957" t="s">
        <v>28</v>
      </c>
      <c r="Q2957" s="1">
        <v>42125</v>
      </c>
      <c r="R2957" t="s">
        <v>29</v>
      </c>
      <c r="S2957" t="s">
        <v>43</v>
      </c>
      <c r="T2957" t="s">
        <v>30</v>
      </c>
      <c r="U2957" t="s">
        <v>1008</v>
      </c>
      <c r="W2957" t="s">
        <v>24320</v>
      </c>
      <c r="X2957" t="s">
        <v>24321</v>
      </c>
      <c r="Y2957" t="s">
        <v>1008</v>
      </c>
      <c r="Z2957" t="s">
        <v>2481</v>
      </c>
      <c r="AA2957" t="s">
        <v>24322</v>
      </c>
      <c r="AB2957" t="s">
        <v>50</v>
      </c>
      <c r="AC2957" t="s">
        <v>24323</v>
      </c>
    </row>
    <row r="2958" spans="7:29" x14ac:dyDescent="0.2">
      <c r="G2958" t="s">
        <v>18226</v>
      </c>
      <c r="H2958" t="s">
        <v>53</v>
      </c>
      <c r="I2958" t="s">
        <v>18227</v>
      </c>
      <c r="J2958" t="s">
        <v>481</v>
      </c>
      <c r="L2958" t="s">
        <v>27</v>
      </c>
      <c r="M2958">
        <v>12</v>
      </c>
      <c r="N2958" t="s">
        <v>481</v>
      </c>
      <c r="O2958" s="12">
        <v>57833</v>
      </c>
      <c r="P2958" t="s">
        <v>28</v>
      </c>
      <c r="Q2958" s="1">
        <v>44536</v>
      </c>
      <c r="R2958" t="s">
        <v>29</v>
      </c>
      <c r="S2958" t="s">
        <v>43</v>
      </c>
      <c r="T2958" t="s">
        <v>30</v>
      </c>
      <c r="U2958" t="s">
        <v>2415</v>
      </c>
      <c r="V2958" t="s">
        <v>522</v>
      </c>
      <c r="W2958" t="s">
        <v>18228</v>
      </c>
    </row>
    <row r="2959" spans="7:29" ht="153" x14ac:dyDescent="0.2">
      <c r="G2959" t="s">
        <v>1500</v>
      </c>
      <c r="H2959" t="s">
        <v>274</v>
      </c>
      <c r="I2959" t="s">
        <v>15806</v>
      </c>
      <c r="J2959" t="s">
        <v>3443</v>
      </c>
      <c r="L2959" t="s">
        <v>27</v>
      </c>
      <c r="M2959">
        <v>12</v>
      </c>
      <c r="N2959" t="s">
        <v>3443</v>
      </c>
      <c r="O2959" s="12">
        <v>57813</v>
      </c>
      <c r="P2959" t="s">
        <v>28</v>
      </c>
      <c r="Q2959" s="1">
        <v>44044</v>
      </c>
      <c r="R2959" t="s">
        <v>29</v>
      </c>
      <c r="S2959" t="s">
        <v>43</v>
      </c>
      <c r="T2959" t="s">
        <v>30</v>
      </c>
      <c r="U2959" t="s">
        <v>10502</v>
      </c>
      <c r="V2959" t="s">
        <v>45</v>
      </c>
      <c r="W2959" t="s">
        <v>15807</v>
      </c>
      <c r="X2959" t="s">
        <v>15808</v>
      </c>
      <c r="Y2959" t="s">
        <v>10502</v>
      </c>
      <c r="Z2959" t="s">
        <v>3443</v>
      </c>
      <c r="AA2959" t="s">
        <v>15809</v>
      </c>
      <c r="AB2959" s="2" t="s">
        <v>4552</v>
      </c>
      <c r="AC2959" t="s">
        <v>15810</v>
      </c>
    </row>
    <row r="2960" spans="7:29" x14ac:dyDescent="0.2">
      <c r="G2960" t="s">
        <v>18259</v>
      </c>
      <c r="H2960" t="s">
        <v>148</v>
      </c>
      <c r="I2960" t="s">
        <v>18260</v>
      </c>
      <c r="J2960" t="s">
        <v>1793</v>
      </c>
      <c r="L2960" t="s">
        <v>104</v>
      </c>
      <c r="M2960">
        <v>12</v>
      </c>
      <c r="N2960" t="s">
        <v>1793</v>
      </c>
      <c r="O2960" s="12">
        <v>57794</v>
      </c>
      <c r="P2960" t="s">
        <v>28</v>
      </c>
      <c r="Q2960" s="1">
        <v>42268</v>
      </c>
      <c r="R2960" t="s">
        <v>29</v>
      </c>
      <c r="S2960" t="s">
        <v>43</v>
      </c>
      <c r="T2960" t="s">
        <v>30</v>
      </c>
      <c r="U2960" t="s">
        <v>18261</v>
      </c>
      <c r="V2960" t="s">
        <v>522</v>
      </c>
      <c r="W2960" t="s">
        <v>18262</v>
      </c>
    </row>
    <row r="2961" spans="7:29" ht="170" x14ac:dyDescent="0.2">
      <c r="G2961" t="s">
        <v>723</v>
      </c>
      <c r="H2961" t="s">
        <v>262</v>
      </c>
      <c r="I2961" t="s">
        <v>5881</v>
      </c>
      <c r="J2961" t="s">
        <v>211</v>
      </c>
      <c r="K2961" t="s">
        <v>5882</v>
      </c>
      <c r="L2961" t="s">
        <v>69</v>
      </c>
      <c r="M2961">
        <v>12</v>
      </c>
      <c r="N2961" t="s">
        <v>211</v>
      </c>
      <c r="O2961" s="12">
        <v>57792</v>
      </c>
      <c r="P2961" t="s">
        <v>70</v>
      </c>
      <c r="Q2961" s="1">
        <v>44727</v>
      </c>
      <c r="R2961" t="s">
        <v>29</v>
      </c>
      <c r="S2961" t="s">
        <v>43</v>
      </c>
      <c r="T2961" t="s">
        <v>71</v>
      </c>
      <c r="W2961" t="s">
        <v>5883</v>
      </c>
      <c r="X2961" t="s">
        <v>5884</v>
      </c>
      <c r="Y2961" t="s">
        <v>5882</v>
      </c>
      <c r="Z2961" t="s">
        <v>215</v>
      </c>
      <c r="AA2961" t="s">
        <v>5885</v>
      </c>
      <c r="AB2961" s="2" t="s">
        <v>217</v>
      </c>
      <c r="AC2961" t="s">
        <v>5886</v>
      </c>
    </row>
    <row r="2962" spans="7:29" ht="170" x14ac:dyDescent="0.2">
      <c r="G2962" t="s">
        <v>11682</v>
      </c>
      <c r="H2962" t="s">
        <v>53</v>
      </c>
      <c r="I2962" t="s">
        <v>11683</v>
      </c>
      <c r="J2962" t="s">
        <v>4608</v>
      </c>
      <c r="L2962" t="s">
        <v>62</v>
      </c>
      <c r="M2962">
        <v>9</v>
      </c>
      <c r="N2962" t="s">
        <v>4608</v>
      </c>
      <c r="O2962" s="12">
        <v>57788</v>
      </c>
      <c r="P2962" t="s">
        <v>28</v>
      </c>
      <c r="Q2962" s="1">
        <v>42125</v>
      </c>
      <c r="R2962" t="s">
        <v>29</v>
      </c>
      <c r="S2962" t="s">
        <v>43</v>
      </c>
      <c r="T2962" t="s">
        <v>30</v>
      </c>
      <c r="U2962" t="s">
        <v>8551</v>
      </c>
      <c r="W2962" t="s">
        <v>11684</v>
      </c>
      <c r="X2962" t="s">
        <v>11685</v>
      </c>
      <c r="Y2962" t="s">
        <v>8551</v>
      </c>
      <c r="Z2962" t="s">
        <v>6501</v>
      </c>
      <c r="AA2962" t="s">
        <v>11686</v>
      </c>
      <c r="AB2962" s="2" t="s">
        <v>11687</v>
      </c>
      <c r="AC2962" t="s">
        <v>50</v>
      </c>
    </row>
    <row r="2963" spans="7:29" x14ac:dyDescent="0.2">
      <c r="G2963" t="s">
        <v>117</v>
      </c>
      <c r="H2963" t="s">
        <v>118</v>
      </c>
      <c r="I2963" t="s">
        <v>17751</v>
      </c>
      <c r="J2963" t="s">
        <v>54</v>
      </c>
      <c r="K2963" t="s">
        <v>1424</v>
      </c>
      <c r="L2963" t="s">
        <v>203</v>
      </c>
      <c r="M2963">
        <v>12</v>
      </c>
      <c r="N2963" t="s">
        <v>54</v>
      </c>
      <c r="O2963" s="12">
        <v>57785</v>
      </c>
      <c r="P2963" t="s">
        <v>70</v>
      </c>
      <c r="Q2963" s="1">
        <v>41176</v>
      </c>
      <c r="R2963" t="s">
        <v>29</v>
      </c>
      <c r="S2963" t="s">
        <v>43</v>
      </c>
      <c r="T2963" t="s">
        <v>71</v>
      </c>
      <c r="W2963" t="s">
        <v>17758</v>
      </c>
      <c r="X2963" t="s">
        <v>116</v>
      </c>
    </row>
    <row r="2964" spans="7:29" ht="170" x14ac:dyDescent="0.2">
      <c r="G2964" t="s">
        <v>319</v>
      </c>
      <c r="H2964" t="s">
        <v>53</v>
      </c>
      <c r="I2964" t="s">
        <v>5453</v>
      </c>
      <c r="J2964" t="s">
        <v>4632</v>
      </c>
      <c r="K2964" t="s">
        <v>5454</v>
      </c>
      <c r="L2964" t="s">
        <v>3078</v>
      </c>
      <c r="M2964">
        <v>12</v>
      </c>
      <c r="N2964" t="s">
        <v>561</v>
      </c>
      <c r="O2964" s="12">
        <v>57704</v>
      </c>
      <c r="P2964" t="s">
        <v>70</v>
      </c>
      <c r="Q2964" s="1">
        <v>43360</v>
      </c>
      <c r="R2964" t="s">
        <v>29</v>
      </c>
      <c r="S2964" t="s">
        <v>43</v>
      </c>
      <c r="T2964" t="s">
        <v>71</v>
      </c>
      <c r="W2964" t="s">
        <v>5455</v>
      </c>
      <c r="X2964" t="s">
        <v>5456</v>
      </c>
      <c r="Y2964" t="s">
        <v>5457</v>
      </c>
      <c r="Z2964" t="s">
        <v>206</v>
      </c>
      <c r="AA2964" t="s">
        <v>5458</v>
      </c>
      <c r="AB2964" s="2" t="s">
        <v>5459</v>
      </c>
      <c r="AC2964" t="s">
        <v>5460</v>
      </c>
    </row>
    <row r="2965" spans="7:29" x14ac:dyDescent="0.2">
      <c r="G2965" t="s">
        <v>1668</v>
      </c>
      <c r="H2965" t="s">
        <v>280</v>
      </c>
      <c r="I2965" t="s">
        <v>10211</v>
      </c>
      <c r="J2965" t="s">
        <v>103</v>
      </c>
      <c r="L2965" t="s">
        <v>27</v>
      </c>
      <c r="M2965">
        <v>12</v>
      </c>
      <c r="N2965" t="s">
        <v>103</v>
      </c>
      <c r="O2965" s="12">
        <v>57701</v>
      </c>
      <c r="P2965" t="s">
        <v>28</v>
      </c>
      <c r="Q2965" s="1">
        <v>44662</v>
      </c>
      <c r="R2965" t="s">
        <v>56</v>
      </c>
      <c r="S2965" s="1">
        <v>45041</v>
      </c>
      <c r="T2965" t="s">
        <v>30</v>
      </c>
      <c r="U2965" t="s">
        <v>10212</v>
      </c>
      <c r="V2965" t="s">
        <v>404</v>
      </c>
      <c r="W2965" t="s">
        <v>10213</v>
      </c>
    </row>
    <row r="2966" spans="7:29" x14ac:dyDescent="0.2">
      <c r="G2966" t="s">
        <v>2765</v>
      </c>
      <c r="H2966" t="s">
        <v>369</v>
      </c>
      <c r="I2966" t="s">
        <v>13557</v>
      </c>
      <c r="J2966" t="s">
        <v>150</v>
      </c>
      <c r="L2966" t="s">
        <v>62</v>
      </c>
      <c r="M2966">
        <v>9</v>
      </c>
      <c r="N2966" t="s">
        <v>150</v>
      </c>
      <c r="O2966" s="12">
        <v>57681</v>
      </c>
      <c r="P2966" t="s">
        <v>28</v>
      </c>
      <c r="Q2966" s="1">
        <v>44820</v>
      </c>
      <c r="R2966" t="s">
        <v>63</v>
      </c>
      <c r="S2966" t="s">
        <v>43</v>
      </c>
      <c r="T2966" t="s">
        <v>30</v>
      </c>
      <c r="U2966" t="s">
        <v>13558</v>
      </c>
      <c r="W2966" t="s">
        <v>13559</v>
      </c>
    </row>
    <row r="2967" spans="7:29" x14ac:dyDescent="0.2">
      <c r="G2967" t="s">
        <v>586</v>
      </c>
      <c r="H2967" t="s">
        <v>1327</v>
      </c>
      <c r="I2967" t="s">
        <v>3936</v>
      </c>
      <c r="J2967" t="s">
        <v>1802</v>
      </c>
      <c r="K2967" t="s">
        <v>3951</v>
      </c>
      <c r="L2967" t="s">
        <v>69</v>
      </c>
      <c r="M2967">
        <v>12</v>
      </c>
      <c r="N2967" t="s">
        <v>1802</v>
      </c>
      <c r="O2967" s="12">
        <v>57679</v>
      </c>
      <c r="P2967" t="s">
        <v>70</v>
      </c>
      <c r="Q2967" s="1">
        <v>42136</v>
      </c>
      <c r="R2967" t="s">
        <v>29</v>
      </c>
      <c r="S2967" t="s">
        <v>43</v>
      </c>
      <c r="T2967" t="s">
        <v>71</v>
      </c>
      <c r="W2967" t="s">
        <v>3952</v>
      </c>
      <c r="X2967" t="s">
        <v>116</v>
      </c>
    </row>
    <row r="2968" spans="7:29" x14ac:dyDescent="0.2">
      <c r="G2968" t="s">
        <v>1500</v>
      </c>
      <c r="H2968" t="s">
        <v>274</v>
      </c>
      <c r="I2968" t="s">
        <v>10772</v>
      </c>
      <c r="J2968" t="s">
        <v>411</v>
      </c>
      <c r="L2968" t="s">
        <v>98</v>
      </c>
      <c r="M2968">
        <v>12</v>
      </c>
      <c r="N2968" t="s">
        <v>411</v>
      </c>
      <c r="O2968" s="12">
        <v>57668</v>
      </c>
      <c r="P2968" t="s">
        <v>28</v>
      </c>
      <c r="Q2968" s="1">
        <v>43709</v>
      </c>
      <c r="R2968" t="s">
        <v>56</v>
      </c>
      <c r="S2968" s="1">
        <v>45077</v>
      </c>
      <c r="T2968" t="s">
        <v>30</v>
      </c>
      <c r="U2968" t="s">
        <v>99</v>
      </c>
      <c r="W2968" t="s">
        <v>10773</v>
      </c>
    </row>
    <row r="2969" spans="7:29" x14ac:dyDescent="0.2">
      <c r="G2969" t="s">
        <v>25200</v>
      </c>
      <c r="H2969" t="s">
        <v>53</v>
      </c>
      <c r="I2969" t="s">
        <v>25201</v>
      </c>
      <c r="J2969" t="s">
        <v>131</v>
      </c>
      <c r="L2969" t="s">
        <v>98</v>
      </c>
      <c r="M2969">
        <v>12</v>
      </c>
      <c r="N2969" t="s">
        <v>131</v>
      </c>
      <c r="O2969" s="12">
        <v>57667</v>
      </c>
      <c r="P2969" t="s">
        <v>28</v>
      </c>
      <c r="Q2969" s="1">
        <v>43666</v>
      </c>
      <c r="R2969" t="s">
        <v>56</v>
      </c>
      <c r="S2969" s="1">
        <v>45473</v>
      </c>
      <c r="T2969" t="s">
        <v>30</v>
      </c>
      <c r="U2969" t="s">
        <v>99</v>
      </c>
      <c r="W2969" t="s">
        <v>25202</v>
      </c>
    </row>
    <row r="2970" spans="7:29" x14ac:dyDescent="0.2">
      <c r="G2970" t="s">
        <v>467</v>
      </c>
      <c r="H2970" t="s">
        <v>53</v>
      </c>
      <c r="I2970" t="s">
        <v>18166</v>
      </c>
      <c r="J2970" t="s">
        <v>67</v>
      </c>
      <c r="K2970" t="s">
        <v>649</v>
      </c>
      <c r="L2970" t="s">
        <v>650</v>
      </c>
      <c r="M2970">
        <v>12</v>
      </c>
      <c r="N2970" t="s">
        <v>67</v>
      </c>
      <c r="O2970" s="12">
        <v>57651</v>
      </c>
      <c r="P2970" t="s">
        <v>70</v>
      </c>
      <c r="Q2970" s="1">
        <v>44403</v>
      </c>
      <c r="R2970" t="s">
        <v>29</v>
      </c>
      <c r="S2970" t="s">
        <v>43</v>
      </c>
      <c r="T2970" t="s">
        <v>71</v>
      </c>
      <c r="W2970" t="s">
        <v>18167</v>
      </c>
      <c r="X2970" t="s">
        <v>116</v>
      </c>
    </row>
    <row r="2971" spans="7:29" x14ac:dyDescent="0.2">
      <c r="G2971" t="s">
        <v>615</v>
      </c>
      <c r="H2971" t="s">
        <v>53</v>
      </c>
      <c r="I2971" t="s">
        <v>8784</v>
      </c>
      <c r="J2971" t="s">
        <v>1035</v>
      </c>
      <c r="L2971" t="s">
        <v>62</v>
      </c>
      <c r="M2971">
        <v>12</v>
      </c>
      <c r="N2971" t="s">
        <v>1035</v>
      </c>
      <c r="O2971" s="12">
        <v>57646</v>
      </c>
      <c r="P2971" t="s">
        <v>28</v>
      </c>
      <c r="Q2971" s="1">
        <v>42809</v>
      </c>
      <c r="R2971" t="s">
        <v>29</v>
      </c>
      <c r="S2971" t="s">
        <v>43</v>
      </c>
      <c r="T2971" t="s">
        <v>30</v>
      </c>
      <c r="U2971" t="s">
        <v>807</v>
      </c>
      <c r="W2971" t="s">
        <v>8785</v>
      </c>
      <c r="X2971" t="s">
        <v>116</v>
      </c>
    </row>
    <row r="2972" spans="7:29" x14ac:dyDescent="0.2">
      <c r="G2972" t="s">
        <v>1884</v>
      </c>
      <c r="H2972" t="s">
        <v>53</v>
      </c>
      <c r="I2972" t="s">
        <v>2144</v>
      </c>
      <c r="J2972" t="s">
        <v>135</v>
      </c>
      <c r="K2972" t="s">
        <v>2145</v>
      </c>
      <c r="L2972" t="s">
        <v>2146</v>
      </c>
      <c r="M2972">
        <v>12</v>
      </c>
      <c r="N2972" t="s">
        <v>135</v>
      </c>
      <c r="O2972" s="12">
        <v>57624</v>
      </c>
      <c r="P2972" t="s">
        <v>70</v>
      </c>
      <c r="Q2972" s="1">
        <v>41520</v>
      </c>
      <c r="R2972" t="s">
        <v>29</v>
      </c>
      <c r="S2972" t="s">
        <v>43</v>
      </c>
      <c r="T2972" t="s">
        <v>71</v>
      </c>
      <c r="W2972" t="s">
        <v>2147</v>
      </c>
      <c r="X2972" t="s">
        <v>2148</v>
      </c>
      <c r="Y2972" t="s">
        <v>2145</v>
      </c>
      <c r="Z2972" t="s">
        <v>135</v>
      </c>
      <c r="AA2972" t="s">
        <v>2149</v>
      </c>
      <c r="AB2972" t="s">
        <v>50</v>
      </c>
      <c r="AC2972" t="s">
        <v>50</v>
      </c>
    </row>
    <row r="2973" spans="7:29" x14ac:dyDescent="0.2">
      <c r="G2973" t="s">
        <v>1849</v>
      </c>
      <c r="H2973" t="s">
        <v>280</v>
      </c>
      <c r="I2973" t="s">
        <v>19630</v>
      </c>
      <c r="J2973" t="s">
        <v>1452</v>
      </c>
      <c r="L2973" t="s">
        <v>62</v>
      </c>
      <c r="M2973">
        <v>9</v>
      </c>
      <c r="N2973" t="s">
        <v>1452</v>
      </c>
      <c r="O2973" s="12">
        <v>57608</v>
      </c>
      <c r="P2973" t="s">
        <v>28</v>
      </c>
      <c r="Q2973" s="1">
        <v>42994</v>
      </c>
      <c r="R2973" t="s">
        <v>29</v>
      </c>
      <c r="S2973" t="s">
        <v>43</v>
      </c>
      <c r="T2973" t="s">
        <v>30</v>
      </c>
      <c r="U2973" t="s">
        <v>941</v>
      </c>
      <c r="W2973" t="s">
        <v>19631</v>
      </c>
      <c r="X2973" t="s">
        <v>116</v>
      </c>
    </row>
    <row r="2974" spans="7:29" ht="153" x14ac:dyDescent="0.2">
      <c r="G2974" t="s">
        <v>4592</v>
      </c>
      <c r="H2974" t="s">
        <v>53</v>
      </c>
      <c r="I2974" t="s">
        <v>4593</v>
      </c>
      <c r="J2974" t="s">
        <v>533</v>
      </c>
      <c r="L2974" t="s">
        <v>104</v>
      </c>
      <c r="M2974">
        <v>12</v>
      </c>
      <c r="N2974" t="s">
        <v>533</v>
      </c>
      <c r="O2974" s="12">
        <v>57601</v>
      </c>
      <c r="P2974" t="s">
        <v>28</v>
      </c>
      <c r="Q2974" s="1">
        <v>43108</v>
      </c>
      <c r="R2974" t="s">
        <v>29</v>
      </c>
      <c r="S2974" t="s">
        <v>43</v>
      </c>
      <c r="T2974" t="s">
        <v>30</v>
      </c>
      <c r="U2974" t="s">
        <v>4594</v>
      </c>
      <c r="V2974" t="s">
        <v>522</v>
      </c>
      <c r="W2974" t="s">
        <v>4595</v>
      </c>
      <c r="X2974" t="s">
        <v>4596</v>
      </c>
      <c r="Y2974" t="s">
        <v>4594</v>
      </c>
      <c r="Z2974" t="s">
        <v>537</v>
      </c>
      <c r="AA2974" t="s">
        <v>4597</v>
      </c>
      <c r="AB2974" s="2" t="s">
        <v>4598</v>
      </c>
      <c r="AC2974" t="s">
        <v>4599</v>
      </c>
    </row>
    <row r="2975" spans="7:29" x14ac:dyDescent="0.2">
      <c r="G2975" t="s">
        <v>920</v>
      </c>
      <c r="H2975" t="s">
        <v>369</v>
      </c>
      <c r="I2975" t="s">
        <v>8211</v>
      </c>
      <c r="J2975" t="s">
        <v>371</v>
      </c>
      <c r="L2975" t="s">
        <v>896</v>
      </c>
      <c r="M2975">
        <v>9</v>
      </c>
      <c r="N2975" t="s">
        <v>371</v>
      </c>
      <c r="O2975" s="12">
        <v>57588</v>
      </c>
      <c r="P2975" t="s">
        <v>28</v>
      </c>
      <c r="Q2975" s="1">
        <v>44363</v>
      </c>
      <c r="R2975" t="s">
        <v>63</v>
      </c>
      <c r="S2975" t="s">
        <v>43</v>
      </c>
      <c r="T2975" t="s">
        <v>30</v>
      </c>
      <c r="U2975" t="s">
        <v>376</v>
      </c>
      <c r="W2975" t="s">
        <v>8224</v>
      </c>
    </row>
    <row r="2976" spans="7:29" x14ac:dyDescent="0.2">
      <c r="G2976" t="s">
        <v>920</v>
      </c>
      <c r="H2976" t="s">
        <v>24</v>
      </c>
      <c r="I2976" t="s">
        <v>2800</v>
      </c>
      <c r="J2976" t="s">
        <v>2801</v>
      </c>
      <c r="L2976" t="s">
        <v>104</v>
      </c>
      <c r="M2976">
        <v>12</v>
      </c>
      <c r="N2976" t="s">
        <v>2801</v>
      </c>
      <c r="O2976" s="12">
        <v>57582</v>
      </c>
      <c r="P2976" t="s">
        <v>28</v>
      </c>
      <c r="Q2976" s="1">
        <v>42374</v>
      </c>
      <c r="R2976" t="s">
        <v>56</v>
      </c>
      <c r="S2976" s="1">
        <v>44926</v>
      </c>
      <c r="T2976" t="s">
        <v>30</v>
      </c>
      <c r="U2976" t="s">
        <v>2802</v>
      </c>
      <c r="V2976" t="s">
        <v>933</v>
      </c>
      <c r="W2976" t="s">
        <v>2803</v>
      </c>
    </row>
    <row r="2977" spans="7:29" x14ac:dyDescent="0.2">
      <c r="G2977" t="s">
        <v>14937</v>
      </c>
      <c r="H2977" t="s">
        <v>53</v>
      </c>
      <c r="I2977" t="s">
        <v>14938</v>
      </c>
      <c r="J2977" t="s">
        <v>460</v>
      </c>
      <c r="L2977" t="s">
        <v>27</v>
      </c>
      <c r="M2977">
        <v>12</v>
      </c>
      <c r="N2977" t="s">
        <v>460</v>
      </c>
      <c r="O2977" s="12">
        <v>57572</v>
      </c>
      <c r="P2977" t="s">
        <v>28</v>
      </c>
      <c r="Q2977" s="1">
        <v>44440</v>
      </c>
      <c r="R2977" t="s">
        <v>29</v>
      </c>
      <c r="S2977" s="1">
        <v>45170</v>
      </c>
      <c r="T2977" t="s">
        <v>30</v>
      </c>
      <c r="U2977" t="s">
        <v>3849</v>
      </c>
      <c r="V2977" t="s">
        <v>933</v>
      </c>
      <c r="W2977" t="s">
        <v>14939</v>
      </c>
      <c r="X2977" t="s">
        <v>116</v>
      </c>
    </row>
    <row r="2978" spans="7:29" ht="153" x14ac:dyDescent="0.2">
      <c r="G2978" t="s">
        <v>10500</v>
      </c>
      <c r="H2978" t="s">
        <v>302</v>
      </c>
      <c r="I2978" t="s">
        <v>10501</v>
      </c>
      <c r="J2978" t="s">
        <v>3443</v>
      </c>
      <c r="L2978" t="s">
        <v>27</v>
      </c>
      <c r="M2978">
        <v>12</v>
      </c>
      <c r="N2978" t="s">
        <v>3443</v>
      </c>
      <c r="O2978" s="12">
        <v>57562</v>
      </c>
      <c r="P2978" t="s">
        <v>28</v>
      </c>
      <c r="Q2978" s="1">
        <v>44044</v>
      </c>
      <c r="R2978" t="s">
        <v>29</v>
      </c>
      <c r="S2978" t="s">
        <v>43</v>
      </c>
      <c r="T2978" t="s">
        <v>30</v>
      </c>
      <c r="U2978" t="s">
        <v>10502</v>
      </c>
      <c r="V2978" t="s">
        <v>45</v>
      </c>
      <c r="W2978" t="s">
        <v>10503</v>
      </c>
      <c r="X2978" t="s">
        <v>10504</v>
      </c>
      <c r="Y2978" t="s">
        <v>10502</v>
      </c>
      <c r="Z2978" t="s">
        <v>3443</v>
      </c>
      <c r="AA2978" t="s">
        <v>10505</v>
      </c>
      <c r="AB2978" s="2" t="s">
        <v>4552</v>
      </c>
      <c r="AC2978" t="s">
        <v>10506</v>
      </c>
    </row>
    <row r="2979" spans="7:29" ht="119" x14ac:dyDescent="0.2">
      <c r="G2979" t="s">
        <v>171</v>
      </c>
      <c r="H2979" t="s">
        <v>24</v>
      </c>
      <c r="I2979" t="s">
        <v>6930</v>
      </c>
      <c r="J2979" t="s">
        <v>1802</v>
      </c>
      <c r="K2979" t="s">
        <v>6936</v>
      </c>
      <c r="L2979" t="s">
        <v>69</v>
      </c>
      <c r="M2979">
        <v>12</v>
      </c>
      <c r="N2979" t="s">
        <v>1802</v>
      </c>
      <c r="O2979" s="12">
        <v>57528</v>
      </c>
      <c r="P2979" t="s">
        <v>70</v>
      </c>
      <c r="Q2979" s="1">
        <v>43171</v>
      </c>
      <c r="R2979" t="s">
        <v>29</v>
      </c>
      <c r="S2979" t="s">
        <v>43</v>
      </c>
      <c r="T2979" t="s">
        <v>71</v>
      </c>
      <c r="W2979" t="s">
        <v>6937</v>
      </c>
      <c r="X2979" t="s">
        <v>6938</v>
      </c>
      <c r="Y2979" t="s">
        <v>6936</v>
      </c>
      <c r="Z2979" t="s">
        <v>1802</v>
      </c>
      <c r="AA2979" t="s">
        <v>6939</v>
      </c>
      <c r="AB2979" s="2" t="s">
        <v>1807</v>
      </c>
      <c r="AC2979" t="s">
        <v>6940</v>
      </c>
    </row>
    <row r="2980" spans="7:29" ht="153" x14ac:dyDescent="0.2">
      <c r="G2980" t="s">
        <v>920</v>
      </c>
      <c r="H2980" t="s">
        <v>234</v>
      </c>
      <c r="I2980" t="s">
        <v>18635</v>
      </c>
      <c r="J2980" t="s">
        <v>964</v>
      </c>
      <c r="L2980" t="s">
        <v>896</v>
      </c>
      <c r="M2980">
        <v>12</v>
      </c>
      <c r="N2980" t="s">
        <v>97</v>
      </c>
      <c r="O2980" s="12">
        <v>57525</v>
      </c>
      <c r="P2980" t="s">
        <v>28</v>
      </c>
      <c r="Q2980" s="1">
        <v>42902</v>
      </c>
      <c r="R2980" t="s">
        <v>29</v>
      </c>
      <c r="S2980" s="1">
        <v>45291</v>
      </c>
      <c r="T2980" t="s">
        <v>30</v>
      </c>
      <c r="U2980" t="s">
        <v>18636</v>
      </c>
      <c r="W2980" t="s">
        <v>18637</v>
      </c>
      <c r="X2980" t="s">
        <v>18638</v>
      </c>
      <c r="Y2980" t="s">
        <v>662</v>
      </c>
      <c r="Z2980" t="s">
        <v>9847</v>
      </c>
      <c r="AA2980" t="s">
        <v>18639</v>
      </c>
      <c r="AB2980" s="2" t="s">
        <v>18640</v>
      </c>
      <c r="AC2980" t="s">
        <v>18641</v>
      </c>
    </row>
    <row r="2981" spans="7:29" ht="170" x14ac:dyDescent="0.2">
      <c r="G2981" t="s">
        <v>6394</v>
      </c>
      <c r="H2981" t="s">
        <v>24</v>
      </c>
      <c r="I2981" t="s">
        <v>17055</v>
      </c>
      <c r="J2981" t="s">
        <v>1087</v>
      </c>
      <c r="L2981" t="s">
        <v>27</v>
      </c>
      <c r="M2981">
        <v>12</v>
      </c>
      <c r="N2981" t="s">
        <v>1087</v>
      </c>
      <c r="O2981" s="12">
        <v>57513</v>
      </c>
      <c r="P2981" t="s">
        <v>28</v>
      </c>
      <c r="Q2981" s="1">
        <v>44795</v>
      </c>
      <c r="R2981" t="s">
        <v>29</v>
      </c>
      <c r="S2981" t="s">
        <v>43</v>
      </c>
      <c r="T2981" t="s">
        <v>30</v>
      </c>
      <c r="U2981" t="s">
        <v>17065</v>
      </c>
      <c r="V2981" t="s">
        <v>32</v>
      </c>
      <c r="W2981" t="s">
        <v>17063</v>
      </c>
      <c r="X2981" t="s">
        <v>17064</v>
      </c>
      <c r="Y2981" t="s">
        <v>17065</v>
      </c>
      <c r="Z2981" t="s">
        <v>1087</v>
      </c>
      <c r="AA2981" t="s">
        <v>17066</v>
      </c>
      <c r="AB2981" s="2" t="s">
        <v>2534</v>
      </c>
      <c r="AC2981" t="s">
        <v>17067</v>
      </c>
    </row>
    <row r="2982" spans="7:29" x14ac:dyDescent="0.2">
      <c r="G2982" t="s">
        <v>1332</v>
      </c>
      <c r="H2982" t="s">
        <v>262</v>
      </c>
      <c r="I2982" t="s">
        <v>6266</v>
      </c>
      <c r="J2982" t="s">
        <v>326</v>
      </c>
      <c r="K2982" t="s">
        <v>6267</v>
      </c>
      <c r="L2982" t="s">
        <v>6268</v>
      </c>
      <c r="M2982">
        <v>12</v>
      </c>
      <c r="N2982" t="s">
        <v>326</v>
      </c>
      <c r="O2982" s="12">
        <v>57434</v>
      </c>
      <c r="P2982" t="s">
        <v>70</v>
      </c>
      <c r="Q2982" s="1">
        <v>43801</v>
      </c>
      <c r="R2982" t="s">
        <v>29</v>
      </c>
      <c r="S2982" t="s">
        <v>43</v>
      </c>
      <c r="T2982" t="s">
        <v>71</v>
      </c>
      <c r="W2982" t="s">
        <v>6269</v>
      </c>
    </row>
    <row r="2983" spans="7:29" x14ac:dyDescent="0.2">
      <c r="G2983" t="s">
        <v>25462</v>
      </c>
      <c r="H2983" t="s">
        <v>118</v>
      </c>
      <c r="I2983" t="s">
        <v>25463</v>
      </c>
      <c r="J2983" t="s">
        <v>168</v>
      </c>
      <c r="L2983" t="s">
        <v>62</v>
      </c>
      <c r="M2983">
        <v>9</v>
      </c>
      <c r="N2983" t="s">
        <v>150</v>
      </c>
      <c r="O2983" s="12">
        <v>57409</v>
      </c>
      <c r="P2983" t="s">
        <v>28</v>
      </c>
      <c r="Q2983" s="1">
        <v>44197</v>
      </c>
      <c r="R2983" t="s">
        <v>63</v>
      </c>
      <c r="S2983" t="s">
        <v>43</v>
      </c>
      <c r="T2983" t="s">
        <v>30</v>
      </c>
      <c r="U2983" t="s">
        <v>5678</v>
      </c>
      <c r="W2983" t="s">
        <v>25464</v>
      </c>
    </row>
    <row r="2984" spans="7:29" x14ac:dyDescent="0.2">
      <c r="G2984" t="s">
        <v>2092</v>
      </c>
      <c r="H2984" t="s">
        <v>118</v>
      </c>
      <c r="I2984" t="s">
        <v>23276</v>
      </c>
      <c r="J2984" t="s">
        <v>460</v>
      </c>
      <c r="L2984" t="s">
        <v>27</v>
      </c>
      <c r="M2984">
        <v>12</v>
      </c>
      <c r="N2984" t="s">
        <v>460</v>
      </c>
      <c r="O2984" s="12">
        <v>57391</v>
      </c>
      <c r="P2984" t="s">
        <v>661</v>
      </c>
      <c r="Q2984" s="1">
        <v>41944</v>
      </c>
      <c r="R2984" t="s">
        <v>56</v>
      </c>
      <c r="S2984" s="1">
        <v>44926</v>
      </c>
      <c r="T2984" t="s">
        <v>30</v>
      </c>
      <c r="U2984" t="s">
        <v>3849</v>
      </c>
      <c r="V2984" t="s">
        <v>933</v>
      </c>
      <c r="W2984" t="s">
        <v>23277</v>
      </c>
      <c r="X2984" t="s">
        <v>116</v>
      </c>
    </row>
    <row r="2985" spans="7:29" x14ac:dyDescent="0.2">
      <c r="G2985" t="s">
        <v>8363</v>
      </c>
      <c r="H2985" t="s">
        <v>274</v>
      </c>
      <c r="I2985" t="s">
        <v>21467</v>
      </c>
      <c r="J2985" t="s">
        <v>150</v>
      </c>
      <c r="L2985" t="s">
        <v>62</v>
      </c>
      <c r="M2985">
        <v>9</v>
      </c>
      <c r="N2985" t="s">
        <v>150</v>
      </c>
      <c r="O2985" s="12">
        <v>57386</v>
      </c>
      <c r="P2985" t="s">
        <v>28</v>
      </c>
      <c r="Q2985" s="1">
        <v>42994</v>
      </c>
      <c r="R2985" t="s">
        <v>63</v>
      </c>
      <c r="S2985" t="s">
        <v>43</v>
      </c>
      <c r="T2985" t="s">
        <v>30</v>
      </c>
      <c r="U2985" t="s">
        <v>1457</v>
      </c>
      <c r="W2985" t="s">
        <v>21494</v>
      </c>
    </row>
    <row r="2986" spans="7:29" x14ac:dyDescent="0.2">
      <c r="G2986" t="s">
        <v>2519</v>
      </c>
      <c r="H2986" t="s">
        <v>129</v>
      </c>
      <c r="I2986" t="s">
        <v>18642</v>
      </c>
      <c r="J2986" t="s">
        <v>2414</v>
      </c>
      <c r="L2986" t="s">
        <v>27</v>
      </c>
      <c r="M2986">
        <v>12</v>
      </c>
      <c r="N2986" t="s">
        <v>2414</v>
      </c>
      <c r="O2986" s="12">
        <v>57385</v>
      </c>
      <c r="P2986" t="s">
        <v>28</v>
      </c>
      <c r="Q2986" s="1">
        <v>40483</v>
      </c>
      <c r="R2986" t="s">
        <v>29</v>
      </c>
      <c r="S2986" t="s">
        <v>43</v>
      </c>
      <c r="T2986" t="s">
        <v>30</v>
      </c>
      <c r="U2986" t="s">
        <v>2473</v>
      </c>
      <c r="V2986" t="s">
        <v>353</v>
      </c>
      <c r="W2986" t="s">
        <v>18643</v>
      </c>
      <c r="X2986" t="s">
        <v>116</v>
      </c>
    </row>
    <row r="2987" spans="7:29" x14ac:dyDescent="0.2">
      <c r="G2987" t="s">
        <v>2092</v>
      </c>
      <c r="H2987" t="s">
        <v>118</v>
      </c>
      <c r="I2987" t="s">
        <v>23276</v>
      </c>
      <c r="J2987" t="s">
        <v>460</v>
      </c>
      <c r="K2987" t="s">
        <v>3849</v>
      </c>
      <c r="L2987" t="s">
        <v>469</v>
      </c>
      <c r="M2987">
        <v>12</v>
      </c>
      <c r="N2987" t="s">
        <v>460</v>
      </c>
      <c r="O2987" s="12">
        <v>57384</v>
      </c>
      <c r="P2987" t="s">
        <v>70</v>
      </c>
      <c r="Q2987" s="1">
        <v>44927</v>
      </c>
      <c r="R2987" t="s">
        <v>29</v>
      </c>
      <c r="S2987" t="s">
        <v>43</v>
      </c>
      <c r="T2987" t="s">
        <v>71</v>
      </c>
      <c r="W2987" t="s">
        <v>23277</v>
      </c>
      <c r="X2987" t="s">
        <v>116</v>
      </c>
    </row>
    <row r="2988" spans="7:29" ht="170" x14ac:dyDescent="0.2">
      <c r="G2988" t="s">
        <v>1867</v>
      </c>
      <c r="H2988" t="s">
        <v>24</v>
      </c>
      <c r="I2988" t="s">
        <v>19137</v>
      </c>
      <c r="J2988" t="s">
        <v>4589</v>
      </c>
      <c r="L2988" t="s">
        <v>27</v>
      </c>
      <c r="M2988">
        <v>12</v>
      </c>
      <c r="N2988" t="s">
        <v>4589</v>
      </c>
      <c r="O2988" s="12">
        <v>57371</v>
      </c>
      <c r="P2988" t="s">
        <v>28</v>
      </c>
      <c r="Q2988" s="1">
        <v>44655</v>
      </c>
      <c r="R2988" t="s">
        <v>29</v>
      </c>
      <c r="S2988" t="s">
        <v>43</v>
      </c>
      <c r="T2988" t="s">
        <v>30</v>
      </c>
      <c r="U2988" t="s">
        <v>19138</v>
      </c>
      <c r="V2988" t="s">
        <v>522</v>
      </c>
      <c r="W2988" t="s">
        <v>19139</v>
      </c>
      <c r="X2988" t="s">
        <v>19140</v>
      </c>
      <c r="Y2988" t="s">
        <v>19138</v>
      </c>
      <c r="Z2988" t="s">
        <v>12119</v>
      </c>
      <c r="AA2988" t="s">
        <v>19141</v>
      </c>
      <c r="AB2988" s="2" t="s">
        <v>19142</v>
      </c>
      <c r="AC2988" t="s">
        <v>19143</v>
      </c>
    </row>
    <row r="2989" spans="7:29" x14ac:dyDescent="0.2">
      <c r="G2989" t="s">
        <v>147</v>
      </c>
      <c r="H2989" t="s">
        <v>274</v>
      </c>
      <c r="I2989" t="s">
        <v>18368</v>
      </c>
      <c r="J2989" t="s">
        <v>67</v>
      </c>
      <c r="L2989" t="s">
        <v>2793</v>
      </c>
      <c r="M2989">
        <v>12</v>
      </c>
      <c r="N2989" t="s">
        <v>67</v>
      </c>
      <c r="O2989" s="12">
        <v>57361</v>
      </c>
      <c r="P2989" t="s">
        <v>28</v>
      </c>
      <c r="Q2989" s="1">
        <v>43906</v>
      </c>
      <c r="R2989" t="s">
        <v>29</v>
      </c>
      <c r="S2989" t="s">
        <v>43</v>
      </c>
      <c r="T2989" t="s">
        <v>30</v>
      </c>
      <c r="U2989" t="s">
        <v>18369</v>
      </c>
      <c r="V2989" t="s">
        <v>45</v>
      </c>
      <c r="W2989" t="s">
        <v>18370</v>
      </c>
    </row>
    <row r="2990" spans="7:29" x14ac:dyDescent="0.2">
      <c r="G2990" t="s">
        <v>1322</v>
      </c>
      <c r="H2990" t="s">
        <v>148</v>
      </c>
      <c r="I2990" t="s">
        <v>18274</v>
      </c>
      <c r="J2990" t="s">
        <v>67</v>
      </c>
      <c r="K2990" t="s">
        <v>1739</v>
      </c>
      <c r="L2990" t="s">
        <v>18275</v>
      </c>
      <c r="M2990">
        <v>12</v>
      </c>
      <c r="N2990" t="s">
        <v>67</v>
      </c>
      <c r="O2990" s="12">
        <v>57354</v>
      </c>
      <c r="P2990" t="s">
        <v>70</v>
      </c>
      <c r="Q2990" s="1">
        <v>43165</v>
      </c>
      <c r="R2990" t="s">
        <v>29</v>
      </c>
      <c r="S2990" t="s">
        <v>43</v>
      </c>
      <c r="T2990" t="s">
        <v>71</v>
      </c>
      <c r="W2990" t="s">
        <v>18276</v>
      </c>
      <c r="X2990" t="s">
        <v>116</v>
      </c>
    </row>
    <row r="2991" spans="7:29" ht="170" x14ac:dyDescent="0.2">
      <c r="G2991" t="s">
        <v>2978</v>
      </c>
      <c r="H2991" t="s">
        <v>53</v>
      </c>
      <c r="I2991" t="s">
        <v>2973</v>
      </c>
      <c r="J2991" t="s">
        <v>528</v>
      </c>
      <c r="L2991" t="s">
        <v>104</v>
      </c>
      <c r="M2991">
        <v>12</v>
      </c>
      <c r="N2991" t="s">
        <v>528</v>
      </c>
      <c r="O2991" s="12">
        <v>57326</v>
      </c>
      <c r="P2991" t="s">
        <v>28</v>
      </c>
      <c r="Q2991" s="1">
        <v>36008</v>
      </c>
      <c r="R2991" t="s">
        <v>29</v>
      </c>
      <c r="S2991" t="s">
        <v>43</v>
      </c>
      <c r="T2991" t="s">
        <v>30</v>
      </c>
      <c r="U2991" t="s">
        <v>2979</v>
      </c>
      <c r="V2991" t="s">
        <v>45</v>
      </c>
      <c r="W2991" t="s">
        <v>2980</v>
      </c>
      <c r="X2991" t="s">
        <v>2981</v>
      </c>
      <c r="Y2991" t="s">
        <v>2979</v>
      </c>
      <c r="Z2991" t="s">
        <v>528</v>
      </c>
      <c r="AA2991" t="s">
        <v>2982</v>
      </c>
      <c r="AB2991" s="2" t="s">
        <v>2983</v>
      </c>
      <c r="AC2991" t="s">
        <v>2984</v>
      </c>
    </row>
    <row r="2992" spans="7:29" ht="170" x14ac:dyDescent="0.2">
      <c r="G2992" t="s">
        <v>4410</v>
      </c>
      <c r="H2992" t="s">
        <v>129</v>
      </c>
      <c r="I2992" t="s">
        <v>4411</v>
      </c>
      <c r="J2992" t="s">
        <v>422</v>
      </c>
      <c r="L2992" t="s">
        <v>62</v>
      </c>
      <c r="M2992">
        <v>9</v>
      </c>
      <c r="N2992" t="s">
        <v>711</v>
      </c>
      <c r="O2992" s="12">
        <v>57318</v>
      </c>
      <c r="P2992" t="s">
        <v>28</v>
      </c>
      <c r="Q2992" s="1">
        <v>43359</v>
      </c>
      <c r="R2992" t="s">
        <v>29</v>
      </c>
      <c r="S2992" t="s">
        <v>43</v>
      </c>
      <c r="T2992" t="s">
        <v>30</v>
      </c>
      <c r="U2992" t="s">
        <v>941</v>
      </c>
      <c r="W2992" t="s">
        <v>4412</v>
      </c>
      <c r="X2992" t="s">
        <v>4413</v>
      </c>
      <c r="Y2992" t="s">
        <v>941</v>
      </c>
      <c r="Z2992" t="s">
        <v>3190</v>
      </c>
      <c r="AA2992" t="s">
        <v>4414</v>
      </c>
      <c r="AB2992" s="2" t="s">
        <v>4415</v>
      </c>
      <c r="AC2992" t="s">
        <v>4416</v>
      </c>
    </row>
    <row r="2993" spans="7:29" x14ac:dyDescent="0.2">
      <c r="G2993" t="s">
        <v>1246</v>
      </c>
      <c r="H2993" t="s">
        <v>314</v>
      </c>
      <c r="I2993" t="s">
        <v>17353</v>
      </c>
      <c r="J2993" t="s">
        <v>135</v>
      </c>
      <c r="K2993" t="s">
        <v>870</v>
      </c>
      <c r="L2993" t="s">
        <v>871</v>
      </c>
      <c r="M2993">
        <v>12</v>
      </c>
      <c r="N2993" t="s">
        <v>135</v>
      </c>
      <c r="O2993" s="12">
        <v>57291</v>
      </c>
      <c r="P2993" t="s">
        <v>70</v>
      </c>
      <c r="Q2993" s="1">
        <v>44581</v>
      </c>
      <c r="R2993" t="s">
        <v>29</v>
      </c>
      <c r="S2993" t="s">
        <v>43</v>
      </c>
      <c r="T2993" t="s">
        <v>71</v>
      </c>
      <c r="W2993" t="s">
        <v>17354</v>
      </c>
      <c r="X2993" t="s">
        <v>116</v>
      </c>
    </row>
    <row r="2994" spans="7:29" ht="119" x14ac:dyDescent="0.2">
      <c r="G2994" t="s">
        <v>16172</v>
      </c>
      <c r="H2994" t="s">
        <v>53</v>
      </c>
      <c r="I2994" t="s">
        <v>5837</v>
      </c>
      <c r="J2994" t="s">
        <v>1802</v>
      </c>
      <c r="K2994" t="s">
        <v>16173</v>
      </c>
      <c r="L2994" t="s">
        <v>69</v>
      </c>
      <c r="M2994">
        <v>12</v>
      </c>
      <c r="N2994" t="s">
        <v>1802</v>
      </c>
      <c r="O2994" s="12">
        <v>57267</v>
      </c>
      <c r="P2994" t="s">
        <v>70</v>
      </c>
      <c r="Q2994" s="1">
        <v>43535</v>
      </c>
      <c r="R2994" t="s">
        <v>29</v>
      </c>
      <c r="S2994" t="s">
        <v>43</v>
      </c>
      <c r="T2994" t="s">
        <v>71</v>
      </c>
      <c r="W2994" t="s">
        <v>16174</v>
      </c>
      <c r="X2994" t="s">
        <v>16175</v>
      </c>
      <c r="Y2994" t="s">
        <v>16173</v>
      </c>
      <c r="Z2994" t="s">
        <v>1802</v>
      </c>
      <c r="AA2994" t="s">
        <v>16176</v>
      </c>
      <c r="AB2994" s="2" t="s">
        <v>2569</v>
      </c>
      <c r="AC2994" t="s">
        <v>16177</v>
      </c>
    </row>
    <row r="2995" spans="7:29" x14ac:dyDescent="0.2">
      <c r="G2995" t="s">
        <v>1541</v>
      </c>
      <c r="H2995" t="s">
        <v>118</v>
      </c>
      <c r="I2995" t="s">
        <v>5715</v>
      </c>
      <c r="J2995" t="s">
        <v>597</v>
      </c>
      <c r="L2995" t="s">
        <v>27</v>
      </c>
      <c r="M2995">
        <v>12</v>
      </c>
      <c r="N2995" t="s">
        <v>597</v>
      </c>
      <c r="O2995" s="12">
        <v>57260</v>
      </c>
      <c r="P2995" t="s">
        <v>28</v>
      </c>
      <c r="Q2995" s="1">
        <v>44440</v>
      </c>
      <c r="R2995" t="s">
        <v>29</v>
      </c>
      <c r="S2995" t="s">
        <v>43</v>
      </c>
      <c r="T2995" t="s">
        <v>30</v>
      </c>
      <c r="U2995" t="s">
        <v>5716</v>
      </c>
      <c r="V2995" t="s">
        <v>32</v>
      </c>
      <c r="W2995" t="s">
        <v>5717</v>
      </c>
      <c r="X2995" t="s">
        <v>5718</v>
      </c>
      <c r="Y2995" t="s">
        <v>5716</v>
      </c>
      <c r="Z2995" t="s">
        <v>601</v>
      </c>
      <c r="AA2995" t="s">
        <v>5719</v>
      </c>
      <c r="AB2995" t="s">
        <v>50</v>
      </c>
      <c r="AC2995" t="s">
        <v>50</v>
      </c>
    </row>
    <row r="2996" spans="7:29" x14ac:dyDescent="0.2">
      <c r="G2996" t="s">
        <v>358</v>
      </c>
      <c r="H2996" t="s">
        <v>60</v>
      </c>
      <c r="I2996" t="s">
        <v>17423</v>
      </c>
      <c r="J2996" t="s">
        <v>13228</v>
      </c>
      <c r="L2996" t="s">
        <v>104</v>
      </c>
      <c r="M2996">
        <v>12</v>
      </c>
      <c r="N2996" t="s">
        <v>13228</v>
      </c>
      <c r="O2996" s="12">
        <v>57260</v>
      </c>
      <c r="P2996" t="s">
        <v>28</v>
      </c>
      <c r="Q2996" s="1">
        <v>44585</v>
      </c>
      <c r="R2996" t="s">
        <v>29</v>
      </c>
      <c r="S2996" t="s">
        <v>43</v>
      </c>
      <c r="T2996" t="s">
        <v>30</v>
      </c>
      <c r="U2996" t="s">
        <v>2723</v>
      </c>
      <c r="V2996" t="s">
        <v>404</v>
      </c>
      <c r="W2996" t="s">
        <v>17424</v>
      </c>
      <c r="X2996" t="s">
        <v>116</v>
      </c>
    </row>
    <row r="2997" spans="7:29" x14ac:dyDescent="0.2">
      <c r="G2997" t="s">
        <v>273</v>
      </c>
      <c r="H2997" t="s">
        <v>314</v>
      </c>
      <c r="I2997" t="s">
        <v>20914</v>
      </c>
      <c r="J2997" t="s">
        <v>533</v>
      </c>
      <c r="L2997" t="s">
        <v>62</v>
      </c>
      <c r="M2997">
        <v>12</v>
      </c>
      <c r="N2997" t="s">
        <v>533</v>
      </c>
      <c r="O2997" s="12">
        <v>57249</v>
      </c>
      <c r="P2997" t="s">
        <v>28</v>
      </c>
      <c r="Q2997" s="1">
        <v>43192</v>
      </c>
      <c r="R2997" t="s">
        <v>56</v>
      </c>
      <c r="S2997" s="1">
        <v>45044</v>
      </c>
      <c r="T2997" t="s">
        <v>30</v>
      </c>
      <c r="U2997" t="s">
        <v>20915</v>
      </c>
      <c r="W2997" t="s">
        <v>20916</v>
      </c>
    </row>
    <row r="2998" spans="7:29" x14ac:dyDescent="0.2">
      <c r="G2998" t="s">
        <v>7321</v>
      </c>
      <c r="H2998" t="s">
        <v>148</v>
      </c>
      <c r="I2998" t="s">
        <v>17207</v>
      </c>
      <c r="J2998" t="s">
        <v>150</v>
      </c>
      <c r="L2998" t="s">
        <v>436</v>
      </c>
      <c r="M2998">
        <v>9</v>
      </c>
      <c r="N2998" t="s">
        <v>150</v>
      </c>
      <c r="O2998" s="12">
        <v>57238</v>
      </c>
      <c r="P2998" t="s">
        <v>28</v>
      </c>
      <c r="Q2998" s="1">
        <v>42917</v>
      </c>
      <c r="R2998" t="s">
        <v>56</v>
      </c>
      <c r="S2998" s="1">
        <v>45092</v>
      </c>
      <c r="T2998" t="s">
        <v>30</v>
      </c>
      <c r="U2998" t="s">
        <v>17211</v>
      </c>
      <c r="W2998" t="s">
        <v>17212</v>
      </c>
    </row>
    <row r="2999" spans="7:29" x14ac:dyDescent="0.2">
      <c r="G2999" t="s">
        <v>396</v>
      </c>
      <c r="H2999" t="s">
        <v>314</v>
      </c>
      <c r="I2999" t="s">
        <v>24310</v>
      </c>
      <c r="J2999" t="s">
        <v>926</v>
      </c>
      <c r="L2999" t="s">
        <v>98</v>
      </c>
      <c r="M2999">
        <v>12</v>
      </c>
      <c r="N2999" t="s">
        <v>926</v>
      </c>
      <c r="O2999" s="12">
        <v>57224</v>
      </c>
      <c r="P2999" t="s">
        <v>28</v>
      </c>
      <c r="Q2999" s="1">
        <v>44378</v>
      </c>
      <c r="R2999" t="s">
        <v>56</v>
      </c>
      <c r="S2999" s="1">
        <v>45184</v>
      </c>
      <c r="T2999" t="s">
        <v>30</v>
      </c>
      <c r="U2999" t="s">
        <v>99</v>
      </c>
      <c r="W2999" t="s">
        <v>24311</v>
      </c>
    </row>
    <row r="3000" spans="7:29" x14ac:dyDescent="0.2">
      <c r="G3000" t="s">
        <v>15034</v>
      </c>
      <c r="H3000" t="s">
        <v>302</v>
      </c>
      <c r="I3000" t="s">
        <v>15035</v>
      </c>
      <c r="J3000" t="s">
        <v>1721</v>
      </c>
      <c r="K3000" t="s">
        <v>6509</v>
      </c>
      <c r="L3000" t="s">
        <v>4002</v>
      </c>
      <c r="M3000">
        <v>12</v>
      </c>
      <c r="N3000" t="s">
        <v>1721</v>
      </c>
      <c r="O3000" s="12">
        <v>57217</v>
      </c>
      <c r="P3000" t="s">
        <v>70</v>
      </c>
      <c r="Q3000" s="1">
        <v>44446</v>
      </c>
      <c r="R3000" t="s">
        <v>29</v>
      </c>
      <c r="S3000" s="1">
        <v>45138</v>
      </c>
      <c r="T3000" t="s">
        <v>71</v>
      </c>
      <c r="W3000" t="s">
        <v>15036</v>
      </c>
      <c r="X3000" t="s">
        <v>116</v>
      </c>
    </row>
    <row r="3001" spans="7:29" ht="170" x14ac:dyDescent="0.2">
      <c r="G3001" t="s">
        <v>1575</v>
      </c>
      <c r="H3001" t="s">
        <v>148</v>
      </c>
      <c r="I3001" t="s">
        <v>11430</v>
      </c>
      <c r="J3001" t="s">
        <v>5875</v>
      </c>
      <c r="L3001" t="s">
        <v>62</v>
      </c>
      <c r="M3001">
        <v>12</v>
      </c>
      <c r="N3001" t="s">
        <v>5875</v>
      </c>
      <c r="O3001" s="12">
        <v>57216</v>
      </c>
      <c r="P3001" t="s">
        <v>28</v>
      </c>
      <c r="Q3001" s="1">
        <v>42552</v>
      </c>
      <c r="R3001" t="s">
        <v>29</v>
      </c>
      <c r="S3001" t="s">
        <v>43</v>
      </c>
      <c r="T3001" t="s">
        <v>30</v>
      </c>
      <c r="U3001" t="s">
        <v>11431</v>
      </c>
      <c r="W3001" t="s">
        <v>11432</v>
      </c>
      <c r="X3001" t="s">
        <v>11433</v>
      </c>
      <c r="Y3001" t="s">
        <v>11431</v>
      </c>
      <c r="Z3001" t="s">
        <v>5561</v>
      </c>
      <c r="AA3001" t="s">
        <v>11434</v>
      </c>
      <c r="AB3001" s="2" t="s">
        <v>5563</v>
      </c>
      <c r="AC3001" t="s">
        <v>5564</v>
      </c>
    </row>
    <row r="3002" spans="7:29" ht="136" x14ac:dyDescent="0.2">
      <c r="G3002" t="s">
        <v>4434</v>
      </c>
      <c r="H3002" t="s">
        <v>314</v>
      </c>
      <c r="I3002" t="s">
        <v>8892</v>
      </c>
      <c r="J3002" t="s">
        <v>422</v>
      </c>
      <c r="L3002" t="s">
        <v>62</v>
      </c>
      <c r="M3002">
        <v>9</v>
      </c>
      <c r="N3002" t="s">
        <v>422</v>
      </c>
      <c r="O3002" s="12">
        <v>57214</v>
      </c>
      <c r="P3002" t="s">
        <v>28</v>
      </c>
      <c r="Q3002" s="1">
        <v>42125</v>
      </c>
      <c r="R3002" t="s">
        <v>29</v>
      </c>
      <c r="S3002" t="s">
        <v>43</v>
      </c>
      <c r="T3002" t="s">
        <v>30</v>
      </c>
      <c r="U3002" t="s">
        <v>2850</v>
      </c>
      <c r="W3002" t="s">
        <v>8893</v>
      </c>
      <c r="X3002" t="s">
        <v>8894</v>
      </c>
      <c r="Y3002" t="s">
        <v>2850</v>
      </c>
      <c r="Z3002" t="s">
        <v>890</v>
      </c>
      <c r="AA3002" t="s">
        <v>8895</v>
      </c>
      <c r="AB3002" s="2" t="s">
        <v>8896</v>
      </c>
      <c r="AC3002" t="s">
        <v>8897</v>
      </c>
    </row>
    <row r="3003" spans="7:29" x14ac:dyDescent="0.2">
      <c r="G3003" t="s">
        <v>133</v>
      </c>
      <c r="H3003" t="s">
        <v>53</v>
      </c>
      <c r="I3003" t="s">
        <v>9166</v>
      </c>
      <c r="J3003" t="s">
        <v>1176</v>
      </c>
      <c r="L3003" t="s">
        <v>2317</v>
      </c>
      <c r="M3003">
        <v>12</v>
      </c>
      <c r="N3003" t="s">
        <v>1176</v>
      </c>
      <c r="O3003" s="12">
        <v>57196</v>
      </c>
      <c r="P3003" t="s">
        <v>28</v>
      </c>
      <c r="Q3003" s="1">
        <v>44635</v>
      </c>
      <c r="R3003" t="s">
        <v>29</v>
      </c>
      <c r="S3003" t="s">
        <v>43</v>
      </c>
      <c r="T3003" t="s">
        <v>30</v>
      </c>
      <c r="U3003" t="s">
        <v>9167</v>
      </c>
      <c r="W3003" t="s">
        <v>9168</v>
      </c>
      <c r="X3003" t="s">
        <v>9169</v>
      </c>
      <c r="Y3003" t="s">
        <v>9167</v>
      </c>
      <c r="Z3003" t="s">
        <v>1180</v>
      </c>
      <c r="AA3003" t="s">
        <v>9170</v>
      </c>
      <c r="AB3003" t="s">
        <v>50</v>
      </c>
      <c r="AC3003" t="s">
        <v>50</v>
      </c>
    </row>
    <row r="3004" spans="7:29" x14ac:dyDescent="0.2">
      <c r="G3004" t="s">
        <v>458</v>
      </c>
      <c r="H3004" t="s">
        <v>24</v>
      </c>
      <c r="I3004" t="s">
        <v>13075</v>
      </c>
      <c r="J3004" t="s">
        <v>2119</v>
      </c>
      <c r="L3004" t="s">
        <v>27</v>
      </c>
      <c r="M3004">
        <v>12</v>
      </c>
      <c r="N3004" t="s">
        <v>2119</v>
      </c>
      <c r="O3004" s="12">
        <v>57180</v>
      </c>
      <c r="P3004" t="s">
        <v>28</v>
      </c>
      <c r="Q3004" s="1">
        <v>44606</v>
      </c>
      <c r="R3004" t="s">
        <v>29</v>
      </c>
      <c r="S3004" t="s">
        <v>43</v>
      </c>
      <c r="T3004" t="s">
        <v>30</v>
      </c>
      <c r="U3004" t="s">
        <v>2120</v>
      </c>
      <c r="V3004" t="s">
        <v>522</v>
      </c>
      <c r="W3004" t="s">
        <v>13076</v>
      </c>
      <c r="X3004" t="s">
        <v>13077</v>
      </c>
      <c r="Y3004" t="s">
        <v>2120</v>
      </c>
      <c r="Z3004" t="s">
        <v>2123</v>
      </c>
      <c r="AA3004" t="s">
        <v>13078</v>
      </c>
      <c r="AB3004" t="s">
        <v>50</v>
      </c>
      <c r="AC3004" t="s">
        <v>50</v>
      </c>
    </row>
    <row r="3005" spans="7:29" ht="119" x14ac:dyDescent="0.2">
      <c r="G3005" t="s">
        <v>11422</v>
      </c>
      <c r="H3005" t="s">
        <v>53</v>
      </c>
      <c r="I3005" t="s">
        <v>18118</v>
      </c>
      <c r="J3005" t="s">
        <v>770</v>
      </c>
      <c r="L3005" t="s">
        <v>27</v>
      </c>
      <c r="M3005">
        <v>12</v>
      </c>
      <c r="N3005" t="s">
        <v>770</v>
      </c>
      <c r="O3005" s="12">
        <v>57179</v>
      </c>
      <c r="P3005" t="s">
        <v>28</v>
      </c>
      <c r="Q3005" s="1">
        <v>44753</v>
      </c>
      <c r="R3005" t="s">
        <v>29</v>
      </c>
      <c r="S3005" t="s">
        <v>43</v>
      </c>
      <c r="T3005" t="s">
        <v>30</v>
      </c>
      <c r="U3005" t="s">
        <v>2027</v>
      </c>
      <c r="V3005" t="s">
        <v>404</v>
      </c>
      <c r="W3005" t="s">
        <v>18119</v>
      </c>
      <c r="X3005" t="s">
        <v>18120</v>
      </c>
      <c r="Y3005" t="s">
        <v>18121</v>
      </c>
      <c r="Z3005" t="s">
        <v>1802</v>
      </c>
      <c r="AA3005" t="s">
        <v>18122</v>
      </c>
      <c r="AB3005" s="2" t="s">
        <v>2569</v>
      </c>
      <c r="AC3005" t="s">
        <v>18123</v>
      </c>
    </row>
    <row r="3006" spans="7:29" x14ac:dyDescent="0.2">
      <c r="G3006" t="s">
        <v>4909</v>
      </c>
      <c r="H3006" t="s">
        <v>53</v>
      </c>
      <c r="I3006" t="s">
        <v>4910</v>
      </c>
      <c r="J3006" t="s">
        <v>411</v>
      </c>
      <c r="L3006" t="s">
        <v>62</v>
      </c>
      <c r="M3006">
        <v>12</v>
      </c>
      <c r="N3006" t="s">
        <v>411</v>
      </c>
      <c r="O3006" s="12">
        <v>57174</v>
      </c>
      <c r="P3006" t="s">
        <v>28</v>
      </c>
      <c r="Q3006" s="1">
        <v>42125</v>
      </c>
      <c r="R3006" t="s">
        <v>29</v>
      </c>
      <c r="S3006" t="s">
        <v>43</v>
      </c>
      <c r="T3006" t="s">
        <v>30</v>
      </c>
      <c r="U3006" t="s">
        <v>807</v>
      </c>
      <c r="W3006" t="s">
        <v>4911</v>
      </c>
      <c r="X3006" t="s">
        <v>116</v>
      </c>
    </row>
    <row r="3007" spans="7:29" x14ac:dyDescent="0.2">
      <c r="G3007" t="s">
        <v>902</v>
      </c>
      <c r="H3007" t="s">
        <v>314</v>
      </c>
      <c r="I3007" t="s">
        <v>11065</v>
      </c>
      <c r="J3007" t="s">
        <v>2119</v>
      </c>
      <c r="L3007" t="s">
        <v>27</v>
      </c>
      <c r="M3007">
        <v>12</v>
      </c>
      <c r="N3007" t="s">
        <v>2119</v>
      </c>
      <c r="O3007" s="12">
        <v>57167</v>
      </c>
      <c r="P3007" t="s">
        <v>28</v>
      </c>
      <c r="Q3007" s="1">
        <v>44592</v>
      </c>
      <c r="R3007" t="s">
        <v>29</v>
      </c>
      <c r="S3007" t="s">
        <v>43</v>
      </c>
      <c r="T3007" t="s">
        <v>30</v>
      </c>
      <c r="U3007" t="s">
        <v>2120</v>
      </c>
      <c r="V3007" t="s">
        <v>522</v>
      </c>
      <c r="W3007" t="s">
        <v>11066</v>
      </c>
      <c r="X3007" t="s">
        <v>11067</v>
      </c>
      <c r="Y3007" t="s">
        <v>2120</v>
      </c>
      <c r="Z3007" t="s">
        <v>2123</v>
      </c>
      <c r="AA3007" t="s">
        <v>11068</v>
      </c>
      <c r="AB3007" t="s">
        <v>50</v>
      </c>
      <c r="AC3007" t="s">
        <v>50</v>
      </c>
    </row>
    <row r="3008" spans="7:29" ht="153" x14ac:dyDescent="0.2">
      <c r="G3008" t="s">
        <v>11134</v>
      </c>
      <c r="H3008" t="s">
        <v>553</v>
      </c>
      <c r="I3008" t="s">
        <v>11549</v>
      </c>
      <c r="J3008" t="s">
        <v>1087</v>
      </c>
      <c r="K3008" t="s">
        <v>3334</v>
      </c>
      <c r="L3008" t="s">
        <v>483</v>
      </c>
      <c r="M3008">
        <v>12</v>
      </c>
      <c r="N3008" t="s">
        <v>1087</v>
      </c>
      <c r="O3008" s="12">
        <v>57145</v>
      </c>
      <c r="P3008" t="s">
        <v>70</v>
      </c>
      <c r="Q3008" s="1">
        <v>44698</v>
      </c>
      <c r="R3008" t="s">
        <v>29</v>
      </c>
      <c r="S3008" t="s">
        <v>43</v>
      </c>
      <c r="T3008" t="s">
        <v>71</v>
      </c>
      <c r="W3008" t="s">
        <v>11554</v>
      </c>
      <c r="X3008" t="s">
        <v>11555</v>
      </c>
      <c r="Y3008" t="s">
        <v>3334</v>
      </c>
      <c r="Z3008" t="s">
        <v>1087</v>
      </c>
      <c r="AA3008" t="s">
        <v>11556</v>
      </c>
      <c r="AB3008" s="2" t="s">
        <v>11557</v>
      </c>
      <c r="AC3008" t="s">
        <v>50</v>
      </c>
    </row>
    <row r="3009" spans="7:29" x14ac:dyDescent="0.2">
      <c r="G3009" t="s">
        <v>128</v>
      </c>
      <c r="H3009" t="s">
        <v>112</v>
      </c>
      <c r="I3009" t="s">
        <v>13465</v>
      </c>
      <c r="J3009" t="s">
        <v>3443</v>
      </c>
      <c r="L3009" t="s">
        <v>27</v>
      </c>
      <c r="M3009">
        <v>12</v>
      </c>
      <c r="N3009" t="s">
        <v>3443</v>
      </c>
      <c r="O3009" s="12">
        <v>57114</v>
      </c>
      <c r="P3009" t="s">
        <v>28</v>
      </c>
      <c r="Q3009" s="1">
        <v>44044</v>
      </c>
      <c r="R3009" t="s">
        <v>29</v>
      </c>
      <c r="S3009" t="s">
        <v>43</v>
      </c>
      <c r="T3009" t="s">
        <v>30</v>
      </c>
      <c r="U3009" t="s">
        <v>10502</v>
      </c>
      <c r="V3009" t="s">
        <v>45</v>
      </c>
      <c r="W3009" t="s">
        <v>13466</v>
      </c>
      <c r="X3009" t="s">
        <v>116</v>
      </c>
    </row>
    <row r="3010" spans="7:29" ht="153" x14ac:dyDescent="0.2">
      <c r="G3010" t="s">
        <v>7679</v>
      </c>
      <c r="H3010" t="s">
        <v>274</v>
      </c>
      <c r="I3010" t="s">
        <v>7672</v>
      </c>
      <c r="J3010" t="s">
        <v>3683</v>
      </c>
      <c r="L3010" t="s">
        <v>27</v>
      </c>
      <c r="M3010">
        <v>12</v>
      </c>
      <c r="N3010" t="s">
        <v>3683</v>
      </c>
      <c r="O3010" s="12">
        <v>57113</v>
      </c>
      <c r="P3010" t="s">
        <v>28</v>
      </c>
      <c r="Q3010" s="1">
        <v>43717</v>
      </c>
      <c r="R3010" t="s">
        <v>29</v>
      </c>
      <c r="S3010" t="s">
        <v>43</v>
      </c>
      <c r="T3010" t="s">
        <v>30</v>
      </c>
      <c r="U3010" t="s">
        <v>7680</v>
      </c>
      <c r="V3010" t="s">
        <v>522</v>
      </c>
      <c r="W3010" t="s">
        <v>7681</v>
      </c>
      <c r="X3010" t="s">
        <v>7682</v>
      </c>
      <c r="Y3010" t="s">
        <v>7680</v>
      </c>
      <c r="Z3010" t="s">
        <v>3687</v>
      </c>
      <c r="AA3010" t="s">
        <v>7683</v>
      </c>
      <c r="AB3010" s="2" t="s">
        <v>7684</v>
      </c>
      <c r="AC3010" t="s">
        <v>7685</v>
      </c>
    </row>
    <row r="3011" spans="7:29" ht="187" x14ac:dyDescent="0.2">
      <c r="G3011" t="s">
        <v>1197</v>
      </c>
      <c r="H3011" t="s">
        <v>148</v>
      </c>
      <c r="I3011" t="s">
        <v>6046</v>
      </c>
      <c r="J3011" t="s">
        <v>1542</v>
      </c>
      <c r="L3011" t="s">
        <v>27</v>
      </c>
      <c r="M3011">
        <v>12</v>
      </c>
      <c r="N3011" t="s">
        <v>1542</v>
      </c>
      <c r="O3011" s="12">
        <v>57079</v>
      </c>
      <c r="P3011" t="s">
        <v>28</v>
      </c>
      <c r="Q3011" s="1">
        <v>44935</v>
      </c>
      <c r="R3011" t="s">
        <v>29</v>
      </c>
      <c r="S3011" t="s">
        <v>43</v>
      </c>
      <c r="T3011" t="s">
        <v>30</v>
      </c>
      <c r="U3011" t="s">
        <v>1909</v>
      </c>
      <c r="V3011" t="s">
        <v>122</v>
      </c>
      <c r="W3011" t="s">
        <v>6056</v>
      </c>
      <c r="X3011" t="s">
        <v>6057</v>
      </c>
      <c r="Y3011" t="s">
        <v>6058</v>
      </c>
      <c r="Z3011" t="s">
        <v>1546</v>
      </c>
      <c r="AA3011" t="s">
        <v>6059</v>
      </c>
      <c r="AB3011" s="2" t="s">
        <v>6060</v>
      </c>
      <c r="AC3011" t="s">
        <v>6061</v>
      </c>
    </row>
    <row r="3012" spans="7:29" x14ac:dyDescent="0.2">
      <c r="G3012" t="s">
        <v>2095</v>
      </c>
      <c r="H3012" t="s">
        <v>53</v>
      </c>
      <c r="I3012" t="s">
        <v>2075</v>
      </c>
      <c r="J3012" t="s">
        <v>150</v>
      </c>
      <c r="L3012" t="s">
        <v>62</v>
      </c>
      <c r="M3012">
        <v>9</v>
      </c>
      <c r="N3012" t="s">
        <v>150</v>
      </c>
      <c r="O3012" s="12">
        <v>57076</v>
      </c>
      <c r="P3012" t="s">
        <v>28</v>
      </c>
      <c r="Q3012" s="1">
        <v>42994</v>
      </c>
      <c r="R3012" t="s">
        <v>63</v>
      </c>
      <c r="S3012" t="s">
        <v>43</v>
      </c>
      <c r="T3012" t="s">
        <v>30</v>
      </c>
      <c r="U3012" t="s">
        <v>169</v>
      </c>
      <c r="W3012" t="s">
        <v>2096</v>
      </c>
    </row>
    <row r="3013" spans="7:29" x14ac:dyDescent="0.2">
      <c r="G3013" t="s">
        <v>1007</v>
      </c>
      <c r="H3013" t="s">
        <v>369</v>
      </c>
      <c r="I3013" t="s">
        <v>24231</v>
      </c>
      <c r="J3013" t="s">
        <v>554</v>
      </c>
      <c r="L3013" t="s">
        <v>2767</v>
      </c>
      <c r="M3013">
        <v>9</v>
      </c>
      <c r="N3013" t="s">
        <v>554</v>
      </c>
      <c r="O3013" s="12">
        <v>57039</v>
      </c>
      <c r="P3013" t="s">
        <v>28</v>
      </c>
      <c r="Q3013" s="1">
        <v>44820</v>
      </c>
      <c r="R3013" t="s">
        <v>56</v>
      </c>
      <c r="S3013" s="1">
        <v>45092</v>
      </c>
      <c r="T3013" t="s">
        <v>30</v>
      </c>
      <c r="U3013" t="s">
        <v>2821</v>
      </c>
      <c r="W3013" t="s">
        <v>24232</v>
      </c>
    </row>
    <row r="3014" spans="7:29" x14ac:dyDescent="0.2">
      <c r="G3014" t="s">
        <v>14427</v>
      </c>
      <c r="H3014" t="s">
        <v>53</v>
      </c>
      <c r="I3014" t="s">
        <v>14428</v>
      </c>
      <c r="J3014" t="s">
        <v>97</v>
      </c>
      <c r="L3014" t="s">
        <v>62</v>
      </c>
      <c r="M3014">
        <v>12</v>
      </c>
      <c r="N3014" t="s">
        <v>97</v>
      </c>
      <c r="O3014" s="12">
        <v>57025</v>
      </c>
      <c r="P3014" t="s">
        <v>28</v>
      </c>
      <c r="Q3014" s="1">
        <v>42125</v>
      </c>
      <c r="R3014" t="s">
        <v>29</v>
      </c>
      <c r="S3014" t="s">
        <v>43</v>
      </c>
      <c r="T3014" t="s">
        <v>30</v>
      </c>
      <c r="U3014" t="s">
        <v>807</v>
      </c>
      <c r="W3014" t="s">
        <v>14429</v>
      </c>
      <c r="X3014" t="s">
        <v>116</v>
      </c>
    </row>
    <row r="3015" spans="7:29" x14ac:dyDescent="0.2">
      <c r="G3015" t="s">
        <v>4607</v>
      </c>
      <c r="H3015" t="s">
        <v>53</v>
      </c>
      <c r="I3015" t="s">
        <v>4593</v>
      </c>
      <c r="J3015" t="s">
        <v>4608</v>
      </c>
      <c r="L3015" t="s">
        <v>81</v>
      </c>
      <c r="M3015">
        <v>9</v>
      </c>
      <c r="N3015" t="s">
        <v>4608</v>
      </c>
      <c r="O3015" s="12">
        <v>57005</v>
      </c>
      <c r="P3015" t="s">
        <v>28</v>
      </c>
      <c r="Q3015" s="1">
        <v>41533</v>
      </c>
      <c r="R3015" t="s">
        <v>63</v>
      </c>
      <c r="S3015" t="s">
        <v>43</v>
      </c>
      <c r="T3015" t="s">
        <v>30</v>
      </c>
      <c r="U3015" t="s">
        <v>4609</v>
      </c>
      <c r="W3015" t="s">
        <v>4610</v>
      </c>
    </row>
    <row r="3016" spans="7:29" x14ac:dyDescent="0.2">
      <c r="G3016" t="s">
        <v>12913</v>
      </c>
      <c r="H3016" t="s">
        <v>53</v>
      </c>
      <c r="I3016" t="s">
        <v>12914</v>
      </c>
      <c r="J3016" t="s">
        <v>435</v>
      </c>
      <c r="L3016" t="s">
        <v>62</v>
      </c>
      <c r="M3016">
        <v>9</v>
      </c>
      <c r="N3016" t="s">
        <v>435</v>
      </c>
      <c r="O3016" s="12">
        <v>56989</v>
      </c>
      <c r="P3016" t="s">
        <v>28</v>
      </c>
      <c r="Q3016" s="1">
        <v>42125</v>
      </c>
      <c r="R3016" t="s">
        <v>29</v>
      </c>
      <c r="S3016" t="s">
        <v>43</v>
      </c>
      <c r="T3016" t="s">
        <v>30</v>
      </c>
      <c r="U3016" t="s">
        <v>12915</v>
      </c>
      <c r="W3016" t="s">
        <v>12916</v>
      </c>
      <c r="X3016" t="s">
        <v>116</v>
      </c>
    </row>
    <row r="3017" spans="7:29" x14ac:dyDescent="0.2">
      <c r="G3017" t="s">
        <v>1935</v>
      </c>
      <c r="H3017" t="s">
        <v>369</v>
      </c>
      <c r="I3017" t="s">
        <v>11723</v>
      </c>
      <c r="J3017" t="s">
        <v>103</v>
      </c>
      <c r="L3017" t="s">
        <v>27</v>
      </c>
      <c r="M3017">
        <v>12</v>
      </c>
      <c r="N3017" t="s">
        <v>103</v>
      </c>
      <c r="O3017" s="12">
        <v>56980</v>
      </c>
      <c r="P3017" t="s">
        <v>28</v>
      </c>
      <c r="Q3017" s="1">
        <v>44452</v>
      </c>
      <c r="R3017" t="s">
        <v>29</v>
      </c>
      <c r="S3017" t="s">
        <v>43</v>
      </c>
      <c r="T3017" t="s">
        <v>30</v>
      </c>
      <c r="U3017" t="s">
        <v>11731</v>
      </c>
      <c r="V3017" t="s">
        <v>522</v>
      </c>
      <c r="W3017" t="s">
        <v>11732</v>
      </c>
      <c r="X3017" t="s">
        <v>116</v>
      </c>
    </row>
    <row r="3018" spans="7:29" x14ac:dyDescent="0.2">
      <c r="G3018" t="s">
        <v>1322</v>
      </c>
      <c r="H3018" t="s">
        <v>314</v>
      </c>
      <c r="I3018" t="s">
        <v>6348</v>
      </c>
      <c r="J3018" t="s">
        <v>80</v>
      </c>
      <c r="L3018" t="s">
        <v>62</v>
      </c>
      <c r="M3018">
        <v>9</v>
      </c>
      <c r="N3018" t="s">
        <v>80</v>
      </c>
      <c r="O3018" s="12">
        <v>56966</v>
      </c>
      <c r="P3018" t="s">
        <v>28</v>
      </c>
      <c r="Q3018" s="1">
        <v>44911</v>
      </c>
      <c r="R3018" t="s">
        <v>63</v>
      </c>
      <c r="S3018" t="s">
        <v>43</v>
      </c>
      <c r="T3018" t="s">
        <v>30</v>
      </c>
      <c r="U3018" t="s">
        <v>1324</v>
      </c>
      <c r="W3018" t="s">
        <v>6349</v>
      </c>
    </row>
    <row r="3019" spans="7:29" ht="153" x14ac:dyDescent="0.2">
      <c r="G3019" t="s">
        <v>171</v>
      </c>
      <c r="H3019" t="s">
        <v>129</v>
      </c>
      <c r="I3019" t="s">
        <v>9974</v>
      </c>
      <c r="J3019" t="s">
        <v>192</v>
      </c>
      <c r="L3019" t="s">
        <v>27</v>
      </c>
      <c r="M3019">
        <v>12</v>
      </c>
      <c r="N3019" t="s">
        <v>192</v>
      </c>
      <c r="O3019" s="12">
        <v>56958</v>
      </c>
      <c r="P3019" t="s">
        <v>28</v>
      </c>
      <c r="Q3019" s="1">
        <v>43447</v>
      </c>
      <c r="R3019" t="s">
        <v>29</v>
      </c>
      <c r="S3019" t="s">
        <v>43</v>
      </c>
      <c r="T3019" t="s">
        <v>30</v>
      </c>
      <c r="U3019" t="s">
        <v>9975</v>
      </c>
      <c r="V3019" t="s">
        <v>45</v>
      </c>
      <c r="W3019" t="s">
        <v>9976</v>
      </c>
      <c r="X3019" t="s">
        <v>9977</v>
      </c>
      <c r="Y3019" t="s">
        <v>9978</v>
      </c>
      <c r="Z3019" t="s">
        <v>192</v>
      </c>
      <c r="AA3019" t="s">
        <v>9979</v>
      </c>
      <c r="AB3019" s="2" t="s">
        <v>5997</v>
      </c>
      <c r="AC3019" t="s">
        <v>50</v>
      </c>
    </row>
    <row r="3020" spans="7:29" x14ac:dyDescent="0.2">
      <c r="G3020" t="s">
        <v>128</v>
      </c>
      <c r="H3020" t="s">
        <v>112</v>
      </c>
      <c r="I3020" t="s">
        <v>22315</v>
      </c>
      <c r="J3020" t="s">
        <v>2271</v>
      </c>
      <c r="L3020" t="s">
        <v>104</v>
      </c>
      <c r="M3020">
        <v>12</v>
      </c>
      <c r="N3020" t="s">
        <v>251</v>
      </c>
      <c r="O3020" s="12">
        <v>56957</v>
      </c>
      <c r="P3020" t="s">
        <v>28</v>
      </c>
      <c r="Q3020" s="1">
        <v>44835</v>
      </c>
      <c r="R3020" t="s">
        <v>29</v>
      </c>
      <c r="S3020" t="s">
        <v>43</v>
      </c>
      <c r="T3020" t="s">
        <v>30</v>
      </c>
      <c r="U3020" t="s">
        <v>2858</v>
      </c>
      <c r="V3020" t="s">
        <v>32</v>
      </c>
      <c r="W3020" t="s">
        <v>22317</v>
      </c>
      <c r="X3020" t="s">
        <v>116</v>
      </c>
    </row>
    <row r="3021" spans="7:29" ht="153" x14ac:dyDescent="0.2">
      <c r="G3021" t="s">
        <v>25361</v>
      </c>
      <c r="H3021" t="s">
        <v>118</v>
      </c>
      <c r="I3021" t="s">
        <v>25362</v>
      </c>
      <c r="J3021" t="s">
        <v>135</v>
      </c>
      <c r="K3021" t="s">
        <v>870</v>
      </c>
      <c r="L3021" t="s">
        <v>871</v>
      </c>
      <c r="M3021">
        <v>12</v>
      </c>
      <c r="N3021" t="s">
        <v>135</v>
      </c>
      <c r="O3021" s="12">
        <v>56949</v>
      </c>
      <c r="P3021" t="s">
        <v>70</v>
      </c>
      <c r="Q3021" s="1">
        <v>38960</v>
      </c>
      <c r="R3021" t="s">
        <v>29</v>
      </c>
      <c r="S3021" t="s">
        <v>43</v>
      </c>
      <c r="T3021" t="s">
        <v>71</v>
      </c>
      <c r="W3021" t="s">
        <v>25363</v>
      </c>
      <c r="X3021" t="s">
        <v>25364</v>
      </c>
      <c r="Y3021" t="s">
        <v>870</v>
      </c>
      <c r="Z3021" t="s">
        <v>135</v>
      </c>
      <c r="AA3021" t="s">
        <v>25365</v>
      </c>
      <c r="AB3021" s="2" t="s">
        <v>1449</v>
      </c>
      <c r="AC3021" t="s">
        <v>50</v>
      </c>
    </row>
    <row r="3022" spans="7:29" ht="153" x14ac:dyDescent="0.2">
      <c r="G3022" t="s">
        <v>22713</v>
      </c>
      <c r="H3022" t="s">
        <v>53</v>
      </c>
      <c r="I3022" t="s">
        <v>22714</v>
      </c>
      <c r="J3022" t="s">
        <v>3464</v>
      </c>
      <c r="L3022" t="s">
        <v>27</v>
      </c>
      <c r="M3022">
        <v>12</v>
      </c>
      <c r="N3022" t="s">
        <v>3683</v>
      </c>
      <c r="O3022" s="12">
        <v>56940</v>
      </c>
      <c r="P3022" t="s">
        <v>28</v>
      </c>
      <c r="Q3022" s="1">
        <v>40819</v>
      </c>
      <c r="R3022" t="s">
        <v>29</v>
      </c>
      <c r="S3022" t="s">
        <v>43</v>
      </c>
      <c r="T3022" t="s">
        <v>30</v>
      </c>
      <c r="U3022" t="s">
        <v>22715</v>
      </c>
      <c r="V3022" t="s">
        <v>522</v>
      </c>
      <c r="W3022" t="s">
        <v>22716</v>
      </c>
      <c r="X3022" t="s">
        <v>22717</v>
      </c>
      <c r="Y3022" t="s">
        <v>22715</v>
      </c>
      <c r="Z3022" t="s">
        <v>3687</v>
      </c>
      <c r="AA3022" t="s">
        <v>22718</v>
      </c>
      <c r="AB3022" s="2" t="s">
        <v>22719</v>
      </c>
      <c r="AC3022" t="s">
        <v>22720</v>
      </c>
    </row>
    <row r="3023" spans="7:29" x14ac:dyDescent="0.2">
      <c r="G3023" t="s">
        <v>1215</v>
      </c>
      <c r="H3023" t="s">
        <v>53</v>
      </c>
      <c r="I3023" t="s">
        <v>5519</v>
      </c>
      <c r="J3023" t="s">
        <v>435</v>
      </c>
      <c r="L3023" t="s">
        <v>62</v>
      </c>
      <c r="M3023">
        <v>9</v>
      </c>
      <c r="N3023" t="s">
        <v>435</v>
      </c>
      <c r="O3023" s="12">
        <v>56933</v>
      </c>
      <c r="P3023" t="s">
        <v>28</v>
      </c>
      <c r="Q3023" s="1">
        <v>42125</v>
      </c>
      <c r="R3023" t="s">
        <v>63</v>
      </c>
      <c r="S3023" t="s">
        <v>43</v>
      </c>
      <c r="T3023" t="s">
        <v>30</v>
      </c>
      <c r="U3023" t="s">
        <v>2850</v>
      </c>
      <c r="W3023" t="s">
        <v>5520</v>
      </c>
    </row>
    <row r="3024" spans="7:29" x14ac:dyDescent="0.2">
      <c r="G3024" t="s">
        <v>40</v>
      </c>
      <c r="H3024" t="s">
        <v>1250</v>
      </c>
      <c r="I3024" t="s">
        <v>6418</v>
      </c>
      <c r="J3024" t="s">
        <v>97</v>
      </c>
      <c r="L3024" t="s">
        <v>98</v>
      </c>
      <c r="M3024">
        <v>12</v>
      </c>
      <c r="N3024" t="s">
        <v>97</v>
      </c>
      <c r="O3024" s="12">
        <v>56927</v>
      </c>
      <c r="P3024" t="s">
        <v>28</v>
      </c>
      <c r="Q3024" s="1">
        <v>43891</v>
      </c>
      <c r="R3024" t="s">
        <v>56</v>
      </c>
      <c r="S3024" s="1">
        <v>45447</v>
      </c>
      <c r="T3024" t="s">
        <v>30</v>
      </c>
      <c r="U3024" t="s">
        <v>99</v>
      </c>
      <c r="W3024" t="s">
        <v>6419</v>
      </c>
    </row>
    <row r="3025" spans="7:29" ht="187" x14ac:dyDescent="0.2">
      <c r="G3025" t="s">
        <v>1742</v>
      </c>
      <c r="H3025" t="s">
        <v>53</v>
      </c>
      <c r="I3025" t="s">
        <v>3744</v>
      </c>
      <c r="J3025" t="s">
        <v>3746</v>
      </c>
      <c r="K3025" t="s">
        <v>427</v>
      </c>
      <c r="L3025" t="s">
        <v>428</v>
      </c>
      <c r="M3025">
        <v>12</v>
      </c>
      <c r="N3025" t="s">
        <v>3746</v>
      </c>
      <c r="O3025" s="12">
        <v>56925</v>
      </c>
      <c r="P3025" t="s">
        <v>70</v>
      </c>
      <c r="Q3025" s="1">
        <v>44803</v>
      </c>
      <c r="R3025" t="s">
        <v>29</v>
      </c>
      <c r="S3025" t="s">
        <v>43</v>
      </c>
      <c r="T3025" t="s">
        <v>71</v>
      </c>
      <c r="W3025" t="s">
        <v>3747</v>
      </c>
      <c r="X3025" t="s">
        <v>3748</v>
      </c>
      <c r="Y3025" t="s">
        <v>2023</v>
      </c>
      <c r="Z3025" t="s">
        <v>3749</v>
      </c>
      <c r="AA3025" t="s">
        <v>3750</v>
      </c>
      <c r="AB3025" s="2" t="s">
        <v>3751</v>
      </c>
      <c r="AC3025" t="s">
        <v>3752</v>
      </c>
    </row>
    <row r="3026" spans="7:29" ht="170" x14ac:dyDescent="0.2">
      <c r="G3026" t="s">
        <v>1393</v>
      </c>
      <c r="H3026" t="s">
        <v>1250</v>
      </c>
      <c r="I3026" t="s">
        <v>7242</v>
      </c>
      <c r="J3026" t="s">
        <v>460</v>
      </c>
      <c r="K3026" t="s">
        <v>7243</v>
      </c>
      <c r="L3026" t="s">
        <v>469</v>
      </c>
      <c r="M3026">
        <v>12</v>
      </c>
      <c r="N3026" t="s">
        <v>460</v>
      </c>
      <c r="O3026" s="12">
        <v>56868</v>
      </c>
      <c r="P3026" t="s">
        <v>70</v>
      </c>
      <c r="Q3026" s="1">
        <v>44927</v>
      </c>
      <c r="R3026" t="s">
        <v>29</v>
      </c>
      <c r="S3026" t="s">
        <v>43</v>
      </c>
      <c r="T3026" t="s">
        <v>71</v>
      </c>
      <c r="W3026" t="s">
        <v>7244</v>
      </c>
      <c r="X3026" t="s">
        <v>7245</v>
      </c>
      <c r="Y3026" t="s">
        <v>7243</v>
      </c>
      <c r="Z3026" t="s">
        <v>460</v>
      </c>
      <c r="AA3026" t="s">
        <v>7246</v>
      </c>
      <c r="AB3026" s="2" t="s">
        <v>7247</v>
      </c>
      <c r="AC3026" t="s">
        <v>7248</v>
      </c>
    </row>
    <row r="3027" spans="7:29" x14ac:dyDescent="0.2">
      <c r="G3027" t="s">
        <v>10948</v>
      </c>
      <c r="H3027" t="s">
        <v>129</v>
      </c>
      <c r="I3027" t="s">
        <v>10949</v>
      </c>
      <c r="J3027" t="s">
        <v>159</v>
      </c>
      <c r="L3027" t="s">
        <v>347</v>
      </c>
      <c r="M3027">
        <v>12</v>
      </c>
      <c r="N3027" t="s">
        <v>159</v>
      </c>
      <c r="O3027" s="12">
        <v>56840</v>
      </c>
      <c r="P3027" t="s">
        <v>28</v>
      </c>
      <c r="Q3027" s="1">
        <v>44592</v>
      </c>
      <c r="R3027" t="s">
        <v>29</v>
      </c>
      <c r="S3027" s="1">
        <v>45275</v>
      </c>
      <c r="T3027" t="s">
        <v>30</v>
      </c>
      <c r="U3027" t="s">
        <v>162</v>
      </c>
      <c r="W3027" t="s">
        <v>10950</v>
      </c>
      <c r="X3027" t="s">
        <v>10951</v>
      </c>
      <c r="Y3027" t="s">
        <v>162</v>
      </c>
      <c r="Z3027" t="s">
        <v>163</v>
      </c>
      <c r="AA3027" t="s">
        <v>10952</v>
      </c>
      <c r="AB3027" t="s">
        <v>50</v>
      </c>
      <c r="AC3027" t="s">
        <v>50</v>
      </c>
    </row>
    <row r="3028" spans="7:29" x14ac:dyDescent="0.2">
      <c r="G3028" t="s">
        <v>396</v>
      </c>
      <c r="H3028" t="s">
        <v>274</v>
      </c>
      <c r="I3028" t="s">
        <v>22470</v>
      </c>
      <c r="J3028" t="s">
        <v>103</v>
      </c>
      <c r="L3028" t="s">
        <v>27</v>
      </c>
      <c r="M3028">
        <v>12</v>
      </c>
      <c r="N3028" t="s">
        <v>103</v>
      </c>
      <c r="O3028" s="12">
        <v>56837</v>
      </c>
      <c r="P3028" t="s">
        <v>28</v>
      </c>
      <c r="Q3028" s="1">
        <v>44378</v>
      </c>
      <c r="R3028" t="s">
        <v>56</v>
      </c>
      <c r="S3028" s="1">
        <v>45096</v>
      </c>
      <c r="T3028" t="s">
        <v>30</v>
      </c>
      <c r="U3028" t="s">
        <v>403</v>
      </c>
      <c r="V3028" t="s">
        <v>404</v>
      </c>
      <c r="W3028" t="s">
        <v>22471</v>
      </c>
    </row>
    <row r="3029" spans="7:29" ht="136" x14ac:dyDescent="0.2">
      <c r="G3029" t="s">
        <v>1217</v>
      </c>
      <c r="H3029" t="s">
        <v>53</v>
      </c>
      <c r="I3029" t="s">
        <v>17782</v>
      </c>
      <c r="J3029" t="s">
        <v>3107</v>
      </c>
      <c r="L3029" t="s">
        <v>62</v>
      </c>
      <c r="M3029">
        <v>12</v>
      </c>
      <c r="N3029" t="s">
        <v>3107</v>
      </c>
      <c r="O3029" s="12">
        <v>56825</v>
      </c>
      <c r="P3029" t="s">
        <v>28</v>
      </c>
      <c r="Q3029" s="1">
        <v>42125</v>
      </c>
      <c r="R3029" t="s">
        <v>29</v>
      </c>
      <c r="S3029" t="s">
        <v>43</v>
      </c>
      <c r="T3029" t="s">
        <v>30</v>
      </c>
      <c r="U3029" t="s">
        <v>17783</v>
      </c>
      <c r="W3029" t="s">
        <v>17784</v>
      </c>
      <c r="X3029" t="s">
        <v>17785</v>
      </c>
      <c r="Y3029" t="s">
        <v>17786</v>
      </c>
      <c r="Z3029" t="s">
        <v>17787</v>
      </c>
      <c r="AA3029" t="s">
        <v>17788</v>
      </c>
      <c r="AB3029" s="2" t="s">
        <v>17789</v>
      </c>
      <c r="AC3029" t="s">
        <v>50</v>
      </c>
    </row>
    <row r="3030" spans="7:29" ht="136" x14ac:dyDescent="0.2">
      <c r="G3030" t="s">
        <v>4982</v>
      </c>
      <c r="H3030" t="s">
        <v>118</v>
      </c>
      <c r="I3030" t="s">
        <v>19914</v>
      </c>
      <c r="J3030" t="s">
        <v>86</v>
      </c>
      <c r="L3030" t="s">
        <v>104</v>
      </c>
      <c r="M3030">
        <v>12</v>
      </c>
      <c r="N3030" t="s">
        <v>86</v>
      </c>
      <c r="O3030" s="12">
        <v>56821</v>
      </c>
      <c r="P3030" t="s">
        <v>28</v>
      </c>
      <c r="Q3030" s="1">
        <v>40802</v>
      </c>
      <c r="R3030" t="s">
        <v>29</v>
      </c>
      <c r="S3030" t="s">
        <v>43</v>
      </c>
      <c r="T3030" t="s">
        <v>30</v>
      </c>
      <c r="U3030" t="s">
        <v>19921</v>
      </c>
      <c r="V3030" t="s">
        <v>522</v>
      </c>
      <c r="W3030" t="s">
        <v>19922</v>
      </c>
      <c r="X3030" t="s">
        <v>19923</v>
      </c>
      <c r="Y3030" t="s">
        <v>19921</v>
      </c>
      <c r="Z3030" t="s">
        <v>91</v>
      </c>
      <c r="AA3030" t="s">
        <v>19924</v>
      </c>
      <c r="AB3030" s="2" t="s">
        <v>19925</v>
      </c>
      <c r="AC3030" t="s">
        <v>19926</v>
      </c>
    </row>
    <row r="3031" spans="7:29" ht="153" x14ac:dyDescent="0.2">
      <c r="G3031" t="s">
        <v>40</v>
      </c>
      <c r="H3031" t="s">
        <v>759</v>
      </c>
      <c r="I3031" t="s">
        <v>25546</v>
      </c>
      <c r="J3031" t="s">
        <v>481</v>
      </c>
      <c r="L3031" t="s">
        <v>27</v>
      </c>
      <c r="M3031">
        <v>12</v>
      </c>
      <c r="N3031" t="s">
        <v>481</v>
      </c>
      <c r="O3031" s="12">
        <v>56806</v>
      </c>
      <c r="P3031" t="s">
        <v>28</v>
      </c>
      <c r="Q3031" s="1">
        <v>43402</v>
      </c>
      <c r="R3031" t="s">
        <v>29</v>
      </c>
      <c r="S3031" t="s">
        <v>43</v>
      </c>
      <c r="T3031" t="s">
        <v>30</v>
      </c>
      <c r="U3031" t="s">
        <v>22867</v>
      </c>
      <c r="V3031" t="s">
        <v>522</v>
      </c>
      <c r="W3031" t="s">
        <v>25547</v>
      </c>
      <c r="X3031" t="s">
        <v>25548</v>
      </c>
      <c r="Y3031" t="s">
        <v>22867</v>
      </c>
      <c r="Z3031" t="s">
        <v>843</v>
      </c>
      <c r="AA3031" t="s">
        <v>25549</v>
      </c>
      <c r="AB3031" s="2" t="s">
        <v>22871</v>
      </c>
      <c r="AC3031" t="s">
        <v>25550</v>
      </c>
    </row>
    <row r="3032" spans="7:29" ht="170" x14ac:dyDescent="0.2">
      <c r="G3032" t="s">
        <v>59</v>
      </c>
      <c r="H3032" t="s">
        <v>274</v>
      </c>
      <c r="I3032" t="s">
        <v>20129</v>
      </c>
      <c r="J3032" t="s">
        <v>2414</v>
      </c>
      <c r="L3032" t="s">
        <v>27</v>
      </c>
      <c r="M3032">
        <v>12</v>
      </c>
      <c r="N3032" t="s">
        <v>2414</v>
      </c>
      <c r="O3032" s="12">
        <v>56801</v>
      </c>
      <c r="P3032" t="s">
        <v>28</v>
      </c>
      <c r="Q3032" s="1">
        <v>38231</v>
      </c>
      <c r="R3032" t="s">
        <v>29</v>
      </c>
      <c r="S3032" t="s">
        <v>43</v>
      </c>
      <c r="T3032" t="s">
        <v>30</v>
      </c>
      <c r="U3032" t="s">
        <v>20130</v>
      </c>
      <c r="V3032" t="s">
        <v>353</v>
      </c>
      <c r="W3032" t="s">
        <v>20131</v>
      </c>
      <c r="X3032" t="s">
        <v>20132</v>
      </c>
      <c r="Y3032" t="s">
        <v>20130</v>
      </c>
      <c r="Z3032" t="s">
        <v>2418</v>
      </c>
      <c r="AA3032" t="s">
        <v>20133</v>
      </c>
      <c r="AB3032" s="2" t="s">
        <v>20134</v>
      </c>
      <c r="AC3032" t="s">
        <v>9923</v>
      </c>
    </row>
    <row r="3033" spans="7:29" x14ac:dyDescent="0.2">
      <c r="G3033" t="s">
        <v>1935</v>
      </c>
      <c r="H3033" t="s">
        <v>24</v>
      </c>
      <c r="I3033" t="s">
        <v>10292</v>
      </c>
      <c r="J3033" t="s">
        <v>770</v>
      </c>
      <c r="L3033" t="s">
        <v>347</v>
      </c>
      <c r="M3033">
        <v>12</v>
      </c>
      <c r="N3033" t="s">
        <v>7154</v>
      </c>
      <c r="O3033" s="12">
        <v>56759</v>
      </c>
      <c r="P3033" t="s">
        <v>661</v>
      </c>
      <c r="Q3033" s="1">
        <v>44116</v>
      </c>
      <c r="R3033" t="s">
        <v>29</v>
      </c>
      <c r="S3033" s="1">
        <v>45138</v>
      </c>
      <c r="T3033" t="s">
        <v>30</v>
      </c>
      <c r="U3033" t="s">
        <v>7155</v>
      </c>
      <c r="W3033" t="s">
        <v>10320</v>
      </c>
      <c r="X3033" t="s">
        <v>10321</v>
      </c>
      <c r="Y3033" t="s">
        <v>10322</v>
      </c>
      <c r="Z3033" t="s">
        <v>206</v>
      </c>
      <c r="AA3033" t="s">
        <v>10323</v>
      </c>
      <c r="AB3033" t="s">
        <v>50</v>
      </c>
      <c r="AC3033" t="s">
        <v>10324</v>
      </c>
    </row>
    <row r="3034" spans="7:29" x14ac:dyDescent="0.2">
      <c r="G3034" t="s">
        <v>273</v>
      </c>
      <c r="H3034" t="s">
        <v>274</v>
      </c>
      <c r="I3034" t="s">
        <v>13818</v>
      </c>
      <c r="J3034" t="s">
        <v>441</v>
      </c>
      <c r="K3034" t="s">
        <v>305</v>
      </c>
      <c r="L3034" t="s">
        <v>306</v>
      </c>
      <c r="M3034">
        <v>12</v>
      </c>
      <c r="N3034" t="s">
        <v>441</v>
      </c>
      <c r="O3034" s="12">
        <v>56755</v>
      </c>
      <c r="P3034" t="s">
        <v>70</v>
      </c>
      <c r="Q3034" s="1">
        <v>44508</v>
      </c>
      <c r="R3034" t="s">
        <v>29</v>
      </c>
      <c r="S3034" t="s">
        <v>43</v>
      </c>
      <c r="T3034" t="s">
        <v>71</v>
      </c>
      <c r="W3034" t="s">
        <v>13819</v>
      </c>
    </row>
    <row r="3035" spans="7:29" x14ac:dyDescent="0.2">
      <c r="G3035" t="s">
        <v>6328</v>
      </c>
      <c r="H3035" t="s">
        <v>60</v>
      </c>
      <c r="I3035" t="s">
        <v>17180</v>
      </c>
      <c r="J3035" t="s">
        <v>1255</v>
      </c>
      <c r="L3035" t="s">
        <v>27</v>
      </c>
      <c r="M3035">
        <v>12</v>
      </c>
      <c r="N3035" t="s">
        <v>1255</v>
      </c>
      <c r="O3035" s="12">
        <v>56740</v>
      </c>
      <c r="P3035" t="s">
        <v>28</v>
      </c>
      <c r="Q3035" s="1">
        <v>44756</v>
      </c>
      <c r="R3035" t="s">
        <v>29</v>
      </c>
      <c r="S3035" s="1">
        <v>45486</v>
      </c>
      <c r="T3035" t="s">
        <v>30</v>
      </c>
      <c r="U3035" t="s">
        <v>4357</v>
      </c>
      <c r="V3035" t="s">
        <v>32</v>
      </c>
      <c r="W3035" t="s">
        <v>17181</v>
      </c>
      <c r="X3035" t="s">
        <v>17182</v>
      </c>
      <c r="Y3035" t="s">
        <v>4357</v>
      </c>
      <c r="Z3035" t="s">
        <v>1259</v>
      </c>
      <c r="AA3035" t="s">
        <v>17183</v>
      </c>
      <c r="AB3035" t="s">
        <v>50</v>
      </c>
      <c r="AC3035" t="s">
        <v>50</v>
      </c>
    </row>
    <row r="3036" spans="7:29" ht="153" x14ac:dyDescent="0.2">
      <c r="G3036" t="s">
        <v>794</v>
      </c>
      <c r="H3036" t="s">
        <v>1327</v>
      </c>
      <c r="I3036" t="s">
        <v>1445</v>
      </c>
      <c r="J3036" t="s">
        <v>135</v>
      </c>
      <c r="K3036" t="s">
        <v>870</v>
      </c>
      <c r="L3036" t="s">
        <v>871</v>
      </c>
      <c r="M3036">
        <v>12</v>
      </c>
      <c r="N3036" t="s">
        <v>135</v>
      </c>
      <c r="O3036" s="12">
        <v>56694</v>
      </c>
      <c r="P3036" t="s">
        <v>70</v>
      </c>
      <c r="Q3036" s="1">
        <v>40161</v>
      </c>
      <c r="R3036" t="s">
        <v>29</v>
      </c>
      <c r="S3036" t="s">
        <v>43</v>
      </c>
      <c r="T3036" t="s">
        <v>71</v>
      </c>
      <c r="W3036" t="s">
        <v>1446</v>
      </c>
      <c r="X3036" t="s">
        <v>1447</v>
      </c>
      <c r="Y3036" t="s">
        <v>870</v>
      </c>
      <c r="Z3036" t="s">
        <v>135</v>
      </c>
      <c r="AA3036" t="s">
        <v>1448</v>
      </c>
      <c r="AB3036" s="2" t="s">
        <v>1449</v>
      </c>
      <c r="AC3036" t="s">
        <v>50</v>
      </c>
    </row>
    <row r="3037" spans="7:29" ht="153" x14ac:dyDescent="0.2">
      <c r="G3037" t="s">
        <v>2741</v>
      </c>
      <c r="H3037" t="s">
        <v>118</v>
      </c>
      <c r="I3037" t="s">
        <v>2742</v>
      </c>
      <c r="J3037" t="s">
        <v>86</v>
      </c>
      <c r="L3037" t="s">
        <v>104</v>
      </c>
      <c r="M3037">
        <v>12</v>
      </c>
      <c r="N3037" t="s">
        <v>86</v>
      </c>
      <c r="O3037" s="12">
        <v>56690</v>
      </c>
      <c r="P3037" t="s">
        <v>28</v>
      </c>
      <c r="Q3037" s="1">
        <v>42205</v>
      </c>
      <c r="R3037" t="s">
        <v>29</v>
      </c>
      <c r="S3037" t="s">
        <v>43</v>
      </c>
      <c r="T3037" t="s">
        <v>30</v>
      </c>
      <c r="U3037" t="s">
        <v>2743</v>
      </c>
      <c r="V3037" t="s">
        <v>45</v>
      </c>
      <c r="W3037" t="s">
        <v>2744</v>
      </c>
      <c r="X3037" t="s">
        <v>2745</v>
      </c>
      <c r="Y3037" t="s">
        <v>2746</v>
      </c>
      <c r="Z3037" t="s">
        <v>91</v>
      </c>
      <c r="AA3037" t="s">
        <v>2747</v>
      </c>
      <c r="AB3037" s="2" t="s">
        <v>2748</v>
      </c>
      <c r="AC3037" t="s">
        <v>2749</v>
      </c>
    </row>
    <row r="3038" spans="7:29" x14ac:dyDescent="0.2">
      <c r="G3038" t="s">
        <v>4461</v>
      </c>
      <c r="H3038" t="s">
        <v>1394</v>
      </c>
      <c r="I3038" t="s">
        <v>4451</v>
      </c>
      <c r="J3038" t="s">
        <v>711</v>
      </c>
      <c r="L3038" t="s">
        <v>27</v>
      </c>
      <c r="M3038">
        <v>12</v>
      </c>
      <c r="N3038" t="s">
        <v>711</v>
      </c>
      <c r="O3038" s="12">
        <v>56679</v>
      </c>
      <c r="P3038" t="s">
        <v>28</v>
      </c>
      <c r="Q3038" s="1">
        <v>44452</v>
      </c>
      <c r="R3038" t="s">
        <v>29</v>
      </c>
      <c r="S3038" t="s">
        <v>43</v>
      </c>
      <c r="T3038" t="s">
        <v>30</v>
      </c>
      <c r="U3038" t="s">
        <v>4462</v>
      </c>
      <c r="V3038" t="s">
        <v>522</v>
      </c>
      <c r="W3038" t="s">
        <v>4463</v>
      </c>
      <c r="X3038" t="s">
        <v>116</v>
      </c>
    </row>
    <row r="3039" spans="7:29" x14ac:dyDescent="0.2">
      <c r="G3039" t="s">
        <v>503</v>
      </c>
      <c r="H3039" t="s">
        <v>53</v>
      </c>
      <c r="I3039" t="s">
        <v>21133</v>
      </c>
      <c r="J3039" t="s">
        <v>921</v>
      </c>
      <c r="L3039" t="s">
        <v>283</v>
      </c>
      <c r="M3039">
        <v>9</v>
      </c>
      <c r="N3039" t="s">
        <v>921</v>
      </c>
      <c r="O3039" s="12">
        <v>56667</v>
      </c>
      <c r="P3039" t="s">
        <v>28</v>
      </c>
      <c r="Q3039" s="1">
        <v>44911</v>
      </c>
      <c r="R3039" t="s">
        <v>56</v>
      </c>
      <c r="S3039" s="1">
        <v>45092</v>
      </c>
      <c r="T3039" t="s">
        <v>30</v>
      </c>
      <c r="U3039" t="s">
        <v>570</v>
      </c>
      <c r="W3039" t="s">
        <v>21135</v>
      </c>
    </row>
    <row r="3040" spans="7:29" ht="153" x14ac:dyDescent="0.2">
      <c r="G3040" t="s">
        <v>9090</v>
      </c>
      <c r="H3040" t="s">
        <v>118</v>
      </c>
      <c r="I3040" t="s">
        <v>23073</v>
      </c>
      <c r="J3040" t="s">
        <v>9531</v>
      </c>
      <c r="K3040" t="s">
        <v>23074</v>
      </c>
      <c r="L3040" t="s">
        <v>69</v>
      </c>
      <c r="M3040">
        <v>12</v>
      </c>
      <c r="N3040" t="s">
        <v>9531</v>
      </c>
      <c r="O3040" s="12">
        <v>56667</v>
      </c>
      <c r="P3040" t="s">
        <v>70</v>
      </c>
      <c r="Q3040" s="1">
        <v>42688</v>
      </c>
      <c r="R3040" t="s">
        <v>29</v>
      </c>
      <c r="S3040" t="s">
        <v>43</v>
      </c>
      <c r="T3040" t="s">
        <v>71</v>
      </c>
      <c r="W3040" t="s">
        <v>23075</v>
      </c>
      <c r="X3040" t="s">
        <v>23076</v>
      </c>
      <c r="Y3040" t="s">
        <v>23074</v>
      </c>
      <c r="Z3040" t="s">
        <v>4143</v>
      </c>
      <c r="AA3040" t="s">
        <v>23077</v>
      </c>
      <c r="AB3040" s="2" t="s">
        <v>23078</v>
      </c>
      <c r="AC3040" t="s">
        <v>23079</v>
      </c>
    </row>
    <row r="3041" spans="7:29" x14ac:dyDescent="0.2">
      <c r="G3041" t="s">
        <v>685</v>
      </c>
      <c r="H3041" t="s">
        <v>1394</v>
      </c>
      <c r="I3041" t="s">
        <v>6488</v>
      </c>
      <c r="J3041" t="s">
        <v>192</v>
      </c>
      <c r="L3041" t="s">
        <v>27</v>
      </c>
      <c r="M3041">
        <v>12</v>
      </c>
      <c r="N3041" t="s">
        <v>192</v>
      </c>
      <c r="O3041" s="12">
        <v>56658</v>
      </c>
      <c r="P3041" t="s">
        <v>28</v>
      </c>
      <c r="Q3041" s="1">
        <v>43255</v>
      </c>
      <c r="R3041" t="s">
        <v>56</v>
      </c>
      <c r="S3041" s="1">
        <v>45076</v>
      </c>
      <c r="T3041" t="s">
        <v>30</v>
      </c>
      <c r="U3041" t="s">
        <v>6489</v>
      </c>
      <c r="V3041" t="s">
        <v>522</v>
      </c>
      <c r="W3041" t="s">
        <v>6490</v>
      </c>
    </row>
    <row r="3042" spans="7:29" x14ac:dyDescent="0.2">
      <c r="G3042" t="s">
        <v>3103</v>
      </c>
      <c r="H3042" t="s">
        <v>1394</v>
      </c>
      <c r="I3042" t="s">
        <v>3463</v>
      </c>
      <c r="J3042" t="s">
        <v>3464</v>
      </c>
      <c r="L3042" t="s">
        <v>27</v>
      </c>
      <c r="M3042">
        <v>12</v>
      </c>
      <c r="N3042" t="s">
        <v>520</v>
      </c>
      <c r="O3042" s="12">
        <v>56633</v>
      </c>
      <c r="P3042" t="s">
        <v>28</v>
      </c>
      <c r="Q3042" s="1">
        <v>44354</v>
      </c>
      <c r="R3042" t="s">
        <v>56</v>
      </c>
      <c r="S3042" s="1">
        <v>44771</v>
      </c>
      <c r="T3042" t="s">
        <v>30</v>
      </c>
      <c r="U3042" t="s">
        <v>521</v>
      </c>
      <c r="V3042" t="s">
        <v>522</v>
      </c>
      <c r="W3042" t="s">
        <v>3465</v>
      </c>
    </row>
    <row r="3043" spans="7:29" x14ac:dyDescent="0.2">
      <c r="G3043" t="s">
        <v>21460</v>
      </c>
      <c r="H3043" t="s">
        <v>53</v>
      </c>
      <c r="I3043" t="s">
        <v>21461</v>
      </c>
      <c r="J3043" t="s">
        <v>422</v>
      </c>
      <c r="L3043" t="s">
        <v>62</v>
      </c>
      <c r="M3043">
        <v>9</v>
      </c>
      <c r="N3043" t="s">
        <v>422</v>
      </c>
      <c r="O3043" s="12">
        <v>56632</v>
      </c>
      <c r="P3043" t="s">
        <v>28</v>
      </c>
      <c r="Q3043" s="1">
        <v>42994</v>
      </c>
      <c r="R3043" t="s">
        <v>63</v>
      </c>
      <c r="S3043" t="s">
        <v>43</v>
      </c>
      <c r="T3043" t="s">
        <v>30</v>
      </c>
      <c r="U3043" t="s">
        <v>941</v>
      </c>
      <c r="W3043" t="s">
        <v>21462</v>
      </c>
    </row>
    <row r="3044" spans="7:29" x14ac:dyDescent="0.2">
      <c r="G3044" t="s">
        <v>16570</v>
      </c>
      <c r="H3044" t="s">
        <v>53</v>
      </c>
      <c r="I3044" t="s">
        <v>16571</v>
      </c>
      <c r="J3044" t="s">
        <v>103</v>
      </c>
      <c r="K3044" t="s">
        <v>870</v>
      </c>
      <c r="L3044" t="s">
        <v>871</v>
      </c>
      <c r="M3044">
        <v>12</v>
      </c>
      <c r="N3044" t="s">
        <v>103</v>
      </c>
      <c r="O3044" s="12">
        <v>56627</v>
      </c>
      <c r="P3044" t="s">
        <v>70</v>
      </c>
      <c r="Q3044" s="1">
        <v>44743</v>
      </c>
      <c r="R3044" t="s">
        <v>29</v>
      </c>
      <c r="S3044" t="s">
        <v>43</v>
      </c>
      <c r="T3044" t="s">
        <v>71</v>
      </c>
      <c r="W3044" t="s">
        <v>16572</v>
      </c>
      <c r="X3044" t="s">
        <v>116</v>
      </c>
    </row>
    <row r="3045" spans="7:29" x14ac:dyDescent="0.2">
      <c r="G3045" t="s">
        <v>6666</v>
      </c>
      <c r="H3045" t="s">
        <v>280</v>
      </c>
      <c r="I3045" t="s">
        <v>6667</v>
      </c>
      <c r="J3045" t="s">
        <v>135</v>
      </c>
      <c r="L3045" t="s">
        <v>27</v>
      </c>
      <c r="M3045">
        <v>12</v>
      </c>
      <c r="N3045" t="s">
        <v>135</v>
      </c>
      <c r="O3045" s="12">
        <v>56619</v>
      </c>
      <c r="P3045" t="s">
        <v>28</v>
      </c>
      <c r="Q3045" s="1">
        <v>44389</v>
      </c>
      <c r="R3045" t="s">
        <v>56</v>
      </c>
      <c r="S3045" s="1">
        <v>45473</v>
      </c>
      <c r="T3045" t="s">
        <v>30</v>
      </c>
      <c r="U3045" t="s">
        <v>6668</v>
      </c>
      <c r="V3045" t="s">
        <v>404</v>
      </c>
      <c r="W3045" t="s">
        <v>6669</v>
      </c>
    </row>
    <row r="3046" spans="7:29" ht="153" x14ac:dyDescent="0.2">
      <c r="G3046" t="s">
        <v>12568</v>
      </c>
      <c r="H3046" t="s">
        <v>53</v>
      </c>
      <c r="I3046" t="s">
        <v>12569</v>
      </c>
      <c r="J3046" t="s">
        <v>2271</v>
      </c>
      <c r="K3046" t="s">
        <v>12570</v>
      </c>
      <c r="L3046" t="s">
        <v>203</v>
      </c>
      <c r="M3046">
        <v>12</v>
      </c>
      <c r="N3046" t="s">
        <v>964</v>
      </c>
      <c r="O3046" s="12">
        <v>56599</v>
      </c>
      <c r="P3046" t="s">
        <v>70</v>
      </c>
      <c r="Q3046" s="1">
        <v>38953</v>
      </c>
      <c r="R3046" t="s">
        <v>29</v>
      </c>
      <c r="S3046" t="s">
        <v>43</v>
      </c>
      <c r="T3046" t="s">
        <v>71</v>
      </c>
      <c r="W3046" t="s">
        <v>12571</v>
      </c>
      <c r="X3046" t="s">
        <v>12572</v>
      </c>
      <c r="Y3046" t="s">
        <v>12570</v>
      </c>
      <c r="Z3046" t="s">
        <v>206</v>
      </c>
      <c r="AA3046" t="s">
        <v>12573</v>
      </c>
      <c r="AB3046" s="2" t="s">
        <v>12574</v>
      </c>
      <c r="AC3046" t="s">
        <v>12575</v>
      </c>
    </row>
    <row r="3047" spans="7:29" x14ac:dyDescent="0.2">
      <c r="G3047" t="s">
        <v>467</v>
      </c>
      <c r="H3047" t="s">
        <v>53</v>
      </c>
      <c r="I3047" t="s">
        <v>15721</v>
      </c>
      <c r="J3047" t="s">
        <v>460</v>
      </c>
      <c r="K3047" t="s">
        <v>3849</v>
      </c>
      <c r="L3047" t="s">
        <v>469</v>
      </c>
      <c r="M3047">
        <v>12</v>
      </c>
      <c r="N3047" t="s">
        <v>460</v>
      </c>
      <c r="O3047" s="12">
        <v>56584</v>
      </c>
      <c r="P3047" t="s">
        <v>70</v>
      </c>
      <c r="Q3047" s="1">
        <v>44927</v>
      </c>
      <c r="R3047" t="s">
        <v>29</v>
      </c>
      <c r="S3047" t="s">
        <v>43</v>
      </c>
      <c r="T3047" t="s">
        <v>71</v>
      </c>
      <c r="W3047" t="s">
        <v>23591</v>
      </c>
      <c r="X3047" t="s">
        <v>23592</v>
      </c>
      <c r="Y3047" t="s">
        <v>3849</v>
      </c>
      <c r="Z3047" t="s">
        <v>460</v>
      </c>
      <c r="AA3047" t="s">
        <v>23593</v>
      </c>
      <c r="AB3047" t="s">
        <v>50</v>
      </c>
      <c r="AC3047" t="s">
        <v>23594</v>
      </c>
    </row>
    <row r="3048" spans="7:29" ht="153" x14ac:dyDescent="0.2">
      <c r="G3048" t="s">
        <v>3449</v>
      </c>
      <c r="H3048" t="s">
        <v>118</v>
      </c>
      <c r="I3048" t="s">
        <v>5812</v>
      </c>
      <c r="J3048" t="s">
        <v>796</v>
      </c>
      <c r="L3048" t="s">
        <v>27</v>
      </c>
      <c r="M3048">
        <v>12</v>
      </c>
      <c r="N3048" t="s">
        <v>796</v>
      </c>
      <c r="O3048" s="12">
        <v>56582</v>
      </c>
      <c r="P3048" t="s">
        <v>28</v>
      </c>
      <c r="Q3048" s="1">
        <v>44172</v>
      </c>
      <c r="R3048" t="s">
        <v>29</v>
      </c>
      <c r="S3048" t="s">
        <v>43</v>
      </c>
      <c r="T3048" t="s">
        <v>30</v>
      </c>
      <c r="U3048" t="s">
        <v>5813</v>
      </c>
      <c r="V3048" t="s">
        <v>522</v>
      </c>
      <c r="W3048" t="s">
        <v>5814</v>
      </c>
      <c r="X3048" t="s">
        <v>5815</v>
      </c>
      <c r="Y3048" t="s">
        <v>5813</v>
      </c>
      <c r="Z3048" t="s">
        <v>796</v>
      </c>
      <c r="AA3048" t="s">
        <v>5816</v>
      </c>
      <c r="AB3048" s="2" t="s">
        <v>5817</v>
      </c>
      <c r="AC3048" t="s">
        <v>5818</v>
      </c>
    </row>
    <row r="3049" spans="7:29" ht="153" x14ac:dyDescent="0.2">
      <c r="G3049" t="s">
        <v>7280</v>
      </c>
      <c r="H3049" t="s">
        <v>53</v>
      </c>
      <c r="I3049" t="s">
        <v>7268</v>
      </c>
      <c r="J3049" t="s">
        <v>520</v>
      </c>
      <c r="L3049" t="s">
        <v>27</v>
      </c>
      <c r="M3049">
        <v>12</v>
      </c>
      <c r="N3049" t="s">
        <v>520</v>
      </c>
      <c r="O3049" s="12">
        <v>56581</v>
      </c>
      <c r="P3049" t="s">
        <v>28</v>
      </c>
      <c r="Q3049" s="1">
        <v>44291</v>
      </c>
      <c r="R3049" t="s">
        <v>29</v>
      </c>
      <c r="S3049" t="s">
        <v>43</v>
      </c>
      <c r="T3049" t="s">
        <v>30</v>
      </c>
      <c r="U3049" t="s">
        <v>521</v>
      </c>
      <c r="V3049" t="s">
        <v>522</v>
      </c>
      <c r="W3049" t="s">
        <v>7281</v>
      </c>
      <c r="X3049" t="s">
        <v>7282</v>
      </c>
      <c r="Y3049" t="s">
        <v>521</v>
      </c>
      <c r="Z3049" t="s">
        <v>206</v>
      </c>
      <c r="AA3049" t="s">
        <v>7283</v>
      </c>
      <c r="AB3049" s="2" t="s">
        <v>7284</v>
      </c>
      <c r="AC3049" t="s">
        <v>50</v>
      </c>
    </row>
    <row r="3050" spans="7:29" x14ac:dyDescent="0.2">
      <c r="G3050" t="s">
        <v>6315</v>
      </c>
      <c r="H3050" t="s">
        <v>53</v>
      </c>
      <c r="I3050" t="s">
        <v>6316</v>
      </c>
      <c r="J3050" t="s">
        <v>26</v>
      </c>
      <c r="L3050" t="s">
        <v>98</v>
      </c>
      <c r="M3050">
        <v>12</v>
      </c>
      <c r="N3050" t="s">
        <v>26</v>
      </c>
      <c r="O3050" s="12">
        <v>56557</v>
      </c>
      <c r="P3050" t="s">
        <v>28</v>
      </c>
      <c r="Q3050" s="1">
        <v>44585</v>
      </c>
      <c r="R3050" t="s">
        <v>29</v>
      </c>
      <c r="S3050" s="1">
        <v>45314</v>
      </c>
      <c r="T3050" t="s">
        <v>30</v>
      </c>
      <c r="U3050" t="s">
        <v>99</v>
      </c>
      <c r="W3050" t="s">
        <v>6317</v>
      </c>
      <c r="X3050" t="s">
        <v>6318</v>
      </c>
      <c r="Y3050" t="s">
        <v>99</v>
      </c>
      <c r="Z3050" t="s">
        <v>341</v>
      </c>
      <c r="AA3050" t="s">
        <v>6319</v>
      </c>
      <c r="AB3050" t="s">
        <v>50</v>
      </c>
      <c r="AC3050" t="s">
        <v>50</v>
      </c>
    </row>
    <row r="3051" spans="7:29" x14ac:dyDescent="0.2">
      <c r="G3051" t="s">
        <v>503</v>
      </c>
      <c r="H3051" t="s">
        <v>53</v>
      </c>
      <c r="I3051" t="s">
        <v>14044</v>
      </c>
      <c r="J3051" t="s">
        <v>97</v>
      </c>
      <c r="L3051" t="s">
        <v>98</v>
      </c>
      <c r="M3051">
        <v>12</v>
      </c>
      <c r="N3051" t="s">
        <v>97</v>
      </c>
      <c r="O3051" s="12">
        <v>56557</v>
      </c>
      <c r="P3051" t="s">
        <v>28</v>
      </c>
      <c r="Q3051" s="1">
        <v>44200</v>
      </c>
      <c r="R3051" t="s">
        <v>56</v>
      </c>
      <c r="S3051" s="1">
        <v>45473</v>
      </c>
      <c r="T3051" t="s">
        <v>30</v>
      </c>
      <c r="U3051" t="s">
        <v>99</v>
      </c>
      <c r="W3051" t="s">
        <v>14045</v>
      </c>
    </row>
    <row r="3052" spans="7:29" x14ac:dyDescent="0.2">
      <c r="G3052" t="s">
        <v>794</v>
      </c>
      <c r="H3052" t="s">
        <v>118</v>
      </c>
      <c r="I3052" t="s">
        <v>16253</v>
      </c>
      <c r="J3052" t="s">
        <v>97</v>
      </c>
      <c r="L3052" t="s">
        <v>98</v>
      </c>
      <c r="M3052">
        <v>12</v>
      </c>
      <c r="N3052" t="s">
        <v>97</v>
      </c>
      <c r="O3052" s="12">
        <v>56557</v>
      </c>
      <c r="P3052" t="s">
        <v>28</v>
      </c>
      <c r="Q3052" s="1">
        <v>43845</v>
      </c>
      <c r="R3052" t="s">
        <v>56</v>
      </c>
      <c r="S3052" s="1">
        <v>45473</v>
      </c>
      <c r="T3052" t="s">
        <v>30</v>
      </c>
      <c r="U3052" t="s">
        <v>99</v>
      </c>
      <c r="W3052" t="s">
        <v>16254</v>
      </c>
    </row>
    <row r="3053" spans="7:29" ht="153" x14ac:dyDescent="0.2">
      <c r="G3053" t="s">
        <v>319</v>
      </c>
      <c r="H3053" t="s">
        <v>53</v>
      </c>
      <c r="I3053" t="s">
        <v>7431</v>
      </c>
      <c r="J3053" t="s">
        <v>2998</v>
      </c>
      <c r="K3053" t="s">
        <v>7441</v>
      </c>
      <c r="L3053" t="s">
        <v>203</v>
      </c>
      <c r="M3053">
        <v>12</v>
      </c>
      <c r="N3053" t="s">
        <v>715</v>
      </c>
      <c r="O3053" s="12">
        <v>56529</v>
      </c>
      <c r="P3053" t="s">
        <v>70</v>
      </c>
      <c r="Q3053" s="1">
        <v>44599</v>
      </c>
      <c r="R3053" t="s">
        <v>29</v>
      </c>
      <c r="S3053" t="s">
        <v>43</v>
      </c>
      <c r="T3053" t="s">
        <v>71</v>
      </c>
      <c r="W3053" t="s">
        <v>7442</v>
      </c>
      <c r="X3053" t="s">
        <v>7443</v>
      </c>
      <c r="Y3053" t="s">
        <v>7441</v>
      </c>
      <c r="Z3053" t="s">
        <v>206</v>
      </c>
      <c r="AA3053" t="s">
        <v>7444</v>
      </c>
      <c r="AB3053" s="2" t="s">
        <v>7445</v>
      </c>
      <c r="AC3053" t="s">
        <v>7446</v>
      </c>
    </row>
    <row r="3054" spans="7:29" x14ac:dyDescent="0.2">
      <c r="G3054" t="s">
        <v>3353</v>
      </c>
      <c r="H3054" t="s">
        <v>262</v>
      </c>
      <c r="I3054" t="s">
        <v>16845</v>
      </c>
      <c r="J3054" t="s">
        <v>326</v>
      </c>
      <c r="K3054" t="s">
        <v>2458</v>
      </c>
      <c r="L3054" t="s">
        <v>69</v>
      </c>
      <c r="M3054">
        <v>12</v>
      </c>
      <c r="N3054" t="s">
        <v>326</v>
      </c>
      <c r="O3054" s="12">
        <v>56529</v>
      </c>
      <c r="P3054" t="s">
        <v>70</v>
      </c>
      <c r="Q3054" s="1">
        <v>44795</v>
      </c>
      <c r="R3054" t="s">
        <v>29</v>
      </c>
      <c r="S3054" t="s">
        <v>43</v>
      </c>
      <c r="T3054" t="s">
        <v>71</v>
      </c>
      <c r="W3054" t="s">
        <v>16853</v>
      </c>
      <c r="X3054" t="s">
        <v>116</v>
      </c>
    </row>
    <row r="3055" spans="7:29" ht="136" x14ac:dyDescent="0.2">
      <c r="G3055" t="s">
        <v>3032</v>
      </c>
      <c r="H3055" t="s">
        <v>53</v>
      </c>
      <c r="I3055" t="s">
        <v>10153</v>
      </c>
      <c r="J3055" t="s">
        <v>86</v>
      </c>
      <c r="L3055" t="s">
        <v>104</v>
      </c>
      <c r="M3055">
        <v>12</v>
      </c>
      <c r="N3055" t="s">
        <v>86</v>
      </c>
      <c r="O3055" s="12">
        <v>56521</v>
      </c>
      <c r="P3055" t="s">
        <v>28</v>
      </c>
      <c r="Q3055" s="1">
        <v>42219</v>
      </c>
      <c r="R3055" t="s">
        <v>29</v>
      </c>
      <c r="S3055" t="s">
        <v>43</v>
      </c>
      <c r="T3055" t="s">
        <v>30</v>
      </c>
      <c r="U3055" t="s">
        <v>10154</v>
      </c>
      <c r="V3055" t="s">
        <v>45</v>
      </c>
      <c r="W3055" t="s">
        <v>10155</v>
      </c>
      <c r="X3055" t="s">
        <v>10156</v>
      </c>
      <c r="Y3055" t="s">
        <v>10154</v>
      </c>
      <c r="Z3055" t="s">
        <v>91</v>
      </c>
      <c r="AA3055" t="s">
        <v>10157</v>
      </c>
      <c r="AB3055" s="2" t="s">
        <v>10158</v>
      </c>
      <c r="AC3055" t="s">
        <v>10159</v>
      </c>
    </row>
    <row r="3056" spans="7:29" x14ac:dyDescent="0.2">
      <c r="G3056" t="s">
        <v>279</v>
      </c>
      <c r="H3056" t="s">
        <v>414</v>
      </c>
      <c r="I3056" t="s">
        <v>8060</v>
      </c>
      <c r="J3056" t="s">
        <v>1176</v>
      </c>
      <c r="L3056" t="s">
        <v>2317</v>
      </c>
      <c r="M3056">
        <v>12</v>
      </c>
      <c r="N3056" t="s">
        <v>1176</v>
      </c>
      <c r="O3056" s="12">
        <v>56500</v>
      </c>
      <c r="P3056" t="s">
        <v>28</v>
      </c>
      <c r="Q3056" s="1">
        <v>44328</v>
      </c>
      <c r="R3056" t="s">
        <v>29</v>
      </c>
      <c r="S3056" t="s">
        <v>43</v>
      </c>
      <c r="T3056" t="s">
        <v>30</v>
      </c>
      <c r="U3056" t="s">
        <v>2380</v>
      </c>
      <c r="W3056" t="s">
        <v>8062</v>
      </c>
      <c r="X3056" t="s">
        <v>116</v>
      </c>
    </row>
    <row r="3057" spans="7:29" x14ac:dyDescent="0.2">
      <c r="G3057" t="s">
        <v>652</v>
      </c>
      <c r="H3057" t="s">
        <v>53</v>
      </c>
      <c r="I3057" t="s">
        <v>13787</v>
      </c>
      <c r="J3057" t="s">
        <v>150</v>
      </c>
      <c r="L3057" t="s">
        <v>62</v>
      </c>
      <c r="M3057">
        <v>9</v>
      </c>
      <c r="N3057" t="s">
        <v>150</v>
      </c>
      <c r="O3057" s="12">
        <v>56500</v>
      </c>
      <c r="P3057" t="s">
        <v>28</v>
      </c>
      <c r="Q3057" s="1">
        <v>44455</v>
      </c>
      <c r="R3057" t="s">
        <v>63</v>
      </c>
      <c r="S3057" t="s">
        <v>43</v>
      </c>
      <c r="T3057" t="s">
        <v>30</v>
      </c>
      <c r="U3057" t="s">
        <v>169</v>
      </c>
      <c r="W3057" t="s">
        <v>13789</v>
      </c>
    </row>
    <row r="3058" spans="7:29" ht="170" x14ac:dyDescent="0.2">
      <c r="G3058" t="s">
        <v>4266</v>
      </c>
      <c r="H3058" t="s">
        <v>274</v>
      </c>
      <c r="I3058" t="s">
        <v>11390</v>
      </c>
      <c r="J3058" t="s">
        <v>61</v>
      </c>
      <c r="L3058" t="s">
        <v>27</v>
      </c>
      <c r="M3058">
        <v>12</v>
      </c>
      <c r="N3058" t="s">
        <v>61</v>
      </c>
      <c r="O3058" s="12">
        <v>56489</v>
      </c>
      <c r="P3058" t="s">
        <v>28</v>
      </c>
      <c r="Q3058" s="1">
        <v>45026</v>
      </c>
      <c r="R3058" t="s">
        <v>29</v>
      </c>
      <c r="S3058" t="s">
        <v>43</v>
      </c>
      <c r="T3058" t="s">
        <v>30</v>
      </c>
      <c r="U3058" t="s">
        <v>11391</v>
      </c>
      <c r="V3058" t="s">
        <v>522</v>
      </c>
      <c r="W3058" t="s">
        <v>11392</v>
      </c>
      <c r="X3058" t="s">
        <v>11393</v>
      </c>
      <c r="Y3058" t="s">
        <v>11391</v>
      </c>
      <c r="Z3058" t="s">
        <v>1838</v>
      </c>
      <c r="AA3058" t="s">
        <v>11394</v>
      </c>
      <c r="AB3058" s="2" t="s">
        <v>11395</v>
      </c>
      <c r="AC3058" t="s">
        <v>11396</v>
      </c>
    </row>
    <row r="3059" spans="7:29" x14ac:dyDescent="0.2">
      <c r="G3059" t="s">
        <v>3196</v>
      </c>
      <c r="H3059" t="s">
        <v>53</v>
      </c>
      <c r="I3059" t="s">
        <v>13908</v>
      </c>
      <c r="J3059" t="s">
        <v>42</v>
      </c>
      <c r="L3059" t="s">
        <v>27</v>
      </c>
      <c r="M3059">
        <v>12</v>
      </c>
      <c r="N3059" t="s">
        <v>42</v>
      </c>
      <c r="O3059" s="12">
        <v>56478</v>
      </c>
      <c r="P3059" t="s">
        <v>28</v>
      </c>
      <c r="Q3059" s="1">
        <v>43724</v>
      </c>
      <c r="R3059" t="s">
        <v>29</v>
      </c>
      <c r="S3059" t="s">
        <v>43</v>
      </c>
      <c r="T3059" t="s">
        <v>30</v>
      </c>
      <c r="U3059" t="s">
        <v>13909</v>
      </c>
      <c r="V3059" t="s">
        <v>45</v>
      </c>
      <c r="W3059" t="s">
        <v>13910</v>
      </c>
    </row>
    <row r="3060" spans="7:29" x14ac:dyDescent="0.2">
      <c r="G3060" t="s">
        <v>1515</v>
      </c>
      <c r="H3060" t="s">
        <v>262</v>
      </c>
      <c r="I3060" t="s">
        <v>20409</v>
      </c>
      <c r="J3060" t="s">
        <v>3557</v>
      </c>
      <c r="L3060" t="s">
        <v>104</v>
      </c>
      <c r="M3060">
        <v>12</v>
      </c>
      <c r="N3060" t="s">
        <v>861</v>
      </c>
      <c r="O3060" s="12">
        <v>56466</v>
      </c>
      <c r="P3060" t="s">
        <v>28</v>
      </c>
      <c r="Q3060" s="1">
        <v>39280</v>
      </c>
      <c r="R3060" t="s">
        <v>29</v>
      </c>
      <c r="S3060" t="s">
        <v>43</v>
      </c>
      <c r="T3060" t="s">
        <v>30</v>
      </c>
      <c r="U3060" t="s">
        <v>5082</v>
      </c>
      <c r="V3060" t="s">
        <v>404</v>
      </c>
      <c r="W3060" t="s">
        <v>20410</v>
      </c>
      <c r="X3060" t="s">
        <v>116</v>
      </c>
    </row>
    <row r="3061" spans="7:29" x14ac:dyDescent="0.2">
      <c r="G3061" t="s">
        <v>3653</v>
      </c>
      <c r="H3061" t="s">
        <v>53</v>
      </c>
      <c r="I3061" t="s">
        <v>3651</v>
      </c>
      <c r="J3061" t="s">
        <v>398</v>
      </c>
      <c r="K3061" t="s">
        <v>3654</v>
      </c>
      <c r="L3061" t="s">
        <v>1981</v>
      </c>
      <c r="M3061">
        <v>12</v>
      </c>
      <c r="N3061" t="s">
        <v>398</v>
      </c>
      <c r="O3061" s="12">
        <v>56452</v>
      </c>
      <c r="P3061" t="s">
        <v>70</v>
      </c>
      <c r="Q3061" s="1">
        <v>42758</v>
      </c>
      <c r="R3061" t="s">
        <v>29</v>
      </c>
      <c r="S3061" t="s">
        <v>43</v>
      </c>
      <c r="T3061" t="s">
        <v>71</v>
      </c>
      <c r="W3061" t="s">
        <v>3655</v>
      </c>
      <c r="X3061" t="s">
        <v>116</v>
      </c>
    </row>
    <row r="3062" spans="7:29" ht="153" x14ac:dyDescent="0.2">
      <c r="G3062" t="s">
        <v>21544</v>
      </c>
      <c r="H3062" t="s">
        <v>118</v>
      </c>
      <c r="I3062" t="s">
        <v>21467</v>
      </c>
      <c r="J3062" t="s">
        <v>533</v>
      </c>
      <c r="K3062" t="s">
        <v>21545</v>
      </c>
      <c r="L3062" t="s">
        <v>540</v>
      </c>
      <c r="M3062">
        <v>12</v>
      </c>
      <c r="N3062" t="s">
        <v>533</v>
      </c>
      <c r="O3062" s="12">
        <v>56452</v>
      </c>
      <c r="P3062" t="s">
        <v>70</v>
      </c>
      <c r="Q3062" s="1">
        <v>36008</v>
      </c>
      <c r="R3062" t="s">
        <v>29</v>
      </c>
      <c r="S3062" t="s">
        <v>43</v>
      </c>
      <c r="T3062" t="s">
        <v>71</v>
      </c>
      <c r="W3062" t="s">
        <v>21546</v>
      </c>
      <c r="X3062" t="s">
        <v>21547</v>
      </c>
      <c r="Y3062" t="s">
        <v>21545</v>
      </c>
      <c r="Z3062" t="s">
        <v>537</v>
      </c>
      <c r="AA3062" t="s">
        <v>21548</v>
      </c>
      <c r="AB3062" s="2" t="s">
        <v>4260</v>
      </c>
      <c r="AC3062" t="s">
        <v>21549</v>
      </c>
    </row>
    <row r="3063" spans="7:29" x14ac:dyDescent="0.2">
      <c r="G3063" t="s">
        <v>10699</v>
      </c>
      <c r="H3063" t="s">
        <v>53</v>
      </c>
      <c r="I3063" t="s">
        <v>10688</v>
      </c>
      <c r="J3063" t="s">
        <v>4122</v>
      </c>
      <c r="L3063" t="s">
        <v>2031</v>
      </c>
      <c r="M3063">
        <v>12</v>
      </c>
      <c r="N3063" t="s">
        <v>4122</v>
      </c>
      <c r="O3063" s="12">
        <v>56433</v>
      </c>
      <c r="P3063" t="s">
        <v>28</v>
      </c>
      <c r="Q3063" s="1">
        <v>44550</v>
      </c>
      <c r="R3063" t="s">
        <v>29</v>
      </c>
      <c r="S3063" t="s">
        <v>43</v>
      </c>
      <c r="T3063" t="s">
        <v>30</v>
      </c>
      <c r="U3063" t="s">
        <v>1443</v>
      </c>
      <c r="V3063" t="s">
        <v>45</v>
      </c>
      <c r="W3063" t="s">
        <v>10700</v>
      </c>
      <c r="X3063" t="s">
        <v>10701</v>
      </c>
      <c r="Y3063" t="s">
        <v>1443</v>
      </c>
      <c r="Z3063" t="s">
        <v>3916</v>
      </c>
      <c r="AA3063" t="s">
        <v>10702</v>
      </c>
      <c r="AB3063" t="s">
        <v>50</v>
      </c>
      <c r="AC3063" t="s">
        <v>50</v>
      </c>
    </row>
    <row r="3064" spans="7:29" x14ac:dyDescent="0.2">
      <c r="G3064" t="s">
        <v>15315</v>
      </c>
      <c r="H3064" t="s">
        <v>148</v>
      </c>
      <c r="I3064" t="s">
        <v>15513</v>
      </c>
      <c r="J3064" t="s">
        <v>332</v>
      </c>
      <c r="L3064" t="s">
        <v>27</v>
      </c>
      <c r="M3064">
        <v>9</v>
      </c>
      <c r="N3064" t="s">
        <v>332</v>
      </c>
      <c r="O3064" s="12">
        <v>56433</v>
      </c>
      <c r="P3064" t="s">
        <v>28</v>
      </c>
      <c r="Q3064" s="1">
        <v>38976</v>
      </c>
      <c r="R3064" t="s">
        <v>56</v>
      </c>
      <c r="S3064" s="1">
        <v>44926</v>
      </c>
      <c r="T3064" t="s">
        <v>30</v>
      </c>
      <c r="U3064" t="s">
        <v>6047</v>
      </c>
      <c r="V3064" t="s">
        <v>1948</v>
      </c>
      <c r="W3064" t="s">
        <v>15525</v>
      </c>
    </row>
    <row r="3065" spans="7:29" ht="153" x14ac:dyDescent="0.2">
      <c r="G3065" t="s">
        <v>12713</v>
      </c>
      <c r="H3065" t="s">
        <v>148</v>
      </c>
      <c r="I3065" t="s">
        <v>23236</v>
      </c>
      <c r="J3065" t="s">
        <v>21339</v>
      </c>
      <c r="L3065" t="s">
        <v>27</v>
      </c>
      <c r="M3065">
        <v>12</v>
      </c>
      <c r="N3065" t="s">
        <v>510</v>
      </c>
      <c r="O3065" s="12">
        <v>56431</v>
      </c>
      <c r="P3065" t="s">
        <v>28</v>
      </c>
      <c r="Q3065" s="1">
        <v>43699</v>
      </c>
      <c r="R3065" t="s">
        <v>29</v>
      </c>
      <c r="S3065" t="s">
        <v>43</v>
      </c>
      <c r="T3065" t="s">
        <v>30</v>
      </c>
      <c r="U3065" t="s">
        <v>23237</v>
      </c>
      <c r="V3065" t="s">
        <v>404</v>
      </c>
      <c r="W3065" t="s">
        <v>23238</v>
      </c>
      <c r="X3065" t="s">
        <v>23239</v>
      </c>
      <c r="Y3065" t="s">
        <v>23237</v>
      </c>
      <c r="Z3065" t="s">
        <v>512</v>
      </c>
      <c r="AA3065" t="s">
        <v>23240</v>
      </c>
      <c r="AB3065" s="2" t="s">
        <v>19169</v>
      </c>
      <c r="AC3065" t="s">
        <v>23241</v>
      </c>
    </row>
    <row r="3066" spans="7:29" x14ac:dyDescent="0.2">
      <c r="G3066" t="s">
        <v>496</v>
      </c>
      <c r="H3066" t="s">
        <v>53</v>
      </c>
      <c r="I3066" t="s">
        <v>1262</v>
      </c>
      <c r="J3066" t="s">
        <v>1263</v>
      </c>
      <c r="L3066" t="s">
        <v>27</v>
      </c>
      <c r="M3066">
        <v>12</v>
      </c>
      <c r="N3066" t="s">
        <v>1263</v>
      </c>
      <c r="O3066" s="12">
        <v>56419</v>
      </c>
      <c r="P3066" t="s">
        <v>28</v>
      </c>
      <c r="Q3066" s="1">
        <v>41970</v>
      </c>
      <c r="R3066" t="s">
        <v>56</v>
      </c>
      <c r="S3066" s="1">
        <v>44880</v>
      </c>
      <c r="T3066" t="s">
        <v>30</v>
      </c>
      <c r="U3066" t="s">
        <v>1264</v>
      </c>
      <c r="V3066" t="s">
        <v>929</v>
      </c>
      <c r="W3066" t="s">
        <v>1265</v>
      </c>
    </row>
    <row r="3067" spans="7:29" x14ac:dyDescent="0.2">
      <c r="G3067" t="s">
        <v>955</v>
      </c>
      <c r="H3067" t="s">
        <v>148</v>
      </c>
      <c r="I3067" t="s">
        <v>12535</v>
      </c>
      <c r="J3067" t="s">
        <v>528</v>
      </c>
      <c r="L3067" t="s">
        <v>104</v>
      </c>
      <c r="M3067">
        <v>12</v>
      </c>
      <c r="N3067" t="s">
        <v>528</v>
      </c>
      <c r="O3067" s="12">
        <v>56417</v>
      </c>
      <c r="P3067" t="s">
        <v>28</v>
      </c>
      <c r="Q3067" s="1">
        <v>42835</v>
      </c>
      <c r="R3067" t="s">
        <v>29</v>
      </c>
      <c r="S3067" t="s">
        <v>43</v>
      </c>
      <c r="T3067" t="s">
        <v>30</v>
      </c>
      <c r="U3067" t="s">
        <v>12536</v>
      </c>
      <c r="V3067" t="s">
        <v>522</v>
      </c>
      <c r="W3067" t="s">
        <v>12537</v>
      </c>
      <c r="X3067" t="s">
        <v>116</v>
      </c>
    </row>
    <row r="3068" spans="7:29" ht="170" x14ac:dyDescent="0.2">
      <c r="G3068" t="s">
        <v>767</v>
      </c>
      <c r="H3068" t="s">
        <v>280</v>
      </c>
      <c r="I3068" t="s">
        <v>16494</v>
      </c>
      <c r="J3068" t="s">
        <v>974</v>
      </c>
      <c r="L3068" t="s">
        <v>62</v>
      </c>
      <c r="M3068">
        <v>12</v>
      </c>
      <c r="N3068" t="s">
        <v>974</v>
      </c>
      <c r="O3068" s="12">
        <v>56380</v>
      </c>
      <c r="P3068" t="s">
        <v>28</v>
      </c>
      <c r="Q3068" s="1">
        <v>42917</v>
      </c>
      <c r="R3068" t="s">
        <v>29</v>
      </c>
      <c r="S3068" t="s">
        <v>43</v>
      </c>
      <c r="T3068" t="s">
        <v>30</v>
      </c>
      <c r="U3068" t="s">
        <v>8564</v>
      </c>
      <c r="W3068" t="s">
        <v>16517</v>
      </c>
      <c r="X3068" t="s">
        <v>16518</v>
      </c>
      <c r="Y3068" t="s">
        <v>4837</v>
      </c>
      <c r="Z3068" t="s">
        <v>979</v>
      </c>
      <c r="AA3068" t="s">
        <v>16519</v>
      </c>
      <c r="AB3068" s="2" t="s">
        <v>16520</v>
      </c>
      <c r="AC3068" t="s">
        <v>16521</v>
      </c>
    </row>
    <row r="3069" spans="7:29" ht="153" x14ac:dyDescent="0.2">
      <c r="G3069" t="s">
        <v>1254</v>
      </c>
      <c r="H3069" t="s">
        <v>118</v>
      </c>
      <c r="I3069" t="s">
        <v>5491</v>
      </c>
      <c r="J3069" t="s">
        <v>2468</v>
      </c>
      <c r="K3069" t="s">
        <v>5492</v>
      </c>
      <c r="L3069" t="s">
        <v>306</v>
      </c>
      <c r="M3069">
        <v>12</v>
      </c>
      <c r="N3069" t="s">
        <v>964</v>
      </c>
      <c r="O3069" s="12">
        <v>56373</v>
      </c>
      <c r="P3069" t="s">
        <v>70</v>
      </c>
      <c r="Q3069" s="1">
        <v>41499</v>
      </c>
      <c r="R3069" t="s">
        <v>29</v>
      </c>
      <c r="S3069" t="s">
        <v>43</v>
      </c>
      <c r="T3069" t="s">
        <v>71</v>
      </c>
      <c r="W3069" t="s">
        <v>5493</v>
      </c>
      <c r="X3069" t="s">
        <v>5494</v>
      </c>
      <c r="Y3069" t="s">
        <v>5492</v>
      </c>
      <c r="Z3069" t="s">
        <v>206</v>
      </c>
      <c r="AA3069" t="s">
        <v>5495</v>
      </c>
      <c r="AB3069" s="2" t="s">
        <v>5496</v>
      </c>
      <c r="AC3069" t="s">
        <v>5497</v>
      </c>
    </row>
    <row r="3070" spans="7:29" x14ac:dyDescent="0.2">
      <c r="G3070" t="s">
        <v>467</v>
      </c>
      <c r="H3070" t="s">
        <v>148</v>
      </c>
      <c r="I3070" t="s">
        <v>11521</v>
      </c>
      <c r="J3070" t="s">
        <v>97</v>
      </c>
      <c r="L3070" t="s">
        <v>98</v>
      </c>
      <c r="M3070">
        <v>12</v>
      </c>
      <c r="N3070" t="s">
        <v>97</v>
      </c>
      <c r="O3070" s="12">
        <v>56372</v>
      </c>
      <c r="P3070" t="s">
        <v>28</v>
      </c>
      <c r="Q3070" s="1">
        <v>43878</v>
      </c>
      <c r="R3070" t="s">
        <v>56</v>
      </c>
      <c r="S3070" s="1">
        <v>45473</v>
      </c>
      <c r="T3070" t="s">
        <v>30</v>
      </c>
      <c r="U3070" t="s">
        <v>99</v>
      </c>
      <c r="W3070" t="s">
        <v>11522</v>
      </c>
    </row>
    <row r="3071" spans="7:29" x14ac:dyDescent="0.2">
      <c r="G3071" t="s">
        <v>2670</v>
      </c>
      <c r="H3071" t="s">
        <v>302</v>
      </c>
      <c r="I3071" t="s">
        <v>10080</v>
      </c>
      <c r="J3071" t="s">
        <v>796</v>
      </c>
      <c r="L3071" t="s">
        <v>27</v>
      </c>
      <c r="M3071">
        <v>12</v>
      </c>
      <c r="N3071" t="s">
        <v>796</v>
      </c>
      <c r="O3071" s="12">
        <v>56361</v>
      </c>
      <c r="P3071" t="s">
        <v>28</v>
      </c>
      <c r="Q3071" s="1">
        <v>44488</v>
      </c>
      <c r="R3071" t="s">
        <v>29</v>
      </c>
      <c r="S3071" t="s">
        <v>43</v>
      </c>
      <c r="T3071" t="s">
        <v>30</v>
      </c>
      <c r="U3071" t="s">
        <v>10087</v>
      </c>
      <c r="V3071" t="s">
        <v>45</v>
      </c>
      <c r="W3071" t="s">
        <v>10088</v>
      </c>
      <c r="X3071" t="s">
        <v>116</v>
      </c>
    </row>
    <row r="3072" spans="7:29" ht="153" x14ac:dyDescent="0.2">
      <c r="G3072" t="s">
        <v>273</v>
      </c>
      <c r="H3072" t="s">
        <v>118</v>
      </c>
      <c r="I3072" t="s">
        <v>13678</v>
      </c>
      <c r="J3072" t="s">
        <v>520</v>
      </c>
      <c r="L3072" t="s">
        <v>27</v>
      </c>
      <c r="M3072">
        <v>12</v>
      </c>
      <c r="N3072" t="s">
        <v>520</v>
      </c>
      <c r="O3072" s="12">
        <v>56361</v>
      </c>
      <c r="P3072" t="s">
        <v>28</v>
      </c>
      <c r="Q3072" s="1">
        <v>44350</v>
      </c>
      <c r="R3072" t="s">
        <v>29</v>
      </c>
      <c r="S3072" t="s">
        <v>43</v>
      </c>
      <c r="T3072" t="s">
        <v>30</v>
      </c>
      <c r="U3072" t="s">
        <v>13684</v>
      </c>
      <c r="V3072" t="s">
        <v>45</v>
      </c>
      <c r="W3072" t="s">
        <v>13685</v>
      </c>
      <c r="X3072" t="s">
        <v>13686</v>
      </c>
      <c r="Y3072" t="s">
        <v>13684</v>
      </c>
      <c r="Z3072" t="s">
        <v>206</v>
      </c>
      <c r="AA3072" t="s">
        <v>13687</v>
      </c>
      <c r="AB3072" s="2" t="s">
        <v>7284</v>
      </c>
      <c r="AC3072" t="s">
        <v>50</v>
      </c>
    </row>
    <row r="3073" spans="7:29" x14ac:dyDescent="0.2">
      <c r="G3073" t="s">
        <v>586</v>
      </c>
      <c r="H3073" t="s">
        <v>280</v>
      </c>
      <c r="I3073" t="s">
        <v>4945</v>
      </c>
      <c r="J3073" t="s">
        <v>135</v>
      </c>
      <c r="L3073" t="s">
        <v>104</v>
      </c>
      <c r="M3073">
        <v>12</v>
      </c>
      <c r="N3073" t="s">
        <v>135</v>
      </c>
      <c r="O3073" s="12">
        <v>56350</v>
      </c>
      <c r="P3073" t="s">
        <v>28</v>
      </c>
      <c r="Q3073" s="1">
        <v>44774</v>
      </c>
      <c r="R3073" t="s">
        <v>29</v>
      </c>
      <c r="S3073" t="s">
        <v>43</v>
      </c>
      <c r="T3073" t="s">
        <v>30</v>
      </c>
      <c r="U3073" t="s">
        <v>1223</v>
      </c>
      <c r="V3073" t="s">
        <v>45</v>
      </c>
      <c r="W3073" t="s">
        <v>4946</v>
      </c>
      <c r="X3073" t="s">
        <v>4947</v>
      </c>
      <c r="Y3073" t="s">
        <v>1223</v>
      </c>
      <c r="Z3073" t="s">
        <v>135</v>
      </c>
      <c r="AA3073" t="s">
        <v>4948</v>
      </c>
      <c r="AB3073" t="s">
        <v>50</v>
      </c>
      <c r="AC3073" t="s">
        <v>4949</v>
      </c>
    </row>
    <row r="3074" spans="7:29" x14ac:dyDescent="0.2">
      <c r="G3074" t="s">
        <v>615</v>
      </c>
      <c r="H3074" t="s">
        <v>53</v>
      </c>
      <c r="I3074" t="s">
        <v>3725</v>
      </c>
      <c r="J3074" t="s">
        <v>97</v>
      </c>
      <c r="K3074" t="s">
        <v>1911</v>
      </c>
      <c r="L3074" t="s">
        <v>3726</v>
      </c>
      <c r="M3074">
        <v>12</v>
      </c>
      <c r="N3074" t="s">
        <v>97</v>
      </c>
      <c r="O3074" s="12">
        <v>56311</v>
      </c>
      <c r="P3074" t="s">
        <v>70</v>
      </c>
      <c r="Q3074" s="1">
        <v>42548</v>
      </c>
      <c r="R3074" t="s">
        <v>29</v>
      </c>
      <c r="S3074" t="s">
        <v>43</v>
      </c>
      <c r="T3074" t="s">
        <v>71</v>
      </c>
      <c r="W3074" t="s">
        <v>3727</v>
      </c>
      <c r="X3074" t="s">
        <v>116</v>
      </c>
    </row>
    <row r="3075" spans="7:29" x14ac:dyDescent="0.2">
      <c r="G3075" t="s">
        <v>6226</v>
      </c>
      <c r="H3075" t="s">
        <v>53</v>
      </c>
      <c r="I3075" t="s">
        <v>6227</v>
      </c>
      <c r="J3075" t="s">
        <v>435</v>
      </c>
      <c r="L3075" t="s">
        <v>62</v>
      </c>
      <c r="M3075">
        <v>9</v>
      </c>
      <c r="N3075" t="s">
        <v>435</v>
      </c>
      <c r="O3075" s="12">
        <v>56310</v>
      </c>
      <c r="P3075" t="s">
        <v>28</v>
      </c>
      <c r="Q3075" s="1">
        <v>42125</v>
      </c>
      <c r="R3075" t="s">
        <v>63</v>
      </c>
      <c r="S3075" t="s">
        <v>43</v>
      </c>
      <c r="T3075" t="s">
        <v>30</v>
      </c>
      <c r="U3075" t="s">
        <v>6228</v>
      </c>
      <c r="W3075" t="s">
        <v>6229</v>
      </c>
    </row>
    <row r="3076" spans="7:29" x14ac:dyDescent="0.2">
      <c r="G3076" t="s">
        <v>3497</v>
      </c>
      <c r="H3076" t="s">
        <v>280</v>
      </c>
      <c r="I3076" t="s">
        <v>17323</v>
      </c>
      <c r="J3076" t="s">
        <v>605</v>
      </c>
      <c r="L3076" t="s">
        <v>27</v>
      </c>
      <c r="M3076">
        <v>12</v>
      </c>
      <c r="N3076" t="s">
        <v>605</v>
      </c>
      <c r="O3076" s="12">
        <v>56284</v>
      </c>
      <c r="P3076" t="s">
        <v>28</v>
      </c>
      <c r="Q3076" s="1">
        <v>45078</v>
      </c>
      <c r="R3076" t="s">
        <v>29</v>
      </c>
      <c r="S3076" t="s">
        <v>43</v>
      </c>
      <c r="T3076" t="s">
        <v>30</v>
      </c>
      <c r="U3076" t="s">
        <v>17324</v>
      </c>
      <c r="V3076" t="s">
        <v>45</v>
      </c>
      <c r="W3076" t="s">
        <v>17325</v>
      </c>
      <c r="X3076" t="s">
        <v>116</v>
      </c>
    </row>
    <row r="3077" spans="7:29" ht="204" x14ac:dyDescent="0.2">
      <c r="G3077" t="s">
        <v>3343</v>
      </c>
      <c r="H3077" t="s">
        <v>118</v>
      </c>
      <c r="I3077" t="s">
        <v>6075</v>
      </c>
      <c r="J3077" t="s">
        <v>67</v>
      </c>
      <c r="L3077" t="s">
        <v>27</v>
      </c>
      <c r="M3077">
        <v>12</v>
      </c>
      <c r="N3077" t="s">
        <v>67</v>
      </c>
      <c r="O3077" s="12">
        <v>56237</v>
      </c>
      <c r="P3077" t="s">
        <v>28</v>
      </c>
      <c r="Q3077" s="1">
        <v>44620</v>
      </c>
      <c r="R3077" t="s">
        <v>29</v>
      </c>
      <c r="S3077" t="s">
        <v>43</v>
      </c>
      <c r="T3077" t="s">
        <v>30</v>
      </c>
      <c r="U3077" t="s">
        <v>6118</v>
      </c>
      <c r="V3077" t="s">
        <v>404</v>
      </c>
      <c r="W3077" t="s">
        <v>6119</v>
      </c>
      <c r="X3077" t="s">
        <v>6120</v>
      </c>
      <c r="Y3077" t="s">
        <v>6118</v>
      </c>
      <c r="Z3077" t="s">
        <v>74</v>
      </c>
      <c r="AA3077" t="s">
        <v>6121</v>
      </c>
      <c r="AB3077" s="2" t="s">
        <v>721</v>
      </c>
      <c r="AC3077" t="s">
        <v>6122</v>
      </c>
    </row>
    <row r="3078" spans="7:29" x14ac:dyDescent="0.2">
      <c r="G3078" t="s">
        <v>219</v>
      </c>
      <c r="H3078" t="s">
        <v>1250</v>
      </c>
      <c r="I3078" t="s">
        <v>21983</v>
      </c>
      <c r="J3078" t="s">
        <v>67</v>
      </c>
      <c r="K3078" t="s">
        <v>12030</v>
      </c>
      <c r="L3078" t="s">
        <v>21984</v>
      </c>
      <c r="M3078">
        <v>12</v>
      </c>
      <c r="N3078" t="s">
        <v>67</v>
      </c>
      <c r="O3078" s="12">
        <v>56237</v>
      </c>
      <c r="P3078" t="s">
        <v>70</v>
      </c>
      <c r="Q3078" s="1">
        <v>40787</v>
      </c>
      <c r="R3078" t="s">
        <v>29</v>
      </c>
      <c r="S3078" t="s">
        <v>43</v>
      </c>
      <c r="T3078" t="s">
        <v>71</v>
      </c>
      <c r="W3078" t="s">
        <v>21985</v>
      </c>
      <c r="X3078" t="s">
        <v>116</v>
      </c>
    </row>
    <row r="3079" spans="7:29" x14ac:dyDescent="0.2">
      <c r="G3079" t="s">
        <v>643</v>
      </c>
      <c r="H3079" t="s">
        <v>53</v>
      </c>
      <c r="I3079" t="s">
        <v>24292</v>
      </c>
      <c r="J3079" t="s">
        <v>1176</v>
      </c>
      <c r="L3079" t="s">
        <v>27</v>
      </c>
      <c r="M3079">
        <v>12</v>
      </c>
      <c r="N3079" t="s">
        <v>1176</v>
      </c>
      <c r="O3079" s="12">
        <v>56237</v>
      </c>
      <c r="P3079" t="s">
        <v>28</v>
      </c>
      <c r="Q3079" s="1">
        <v>44718</v>
      </c>
      <c r="R3079" t="s">
        <v>29</v>
      </c>
      <c r="S3079" t="s">
        <v>43</v>
      </c>
      <c r="T3079" t="s">
        <v>30</v>
      </c>
      <c r="U3079" t="s">
        <v>24293</v>
      </c>
      <c r="V3079" t="s">
        <v>45</v>
      </c>
      <c r="W3079" t="s">
        <v>24294</v>
      </c>
      <c r="X3079" t="s">
        <v>24295</v>
      </c>
      <c r="Y3079" t="s">
        <v>24293</v>
      </c>
      <c r="Z3079" t="s">
        <v>1180</v>
      </c>
      <c r="AA3079" t="s">
        <v>24296</v>
      </c>
      <c r="AB3079" t="s">
        <v>50</v>
      </c>
      <c r="AC3079" t="s">
        <v>50</v>
      </c>
    </row>
    <row r="3080" spans="7:29" x14ac:dyDescent="0.2">
      <c r="G3080" t="s">
        <v>279</v>
      </c>
      <c r="H3080" t="s">
        <v>118</v>
      </c>
      <c r="I3080" t="s">
        <v>24340</v>
      </c>
      <c r="J3080" t="s">
        <v>103</v>
      </c>
      <c r="L3080" t="s">
        <v>104</v>
      </c>
      <c r="M3080">
        <v>12</v>
      </c>
      <c r="N3080" t="s">
        <v>103</v>
      </c>
      <c r="O3080" s="12">
        <v>56237</v>
      </c>
      <c r="P3080" t="s">
        <v>28</v>
      </c>
      <c r="Q3080" s="1">
        <v>44522</v>
      </c>
      <c r="R3080" t="s">
        <v>29</v>
      </c>
      <c r="S3080" t="s">
        <v>43</v>
      </c>
      <c r="T3080" t="s">
        <v>30</v>
      </c>
      <c r="U3080" t="s">
        <v>12744</v>
      </c>
      <c r="V3080" t="s">
        <v>45</v>
      </c>
      <c r="W3080" t="s">
        <v>24341</v>
      </c>
      <c r="X3080" t="s">
        <v>116</v>
      </c>
    </row>
    <row r="3081" spans="7:29" ht="136" x14ac:dyDescent="0.2">
      <c r="G3081" t="s">
        <v>3009</v>
      </c>
      <c r="H3081" t="s">
        <v>262</v>
      </c>
      <c r="I3081" t="s">
        <v>6891</v>
      </c>
      <c r="J3081" t="s">
        <v>3464</v>
      </c>
      <c r="L3081" t="s">
        <v>2031</v>
      </c>
      <c r="M3081">
        <v>12</v>
      </c>
      <c r="N3081" t="s">
        <v>3464</v>
      </c>
      <c r="O3081" s="12">
        <v>56212</v>
      </c>
      <c r="P3081" t="s">
        <v>28</v>
      </c>
      <c r="Q3081" s="1">
        <v>41821</v>
      </c>
      <c r="R3081" t="s">
        <v>29</v>
      </c>
      <c r="S3081" t="s">
        <v>43</v>
      </c>
      <c r="T3081" t="s">
        <v>30</v>
      </c>
      <c r="U3081" t="s">
        <v>2027</v>
      </c>
      <c r="V3081" t="s">
        <v>45</v>
      </c>
      <c r="W3081" t="s">
        <v>6892</v>
      </c>
      <c r="X3081" t="s">
        <v>6893</v>
      </c>
      <c r="Y3081" t="s">
        <v>852</v>
      </c>
      <c r="Z3081" t="s">
        <v>206</v>
      </c>
      <c r="AA3081" t="s">
        <v>6894</v>
      </c>
      <c r="AB3081" s="2" t="s">
        <v>6895</v>
      </c>
      <c r="AC3081" t="s">
        <v>6896</v>
      </c>
    </row>
    <row r="3082" spans="7:29" x14ac:dyDescent="0.2">
      <c r="G3082" t="s">
        <v>3144</v>
      </c>
      <c r="H3082" t="s">
        <v>183</v>
      </c>
      <c r="I3082" t="s">
        <v>16315</v>
      </c>
      <c r="J3082" t="s">
        <v>460</v>
      </c>
      <c r="L3082" t="s">
        <v>27</v>
      </c>
      <c r="M3082">
        <v>12</v>
      </c>
      <c r="N3082" t="s">
        <v>460</v>
      </c>
      <c r="O3082" s="12">
        <v>56209</v>
      </c>
      <c r="P3082" t="s">
        <v>661</v>
      </c>
      <c r="Q3082" s="1">
        <v>42216</v>
      </c>
      <c r="R3082" t="s">
        <v>56</v>
      </c>
      <c r="S3082" s="1">
        <v>44926</v>
      </c>
      <c r="T3082" t="s">
        <v>30</v>
      </c>
      <c r="U3082" t="s">
        <v>16316</v>
      </c>
      <c r="V3082" t="s">
        <v>933</v>
      </c>
      <c r="W3082" t="s">
        <v>16317</v>
      </c>
      <c r="X3082" t="s">
        <v>116</v>
      </c>
    </row>
    <row r="3083" spans="7:29" ht="153" x14ac:dyDescent="0.2">
      <c r="G3083" t="s">
        <v>2866</v>
      </c>
      <c r="H3083" t="s">
        <v>183</v>
      </c>
      <c r="I3083" t="s">
        <v>12790</v>
      </c>
      <c r="J3083" t="s">
        <v>597</v>
      </c>
      <c r="K3083" t="s">
        <v>12794</v>
      </c>
      <c r="L3083" t="s">
        <v>3038</v>
      </c>
      <c r="M3083">
        <v>12</v>
      </c>
      <c r="N3083" t="s">
        <v>597</v>
      </c>
      <c r="O3083" s="12">
        <v>56200</v>
      </c>
      <c r="P3083" t="s">
        <v>70</v>
      </c>
      <c r="Q3083" s="1">
        <v>43717</v>
      </c>
      <c r="R3083" t="s">
        <v>29</v>
      </c>
      <c r="S3083" t="s">
        <v>43</v>
      </c>
      <c r="T3083" t="s">
        <v>71</v>
      </c>
      <c r="W3083" t="s">
        <v>12795</v>
      </c>
      <c r="X3083" t="s">
        <v>12796</v>
      </c>
      <c r="Y3083" t="s">
        <v>12794</v>
      </c>
      <c r="Z3083" t="s">
        <v>601</v>
      </c>
      <c r="AA3083" t="s">
        <v>12797</v>
      </c>
      <c r="AB3083" s="2" t="s">
        <v>12798</v>
      </c>
      <c r="AC3083" t="s">
        <v>12799</v>
      </c>
    </row>
    <row r="3084" spans="7:29" ht="153" x14ac:dyDescent="0.2">
      <c r="G3084" t="s">
        <v>16971</v>
      </c>
      <c r="H3084" t="s">
        <v>53</v>
      </c>
      <c r="I3084" t="s">
        <v>16972</v>
      </c>
      <c r="J3084" t="s">
        <v>411</v>
      </c>
      <c r="L3084" t="s">
        <v>62</v>
      </c>
      <c r="M3084">
        <v>12</v>
      </c>
      <c r="N3084" t="s">
        <v>411</v>
      </c>
      <c r="O3084" s="12">
        <v>56169</v>
      </c>
      <c r="P3084" t="s">
        <v>28</v>
      </c>
      <c r="Q3084" s="1">
        <v>44317</v>
      </c>
      <c r="R3084" t="s">
        <v>29</v>
      </c>
      <c r="S3084" t="s">
        <v>43</v>
      </c>
      <c r="T3084" t="s">
        <v>30</v>
      </c>
      <c r="U3084" t="s">
        <v>807</v>
      </c>
      <c r="W3084" t="s">
        <v>16973</v>
      </c>
      <c r="X3084" t="s">
        <v>16974</v>
      </c>
      <c r="Y3084" t="s">
        <v>807</v>
      </c>
      <c r="Z3084" t="s">
        <v>2481</v>
      </c>
      <c r="AA3084" t="s">
        <v>16975</v>
      </c>
      <c r="AB3084" s="2" t="s">
        <v>16976</v>
      </c>
      <c r="AC3084" t="s">
        <v>50</v>
      </c>
    </row>
    <row r="3085" spans="7:29" ht="153" x14ac:dyDescent="0.2">
      <c r="G3085" t="s">
        <v>4842</v>
      </c>
      <c r="H3085" t="s">
        <v>112</v>
      </c>
      <c r="I3085" t="s">
        <v>14108</v>
      </c>
      <c r="J3085" t="s">
        <v>796</v>
      </c>
      <c r="K3085" t="s">
        <v>14137</v>
      </c>
      <c r="L3085" t="s">
        <v>203</v>
      </c>
      <c r="M3085">
        <v>12</v>
      </c>
      <c r="N3085" t="s">
        <v>796</v>
      </c>
      <c r="O3085" s="12">
        <v>56141</v>
      </c>
      <c r="P3085" t="s">
        <v>70</v>
      </c>
      <c r="Q3085" s="1">
        <v>38898</v>
      </c>
      <c r="R3085" t="s">
        <v>29</v>
      </c>
      <c r="S3085" t="s">
        <v>43</v>
      </c>
      <c r="T3085" t="s">
        <v>71</v>
      </c>
      <c r="W3085" t="s">
        <v>14138</v>
      </c>
      <c r="X3085" t="s">
        <v>14139</v>
      </c>
      <c r="Y3085" t="s">
        <v>14137</v>
      </c>
      <c r="Z3085" t="s">
        <v>796</v>
      </c>
      <c r="AA3085" t="s">
        <v>14140</v>
      </c>
      <c r="AB3085" s="2" t="s">
        <v>10547</v>
      </c>
      <c r="AC3085" t="s">
        <v>14141</v>
      </c>
    </row>
    <row r="3086" spans="7:29" x14ac:dyDescent="0.2">
      <c r="G3086" t="s">
        <v>1737</v>
      </c>
      <c r="H3086" t="s">
        <v>53</v>
      </c>
      <c r="I3086" t="s">
        <v>1738</v>
      </c>
      <c r="J3086" t="s">
        <v>67</v>
      </c>
      <c r="K3086" t="s">
        <v>1739</v>
      </c>
      <c r="L3086" t="s">
        <v>1740</v>
      </c>
      <c r="M3086">
        <v>12</v>
      </c>
      <c r="N3086" t="s">
        <v>67</v>
      </c>
      <c r="O3086" s="12">
        <v>56132</v>
      </c>
      <c r="P3086" t="s">
        <v>70</v>
      </c>
      <c r="Q3086" s="1">
        <v>43166</v>
      </c>
      <c r="R3086" t="s">
        <v>56</v>
      </c>
      <c r="S3086" s="1">
        <v>44929</v>
      </c>
      <c r="T3086" t="s">
        <v>71</v>
      </c>
      <c r="W3086" t="s">
        <v>1741</v>
      </c>
    </row>
    <row r="3087" spans="7:29" x14ac:dyDescent="0.2">
      <c r="G3087" t="s">
        <v>8983</v>
      </c>
      <c r="H3087" t="s">
        <v>53</v>
      </c>
      <c r="I3087" t="s">
        <v>8984</v>
      </c>
      <c r="J3087" t="s">
        <v>554</v>
      </c>
      <c r="L3087" t="s">
        <v>2767</v>
      </c>
      <c r="M3087">
        <v>9</v>
      </c>
      <c r="N3087" t="s">
        <v>554</v>
      </c>
      <c r="O3087" s="12">
        <v>56039</v>
      </c>
      <c r="P3087" t="s">
        <v>28</v>
      </c>
      <c r="Q3087" s="1">
        <v>44546</v>
      </c>
      <c r="R3087" t="s">
        <v>56</v>
      </c>
      <c r="S3087" s="1">
        <v>45092</v>
      </c>
      <c r="T3087" t="s">
        <v>30</v>
      </c>
      <c r="U3087" t="s">
        <v>8985</v>
      </c>
      <c r="W3087" t="s">
        <v>8986</v>
      </c>
    </row>
    <row r="3088" spans="7:29" ht="136" x14ac:dyDescent="0.2">
      <c r="G3088" t="s">
        <v>458</v>
      </c>
      <c r="H3088" t="s">
        <v>553</v>
      </c>
      <c r="I3088" t="s">
        <v>15940</v>
      </c>
      <c r="J3088" t="s">
        <v>86</v>
      </c>
      <c r="K3088" t="s">
        <v>7626</v>
      </c>
      <c r="L3088" t="s">
        <v>203</v>
      </c>
      <c r="M3088">
        <v>12</v>
      </c>
      <c r="N3088" t="s">
        <v>86</v>
      </c>
      <c r="O3088" s="12">
        <v>56023</v>
      </c>
      <c r="P3088" t="s">
        <v>238</v>
      </c>
      <c r="Q3088" s="1">
        <v>41929</v>
      </c>
      <c r="R3088" t="s">
        <v>29</v>
      </c>
      <c r="S3088" s="1">
        <v>45108</v>
      </c>
      <c r="T3088" t="s">
        <v>71</v>
      </c>
      <c r="W3088" t="s">
        <v>15941</v>
      </c>
      <c r="X3088" t="s">
        <v>15942</v>
      </c>
      <c r="Y3088" t="s">
        <v>15943</v>
      </c>
      <c r="Z3088" t="s">
        <v>91</v>
      </c>
      <c r="AA3088" t="s">
        <v>15944</v>
      </c>
      <c r="AB3088" s="2" t="s">
        <v>7630</v>
      </c>
      <c r="AC3088" t="s">
        <v>15945</v>
      </c>
    </row>
    <row r="3089" spans="7:29" ht="136" x14ac:dyDescent="0.2">
      <c r="G3089" t="s">
        <v>4537</v>
      </c>
      <c r="H3089" t="s">
        <v>53</v>
      </c>
      <c r="I3089" t="s">
        <v>24179</v>
      </c>
      <c r="J3089" t="s">
        <v>346</v>
      </c>
      <c r="L3089" t="s">
        <v>62</v>
      </c>
      <c r="M3089">
        <v>12</v>
      </c>
      <c r="N3089" t="s">
        <v>346</v>
      </c>
      <c r="O3089" s="12">
        <v>56019</v>
      </c>
      <c r="P3089" t="s">
        <v>28</v>
      </c>
      <c r="Q3089" s="1">
        <v>44839</v>
      </c>
      <c r="R3089" t="s">
        <v>29</v>
      </c>
      <c r="S3089" t="s">
        <v>43</v>
      </c>
      <c r="T3089" t="s">
        <v>30</v>
      </c>
      <c r="U3089" t="s">
        <v>24182</v>
      </c>
      <c r="W3089" t="s">
        <v>24183</v>
      </c>
      <c r="X3089" t="s">
        <v>24184</v>
      </c>
      <c r="Y3089" t="s">
        <v>24182</v>
      </c>
      <c r="Z3089" t="s">
        <v>3206</v>
      </c>
      <c r="AA3089" t="s">
        <v>24185</v>
      </c>
      <c r="AB3089" s="2" t="s">
        <v>24186</v>
      </c>
      <c r="AC3089" t="s">
        <v>50</v>
      </c>
    </row>
    <row r="3090" spans="7:29" x14ac:dyDescent="0.2">
      <c r="G3090" t="s">
        <v>14048</v>
      </c>
      <c r="H3090" t="s">
        <v>112</v>
      </c>
      <c r="I3090" t="s">
        <v>14049</v>
      </c>
      <c r="J3090" t="s">
        <v>135</v>
      </c>
      <c r="K3090" t="s">
        <v>14050</v>
      </c>
      <c r="L3090" t="s">
        <v>69</v>
      </c>
      <c r="M3090">
        <v>12</v>
      </c>
      <c r="N3090" t="s">
        <v>135</v>
      </c>
      <c r="O3090" s="12">
        <v>56011</v>
      </c>
      <c r="P3090" t="s">
        <v>70</v>
      </c>
      <c r="Q3090" s="1">
        <v>44959</v>
      </c>
      <c r="R3090" t="s">
        <v>29</v>
      </c>
      <c r="S3090" t="s">
        <v>43</v>
      </c>
      <c r="T3090" t="s">
        <v>71</v>
      </c>
      <c r="W3090" t="s">
        <v>14051</v>
      </c>
      <c r="X3090" t="s">
        <v>116</v>
      </c>
    </row>
    <row r="3091" spans="7:29" ht="153" x14ac:dyDescent="0.2">
      <c r="G3091" t="s">
        <v>11203</v>
      </c>
      <c r="H3091" t="s">
        <v>234</v>
      </c>
      <c r="I3091" t="s">
        <v>12106</v>
      </c>
      <c r="J3091" t="s">
        <v>103</v>
      </c>
      <c r="K3091" t="s">
        <v>1705</v>
      </c>
      <c r="L3091" t="s">
        <v>1706</v>
      </c>
      <c r="M3091">
        <v>12</v>
      </c>
      <c r="N3091" t="s">
        <v>103</v>
      </c>
      <c r="O3091" s="12">
        <v>56010</v>
      </c>
      <c r="P3091" t="s">
        <v>70</v>
      </c>
      <c r="Q3091" s="1">
        <v>40561</v>
      </c>
      <c r="R3091" t="s">
        <v>29</v>
      </c>
      <c r="S3091" t="s">
        <v>43</v>
      </c>
      <c r="T3091" t="s">
        <v>71</v>
      </c>
      <c r="W3091" t="s">
        <v>12182</v>
      </c>
      <c r="X3091" t="s">
        <v>12183</v>
      </c>
      <c r="Y3091" t="s">
        <v>1705</v>
      </c>
      <c r="Z3091" t="s">
        <v>109</v>
      </c>
      <c r="AA3091" t="s">
        <v>12184</v>
      </c>
      <c r="AB3091" s="2" t="s">
        <v>12185</v>
      </c>
      <c r="AC3091" t="s">
        <v>12186</v>
      </c>
    </row>
    <row r="3092" spans="7:29" ht="153" x14ac:dyDescent="0.2">
      <c r="G3092" t="s">
        <v>458</v>
      </c>
      <c r="H3092" t="s">
        <v>302</v>
      </c>
      <c r="I3092" t="s">
        <v>11086</v>
      </c>
      <c r="J3092" t="s">
        <v>3464</v>
      </c>
      <c r="L3092" t="s">
        <v>27</v>
      </c>
      <c r="M3092">
        <v>12</v>
      </c>
      <c r="N3092" t="s">
        <v>3464</v>
      </c>
      <c r="O3092" s="12">
        <v>55971</v>
      </c>
      <c r="P3092" t="s">
        <v>28</v>
      </c>
      <c r="Q3092" s="1">
        <v>44571</v>
      </c>
      <c r="R3092" t="s">
        <v>29</v>
      </c>
      <c r="S3092" t="s">
        <v>43</v>
      </c>
      <c r="T3092" t="s">
        <v>30</v>
      </c>
      <c r="U3092" t="s">
        <v>11093</v>
      </c>
      <c r="V3092" t="s">
        <v>522</v>
      </c>
      <c r="W3092" t="s">
        <v>11094</v>
      </c>
      <c r="X3092" t="s">
        <v>11095</v>
      </c>
      <c r="Y3092" t="s">
        <v>11096</v>
      </c>
      <c r="Z3092" t="s">
        <v>332</v>
      </c>
      <c r="AA3092" t="s">
        <v>11097</v>
      </c>
      <c r="AB3092" s="2" t="s">
        <v>11098</v>
      </c>
      <c r="AC3092" t="s">
        <v>11099</v>
      </c>
    </row>
    <row r="3093" spans="7:29" x14ac:dyDescent="0.2">
      <c r="G3093" t="s">
        <v>11297</v>
      </c>
      <c r="H3093" t="s">
        <v>53</v>
      </c>
      <c r="I3093" t="s">
        <v>11298</v>
      </c>
      <c r="J3093" t="s">
        <v>9213</v>
      </c>
      <c r="L3093" t="s">
        <v>62</v>
      </c>
      <c r="M3093">
        <v>9</v>
      </c>
      <c r="N3093" t="s">
        <v>9213</v>
      </c>
      <c r="O3093" s="12">
        <v>55944</v>
      </c>
      <c r="P3093" t="s">
        <v>28</v>
      </c>
      <c r="Q3093" s="1">
        <v>44820</v>
      </c>
      <c r="R3093" t="s">
        <v>63</v>
      </c>
      <c r="S3093" t="s">
        <v>43</v>
      </c>
      <c r="T3093" t="s">
        <v>30</v>
      </c>
      <c r="U3093" t="s">
        <v>11299</v>
      </c>
      <c r="W3093" t="s">
        <v>11300</v>
      </c>
    </row>
    <row r="3094" spans="7:29" x14ac:dyDescent="0.2">
      <c r="G3094" t="s">
        <v>10290</v>
      </c>
      <c r="H3094" t="s">
        <v>112</v>
      </c>
      <c r="I3094" t="s">
        <v>10288</v>
      </c>
      <c r="J3094" t="s">
        <v>528</v>
      </c>
      <c r="K3094" t="s">
        <v>384</v>
      </c>
      <c r="L3094" t="s">
        <v>385</v>
      </c>
      <c r="M3094">
        <v>12</v>
      </c>
      <c r="N3094" t="s">
        <v>528</v>
      </c>
      <c r="O3094" s="12">
        <v>55913</v>
      </c>
      <c r="P3094" t="s">
        <v>70</v>
      </c>
      <c r="Q3094" s="1">
        <v>36451</v>
      </c>
      <c r="R3094" t="s">
        <v>29</v>
      </c>
      <c r="S3094" t="s">
        <v>43</v>
      </c>
      <c r="T3094" t="s">
        <v>71</v>
      </c>
      <c r="W3094" t="s">
        <v>10291</v>
      </c>
      <c r="X3094" t="s">
        <v>116</v>
      </c>
    </row>
    <row r="3095" spans="7:29" ht="170" x14ac:dyDescent="0.2">
      <c r="G3095" t="s">
        <v>59</v>
      </c>
      <c r="H3095" t="s">
        <v>1394</v>
      </c>
      <c r="I3095" t="s">
        <v>19914</v>
      </c>
      <c r="J3095" t="s">
        <v>528</v>
      </c>
      <c r="L3095" t="s">
        <v>62</v>
      </c>
      <c r="M3095">
        <v>9</v>
      </c>
      <c r="N3095" t="s">
        <v>528</v>
      </c>
      <c r="O3095" s="12">
        <v>55882</v>
      </c>
      <c r="P3095" t="s">
        <v>28</v>
      </c>
      <c r="Q3095" s="1">
        <v>42125</v>
      </c>
      <c r="R3095" t="s">
        <v>29</v>
      </c>
      <c r="S3095" t="s">
        <v>43</v>
      </c>
      <c r="T3095" t="s">
        <v>30</v>
      </c>
      <c r="U3095" t="s">
        <v>19915</v>
      </c>
      <c r="W3095" t="s">
        <v>19916</v>
      </c>
      <c r="X3095" t="s">
        <v>19917</v>
      </c>
      <c r="Y3095" t="s">
        <v>19915</v>
      </c>
      <c r="Z3095" t="s">
        <v>528</v>
      </c>
      <c r="AA3095" t="s">
        <v>19918</v>
      </c>
      <c r="AB3095" s="2" t="s">
        <v>19919</v>
      </c>
      <c r="AC3095" t="s">
        <v>19920</v>
      </c>
    </row>
    <row r="3096" spans="7:29" ht="153" x14ac:dyDescent="0.2">
      <c r="G3096" t="s">
        <v>9310</v>
      </c>
      <c r="H3096" t="s">
        <v>60</v>
      </c>
      <c r="I3096" t="s">
        <v>9311</v>
      </c>
      <c r="J3096" t="s">
        <v>520</v>
      </c>
      <c r="L3096" t="s">
        <v>27</v>
      </c>
      <c r="M3096">
        <v>12</v>
      </c>
      <c r="N3096" t="s">
        <v>520</v>
      </c>
      <c r="O3096" s="12">
        <v>55881</v>
      </c>
      <c r="P3096" t="s">
        <v>28</v>
      </c>
      <c r="Q3096" s="1">
        <v>43668</v>
      </c>
      <c r="R3096" t="s">
        <v>29</v>
      </c>
      <c r="S3096" t="s">
        <v>43</v>
      </c>
      <c r="T3096" t="s">
        <v>30</v>
      </c>
      <c r="U3096" t="s">
        <v>9312</v>
      </c>
      <c r="V3096" t="s">
        <v>522</v>
      </c>
      <c r="W3096" t="s">
        <v>9313</v>
      </c>
      <c r="X3096" t="s">
        <v>9314</v>
      </c>
      <c r="Y3096" t="s">
        <v>9312</v>
      </c>
      <c r="Z3096" t="s">
        <v>206</v>
      </c>
      <c r="AA3096" t="s">
        <v>9315</v>
      </c>
      <c r="AB3096" s="2" t="s">
        <v>8641</v>
      </c>
      <c r="AC3096" t="s">
        <v>9316</v>
      </c>
    </row>
    <row r="3097" spans="7:29" x14ac:dyDescent="0.2">
      <c r="G3097" t="s">
        <v>128</v>
      </c>
      <c r="H3097" t="s">
        <v>118</v>
      </c>
      <c r="I3097" t="s">
        <v>19705</v>
      </c>
      <c r="J3097" t="s">
        <v>135</v>
      </c>
      <c r="K3097" t="s">
        <v>1905</v>
      </c>
      <c r="L3097" t="s">
        <v>137</v>
      </c>
      <c r="M3097">
        <v>12</v>
      </c>
      <c r="N3097" t="s">
        <v>135</v>
      </c>
      <c r="O3097" s="12">
        <v>55881</v>
      </c>
      <c r="P3097" t="s">
        <v>70</v>
      </c>
      <c r="Q3097" s="1">
        <v>44501</v>
      </c>
      <c r="R3097" t="s">
        <v>29</v>
      </c>
      <c r="S3097" t="s">
        <v>43</v>
      </c>
      <c r="T3097" t="s">
        <v>71</v>
      </c>
      <c r="W3097" t="s">
        <v>19706</v>
      </c>
      <c r="X3097" t="s">
        <v>19707</v>
      </c>
      <c r="Y3097" t="s">
        <v>1068</v>
      </c>
      <c r="Z3097" t="s">
        <v>135</v>
      </c>
      <c r="AA3097" t="s">
        <v>19708</v>
      </c>
      <c r="AB3097" t="s">
        <v>50</v>
      </c>
      <c r="AC3097" t="s">
        <v>50</v>
      </c>
    </row>
    <row r="3098" spans="7:29" x14ac:dyDescent="0.2">
      <c r="G3098" t="s">
        <v>604</v>
      </c>
      <c r="H3098" t="s">
        <v>274</v>
      </c>
      <c r="I3098" t="s">
        <v>4695</v>
      </c>
      <c r="J3098" t="s">
        <v>346</v>
      </c>
      <c r="L3098" t="s">
        <v>62</v>
      </c>
      <c r="M3098">
        <v>12</v>
      </c>
      <c r="N3098" t="s">
        <v>346</v>
      </c>
      <c r="O3098" s="12">
        <v>55878</v>
      </c>
      <c r="P3098" t="s">
        <v>28</v>
      </c>
      <c r="Q3098" s="1">
        <v>44762</v>
      </c>
      <c r="R3098" t="s">
        <v>29</v>
      </c>
      <c r="S3098" t="s">
        <v>43</v>
      </c>
      <c r="T3098" t="s">
        <v>30</v>
      </c>
      <c r="U3098" t="s">
        <v>1008</v>
      </c>
      <c r="W3098" t="s">
        <v>4696</v>
      </c>
      <c r="X3098" t="s">
        <v>116</v>
      </c>
    </row>
    <row r="3099" spans="7:29" x14ac:dyDescent="0.2">
      <c r="G3099" t="s">
        <v>518</v>
      </c>
      <c r="H3099" t="s">
        <v>148</v>
      </c>
      <c r="I3099" t="s">
        <v>9035</v>
      </c>
      <c r="J3099" t="s">
        <v>3411</v>
      </c>
      <c r="K3099" t="s">
        <v>9036</v>
      </c>
      <c r="L3099" t="s">
        <v>9037</v>
      </c>
      <c r="M3099">
        <v>12</v>
      </c>
      <c r="N3099" t="s">
        <v>3411</v>
      </c>
      <c r="O3099" s="12">
        <v>55863</v>
      </c>
      <c r="P3099" t="s">
        <v>70</v>
      </c>
      <c r="Q3099" s="1">
        <v>42656</v>
      </c>
      <c r="R3099" t="s">
        <v>29</v>
      </c>
      <c r="S3099" t="s">
        <v>43</v>
      </c>
      <c r="T3099" t="s">
        <v>71</v>
      </c>
      <c r="W3099" t="s">
        <v>9038</v>
      </c>
      <c r="X3099" t="s">
        <v>9039</v>
      </c>
      <c r="Y3099" t="s">
        <v>9036</v>
      </c>
      <c r="Z3099" t="s">
        <v>3416</v>
      </c>
      <c r="AA3099" t="s">
        <v>9040</v>
      </c>
      <c r="AB3099" t="s">
        <v>50</v>
      </c>
      <c r="AC3099" t="s">
        <v>9041</v>
      </c>
    </row>
    <row r="3100" spans="7:29" ht="170" x14ac:dyDescent="0.2">
      <c r="G3100" t="s">
        <v>2475</v>
      </c>
      <c r="H3100" t="s">
        <v>53</v>
      </c>
      <c r="I3100" t="s">
        <v>19350</v>
      </c>
      <c r="J3100" t="s">
        <v>61</v>
      </c>
      <c r="L3100" t="s">
        <v>27</v>
      </c>
      <c r="M3100">
        <v>12</v>
      </c>
      <c r="N3100" t="s">
        <v>61</v>
      </c>
      <c r="O3100" s="12">
        <v>55827</v>
      </c>
      <c r="P3100" t="s">
        <v>28</v>
      </c>
      <c r="Q3100" s="1">
        <v>44454</v>
      </c>
      <c r="R3100" t="s">
        <v>29</v>
      </c>
      <c r="S3100" t="s">
        <v>43</v>
      </c>
      <c r="T3100" t="s">
        <v>30</v>
      </c>
      <c r="U3100" t="s">
        <v>19351</v>
      </c>
      <c r="V3100" t="s">
        <v>45</v>
      </c>
      <c r="W3100" t="s">
        <v>19352</v>
      </c>
      <c r="X3100" t="s">
        <v>19353</v>
      </c>
      <c r="Y3100" t="s">
        <v>19351</v>
      </c>
      <c r="Z3100" t="s">
        <v>1838</v>
      </c>
      <c r="AA3100" t="s">
        <v>19354</v>
      </c>
      <c r="AB3100" s="2" t="s">
        <v>19355</v>
      </c>
      <c r="AC3100" t="s">
        <v>19356</v>
      </c>
    </row>
    <row r="3101" spans="7:29" x14ac:dyDescent="0.2">
      <c r="G3101" t="s">
        <v>471</v>
      </c>
      <c r="H3101" t="s">
        <v>53</v>
      </c>
      <c r="I3101" t="s">
        <v>472</v>
      </c>
      <c r="J3101" t="s">
        <v>473</v>
      </c>
      <c r="L3101" t="s">
        <v>347</v>
      </c>
      <c r="M3101">
        <v>12</v>
      </c>
      <c r="N3101" t="s">
        <v>473</v>
      </c>
      <c r="O3101" s="12">
        <v>55825</v>
      </c>
      <c r="P3101" t="s">
        <v>28</v>
      </c>
      <c r="Q3101" s="1">
        <v>44578</v>
      </c>
      <c r="R3101" t="s">
        <v>56</v>
      </c>
      <c r="S3101" s="1">
        <v>45473</v>
      </c>
      <c r="T3101" t="s">
        <v>30</v>
      </c>
      <c r="U3101" t="s">
        <v>474</v>
      </c>
      <c r="W3101" t="s">
        <v>475</v>
      </c>
    </row>
    <row r="3102" spans="7:29" ht="204" x14ac:dyDescent="0.2">
      <c r="G3102" t="s">
        <v>1815</v>
      </c>
      <c r="H3102" t="s">
        <v>118</v>
      </c>
      <c r="I3102" t="s">
        <v>24448</v>
      </c>
      <c r="J3102" t="s">
        <v>2537</v>
      </c>
      <c r="L3102" t="s">
        <v>27</v>
      </c>
      <c r="M3102">
        <v>12</v>
      </c>
      <c r="N3102" t="s">
        <v>2537</v>
      </c>
      <c r="O3102" s="12">
        <v>55823</v>
      </c>
      <c r="P3102" t="s">
        <v>661</v>
      </c>
      <c r="Q3102" s="1">
        <v>44459</v>
      </c>
      <c r="R3102" t="s">
        <v>29</v>
      </c>
      <c r="S3102" t="s">
        <v>43</v>
      </c>
      <c r="T3102" t="s">
        <v>30</v>
      </c>
      <c r="U3102" t="s">
        <v>24459</v>
      </c>
      <c r="V3102" t="s">
        <v>522</v>
      </c>
      <c r="W3102" t="s">
        <v>24460</v>
      </c>
      <c r="X3102" t="s">
        <v>24461</v>
      </c>
      <c r="Y3102" t="s">
        <v>24462</v>
      </c>
      <c r="Z3102" t="s">
        <v>1797</v>
      </c>
      <c r="AA3102" t="s">
        <v>24463</v>
      </c>
      <c r="AB3102" s="2" t="s">
        <v>24464</v>
      </c>
      <c r="AC3102" t="s">
        <v>24465</v>
      </c>
    </row>
    <row r="3103" spans="7:29" x14ac:dyDescent="0.2">
      <c r="G3103" t="s">
        <v>6097</v>
      </c>
      <c r="H3103" t="s">
        <v>262</v>
      </c>
      <c r="I3103" t="s">
        <v>6425</v>
      </c>
      <c r="J3103" t="s">
        <v>6426</v>
      </c>
      <c r="K3103" t="s">
        <v>6427</v>
      </c>
      <c r="L3103" t="s">
        <v>203</v>
      </c>
      <c r="M3103">
        <v>12</v>
      </c>
      <c r="N3103" t="s">
        <v>6426</v>
      </c>
      <c r="O3103" s="12">
        <v>55816</v>
      </c>
      <c r="P3103" t="s">
        <v>70</v>
      </c>
      <c r="Q3103" s="1">
        <v>41834</v>
      </c>
      <c r="R3103" t="s">
        <v>29</v>
      </c>
      <c r="S3103" t="s">
        <v>43</v>
      </c>
      <c r="T3103" t="s">
        <v>71</v>
      </c>
      <c r="W3103" t="s">
        <v>6428</v>
      </c>
      <c r="X3103" t="s">
        <v>116</v>
      </c>
    </row>
    <row r="3104" spans="7:29" x14ac:dyDescent="0.2">
      <c r="G3104" t="s">
        <v>652</v>
      </c>
      <c r="H3104" t="s">
        <v>53</v>
      </c>
      <c r="I3104" t="s">
        <v>4309</v>
      </c>
      <c r="J3104" t="s">
        <v>135</v>
      </c>
      <c r="K3104" t="s">
        <v>3876</v>
      </c>
      <c r="L3104" t="s">
        <v>1105</v>
      </c>
      <c r="M3104">
        <v>12</v>
      </c>
      <c r="N3104" t="s">
        <v>135</v>
      </c>
      <c r="O3104" s="12">
        <v>55811</v>
      </c>
      <c r="P3104" t="s">
        <v>70</v>
      </c>
      <c r="Q3104" s="1">
        <v>39232</v>
      </c>
      <c r="R3104" t="s">
        <v>29</v>
      </c>
      <c r="S3104" t="s">
        <v>43</v>
      </c>
      <c r="T3104" t="s">
        <v>71</v>
      </c>
      <c r="W3104" t="s">
        <v>4310</v>
      </c>
      <c r="X3104" t="s">
        <v>116</v>
      </c>
    </row>
    <row r="3105" spans="7:29" ht="153" x14ac:dyDescent="0.2">
      <c r="G3105" t="s">
        <v>15906</v>
      </c>
      <c r="H3105" t="s">
        <v>53</v>
      </c>
      <c r="I3105" t="s">
        <v>17294</v>
      </c>
      <c r="J3105" t="s">
        <v>796</v>
      </c>
      <c r="L3105" t="s">
        <v>27</v>
      </c>
      <c r="M3105">
        <v>12</v>
      </c>
      <c r="N3105" t="s">
        <v>796</v>
      </c>
      <c r="O3105" s="12">
        <v>55802</v>
      </c>
      <c r="P3105" t="s">
        <v>28</v>
      </c>
      <c r="Q3105" s="1">
        <v>44571</v>
      </c>
      <c r="R3105" t="s">
        <v>29</v>
      </c>
      <c r="S3105" t="s">
        <v>43</v>
      </c>
      <c r="T3105" t="s">
        <v>30</v>
      </c>
      <c r="U3105" t="s">
        <v>5813</v>
      </c>
      <c r="V3105" t="s">
        <v>522</v>
      </c>
      <c r="W3105" t="s">
        <v>17295</v>
      </c>
      <c r="X3105" t="s">
        <v>17296</v>
      </c>
      <c r="Y3105" t="s">
        <v>5813</v>
      </c>
      <c r="Z3105" t="s">
        <v>796</v>
      </c>
      <c r="AA3105" t="s">
        <v>17297</v>
      </c>
      <c r="AB3105" s="2" t="s">
        <v>5817</v>
      </c>
      <c r="AC3105" t="s">
        <v>17298</v>
      </c>
    </row>
    <row r="3106" spans="7:29" ht="170" x14ac:dyDescent="0.2">
      <c r="G3106" t="s">
        <v>3650</v>
      </c>
      <c r="H3106" t="s">
        <v>53</v>
      </c>
      <c r="I3106" t="s">
        <v>13818</v>
      </c>
      <c r="J3106" t="s">
        <v>450</v>
      </c>
      <c r="K3106" t="s">
        <v>13835</v>
      </c>
      <c r="L3106" t="s">
        <v>69</v>
      </c>
      <c r="M3106">
        <v>12</v>
      </c>
      <c r="N3106" t="s">
        <v>450</v>
      </c>
      <c r="O3106" s="12">
        <v>55766</v>
      </c>
      <c r="P3106" t="s">
        <v>70</v>
      </c>
      <c r="Q3106" s="1">
        <v>38523</v>
      </c>
      <c r="R3106" t="s">
        <v>29</v>
      </c>
      <c r="S3106" t="s">
        <v>43</v>
      </c>
      <c r="T3106" t="s">
        <v>71</v>
      </c>
      <c r="W3106" t="s">
        <v>13836</v>
      </c>
      <c r="X3106" t="s">
        <v>13837</v>
      </c>
      <c r="Y3106" t="s">
        <v>13835</v>
      </c>
      <c r="Z3106" t="s">
        <v>456</v>
      </c>
      <c r="AA3106" t="s">
        <v>13838</v>
      </c>
      <c r="AB3106" s="2" t="s">
        <v>13089</v>
      </c>
      <c r="AC3106" t="s">
        <v>13839</v>
      </c>
    </row>
    <row r="3107" spans="7:29" x14ac:dyDescent="0.2">
      <c r="G3107" t="s">
        <v>527</v>
      </c>
      <c r="H3107" t="s">
        <v>53</v>
      </c>
      <c r="I3107" t="s">
        <v>16135</v>
      </c>
      <c r="J3107" t="s">
        <v>6443</v>
      </c>
      <c r="K3107" t="s">
        <v>3460</v>
      </c>
      <c r="L3107" t="s">
        <v>3461</v>
      </c>
      <c r="M3107">
        <v>12</v>
      </c>
      <c r="N3107" t="s">
        <v>16136</v>
      </c>
      <c r="O3107" s="12">
        <v>55743</v>
      </c>
      <c r="P3107" t="s">
        <v>70</v>
      </c>
      <c r="Q3107" s="1">
        <v>44712</v>
      </c>
      <c r="R3107" t="s">
        <v>29</v>
      </c>
      <c r="S3107" t="s">
        <v>43</v>
      </c>
      <c r="T3107" t="s">
        <v>71</v>
      </c>
      <c r="W3107" t="s">
        <v>16137</v>
      </c>
      <c r="X3107" t="s">
        <v>116</v>
      </c>
    </row>
    <row r="3108" spans="7:29" x14ac:dyDescent="0.2">
      <c r="G3108" t="s">
        <v>3069</v>
      </c>
      <c r="H3108" t="s">
        <v>53</v>
      </c>
      <c r="I3108" t="s">
        <v>25107</v>
      </c>
      <c r="J3108" t="s">
        <v>1802</v>
      </c>
      <c r="K3108" t="s">
        <v>25108</v>
      </c>
      <c r="L3108" t="s">
        <v>2426</v>
      </c>
      <c r="M3108">
        <v>12</v>
      </c>
      <c r="N3108" t="s">
        <v>1802</v>
      </c>
      <c r="O3108" s="12">
        <v>55725</v>
      </c>
      <c r="P3108" t="s">
        <v>70</v>
      </c>
      <c r="Q3108" s="1">
        <v>39335</v>
      </c>
      <c r="R3108" t="s">
        <v>29</v>
      </c>
      <c r="S3108" t="s">
        <v>43</v>
      </c>
      <c r="T3108" t="s">
        <v>71</v>
      </c>
      <c r="W3108" t="s">
        <v>25109</v>
      </c>
      <c r="X3108" t="s">
        <v>116</v>
      </c>
    </row>
    <row r="3109" spans="7:29" x14ac:dyDescent="0.2">
      <c r="G3109" t="s">
        <v>22425</v>
      </c>
      <c r="H3109" t="s">
        <v>53</v>
      </c>
      <c r="I3109" t="s">
        <v>22426</v>
      </c>
      <c r="J3109" t="s">
        <v>411</v>
      </c>
      <c r="L3109" t="s">
        <v>347</v>
      </c>
      <c r="M3109">
        <v>12</v>
      </c>
      <c r="N3109" t="s">
        <v>411</v>
      </c>
      <c r="O3109" s="12">
        <v>55721</v>
      </c>
      <c r="P3109" t="s">
        <v>28</v>
      </c>
      <c r="Q3109" s="1">
        <v>44207</v>
      </c>
      <c r="R3109" t="s">
        <v>29</v>
      </c>
      <c r="S3109" s="1">
        <v>45301</v>
      </c>
      <c r="T3109" t="s">
        <v>30</v>
      </c>
      <c r="U3109" t="s">
        <v>22427</v>
      </c>
      <c r="W3109" t="s">
        <v>22428</v>
      </c>
      <c r="X3109" t="s">
        <v>116</v>
      </c>
    </row>
    <row r="3110" spans="7:29" x14ac:dyDescent="0.2">
      <c r="G3110" t="s">
        <v>8092</v>
      </c>
      <c r="H3110" t="s">
        <v>53</v>
      </c>
      <c r="I3110" t="s">
        <v>11411</v>
      </c>
      <c r="J3110" t="s">
        <v>135</v>
      </c>
      <c r="K3110" t="s">
        <v>870</v>
      </c>
      <c r="L3110" t="s">
        <v>871</v>
      </c>
      <c r="M3110">
        <v>12</v>
      </c>
      <c r="N3110" t="s">
        <v>135</v>
      </c>
      <c r="O3110" s="12">
        <v>55707</v>
      </c>
      <c r="P3110" t="s">
        <v>70</v>
      </c>
      <c r="Q3110" s="1">
        <v>44704</v>
      </c>
      <c r="R3110" t="s">
        <v>29</v>
      </c>
      <c r="S3110" t="s">
        <v>43</v>
      </c>
      <c r="T3110" t="s">
        <v>71</v>
      </c>
      <c r="W3110" t="s">
        <v>11412</v>
      </c>
      <c r="X3110" t="s">
        <v>11413</v>
      </c>
      <c r="Y3110" t="s">
        <v>870</v>
      </c>
      <c r="Z3110" t="s">
        <v>135</v>
      </c>
      <c r="AA3110" t="s">
        <v>11414</v>
      </c>
      <c r="AB3110" t="s">
        <v>50</v>
      </c>
      <c r="AC3110" t="s">
        <v>50</v>
      </c>
    </row>
    <row r="3111" spans="7:29" ht="170" x14ac:dyDescent="0.2">
      <c r="G3111" t="s">
        <v>23392</v>
      </c>
      <c r="H3111" t="s">
        <v>53</v>
      </c>
      <c r="I3111" t="s">
        <v>2796</v>
      </c>
      <c r="J3111" t="s">
        <v>770</v>
      </c>
      <c r="L3111" t="s">
        <v>775</v>
      </c>
      <c r="M3111">
        <v>12</v>
      </c>
      <c r="N3111" t="s">
        <v>770</v>
      </c>
      <c r="O3111" s="12">
        <v>55702</v>
      </c>
      <c r="P3111" t="s">
        <v>28</v>
      </c>
      <c r="Q3111" s="1">
        <v>42401</v>
      </c>
      <c r="R3111" t="s">
        <v>29</v>
      </c>
      <c r="S3111" t="s">
        <v>43</v>
      </c>
      <c r="T3111" t="s">
        <v>30</v>
      </c>
      <c r="U3111" t="s">
        <v>23393</v>
      </c>
      <c r="W3111" t="s">
        <v>23394</v>
      </c>
      <c r="X3111" t="s">
        <v>23395</v>
      </c>
      <c r="Y3111" t="s">
        <v>23393</v>
      </c>
      <c r="Z3111" t="s">
        <v>1373</v>
      </c>
      <c r="AA3111" t="s">
        <v>23396</v>
      </c>
      <c r="AB3111" s="2" t="s">
        <v>23397</v>
      </c>
      <c r="AC3111" t="s">
        <v>23398</v>
      </c>
    </row>
    <row r="3112" spans="7:29" ht="153" x14ac:dyDescent="0.2">
      <c r="G3112" t="s">
        <v>5135</v>
      </c>
      <c r="H3112" t="s">
        <v>234</v>
      </c>
      <c r="I3112" t="s">
        <v>12750</v>
      </c>
      <c r="J3112" t="s">
        <v>97</v>
      </c>
      <c r="L3112" t="s">
        <v>62</v>
      </c>
      <c r="M3112">
        <v>12</v>
      </c>
      <c r="N3112" t="s">
        <v>97</v>
      </c>
      <c r="O3112" s="12">
        <v>55657</v>
      </c>
      <c r="P3112" t="s">
        <v>28</v>
      </c>
      <c r="Q3112" s="1">
        <v>42125</v>
      </c>
      <c r="R3112" t="s">
        <v>29</v>
      </c>
      <c r="S3112" t="s">
        <v>43</v>
      </c>
      <c r="T3112" t="s">
        <v>30</v>
      </c>
      <c r="U3112" t="s">
        <v>807</v>
      </c>
      <c r="W3112" t="s">
        <v>12759</v>
      </c>
      <c r="X3112" t="s">
        <v>12760</v>
      </c>
      <c r="Y3112" t="s">
        <v>807</v>
      </c>
      <c r="Z3112" t="s">
        <v>810</v>
      </c>
      <c r="AA3112" t="s">
        <v>12761</v>
      </c>
      <c r="AB3112" s="2" t="s">
        <v>12762</v>
      </c>
      <c r="AC3112" t="s">
        <v>12763</v>
      </c>
    </row>
    <row r="3113" spans="7:29" x14ac:dyDescent="0.2">
      <c r="G3113" t="s">
        <v>3709</v>
      </c>
      <c r="H3113" t="s">
        <v>314</v>
      </c>
      <c r="I3113" t="s">
        <v>13914</v>
      </c>
      <c r="J3113" t="s">
        <v>120</v>
      </c>
      <c r="L3113" t="s">
        <v>27</v>
      </c>
      <c r="M3113">
        <v>12</v>
      </c>
      <c r="N3113" t="s">
        <v>120</v>
      </c>
      <c r="O3113" s="12">
        <v>55631</v>
      </c>
      <c r="P3113" t="s">
        <v>28</v>
      </c>
      <c r="Q3113" s="1">
        <v>41190</v>
      </c>
      <c r="R3113" t="s">
        <v>29</v>
      </c>
      <c r="S3113" t="s">
        <v>43</v>
      </c>
      <c r="T3113" t="s">
        <v>30</v>
      </c>
      <c r="U3113" t="s">
        <v>13915</v>
      </c>
      <c r="V3113" t="s">
        <v>45</v>
      </c>
      <c r="W3113" t="s">
        <v>13916</v>
      </c>
      <c r="X3113" t="s">
        <v>13917</v>
      </c>
      <c r="Y3113" t="s">
        <v>13918</v>
      </c>
      <c r="Z3113" t="s">
        <v>125</v>
      </c>
      <c r="AA3113" t="s">
        <v>13919</v>
      </c>
      <c r="AB3113" t="s">
        <v>50</v>
      </c>
      <c r="AC3113" t="s">
        <v>13920</v>
      </c>
    </row>
    <row r="3114" spans="7:29" x14ac:dyDescent="0.2">
      <c r="G3114" t="s">
        <v>3353</v>
      </c>
      <c r="H3114" t="s">
        <v>262</v>
      </c>
      <c r="I3114" t="s">
        <v>10019</v>
      </c>
      <c r="J3114" t="s">
        <v>770</v>
      </c>
      <c r="L3114" t="s">
        <v>98</v>
      </c>
      <c r="M3114">
        <v>12</v>
      </c>
      <c r="N3114" t="s">
        <v>770</v>
      </c>
      <c r="O3114" s="12">
        <v>55626</v>
      </c>
      <c r="P3114" t="s">
        <v>28</v>
      </c>
      <c r="Q3114" s="1">
        <v>44418</v>
      </c>
      <c r="R3114" t="s">
        <v>56</v>
      </c>
      <c r="S3114" s="1">
        <v>45473</v>
      </c>
      <c r="T3114" t="s">
        <v>30</v>
      </c>
      <c r="U3114" t="s">
        <v>99</v>
      </c>
      <c r="W3114" t="s">
        <v>10020</v>
      </c>
    </row>
    <row r="3115" spans="7:29" ht="153" x14ac:dyDescent="0.2">
      <c r="G3115" t="s">
        <v>5259</v>
      </c>
      <c r="H3115" t="s">
        <v>314</v>
      </c>
      <c r="I3115" t="s">
        <v>15214</v>
      </c>
      <c r="J3115" t="s">
        <v>1793</v>
      </c>
      <c r="L3115" t="s">
        <v>27</v>
      </c>
      <c r="M3115">
        <v>12</v>
      </c>
      <c r="N3115" t="s">
        <v>1793</v>
      </c>
      <c r="O3115" s="12">
        <v>55597</v>
      </c>
      <c r="P3115" t="s">
        <v>28</v>
      </c>
      <c r="Q3115" s="1">
        <v>43035</v>
      </c>
      <c r="R3115" t="s">
        <v>29</v>
      </c>
      <c r="S3115" t="s">
        <v>43</v>
      </c>
      <c r="T3115" t="s">
        <v>30</v>
      </c>
      <c r="U3115" t="s">
        <v>13281</v>
      </c>
      <c r="V3115" t="s">
        <v>522</v>
      </c>
      <c r="W3115" t="s">
        <v>15215</v>
      </c>
      <c r="X3115" t="s">
        <v>15216</v>
      </c>
      <c r="Y3115" t="s">
        <v>13281</v>
      </c>
      <c r="Z3115" t="s">
        <v>1797</v>
      </c>
      <c r="AA3115" t="s">
        <v>15217</v>
      </c>
      <c r="AB3115" s="2" t="s">
        <v>1799</v>
      </c>
      <c r="AC3115" t="s">
        <v>15218</v>
      </c>
    </row>
    <row r="3116" spans="7:29" x14ac:dyDescent="0.2">
      <c r="G3116" t="s">
        <v>22429</v>
      </c>
      <c r="H3116" t="s">
        <v>414</v>
      </c>
      <c r="I3116" t="s">
        <v>22430</v>
      </c>
      <c r="J3116" t="s">
        <v>103</v>
      </c>
      <c r="L3116" t="s">
        <v>27</v>
      </c>
      <c r="M3116">
        <v>12</v>
      </c>
      <c r="N3116" t="s">
        <v>103</v>
      </c>
      <c r="O3116" s="12">
        <v>55592</v>
      </c>
      <c r="P3116" t="s">
        <v>28</v>
      </c>
      <c r="Q3116" s="1">
        <v>44816</v>
      </c>
      <c r="R3116" t="s">
        <v>56</v>
      </c>
      <c r="S3116" s="1">
        <v>45058</v>
      </c>
      <c r="T3116" t="s">
        <v>30</v>
      </c>
      <c r="U3116" t="s">
        <v>22431</v>
      </c>
      <c r="V3116" t="s">
        <v>45</v>
      </c>
      <c r="W3116" t="s">
        <v>22432</v>
      </c>
    </row>
    <row r="3117" spans="7:29" x14ac:dyDescent="0.2">
      <c r="G3117" t="s">
        <v>4466</v>
      </c>
      <c r="H3117" t="s">
        <v>2463</v>
      </c>
      <c r="I3117" t="s">
        <v>18979</v>
      </c>
      <c r="J3117" t="s">
        <v>103</v>
      </c>
      <c r="K3117" t="s">
        <v>2939</v>
      </c>
      <c r="L3117" t="s">
        <v>203</v>
      </c>
      <c r="M3117">
        <v>12</v>
      </c>
      <c r="N3117" t="s">
        <v>103</v>
      </c>
      <c r="O3117" s="12">
        <v>55531</v>
      </c>
      <c r="P3117" t="s">
        <v>70</v>
      </c>
      <c r="Q3117" s="1">
        <v>44501</v>
      </c>
      <c r="R3117" t="s">
        <v>29</v>
      </c>
      <c r="S3117" t="s">
        <v>43</v>
      </c>
      <c r="T3117" t="s">
        <v>71</v>
      </c>
      <c r="W3117" t="s">
        <v>18980</v>
      </c>
      <c r="X3117" t="s">
        <v>18981</v>
      </c>
      <c r="Y3117" t="s">
        <v>2939</v>
      </c>
      <c r="Z3117" t="s">
        <v>109</v>
      </c>
      <c r="AA3117" t="s">
        <v>18982</v>
      </c>
      <c r="AB3117" t="s">
        <v>50</v>
      </c>
      <c r="AC3117" t="s">
        <v>50</v>
      </c>
    </row>
    <row r="3118" spans="7:29" ht="102" x14ac:dyDescent="0.2">
      <c r="G3118" t="s">
        <v>18386</v>
      </c>
      <c r="H3118" t="s">
        <v>118</v>
      </c>
      <c r="I3118" t="s">
        <v>18372</v>
      </c>
      <c r="J3118" t="s">
        <v>549</v>
      </c>
      <c r="L3118" t="s">
        <v>104</v>
      </c>
      <c r="M3118">
        <v>12</v>
      </c>
      <c r="N3118" t="s">
        <v>549</v>
      </c>
      <c r="O3118" s="12">
        <v>55511</v>
      </c>
      <c r="P3118" t="s">
        <v>28</v>
      </c>
      <c r="Q3118" s="1">
        <v>42674</v>
      </c>
      <c r="R3118" t="s">
        <v>29</v>
      </c>
      <c r="S3118" t="s">
        <v>43</v>
      </c>
      <c r="T3118" t="s">
        <v>30</v>
      </c>
      <c r="U3118" t="s">
        <v>3234</v>
      </c>
      <c r="V3118" t="s">
        <v>45</v>
      </c>
      <c r="W3118" t="s">
        <v>18387</v>
      </c>
      <c r="X3118" t="s">
        <v>18388</v>
      </c>
      <c r="Y3118" t="s">
        <v>3234</v>
      </c>
      <c r="Z3118" t="s">
        <v>8017</v>
      </c>
      <c r="AA3118" t="s">
        <v>18389</v>
      </c>
      <c r="AB3118" s="2" t="s">
        <v>18390</v>
      </c>
      <c r="AC3118" t="s">
        <v>18391</v>
      </c>
    </row>
    <row r="3119" spans="7:29" x14ac:dyDescent="0.2">
      <c r="G3119" t="s">
        <v>1903</v>
      </c>
      <c r="H3119" t="s">
        <v>118</v>
      </c>
      <c r="I3119" t="s">
        <v>1904</v>
      </c>
      <c r="J3119" t="s">
        <v>135</v>
      </c>
      <c r="K3119" t="s">
        <v>1905</v>
      </c>
      <c r="L3119" t="s">
        <v>1906</v>
      </c>
      <c r="M3119">
        <v>12</v>
      </c>
      <c r="N3119" t="s">
        <v>135</v>
      </c>
      <c r="O3119" s="12">
        <v>55509</v>
      </c>
      <c r="P3119" t="s">
        <v>70</v>
      </c>
      <c r="Q3119" s="1">
        <v>38068</v>
      </c>
      <c r="R3119" t="s">
        <v>29</v>
      </c>
      <c r="S3119" t="s">
        <v>43</v>
      </c>
      <c r="T3119" t="s">
        <v>71</v>
      </c>
      <c r="W3119" t="s">
        <v>1907</v>
      </c>
      <c r="X3119" t="s">
        <v>116</v>
      </c>
    </row>
    <row r="3120" spans="7:29" x14ac:dyDescent="0.2">
      <c r="G3120" t="s">
        <v>8439</v>
      </c>
      <c r="H3120" t="s">
        <v>53</v>
      </c>
      <c r="I3120" t="s">
        <v>11475</v>
      </c>
      <c r="J3120" t="s">
        <v>135</v>
      </c>
      <c r="K3120" t="s">
        <v>1104</v>
      </c>
      <c r="L3120" t="s">
        <v>1105</v>
      </c>
      <c r="M3120">
        <v>12</v>
      </c>
      <c r="N3120" t="s">
        <v>135</v>
      </c>
      <c r="O3120" s="12">
        <v>55498</v>
      </c>
      <c r="P3120" t="s">
        <v>70</v>
      </c>
      <c r="Q3120" s="1">
        <v>44564</v>
      </c>
      <c r="R3120" t="s">
        <v>29</v>
      </c>
      <c r="S3120" t="s">
        <v>43</v>
      </c>
      <c r="T3120" t="s">
        <v>71</v>
      </c>
      <c r="W3120" t="s">
        <v>11476</v>
      </c>
      <c r="X3120" t="s">
        <v>11477</v>
      </c>
      <c r="Y3120" t="s">
        <v>1104</v>
      </c>
      <c r="Z3120" t="s">
        <v>135</v>
      </c>
      <c r="AA3120" t="s">
        <v>11478</v>
      </c>
      <c r="AB3120" t="s">
        <v>50</v>
      </c>
      <c r="AC3120" t="s">
        <v>50</v>
      </c>
    </row>
    <row r="3121" spans="7:29" x14ac:dyDescent="0.2">
      <c r="G3121" t="s">
        <v>10968</v>
      </c>
      <c r="H3121" t="s">
        <v>53</v>
      </c>
      <c r="I3121" t="s">
        <v>10969</v>
      </c>
      <c r="J3121" t="s">
        <v>2119</v>
      </c>
      <c r="L3121" t="s">
        <v>104</v>
      </c>
      <c r="M3121">
        <v>12</v>
      </c>
      <c r="N3121" t="s">
        <v>2119</v>
      </c>
      <c r="O3121" s="12">
        <v>55496</v>
      </c>
      <c r="P3121" t="s">
        <v>28</v>
      </c>
      <c r="Q3121" s="1">
        <v>44348</v>
      </c>
      <c r="R3121" t="s">
        <v>29</v>
      </c>
      <c r="S3121" t="s">
        <v>43</v>
      </c>
      <c r="T3121" t="s">
        <v>30</v>
      </c>
      <c r="U3121" t="s">
        <v>10970</v>
      </c>
      <c r="V3121" t="s">
        <v>45</v>
      </c>
      <c r="W3121" t="s">
        <v>10971</v>
      </c>
      <c r="X3121" t="s">
        <v>10972</v>
      </c>
      <c r="Y3121" t="s">
        <v>10970</v>
      </c>
      <c r="Z3121" t="s">
        <v>2123</v>
      </c>
      <c r="AA3121" t="s">
        <v>10973</v>
      </c>
      <c r="AB3121" t="s">
        <v>50</v>
      </c>
      <c r="AC3121" t="s">
        <v>50</v>
      </c>
    </row>
    <row r="3122" spans="7:29" x14ac:dyDescent="0.2">
      <c r="G3122" t="s">
        <v>4180</v>
      </c>
      <c r="H3122" t="s">
        <v>53</v>
      </c>
      <c r="I3122" t="s">
        <v>20452</v>
      </c>
      <c r="J3122" t="s">
        <v>97</v>
      </c>
      <c r="L3122" t="s">
        <v>98</v>
      </c>
      <c r="M3122">
        <v>12</v>
      </c>
      <c r="N3122" t="s">
        <v>97</v>
      </c>
      <c r="O3122" s="12">
        <v>55496</v>
      </c>
      <c r="P3122" t="s">
        <v>28</v>
      </c>
      <c r="Q3122" s="1">
        <v>44114</v>
      </c>
      <c r="R3122" t="s">
        <v>56</v>
      </c>
      <c r="S3122" s="1">
        <v>45473</v>
      </c>
      <c r="T3122" t="s">
        <v>30</v>
      </c>
      <c r="U3122" t="s">
        <v>99</v>
      </c>
      <c r="W3122" t="s">
        <v>20453</v>
      </c>
    </row>
    <row r="3123" spans="7:29" x14ac:dyDescent="0.2">
      <c r="G3123" t="s">
        <v>6376</v>
      </c>
      <c r="H3123" t="s">
        <v>53</v>
      </c>
      <c r="I3123" t="s">
        <v>6377</v>
      </c>
      <c r="J3123" t="s">
        <v>150</v>
      </c>
      <c r="L3123" t="s">
        <v>62</v>
      </c>
      <c r="M3123">
        <v>9</v>
      </c>
      <c r="N3123" t="s">
        <v>150</v>
      </c>
      <c r="O3123" s="12">
        <v>55492</v>
      </c>
      <c r="P3123" t="s">
        <v>28</v>
      </c>
      <c r="Q3123" s="1">
        <v>42263</v>
      </c>
      <c r="R3123" t="s">
        <v>63</v>
      </c>
      <c r="S3123" t="s">
        <v>43</v>
      </c>
      <c r="T3123" t="s">
        <v>30</v>
      </c>
      <c r="U3123" t="s">
        <v>169</v>
      </c>
      <c r="W3123" t="s">
        <v>6378</v>
      </c>
    </row>
    <row r="3124" spans="7:29" ht="187" x14ac:dyDescent="0.2">
      <c r="G3124" t="s">
        <v>66</v>
      </c>
      <c r="H3124" t="s">
        <v>24</v>
      </c>
      <c r="I3124" t="s">
        <v>41</v>
      </c>
      <c r="J3124" t="s">
        <v>67</v>
      </c>
      <c r="K3124" t="s">
        <v>68</v>
      </c>
      <c r="L3124" t="s">
        <v>69</v>
      </c>
      <c r="M3124">
        <v>12</v>
      </c>
      <c r="N3124" t="s">
        <v>67</v>
      </c>
      <c r="O3124" s="12">
        <v>55445</v>
      </c>
      <c r="P3124" t="s">
        <v>70</v>
      </c>
      <c r="Q3124" s="1">
        <v>41224</v>
      </c>
      <c r="R3124" t="s">
        <v>29</v>
      </c>
      <c r="S3124" t="s">
        <v>43</v>
      </c>
      <c r="T3124" t="s">
        <v>71</v>
      </c>
      <c r="W3124" t="s">
        <v>72</v>
      </c>
      <c r="X3124" t="s">
        <v>73</v>
      </c>
      <c r="Y3124" t="s">
        <v>68</v>
      </c>
      <c r="Z3124" t="s">
        <v>74</v>
      </c>
      <c r="AA3124" t="s">
        <v>75</v>
      </c>
      <c r="AB3124" s="2" t="s">
        <v>76</v>
      </c>
      <c r="AC3124" t="s">
        <v>77</v>
      </c>
    </row>
    <row r="3125" spans="7:29" x14ac:dyDescent="0.2">
      <c r="G3125" t="s">
        <v>128</v>
      </c>
      <c r="H3125" t="s">
        <v>53</v>
      </c>
      <c r="I3125" t="s">
        <v>16419</v>
      </c>
      <c r="J3125" t="s">
        <v>97</v>
      </c>
      <c r="L3125" t="s">
        <v>98</v>
      </c>
      <c r="M3125">
        <v>12</v>
      </c>
      <c r="N3125" t="s">
        <v>97</v>
      </c>
      <c r="O3125" s="12">
        <v>55428</v>
      </c>
      <c r="P3125" t="s">
        <v>28</v>
      </c>
      <c r="Q3125" s="1">
        <v>44287</v>
      </c>
      <c r="R3125" t="s">
        <v>56</v>
      </c>
      <c r="S3125" s="1">
        <v>45473</v>
      </c>
      <c r="T3125" t="s">
        <v>30</v>
      </c>
      <c r="U3125" t="s">
        <v>99</v>
      </c>
      <c r="W3125" t="s">
        <v>16420</v>
      </c>
    </row>
    <row r="3126" spans="7:29" x14ac:dyDescent="0.2">
      <c r="G3126" t="s">
        <v>503</v>
      </c>
      <c r="H3126" t="s">
        <v>53</v>
      </c>
      <c r="I3126" t="s">
        <v>21467</v>
      </c>
      <c r="J3126" t="s">
        <v>346</v>
      </c>
      <c r="L3126" t="s">
        <v>98</v>
      </c>
      <c r="M3126">
        <v>12</v>
      </c>
      <c r="N3126" t="s">
        <v>346</v>
      </c>
      <c r="O3126" s="12">
        <v>55428</v>
      </c>
      <c r="P3126" t="s">
        <v>28</v>
      </c>
      <c r="Q3126" s="1">
        <v>44197</v>
      </c>
      <c r="R3126" t="s">
        <v>29</v>
      </c>
      <c r="S3126" s="1">
        <v>45291</v>
      </c>
      <c r="T3126" t="s">
        <v>30</v>
      </c>
      <c r="U3126" t="s">
        <v>99</v>
      </c>
      <c r="W3126" t="s">
        <v>21484</v>
      </c>
      <c r="X3126" t="s">
        <v>116</v>
      </c>
    </row>
    <row r="3127" spans="7:29" x14ac:dyDescent="0.2">
      <c r="G3127" t="s">
        <v>8273</v>
      </c>
      <c r="H3127" t="s">
        <v>53</v>
      </c>
      <c r="I3127" t="s">
        <v>8274</v>
      </c>
      <c r="J3127" t="s">
        <v>1721</v>
      </c>
      <c r="K3127" t="s">
        <v>6509</v>
      </c>
      <c r="L3127" t="s">
        <v>4002</v>
      </c>
      <c r="M3127">
        <v>12</v>
      </c>
      <c r="N3127" t="s">
        <v>1721</v>
      </c>
      <c r="O3127" s="12">
        <v>55422</v>
      </c>
      <c r="P3127" t="s">
        <v>70</v>
      </c>
      <c r="Q3127" s="1">
        <v>44739</v>
      </c>
      <c r="R3127" t="s">
        <v>29</v>
      </c>
      <c r="S3127" t="s">
        <v>43</v>
      </c>
      <c r="T3127" t="s">
        <v>71</v>
      </c>
      <c r="W3127" t="s">
        <v>8275</v>
      </c>
      <c r="X3127" t="s">
        <v>116</v>
      </c>
    </row>
    <row r="3128" spans="7:29" x14ac:dyDescent="0.2">
      <c r="G3128" t="s">
        <v>3824</v>
      </c>
      <c r="H3128" t="s">
        <v>314</v>
      </c>
      <c r="I3128" t="s">
        <v>5322</v>
      </c>
      <c r="J3128" t="s">
        <v>411</v>
      </c>
      <c r="L3128" t="s">
        <v>62</v>
      </c>
      <c r="M3128">
        <v>12</v>
      </c>
      <c r="N3128" t="s">
        <v>411</v>
      </c>
      <c r="O3128" s="12">
        <v>55419</v>
      </c>
      <c r="P3128" t="s">
        <v>28</v>
      </c>
      <c r="Q3128" s="1">
        <v>44494</v>
      </c>
      <c r="R3128" t="s">
        <v>29</v>
      </c>
      <c r="S3128" t="s">
        <v>43</v>
      </c>
      <c r="T3128" t="s">
        <v>30</v>
      </c>
      <c r="U3128" t="s">
        <v>5323</v>
      </c>
      <c r="W3128" t="s">
        <v>5324</v>
      </c>
      <c r="X3128" t="s">
        <v>5325</v>
      </c>
      <c r="Y3128" t="s">
        <v>5323</v>
      </c>
      <c r="Z3128" t="s">
        <v>2481</v>
      </c>
      <c r="AA3128" t="s">
        <v>5326</v>
      </c>
      <c r="AB3128" t="s">
        <v>50</v>
      </c>
      <c r="AC3128" t="s">
        <v>50</v>
      </c>
    </row>
    <row r="3129" spans="7:29" x14ac:dyDescent="0.2">
      <c r="G3129" t="s">
        <v>22697</v>
      </c>
      <c r="H3129" t="s">
        <v>53</v>
      </c>
      <c r="I3129" t="s">
        <v>22698</v>
      </c>
      <c r="J3129" t="s">
        <v>411</v>
      </c>
      <c r="L3129" t="s">
        <v>62</v>
      </c>
      <c r="M3129">
        <v>12</v>
      </c>
      <c r="N3129" t="s">
        <v>411</v>
      </c>
      <c r="O3129" s="12">
        <v>55419</v>
      </c>
      <c r="P3129" t="s">
        <v>28</v>
      </c>
      <c r="Q3129" s="1">
        <v>44455</v>
      </c>
      <c r="R3129" t="s">
        <v>29</v>
      </c>
      <c r="S3129" t="s">
        <v>43</v>
      </c>
      <c r="T3129" t="s">
        <v>30</v>
      </c>
      <c r="U3129" t="s">
        <v>807</v>
      </c>
      <c r="W3129" t="s">
        <v>22699</v>
      </c>
      <c r="X3129" t="s">
        <v>22700</v>
      </c>
      <c r="Y3129" t="s">
        <v>807</v>
      </c>
      <c r="Z3129" t="s">
        <v>2481</v>
      </c>
      <c r="AA3129" t="s">
        <v>22701</v>
      </c>
      <c r="AB3129" t="s">
        <v>50</v>
      </c>
      <c r="AC3129" t="s">
        <v>50</v>
      </c>
    </row>
    <row r="3130" spans="7:29" x14ac:dyDescent="0.2">
      <c r="G3130" t="s">
        <v>16377</v>
      </c>
      <c r="H3130" t="s">
        <v>53</v>
      </c>
      <c r="I3130" t="s">
        <v>16378</v>
      </c>
      <c r="J3130" t="s">
        <v>26</v>
      </c>
      <c r="L3130" t="s">
        <v>98</v>
      </c>
      <c r="M3130">
        <v>12</v>
      </c>
      <c r="N3130" t="s">
        <v>26</v>
      </c>
      <c r="O3130" s="12">
        <v>55394</v>
      </c>
      <c r="P3130" t="s">
        <v>28</v>
      </c>
      <c r="Q3130" s="1">
        <v>44200</v>
      </c>
      <c r="R3130" t="s">
        <v>29</v>
      </c>
      <c r="S3130" s="1">
        <v>45294</v>
      </c>
      <c r="T3130" t="s">
        <v>30</v>
      </c>
      <c r="U3130" t="s">
        <v>99</v>
      </c>
      <c r="W3130" t="s">
        <v>16379</v>
      </c>
      <c r="X3130" t="s">
        <v>16380</v>
      </c>
      <c r="Y3130" t="s">
        <v>99</v>
      </c>
      <c r="Z3130" t="s">
        <v>341</v>
      </c>
      <c r="AA3130" t="s">
        <v>16381</v>
      </c>
      <c r="AB3130" t="s">
        <v>50</v>
      </c>
      <c r="AC3130" t="s">
        <v>50</v>
      </c>
    </row>
    <row r="3131" spans="7:29" x14ac:dyDescent="0.2">
      <c r="G3131" t="s">
        <v>17864</v>
      </c>
      <c r="H3131" t="s">
        <v>53</v>
      </c>
      <c r="I3131" t="s">
        <v>17865</v>
      </c>
      <c r="J3131" t="s">
        <v>97</v>
      </c>
      <c r="L3131" t="s">
        <v>98</v>
      </c>
      <c r="M3131">
        <v>12</v>
      </c>
      <c r="N3131" t="s">
        <v>97</v>
      </c>
      <c r="O3131" s="12">
        <v>55394</v>
      </c>
      <c r="P3131" t="s">
        <v>28</v>
      </c>
      <c r="Q3131" s="1">
        <v>44228</v>
      </c>
      <c r="R3131" t="s">
        <v>56</v>
      </c>
      <c r="S3131" s="1">
        <v>45473</v>
      </c>
      <c r="T3131" t="s">
        <v>30</v>
      </c>
      <c r="U3131" t="s">
        <v>99</v>
      </c>
      <c r="W3131" t="s">
        <v>17866</v>
      </c>
    </row>
    <row r="3132" spans="7:29" x14ac:dyDescent="0.2">
      <c r="G3132" t="s">
        <v>3961</v>
      </c>
      <c r="H3132" t="s">
        <v>234</v>
      </c>
      <c r="I3132" t="s">
        <v>15772</v>
      </c>
      <c r="J3132" t="s">
        <v>150</v>
      </c>
      <c r="L3132" t="s">
        <v>62</v>
      </c>
      <c r="M3132">
        <v>9</v>
      </c>
      <c r="N3132" t="s">
        <v>150</v>
      </c>
      <c r="O3132" s="12">
        <v>55391</v>
      </c>
      <c r="P3132" t="s">
        <v>28</v>
      </c>
      <c r="Q3132" s="1">
        <v>44621</v>
      </c>
      <c r="R3132" t="s">
        <v>63</v>
      </c>
      <c r="S3132" t="s">
        <v>43</v>
      </c>
      <c r="T3132" t="s">
        <v>30</v>
      </c>
      <c r="U3132" t="s">
        <v>1457</v>
      </c>
      <c r="W3132" t="s">
        <v>15773</v>
      </c>
    </row>
    <row r="3133" spans="7:29" x14ac:dyDescent="0.2">
      <c r="G3133" t="s">
        <v>787</v>
      </c>
      <c r="H3133" t="s">
        <v>262</v>
      </c>
      <c r="I3133" t="s">
        <v>23694</v>
      </c>
      <c r="J3133" t="s">
        <v>1721</v>
      </c>
      <c r="K3133" t="s">
        <v>3387</v>
      </c>
      <c r="L3133" t="s">
        <v>1723</v>
      </c>
      <c r="M3133">
        <v>12</v>
      </c>
      <c r="N3133" t="s">
        <v>1721</v>
      </c>
      <c r="O3133" s="12">
        <v>55384</v>
      </c>
      <c r="P3133" t="s">
        <v>70</v>
      </c>
      <c r="Q3133" s="1">
        <v>45012</v>
      </c>
      <c r="R3133" t="s">
        <v>29</v>
      </c>
      <c r="S3133" t="s">
        <v>43</v>
      </c>
      <c r="T3133" t="s">
        <v>71</v>
      </c>
      <c r="W3133" t="s">
        <v>23695</v>
      </c>
      <c r="X3133" t="s">
        <v>23696</v>
      </c>
      <c r="Y3133" t="s">
        <v>3387</v>
      </c>
      <c r="Z3133" t="s">
        <v>1721</v>
      </c>
      <c r="AA3133" t="s">
        <v>23697</v>
      </c>
      <c r="AB3133" t="s">
        <v>50</v>
      </c>
      <c r="AC3133" t="s">
        <v>50</v>
      </c>
    </row>
    <row r="3134" spans="7:29" x14ac:dyDescent="0.2">
      <c r="G3134" t="s">
        <v>1749</v>
      </c>
      <c r="H3134" t="s">
        <v>262</v>
      </c>
      <c r="I3134" t="s">
        <v>10256</v>
      </c>
      <c r="J3134" t="s">
        <v>9262</v>
      </c>
      <c r="L3134" t="s">
        <v>98</v>
      </c>
      <c r="M3134">
        <v>12</v>
      </c>
      <c r="N3134" t="s">
        <v>9262</v>
      </c>
      <c r="O3134" s="12">
        <v>55360</v>
      </c>
      <c r="P3134" t="s">
        <v>28</v>
      </c>
      <c r="Q3134" s="1">
        <v>44256</v>
      </c>
      <c r="R3134" t="s">
        <v>29</v>
      </c>
      <c r="S3134" s="1">
        <v>45351</v>
      </c>
      <c r="T3134" t="s">
        <v>30</v>
      </c>
      <c r="U3134" t="s">
        <v>99</v>
      </c>
      <c r="W3134" t="s">
        <v>10257</v>
      </c>
      <c r="X3134" t="s">
        <v>10258</v>
      </c>
      <c r="Y3134" t="s">
        <v>50</v>
      </c>
      <c r="Z3134" t="s">
        <v>959</v>
      </c>
      <c r="AA3134" t="s">
        <v>10259</v>
      </c>
      <c r="AB3134" t="s">
        <v>50</v>
      </c>
      <c r="AC3134" t="s">
        <v>50</v>
      </c>
    </row>
    <row r="3135" spans="7:29" x14ac:dyDescent="0.2">
      <c r="G3135" t="s">
        <v>1900</v>
      </c>
      <c r="H3135" t="s">
        <v>183</v>
      </c>
      <c r="I3135" t="s">
        <v>11583</v>
      </c>
      <c r="J3135" t="s">
        <v>1195</v>
      </c>
      <c r="K3135" t="s">
        <v>4503</v>
      </c>
      <c r="L3135" t="s">
        <v>828</v>
      </c>
      <c r="M3135">
        <v>12</v>
      </c>
      <c r="N3135" t="s">
        <v>1195</v>
      </c>
      <c r="O3135" s="12">
        <v>55358</v>
      </c>
      <c r="P3135" t="s">
        <v>70</v>
      </c>
      <c r="Q3135" s="1">
        <v>39538</v>
      </c>
      <c r="R3135" t="s">
        <v>29</v>
      </c>
      <c r="S3135" t="s">
        <v>43</v>
      </c>
      <c r="T3135" t="s">
        <v>71</v>
      </c>
      <c r="W3135" t="s">
        <v>11584</v>
      </c>
      <c r="X3135" t="s">
        <v>116</v>
      </c>
    </row>
    <row r="3136" spans="7:29" x14ac:dyDescent="0.2">
      <c r="G3136" t="s">
        <v>2708</v>
      </c>
      <c r="H3136" t="s">
        <v>53</v>
      </c>
      <c r="I3136" t="s">
        <v>2709</v>
      </c>
      <c r="J3136" t="s">
        <v>304</v>
      </c>
      <c r="K3136" t="s">
        <v>2023</v>
      </c>
      <c r="L3136" t="s">
        <v>2710</v>
      </c>
      <c r="M3136">
        <v>12</v>
      </c>
      <c r="N3136" t="s">
        <v>304</v>
      </c>
      <c r="O3136" s="12">
        <v>55354</v>
      </c>
      <c r="P3136" t="s">
        <v>70</v>
      </c>
      <c r="Q3136" s="1">
        <v>36100</v>
      </c>
      <c r="R3136" t="s">
        <v>56</v>
      </c>
      <c r="S3136" s="1">
        <v>44957</v>
      </c>
      <c r="T3136" t="s">
        <v>71</v>
      </c>
      <c r="W3136" t="s">
        <v>2711</v>
      </c>
    </row>
    <row r="3137" spans="7:29" x14ac:dyDescent="0.2">
      <c r="G3137" t="s">
        <v>16708</v>
      </c>
      <c r="H3137" t="s">
        <v>53</v>
      </c>
      <c r="I3137" t="s">
        <v>16709</v>
      </c>
      <c r="J3137" t="s">
        <v>6724</v>
      </c>
      <c r="L3137" t="s">
        <v>98</v>
      </c>
      <c r="M3137">
        <v>12</v>
      </c>
      <c r="N3137" t="s">
        <v>6724</v>
      </c>
      <c r="O3137" s="12">
        <v>55352</v>
      </c>
      <c r="P3137" t="s">
        <v>28</v>
      </c>
      <c r="Q3137" s="1">
        <v>43862</v>
      </c>
      <c r="R3137" t="s">
        <v>29</v>
      </c>
      <c r="S3137" s="1">
        <v>45169</v>
      </c>
      <c r="T3137" t="s">
        <v>30</v>
      </c>
      <c r="U3137" t="s">
        <v>99</v>
      </c>
      <c r="W3137" t="s">
        <v>16710</v>
      </c>
      <c r="X3137" t="s">
        <v>116</v>
      </c>
    </row>
    <row r="3138" spans="7:29" ht="153" x14ac:dyDescent="0.2">
      <c r="G3138" t="s">
        <v>6836</v>
      </c>
      <c r="H3138" t="s">
        <v>53</v>
      </c>
      <c r="I3138" t="s">
        <v>15439</v>
      </c>
      <c r="J3138" t="s">
        <v>135</v>
      </c>
      <c r="K3138" t="s">
        <v>1974</v>
      </c>
      <c r="L3138" t="s">
        <v>645</v>
      </c>
      <c r="M3138">
        <v>12</v>
      </c>
      <c r="N3138" t="s">
        <v>135</v>
      </c>
      <c r="O3138" s="12">
        <v>55351</v>
      </c>
      <c r="P3138" t="s">
        <v>70</v>
      </c>
      <c r="Q3138" s="1">
        <v>40246</v>
      </c>
      <c r="R3138" t="s">
        <v>29</v>
      </c>
      <c r="S3138" t="s">
        <v>43</v>
      </c>
      <c r="T3138" t="s">
        <v>71</v>
      </c>
      <c r="W3138" t="s">
        <v>15440</v>
      </c>
      <c r="X3138" t="s">
        <v>15441</v>
      </c>
      <c r="Y3138" t="s">
        <v>1974</v>
      </c>
      <c r="Z3138" t="s">
        <v>135</v>
      </c>
      <c r="AA3138" t="s">
        <v>15442</v>
      </c>
      <c r="AB3138" s="2" t="s">
        <v>1449</v>
      </c>
      <c r="AC3138" t="s">
        <v>15443</v>
      </c>
    </row>
    <row r="3139" spans="7:29" x14ac:dyDescent="0.2">
      <c r="G3139" t="s">
        <v>3144</v>
      </c>
      <c r="H3139" t="s">
        <v>280</v>
      </c>
      <c r="I3139" t="s">
        <v>20617</v>
      </c>
      <c r="J3139" t="s">
        <v>103</v>
      </c>
      <c r="K3139" t="s">
        <v>870</v>
      </c>
      <c r="L3139" t="s">
        <v>871</v>
      </c>
      <c r="M3139">
        <v>12</v>
      </c>
      <c r="N3139" t="s">
        <v>103</v>
      </c>
      <c r="O3139" s="12">
        <v>55350</v>
      </c>
      <c r="P3139" t="s">
        <v>70</v>
      </c>
      <c r="Q3139" s="1">
        <v>44634</v>
      </c>
      <c r="R3139" t="s">
        <v>29</v>
      </c>
      <c r="S3139" t="s">
        <v>43</v>
      </c>
      <c r="T3139" t="s">
        <v>71</v>
      </c>
      <c r="W3139" t="s">
        <v>20618</v>
      </c>
      <c r="X3139" t="s">
        <v>116</v>
      </c>
    </row>
    <row r="3140" spans="7:29" x14ac:dyDescent="0.2">
      <c r="G3140" t="s">
        <v>16263</v>
      </c>
      <c r="H3140" t="s">
        <v>53</v>
      </c>
      <c r="I3140" t="s">
        <v>16258</v>
      </c>
      <c r="J3140" t="s">
        <v>332</v>
      </c>
      <c r="K3140" t="s">
        <v>7693</v>
      </c>
      <c r="L3140" t="s">
        <v>203</v>
      </c>
      <c r="M3140">
        <v>12</v>
      </c>
      <c r="N3140" t="s">
        <v>332</v>
      </c>
      <c r="O3140" s="12">
        <v>55348</v>
      </c>
      <c r="P3140" t="s">
        <v>70</v>
      </c>
      <c r="Q3140" s="1">
        <v>41904</v>
      </c>
      <c r="R3140" t="s">
        <v>29</v>
      </c>
      <c r="S3140" s="1">
        <v>45138</v>
      </c>
      <c r="T3140" t="s">
        <v>71</v>
      </c>
      <c r="W3140" t="s">
        <v>16264</v>
      </c>
      <c r="X3140" t="s">
        <v>116</v>
      </c>
    </row>
    <row r="3141" spans="7:29" ht="153" x14ac:dyDescent="0.2">
      <c r="G3141" t="s">
        <v>261</v>
      </c>
      <c r="H3141" t="s">
        <v>314</v>
      </c>
      <c r="I3141" t="s">
        <v>16268</v>
      </c>
      <c r="J3141" t="s">
        <v>520</v>
      </c>
      <c r="L3141" t="s">
        <v>27</v>
      </c>
      <c r="M3141">
        <v>12</v>
      </c>
      <c r="N3141" t="s">
        <v>520</v>
      </c>
      <c r="O3141" s="12">
        <v>55347</v>
      </c>
      <c r="P3141" t="s">
        <v>28</v>
      </c>
      <c r="Q3141" s="1">
        <v>43647</v>
      </c>
      <c r="R3141" t="s">
        <v>29</v>
      </c>
      <c r="S3141" t="s">
        <v>43</v>
      </c>
      <c r="T3141" t="s">
        <v>30</v>
      </c>
      <c r="U3141" t="s">
        <v>521</v>
      </c>
      <c r="V3141" t="s">
        <v>522</v>
      </c>
      <c r="W3141" t="s">
        <v>16273</v>
      </c>
      <c r="X3141" t="s">
        <v>16274</v>
      </c>
      <c r="Y3141" t="s">
        <v>521</v>
      </c>
      <c r="Z3141" t="s">
        <v>206</v>
      </c>
      <c r="AA3141" t="s">
        <v>16275</v>
      </c>
      <c r="AB3141" s="2" t="s">
        <v>8641</v>
      </c>
      <c r="AC3141" t="s">
        <v>50</v>
      </c>
    </row>
    <row r="3142" spans="7:29" ht="170" x14ac:dyDescent="0.2">
      <c r="G3142" t="s">
        <v>3910</v>
      </c>
      <c r="H3142" t="s">
        <v>262</v>
      </c>
      <c r="I3142" t="s">
        <v>3911</v>
      </c>
      <c r="J3142" t="s">
        <v>574</v>
      </c>
      <c r="K3142" t="s">
        <v>3912</v>
      </c>
      <c r="L3142" t="s">
        <v>203</v>
      </c>
      <c r="M3142">
        <v>12</v>
      </c>
      <c r="N3142" t="s">
        <v>574</v>
      </c>
      <c r="O3142" s="12">
        <v>55346</v>
      </c>
      <c r="P3142" t="s">
        <v>70</v>
      </c>
      <c r="Q3142" s="1">
        <v>44158</v>
      </c>
      <c r="R3142" t="s">
        <v>29</v>
      </c>
      <c r="S3142" t="s">
        <v>43</v>
      </c>
      <c r="T3142" t="s">
        <v>71</v>
      </c>
      <c r="W3142" t="s">
        <v>3913</v>
      </c>
      <c r="X3142" t="s">
        <v>3914</v>
      </c>
      <c r="Y3142" t="s">
        <v>3915</v>
      </c>
      <c r="Z3142" t="s">
        <v>3916</v>
      </c>
      <c r="AA3142" t="s">
        <v>3917</v>
      </c>
      <c r="AB3142" s="2" t="s">
        <v>3918</v>
      </c>
      <c r="AC3142" t="s">
        <v>3919</v>
      </c>
    </row>
    <row r="3143" spans="7:29" x14ac:dyDescent="0.2">
      <c r="G3143" t="s">
        <v>1311</v>
      </c>
      <c r="H3143" t="s">
        <v>274</v>
      </c>
      <c r="I3143" t="s">
        <v>9193</v>
      </c>
      <c r="J3143" t="s">
        <v>2459</v>
      </c>
      <c r="K3143" t="s">
        <v>606</v>
      </c>
      <c r="L3143" t="s">
        <v>69</v>
      </c>
      <c r="M3143">
        <v>12</v>
      </c>
      <c r="N3143" t="s">
        <v>2459</v>
      </c>
      <c r="O3143" s="12">
        <v>55326</v>
      </c>
      <c r="P3143" t="s">
        <v>70</v>
      </c>
      <c r="Q3143" s="1">
        <v>44627</v>
      </c>
      <c r="R3143" t="s">
        <v>29</v>
      </c>
      <c r="S3143" t="s">
        <v>43</v>
      </c>
      <c r="T3143" t="s">
        <v>71</v>
      </c>
      <c r="W3143" t="s">
        <v>9194</v>
      </c>
      <c r="X3143" t="s">
        <v>116</v>
      </c>
    </row>
    <row r="3144" spans="7:29" x14ac:dyDescent="0.2">
      <c r="G3144" t="s">
        <v>21044</v>
      </c>
      <c r="H3144" t="s">
        <v>53</v>
      </c>
      <c r="I3144" t="s">
        <v>21045</v>
      </c>
      <c r="J3144" t="s">
        <v>26</v>
      </c>
      <c r="L3144" t="s">
        <v>98</v>
      </c>
      <c r="M3144">
        <v>12</v>
      </c>
      <c r="N3144" t="s">
        <v>26</v>
      </c>
      <c r="O3144" s="12">
        <v>55326</v>
      </c>
      <c r="P3144" t="s">
        <v>28</v>
      </c>
      <c r="Q3144" s="1">
        <v>44270</v>
      </c>
      <c r="R3144" t="s">
        <v>29</v>
      </c>
      <c r="S3144" s="1">
        <v>45365</v>
      </c>
      <c r="T3144" t="s">
        <v>30</v>
      </c>
      <c r="U3144" t="s">
        <v>99</v>
      </c>
      <c r="W3144" t="s">
        <v>21046</v>
      </c>
      <c r="X3144" t="s">
        <v>21047</v>
      </c>
      <c r="Y3144" t="s">
        <v>99</v>
      </c>
      <c r="Z3144" t="s">
        <v>341</v>
      </c>
      <c r="AA3144" t="s">
        <v>21048</v>
      </c>
      <c r="AB3144" t="s">
        <v>50</v>
      </c>
      <c r="AC3144" t="s">
        <v>50</v>
      </c>
    </row>
    <row r="3145" spans="7:29" x14ac:dyDescent="0.2">
      <c r="G3145" t="s">
        <v>15065</v>
      </c>
      <c r="H3145" t="s">
        <v>414</v>
      </c>
      <c r="I3145" t="s">
        <v>15066</v>
      </c>
      <c r="J3145" t="s">
        <v>2119</v>
      </c>
      <c r="L3145" t="s">
        <v>27</v>
      </c>
      <c r="M3145">
        <v>12</v>
      </c>
      <c r="N3145" t="s">
        <v>2119</v>
      </c>
      <c r="O3145" s="12">
        <v>55317</v>
      </c>
      <c r="P3145" t="s">
        <v>28</v>
      </c>
      <c r="Q3145" s="1">
        <v>44795</v>
      </c>
      <c r="R3145" t="s">
        <v>29</v>
      </c>
      <c r="S3145" t="s">
        <v>43</v>
      </c>
      <c r="T3145" t="s">
        <v>30</v>
      </c>
      <c r="U3145" t="s">
        <v>2517</v>
      </c>
      <c r="V3145" t="s">
        <v>404</v>
      </c>
      <c r="W3145" t="s">
        <v>15067</v>
      </c>
      <c r="X3145" t="s">
        <v>15068</v>
      </c>
      <c r="Y3145" t="s">
        <v>2517</v>
      </c>
      <c r="Z3145" t="s">
        <v>2123</v>
      </c>
      <c r="AA3145" t="s">
        <v>15069</v>
      </c>
      <c r="AB3145" t="s">
        <v>50</v>
      </c>
      <c r="AC3145" t="s">
        <v>50</v>
      </c>
    </row>
    <row r="3146" spans="7:29" ht="153" x14ac:dyDescent="0.2">
      <c r="G3146" t="s">
        <v>16382</v>
      </c>
      <c r="H3146" t="s">
        <v>53</v>
      </c>
      <c r="I3146" t="s">
        <v>16383</v>
      </c>
      <c r="J3146" t="s">
        <v>1793</v>
      </c>
      <c r="L3146" t="s">
        <v>27</v>
      </c>
      <c r="M3146">
        <v>12</v>
      </c>
      <c r="N3146" t="s">
        <v>1793</v>
      </c>
      <c r="O3146" s="12">
        <v>55296</v>
      </c>
      <c r="P3146" t="s">
        <v>28</v>
      </c>
      <c r="Q3146" s="1">
        <v>44291</v>
      </c>
      <c r="R3146" t="s">
        <v>29</v>
      </c>
      <c r="S3146" t="s">
        <v>43</v>
      </c>
      <c r="T3146" t="s">
        <v>30</v>
      </c>
      <c r="U3146" t="s">
        <v>16384</v>
      </c>
      <c r="V3146" t="s">
        <v>522</v>
      </c>
      <c r="W3146" t="s">
        <v>16385</v>
      </c>
      <c r="X3146" t="s">
        <v>16386</v>
      </c>
      <c r="Y3146" t="s">
        <v>16384</v>
      </c>
      <c r="Z3146" t="s">
        <v>1797</v>
      </c>
      <c r="AA3146" t="s">
        <v>16387</v>
      </c>
      <c r="AB3146" s="2" t="s">
        <v>1799</v>
      </c>
      <c r="AC3146" t="s">
        <v>16388</v>
      </c>
    </row>
    <row r="3147" spans="7:29" x14ac:dyDescent="0.2">
      <c r="G3147" t="s">
        <v>19085</v>
      </c>
      <c r="H3147" t="s">
        <v>53</v>
      </c>
      <c r="I3147" t="s">
        <v>19086</v>
      </c>
      <c r="J3147" t="s">
        <v>411</v>
      </c>
      <c r="L3147" t="s">
        <v>98</v>
      </c>
      <c r="M3147">
        <v>12</v>
      </c>
      <c r="N3147" t="s">
        <v>411</v>
      </c>
      <c r="O3147" s="12">
        <v>55292</v>
      </c>
      <c r="P3147" t="s">
        <v>28</v>
      </c>
      <c r="Q3147" s="1">
        <v>44317</v>
      </c>
      <c r="R3147" t="s">
        <v>29</v>
      </c>
      <c r="S3147" s="1">
        <v>45382</v>
      </c>
      <c r="T3147" t="s">
        <v>30</v>
      </c>
      <c r="U3147" t="s">
        <v>99</v>
      </c>
      <c r="W3147" t="s">
        <v>19087</v>
      </c>
      <c r="X3147" t="s">
        <v>19088</v>
      </c>
      <c r="Y3147" t="s">
        <v>99</v>
      </c>
      <c r="Z3147" t="s">
        <v>2481</v>
      </c>
      <c r="AA3147" t="s">
        <v>19089</v>
      </c>
      <c r="AB3147" t="s">
        <v>50</v>
      </c>
      <c r="AC3147" t="s">
        <v>50</v>
      </c>
    </row>
    <row r="3148" spans="7:29" x14ac:dyDescent="0.2">
      <c r="G3148" t="s">
        <v>2086</v>
      </c>
      <c r="H3148" t="s">
        <v>53</v>
      </c>
      <c r="I3148" t="s">
        <v>2322</v>
      </c>
      <c r="J3148" t="s">
        <v>1665</v>
      </c>
      <c r="L3148" t="s">
        <v>669</v>
      </c>
      <c r="M3148">
        <v>9</v>
      </c>
      <c r="N3148" t="s">
        <v>1665</v>
      </c>
      <c r="O3148" s="12">
        <v>55287</v>
      </c>
      <c r="P3148" t="s">
        <v>28</v>
      </c>
      <c r="Q3148" s="1">
        <v>44067</v>
      </c>
      <c r="R3148" t="s">
        <v>63</v>
      </c>
      <c r="S3148" t="s">
        <v>43</v>
      </c>
      <c r="T3148" t="s">
        <v>30</v>
      </c>
      <c r="U3148" t="s">
        <v>2323</v>
      </c>
      <c r="V3148" t="s">
        <v>122</v>
      </c>
      <c r="W3148" t="s">
        <v>2324</v>
      </c>
    </row>
    <row r="3149" spans="7:29" x14ac:dyDescent="0.2">
      <c r="G3149" t="s">
        <v>1935</v>
      </c>
      <c r="H3149" t="s">
        <v>60</v>
      </c>
      <c r="I3149" t="s">
        <v>18754</v>
      </c>
      <c r="J3149" t="s">
        <v>481</v>
      </c>
      <c r="L3149" t="s">
        <v>27</v>
      </c>
      <c r="M3149">
        <v>12</v>
      </c>
      <c r="N3149" t="s">
        <v>481</v>
      </c>
      <c r="O3149" s="12">
        <v>55266</v>
      </c>
      <c r="P3149" t="s">
        <v>28</v>
      </c>
      <c r="Q3149" s="1">
        <v>44734</v>
      </c>
      <c r="R3149" t="s">
        <v>29</v>
      </c>
      <c r="S3149" t="s">
        <v>43</v>
      </c>
      <c r="T3149" t="s">
        <v>30</v>
      </c>
      <c r="U3149" t="s">
        <v>18755</v>
      </c>
      <c r="V3149" t="s">
        <v>45</v>
      </c>
      <c r="W3149" t="s">
        <v>18756</v>
      </c>
      <c r="X3149" t="s">
        <v>116</v>
      </c>
    </row>
    <row r="3150" spans="7:29" x14ac:dyDescent="0.2">
      <c r="G3150" t="s">
        <v>8346</v>
      </c>
      <c r="H3150" t="s">
        <v>118</v>
      </c>
      <c r="I3150" t="s">
        <v>8347</v>
      </c>
      <c r="J3150" t="s">
        <v>770</v>
      </c>
      <c r="L3150" t="s">
        <v>62</v>
      </c>
      <c r="M3150">
        <v>12</v>
      </c>
      <c r="N3150" t="s">
        <v>770</v>
      </c>
      <c r="O3150" s="12">
        <v>55244</v>
      </c>
      <c r="P3150" t="s">
        <v>28</v>
      </c>
      <c r="Q3150" s="1">
        <v>44636</v>
      </c>
      <c r="R3150" t="s">
        <v>29</v>
      </c>
      <c r="S3150" t="s">
        <v>43</v>
      </c>
      <c r="T3150" t="s">
        <v>30</v>
      </c>
      <c r="U3150" t="s">
        <v>1535</v>
      </c>
      <c r="W3150" t="s">
        <v>8348</v>
      </c>
      <c r="X3150" t="s">
        <v>8349</v>
      </c>
      <c r="Y3150" t="s">
        <v>1535</v>
      </c>
      <c r="Z3150" t="s">
        <v>1373</v>
      </c>
      <c r="AA3150" t="s">
        <v>8350</v>
      </c>
      <c r="AB3150" t="s">
        <v>50</v>
      </c>
      <c r="AC3150" t="s">
        <v>8351</v>
      </c>
    </row>
    <row r="3151" spans="7:29" ht="170" x14ac:dyDescent="0.2">
      <c r="G3151" t="s">
        <v>128</v>
      </c>
      <c r="H3151" t="s">
        <v>280</v>
      </c>
      <c r="I3151" t="s">
        <v>11799</v>
      </c>
      <c r="J3151" t="s">
        <v>2414</v>
      </c>
      <c r="L3151" t="s">
        <v>27</v>
      </c>
      <c r="M3151">
        <v>12</v>
      </c>
      <c r="N3151" t="s">
        <v>2414</v>
      </c>
      <c r="O3151" s="12">
        <v>55241</v>
      </c>
      <c r="P3151" t="s">
        <v>28</v>
      </c>
      <c r="Q3151" s="1">
        <v>39727</v>
      </c>
      <c r="R3151" t="s">
        <v>29</v>
      </c>
      <c r="S3151" t="s">
        <v>43</v>
      </c>
      <c r="T3151" t="s">
        <v>30</v>
      </c>
      <c r="U3151" t="s">
        <v>11830</v>
      </c>
      <c r="V3151" t="s">
        <v>522</v>
      </c>
      <c r="W3151" t="s">
        <v>11831</v>
      </c>
      <c r="X3151" t="s">
        <v>11832</v>
      </c>
      <c r="Y3151" t="s">
        <v>11830</v>
      </c>
      <c r="Z3151" t="s">
        <v>2418</v>
      </c>
      <c r="AA3151" t="s">
        <v>11833</v>
      </c>
      <c r="AB3151" s="2" t="s">
        <v>11834</v>
      </c>
      <c r="AC3151" t="s">
        <v>11835</v>
      </c>
    </row>
    <row r="3152" spans="7:29" ht="204" x14ac:dyDescent="0.2">
      <c r="G3152" t="s">
        <v>1634</v>
      </c>
      <c r="H3152" t="s">
        <v>148</v>
      </c>
      <c r="I3152" t="s">
        <v>15627</v>
      </c>
      <c r="J3152" t="s">
        <v>67</v>
      </c>
      <c r="K3152" t="s">
        <v>2713</v>
      </c>
      <c r="L3152" t="s">
        <v>2714</v>
      </c>
      <c r="M3152">
        <v>12</v>
      </c>
      <c r="N3152" t="s">
        <v>67</v>
      </c>
      <c r="O3152" s="12">
        <v>55239</v>
      </c>
      <c r="P3152" t="s">
        <v>70</v>
      </c>
      <c r="Q3152" s="1">
        <v>43857</v>
      </c>
      <c r="R3152" t="s">
        <v>29</v>
      </c>
      <c r="S3152" t="s">
        <v>43</v>
      </c>
      <c r="T3152" t="s">
        <v>71</v>
      </c>
      <c r="W3152" t="s">
        <v>15628</v>
      </c>
      <c r="X3152" t="s">
        <v>15629</v>
      </c>
      <c r="Y3152" t="s">
        <v>2713</v>
      </c>
      <c r="Z3152" t="s">
        <v>74</v>
      </c>
      <c r="AA3152" t="s">
        <v>15630</v>
      </c>
      <c r="AB3152" s="2" t="s">
        <v>1025</v>
      </c>
      <c r="AC3152" t="s">
        <v>1612</v>
      </c>
    </row>
    <row r="3153" spans="7:29" x14ac:dyDescent="0.2">
      <c r="G3153" t="s">
        <v>7742</v>
      </c>
      <c r="H3153" t="s">
        <v>414</v>
      </c>
      <c r="I3153" t="s">
        <v>7743</v>
      </c>
      <c r="J3153" t="s">
        <v>1176</v>
      </c>
      <c r="L3153" t="s">
        <v>98</v>
      </c>
      <c r="M3153">
        <v>12</v>
      </c>
      <c r="N3153" t="s">
        <v>1176</v>
      </c>
      <c r="O3153" s="12">
        <v>55224</v>
      </c>
      <c r="P3153" t="s">
        <v>28</v>
      </c>
      <c r="Q3153" s="1">
        <v>44378</v>
      </c>
      <c r="R3153" t="s">
        <v>56</v>
      </c>
      <c r="S3153" s="1">
        <v>45199</v>
      </c>
      <c r="T3153" t="s">
        <v>30</v>
      </c>
      <c r="U3153" t="s">
        <v>99</v>
      </c>
      <c r="W3153" t="s">
        <v>7744</v>
      </c>
    </row>
    <row r="3154" spans="7:29" x14ac:dyDescent="0.2">
      <c r="G3154" t="s">
        <v>586</v>
      </c>
      <c r="H3154" t="s">
        <v>369</v>
      </c>
      <c r="I3154" t="s">
        <v>2574</v>
      </c>
      <c r="J3154" t="s">
        <v>26</v>
      </c>
      <c r="L3154" t="s">
        <v>98</v>
      </c>
      <c r="M3154">
        <v>12</v>
      </c>
      <c r="N3154" t="s">
        <v>26</v>
      </c>
      <c r="O3154" s="12">
        <v>55224</v>
      </c>
      <c r="P3154" t="s">
        <v>28</v>
      </c>
      <c r="Q3154" s="1">
        <v>44362</v>
      </c>
      <c r="R3154" t="s">
        <v>29</v>
      </c>
      <c r="S3154" s="1">
        <v>45135</v>
      </c>
      <c r="T3154" t="s">
        <v>30</v>
      </c>
      <c r="U3154" t="s">
        <v>99</v>
      </c>
      <c r="W3154" t="s">
        <v>16340</v>
      </c>
      <c r="X3154" t="s">
        <v>116</v>
      </c>
    </row>
    <row r="3155" spans="7:29" x14ac:dyDescent="0.2">
      <c r="G3155" t="s">
        <v>2439</v>
      </c>
      <c r="H3155" t="s">
        <v>274</v>
      </c>
      <c r="I3155" t="s">
        <v>1766</v>
      </c>
      <c r="J3155" t="s">
        <v>192</v>
      </c>
      <c r="K3155" t="s">
        <v>7038</v>
      </c>
      <c r="L3155" t="s">
        <v>317</v>
      </c>
      <c r="M3155">
        <v>12</v>
      </c>
      <c r="N3155" t="s">
        <v>192</v>
      </c>
      <c r="O3155" s="12">
        <v>55223</v>
      </c>
      <c r="P3155" t="s">
        <v>70</v>
      </c>
      <c r="Q3155" s="1">
        <v>44067</v>
      </c>
      <c r="R3155" t="s">
        <v>29</v>
      </c>
      <c r="S3155" t="s">
        <v>43</v>
      </c>
      <c r="T3155" t="s">
        <v>71</v>
      </c>
      <c r="W3155" t="s">
        <v>7039</v>
      </c>
      <c r="X3155" t="s">
        <v>116</v>
      </c>
    </row>
    <row r="3156" spans="7:29" ht="153" x14ac:dyDescent="0.2">
      <c r="G3156" t="s">
        <v>1459</v>
      </c>
      <c r="H3156" t="s">
        <v>53</v>
      </c>
      <c r="I3156" t="s">
        <v>12895</v>
      </c>
      <c r="J3156" t="s">
        <v>520</v>
      </c>
      <c r="L3156" t="s">
        <v>27</v>
      </c>
      <c r="M3156">
        <v>12</v>
      </c>
      <c r="N3156" t="s">
        <v>520</v>
      </c>
      <c r="O3156" s="12">
        <v>55217</v>
      </c>
      <c r="P3156" t="s">
        <v>28</v>
      </c>
      <c r="Q3156" s="1">
        <v>43668</v>
      </c>
      <c r="R3156" t="s">
        <v>29</v>
      </c>
      <c r="S3156" t="s">
        <v>43</v>
      </c>
      <c r="T3156" t="s">
        <v>30</v>
      </c>
      <c r="U3156" t="s">
        <v>521</v>
      </c>
      <c r="V3156" t="s">
        <v>522</v>
      </c>
      <c r="W3156" t="s">
        <v>12896</v>
      </c>
      <c r="X3156" t="s">
        <v>12897</v>
      </c>
      <c r="Y3156" t="s">
        <v>521</v>
      </c>
      <c r="Z3156" t="s">
        <v>206</v>
      </c>
      <c r="AA3156" t="s">
        <v>12898</v>
      </c>
      <c r="AB3156" s="2" t="s">
        <v>8641</v>
      </c>
      <c r="AC3156" t="s">
        <v>12899</v>
      </c>
    </row>
    <row r="3157" spans="7:29" ht="85" x14ac:dyDescent="0.2">
      <c r="G3157" t="s">
        <v>6394</v>
      </c>
      <c r="H3157" t="s">
        <v>280</v>
      </c>
      <c r="I3157" t="s">
        <v>9580</v>
      </c>
      <c r="J3157" t="s">
        <v>80</v>
      </c>
      <c r="L3157" t="s">
        <v>27</v>
      </c>
      <c r="M3157">
        <v>12</v>
      </c>
      <c r="N3157" t="s">
        <v>80</v>
      </c>
      <c r="O3157" s="12">
        <v>55215</v>
      </c>
      <c r="P3157" t="s">
        <v>28</v>
      </c>
      <c r="Q3157" s="1">
        <v>44690</v>
      </c>
      <c r="R3157" t="s">
        <v>29</v>
      </c>
      <c r="S3157" t="s">
        <v>43</v>
      </c>
      <c r="T3157" t="s">
        <v>30</v>
      </c>
      <c r="U3157" t="s">
        <v>9581</v>
      </c>
      <c r="V3157" t="s">
        <v>522</v>
      </c>
      <c r="W3157" t="s">
        <v>9582</v>
      </c>
      <c r="X3157" t="s">
        <v>9583</v>
      </c>
      <c r="Y3157" t="s">
        <v>9584</v>
      </c>
      <c r="Z3157" t="s">
        <v>611</v>
      </c>
      <c r="AA3157" t="s">
        <v>9585</v>
      </c>
      <c r="AB3157" s="2" t="s">
        <v>9586</v>
      </c>
      <c r="AC3157" t="s">
        <v>9587</v>
      </c>
    </row>
    <row r="3158" spans="7:29" x14ac:dyDescent="0.2">
      <c r="G3158" t="s">
        <v>894</v>
      </c>
      <c r="H3158" t="s">
        <v>314</v>
      </c>
      <c r="I3158" t="s">
        <v>2067</v>
      </c>
      <c r="J3158" t="s">
        <v>411</v>
      </c>
      <c r="L3158" t="s">
        <v>27</v>
      </c>
      <c r="M3158">
        <v>12</v>
      </c>
      <c r="N3158" t="s">
        <v>2068</v>
      </c>
      <c r="O3158" s="12">
        <v>55214</v>
      </c>
      <c r="P3158" t="s">
        <v>28</v>
      </c>
      <c r="Q3158" s="1">
        <v>43647</v>
      </c>
      <c r="R3158" t="s">
        <v>56</v>
      </c>
      <c r="S3158" s="1">
        <v>44926</v>
      </c>
      <c r="T3158" t="s">
        <v>30</v>
      </c>
      <c r="U3158" t="s">
        <v>2069</v>
      </c>
      <c r="V3158" t="s">
        <v>45</v>
      </c>
      <c r="W3158" t="s">
        <v>2070</v>
      </c>
    </row>
    <row r="3159" spans="7:29" x14ac:dyDescent="0.2">
      <c r="G3159" t="s">
        <v>1121</v>
      </c>
      <c r="H3159" t="s">
        <v>53</v>
      </c>
      <c r="I3159" t="s">
        <v>1122</v>
      </c>
      <c r="J3159" t="s">
        <v>435</v>
      </c>
      <c r="L3159" t="s">
        <v>62</v>
      </c>
      <c r="M3159">
        <v>9</v>
      </c>
      <c r="N3159" t="s">
        <v>435</v>
      </c>
      <c r="O3159" s="12">
        <v>55212</v>
      </c>
      <c r="P3159" t="s">
        <v>28</v>
      </c>
      <c r="Q3159" s="1">
        <v>42125</v>
      </c>
      <c r="R3159" t="s">
        <v>63</v>
      </c>
      <c r="S3159" t="s">
        <v>43</v>
      </c>
      <c r="T3159" t="s">
        <v>30</v>
      </c>
      <c r="U3159" t="s">
        <v>1123</v>
      </c>
      <c r="W3159" t="s">
        <v>1124</v>
      </c>
    </row>
    <row r="3160" spans="7:29" ht="153" x14ac:dyDescent="0.2">
      <c r="G3160" t="s">
        <v>396</v>
      </c>
      <c r="H3160" t="s">
        <v>148</v>
      </c>
      <c r="I3160" t="s">
        <v>5929</v>
      </c>
      <c r="J3160" t="s">
        <v>1721</v>
      </c>
      <c r="L3160" t="s">
        <v>2031</v>
      </c>
      <c r="M3160">
        <v>12</v>
      </c>
      <c r="N3160" t="s">
        <v>1721</v>
      </c>
      <c r="O3160" s="12">
        <v>55182</v>
      </c>
      <c r="P3160" t="s">
        <v>28</v>
      </c>
      <c r="Q3160" s="1">
        <v>42996</v>
      </c>
      <c r="R3160" t="s">
        <v>29</v>
      </c>
      <c r="S3160" t="s">
        <v>43</v>
      </c>
      <c r="T3160" t="s">
        <v>30</v>
      </c>
      <c r="U3160" t="s">
        <v>5930</v>
      </c>
      <c r="V3160" t="s">
        <v>45</v>
      </c>
      <c r="W3160" t="s">
        <v>5931</v>
      </c>
      <c r="X3160" t="s">
        <v>5932</v>
      </c>
      <c r="Y3160" t="s">
        <v>5930</v>
      </c>
      <c r="Z3160" t="s">
        <v>1721</v>
      </c>
      <c r="AA3160" t="s">
        <v>5933</v>
      </c>
      <c r="AB3160" s="2" t="s">
        <v>3391</v>
      </c>
      <c r="AC3160" t="s">
        <v>5934</v>
      </c>
    </row>
    <row r="3161" spans="7:29" x14ac:dyDescent="0.2">
      <c r="G3161" t="s">
        <v>210</v>
      </c>
      <c r="H3161" t="s">
        <v>53</v>
      </c>
      <c r="I3161" t="s">
        <v>12062</v>
      </c>
      <c r="J3161" t="s">
        <v>1087</v>
      </c>
      <c r="K3161" t="s">
        <v>3334</v>
      </c>
      <c r="L3161" t="s">
        <v>483</v>
      </c>
      <c r="M3161">
        <v>12</v>
      </c>
      <c r="N3161" t="s">
        <v>1087</v>
      </c>
      <c r="O3161" s="12">
        <v>55171</v>
      </c>
      <c r="P3161" t="s">
        <v>70</v>
      </c>
      <c r="Q3161" s="1">
        <v>44662</v>
      </c>
      <c r="R3161" t="s">
        <v>29</v>
      </c>
      <c r="S3161" t="s">
        <v>43</v>
      </c>
      <c r="T3161" t="s">
        <v>71</v>
      </c>
      <c r="W3161" t="s">
        <v>12065</v>
      </c>
      <c r="X3161" t="s">
        <v>116</v>
      </c>
    </row>
    <row r="3162" spans="7:29" x14ac:dyDescent="0.2">
      <c r="G3162" t="s">
        <v>5946</v>
      </c>
      <c r="H3162" t="s">
        <v>53</v>
      </c>
      <c r="I3162" t="s">
        <v>5947</v>
      </c>
      <c r="J3162" t="s">
        <v>159</v>
      </c>
      <c r="L3162" t="s">
        <v>98</v>
      </c>
      <c r="M3162">
        <v>12</v>
      </c>
      <c r="N3162" t="s">
        <v>159</v>
      </c>
      <c r="O3162" s="12">
        <v>55160</v>
      </c>
      <c r="P3162" t="s">
        <v>28</v>
      </c>
      <c r="Q3162" s="1">
        <v>44440</v>
      </c>
      <c r="R3162" t="s">
        <v>29</v>
      </c>
      <c r="S3162" s="1">
        <v>45169</v>
      </c>
      <c r="T3162" t="s">
        <v>30</v>
      </c>
      <c r="U3162" t="s">
        <v>99</v>
      </c>
      <c r="W3162" t="s">
        <v>5948</v>
      </c>
      <c r="X3162" t="s">
        <v>5949</v>
      </c>
      <c r="Y3162" t="s">
        <v>99</v>
      </c>
      <c r="Z3162" t="s">
        <v>163</v>
      </c>
      <c r="AA3162" t="s">
        <v>5950</v>
      </c>
      <c r="AB3162" t="s">
        <v>50</v>
      </c>
      <c r="AC3162" t="s">
        <v>50</v>
      </c>
    </row>
    <row r="3163" spans="7:29" x14ac:dyDescent="0.2">
      <c r="G3163" t="s">
        <v>11403</v>
      </c>
      <c r="H3163" t="s">
        <v>53</v>
      </c>
      <c r="I3163" t="s">
        <v>11404</v>
      </c>
      <c r="J3163" t="s">
        <v>26</v>
      </c>
      <c r="L3163" t="s">
        <v>98</v>
      </c>
      <c r="M3163">
        <v>12</v>
      </c>
      <c r="N3163" t="s">
        <v>26</v>
      </c>
      <c r="O3163" s="12">
        <v>55160</v>
      </c>
      <c r="P3163" t="s">
        <v>28</v>
      </c>
      <c r="Q3163" s="1">
        <v>44428</v>
      </c>
      <c r="R3163" t="s">
        <v>29</v>
      </c>
      <c r="S3163" s="1">
        <v>45157</v>
      </c>
      <c r="T3163" t="s">
        <v>30</v>
      </c>
      <c r="U3163" t="s">
        <v>99</v>
      </c>
      <c r="W3163" t="s">
        <v>11405</v>
      </c>
    </row>
    <row r="3164" spans="7:29" x14ac:dyDescent="0.2">
      <c r="G3164" t="s">
        <v>458</v>
      </c>
      <c r="H3164" t="s">
        <v>24</v>
      </c>
      <c r="I3164" t="s">
        <v>14884</v>
      </c>
      <c r="J3164" t="s">
        <v>159</v>
      </c>
      <c r="L3164" t="s">
        <v>98</v>
      </c>
      <c r="M3164">
        <v>12</v>
      </c>
      <c r="N3164" t="s">
        <v>159</v>
      </c>
      <c r="O3164" s="12">
        <v>55160</v>
      </c>
      <c r="P3164" t="s">
        <v>28</v>
      </c>
      <c r="Q3164" s="1">
        <v>44417</v>
      </c>
      <c r="R3164" t="s">
        <v>29</v>
      </c>
      <c r="S3164" s="1">
        <v>45138</v>
      </c>
      <c r="T3164" t="s">
        <v>30</v>
      </c>
      <c r="U3164" t="s">
        <v>99</v>
      </c>
      <c r="W3164" t="s">
        <v>14885</v>
      </c>
      <c r="X3164" t="s">
        <v>14886</v>
      </c>
      <c r="Y3164" t="s">
        <v>14887</v>
      </c>
      <c r="Z3164" t="s">
        <v>163</v>
      </c>
      <c r="AA3164" t="s">
        <v>14888</v>
      </c>
      <c r="AB3164" t="s">
        <v>50</v>
      </c>
      <c r="AC3164" t="s">
        <v>50</v>
      </c>
    </row>
    <row r="3165" spans="7:29" x14ac:dyDescent="0.2">
      <c r="G3165" t="s">
        <v>409</v>
      </c>
      <c r="H3165" t="s">
        <v>53</v>
      </c>
      <c r="I3165" t="s">
        <v>410</v>
      </c>
      <c r="J3165" t="s">
        <v>411</v>
      </c>
      <c r="L3165" t="s">
        <v>98</v>
      </c>
      <c r="M3165">
        <v>12</v>
      </c>
      <c r="N3165" t="s">
        <v>411</v>
      </c>
      <c r="O3165" s="12">
        <v>55145</v>
      </c>
      <c r="P3165" t="s">
        <v>28</v>
      </c>
      <c r="Q3165" s="1">
        <v>44600</v>
      </c>
      <c r="R3165" t="s">
        <v>56</v>
      </c>
      <c r="S3165" s="1">
        <v>45077</v>
      </c>
      <c r="T3165" t="s">
        <v>30</v>
      </c>
      <c r="U3165" t="s">
        <v>99</v>
      </c>
      <c r="W3165" t="s">
        <v>412</v>
      </c>
    </row>
    <row r="3166" spans="7:29" x14ac:dyDescent="0.2">
      <c r="G3166" t="s">
        <v>2074</v>
      </c>
      <c r="H3166" t="s">
        <v>60</v>
      </c>
      <c r="I3166" t="s">
        <v>11022</v>
      </c>
      <c r="J3166" t="s">
        <v>520</v>
      </c>
      <c r="L3166" t="s">
        <v>27</v>
      </c>
      <c r="M3166">
        <v>12</v>
      </c>
      <c r="N3166" t="s">
        <v>520</v>
      </c>
      <c r="O3166" s="12">
        <v>55131</v>
      </c>
      <c r="P3166" t="s">
        <v>28</v>
      </c>
      <c r="Q3166" s="1">
        <v>44291</v>
      </c>
      <c r="R3166" t="s">
        <v>29</v>
      </c>
      <c r="S3166" s="1">
        <v>45138</v>
      </c>
      <c r="T3166" t="s">
        <v>30</v>
      </c>
      <c r="U3166" t="s">
        <v>521</v>
      </c>
      <c r="V3166" t="s">
        <v>522</v>
      </c>
      <c r="W3166" t="s">
        <v>11028</v>
      </c>
      <c r="X3166" t="s">
        <v>116</v>
      </c>
    </row>
    <row r="3167" spans="7:29" x14ac:dyDescent="0.2">
      <c r="G3167" t="s">
        <v>1749</v>
      </c>
      <c r="H3167" t="s">
        <v>129</v>
      </c>
      <c r="I3167" t="s">
        <v>16995</v>
      </c>
      <c r="J3167" t="s">
        <v>332</v>
      </c>
      <c r="K3167" t="s">
        <v>16996</v>
      </c>
      <c r="L3167" t="s">
        <v>16997</v>
      </c>
      <c r="M3167">
        <v>9</v>
      </c>
      <c r="N3167" t="s">
        <v>332</v>
      </c>
      <c r="O3167" s="12">
        <v>55130</v>
      </c>
      <c r="P3167" t="s">
        <v>70</v>
      </c>
      <c r="Q3167" s="1">
        <v>43957</v>
      </c>
      <c r="R3167" t="s">
        <v>29</v>
      </c>
      <c r="S3167" t="s">
        <v>43</v>
      </c>
      <c r="T3167" t="s">
        <v>71</v>
      </c>
      <c r="W3167" t="s">
        <v>16998</v>
      </c>
      <c r="X3167" t="s">
        <v>16999</v>
      </c>
      <c r="Y3167" t="s">
        <v>16996</v>
      </c>
      <c r="Z3167" t="s">
        <v>332</v>
      </c>
      <c r="AA3167" t="s">
        <v>17000</v>
      </c>
      <c r="AB3167" t="s">
        <v>50</v>
      </c>
      <c r="AC3167" t="s">
        <v>17001</v>
      </c>
    </row>
    <row r="3168" spans="7:29" ht="136" x14ac:dyDescent="0.2">
      <c r="G3168" t="s">
        <v>8539</v>
      </c>
      <c r="H3168" t="s">
        <v>148</v>
      </c>
      <c r="I3168" t="s">
        <v>8540</v>
      </c>
      <c r="J3168" t="s">
        <v>2119</v>
      </c>
      <c r="L3168" t="s">
        <v>27</v>
      </c>
      <c r="M3168">
        <v>12</v>
      </c>
      <c r="N3168" t="s">
        <v>2119</v>
      </c>
      <c r="O3168" s="12">
        <v>55129</v>
      </c>
      <c r="P3168" t="s">
        <v>28</v>
      </c>
      <c r="Q3168" s="1">
        <v>44725</v>
      </c>
      <c r="R3168" t="s">
        <v>29</v>
      </c>
      <c r="S3168" t="s">
        <v>43</v>
      </c>
      <c r="T3168" t="s">
        <v>30</v>
      </c>
      <c r="U3168" t="s">
        <v>8541</v>
      </c>
      <c r="V3168" t="s">
        <v>404</v>
      </c>
      <c r="W3168" t="s">
        <v>8542</v>
      </c>
      <c r="X3168" t="s">
        <v>8543</v>
      </c>
      <c r="Y3168" t="s">
        <v>8541</v>
      </c>
      <c r="Z3168" t="s">
        <v>2123</v>
      </c>
      <c r="AA3168" t="s">
        <v>8544</v>
      </c>
      <c r="AB3168" s="2" t="s">
        <v>8545</v>
      </c>
      <c r="AC3168" t="s">
        <v>50</v>
      </c>
    </row>
    <row r="3169" spans="7:29" x14ac:dyDescent="0.2">
      <c r="G3169" t="s">
        <v>59</v>
      </c>
      <c r="H3169" t="s">
        <v>118</v>
      </c>
      <c r="I3169" t="s">
        <v>586</v>
      </c>
      <c r="J3169" t="s">
        <v>97</v>
      </c>
      <c r="L3169" t="s">
        <v>98</v>
      </c>
      <c r="M3169">
        <v>12</v>
      </c>
      <c r="N3169" t="s">
        <v>97</v>
      </c>
      <c r="O3169" s="12">
        <v>55128</v>
      </c>
      <c r="P3169" t="s">
        <v>28</v>
      </c>
      <c r="Q3169" s="1">
        <v>44459</v>
      </c>
      <c r="R3169" t="s">
        <v>56</v>
      </c>
      <c r="S3169" s="1">
        <v>45473</v>
      </c>
      <c r="T3169" t="s">
        <v>30</v>
      </c>
      <c r="U3169" t="s">
        <v>99</v>
      </c>
      <c r="W3169" t="s">
        <v>11913</v>
      </c>
    </row>
    <row r="3170" spans="7:29" x14ac:dyDescent="0.2">
      <c r="G3170" t="s">
        <v>17650</v>
      </c>
      <c r="H3170" t="s">
        <v>53</v>
      </c>
      <c r="I3170" t="s">
        <v>17651</v>
      </c>
      <c r="J3170" t="s">
        <v>770</v>
      </c>
      <c r="L3170" t="s">
        <v>98</v>
      </c>
      <c r="M3170">
        <v>12</v>
      </c>
      <c r="N3170" t="s">
        <v>770</v>
      </c>
      <c r="O3170" s="12">
        <v>55128</v>
      </c>
      <c r="P3170" t="s">
        <v>28</v>
      </c>
      <c r="Q3170" s="1">
        <v>44455</v>
      </c>
      <c r="R3170" t="s">
        <v>29</v>
      </c>
      <c r="S3170" s="1">
        <v>45169</v>
      </c>
      <c r="T3170" t="s">
        <v>30</v>
      </c>
      <c r="U3170" t="s">
        <v>99</v>
      </c>
      <c r="W3170" t="s">
        <v>17652</v>
      </c>
      <c r="X3170" t="s">
        <v>17653</v>
      </c>
      <c r="Y3170" t="s">
        <v>99</v>
      </c>
      <c r="Z3170" t="s">
        <v>1373</v>
      </c>
      <c r="AA3170" t="s">
        <v>17654</v>
      </c>
      <c r="AB3170" t="s">
        <v>50</v>
      </c>
      <c r="AC3170" t="s">
        <v>50</v>
      </c>
    </row>
    <row r="3171" spans="7:29" x14ac:dyDescent="0.2">
      <c r="G3171" t="s">
        <v>330</v>
      </c>
      <c r="H3171" t="s">
        <v>24</v>
      </c>
      <c r="I3171" t="s">
        <v>10601</v>
      </c>
      <c r="J3171" t="s">
        <v>159</v>
      </c>
      <c r="L3171" t="s">
        <v>27</v>
      </c>
      <c r="M3171">
        <v>12</v>
      </c>
      <c r="N3171" t="s">
        <v>159</v>
      </c>
      <c r="O3171" s="12">
        <v>55111</v>
      </c>
      <c r="P3171" t="s">
        <v>28</v>
      </c>
      <c r="Q3171" s="1">
        <v>44611</v>
      </c>
      <c r="R3171" t="s">
        <v>56</v>
      </c>
      <c r="S3171" s="1">
        <v>45037</v>
      </c>
      <c r="T3171" t="s">
        <v>30</v>
      </c>
      <c r="U3171" t="s">
        <v>8336</v>
      </c>
      <c r="V3171" t="s">
        <v>404</v>
      </c>
      <c r="W3171" t="s">
        <v>10602</v>
      </c>
    </row>
    <row r="3172" spans="7:29" x14ac:dyDescent="0.2">
      <c r="G3172" t="s">
        <v>2107</v>
      </c>
      <c r="H3172" t="s">
        <v>1394</v>
      </c>
      <c r="I3172" t="s">
        <v>20980</v>
      </c>
      <c r="J3172" t="s">
        <v>481</v>
      </c>
      <c r="K3172" t="s">
        <v>4446</v>
      </c>
      <c r="L3172" t="s">
        <v>317</v>
      </c>
      <c r="M3172">
        <v>12</v>
      </c>
      <c r="N3172" t="s">
        <v>481</v>
      </c>
      <c r="O3172" s="12">
        <v>55103</v>
      </c>
      <c r="P3172" t="s">
        <v>70</v>
      </c>
      <c r="Q3172" s="1">
        <v>43344</v>
      </c>
      <c r="R3172" t="s">
        <v>29</v>
      </c>
      <c r="S3172" t="s">
        <v>43</v>
      </c>
      <c r="T3172" t="s">
        <v>71</v>
      </c>
      <c r="W3172" t="s">
        <v>20993</v>
      </c>
    </row>
    <row r="3173" spans="7:29" x14ac:dyDescent="0.2">
      <c r="G3173" t="s">
        <v>1572</v>
      </c>
      <c r="H3173" t="s">
        <v>129</v>
      </c>
      <c r="I3173" t="s">
        <v>15849</v>
      </c>
      <c r="J3173" t="s">
        <v>7896</v>
      </c>
      <c r="L3173" t="s">
        <v>98</v>
      </c>
      <c r="M3173">
        <v>12</v>
      </c>
      <c r="N3173" t="s">
        <v>7896</v>
      </c>
      <c r="O3173" s="12">
        <v>55057</v>
      </c>
      <c r="P3173" t="s">
        <v>28</v>
      </c>
      <c r="Q3173" s="1">
        <v>44455</v>
      </c>
      <c r="R3173" t="s">
        <v>29</v>
      </c>
      <c r="S3173" s="1">
        <v>45184</v>
      </c>
      <c r="T3173" t="s">
        <v>30</v>
      </c>
      <c r="U3173" t="s">
        <v>99</v>
      </c>
      <c r="W3173" t="s">
        <v>15852</v>
      </c>
    </row>
    <row r="3174" spans="7:29" ht="153" x14ac:dyDescent="0.2">
      <c r="G3174" t="s">
        <v>11905</v>
      </c>
      <c r="H3174" t="s">
        <v>129</v>
      </c>
      <c r="I3174" t="s">
        <v>11906</v>
      </c>
      <c r="J3174" t="s">
        <v>3443</v>
      </c>
      <c r="L3174" t="s">
        <v>27</v>
      </c>
      <c r="M3174">
        <v>12</v>
      </c>
      <c r="N3174" t="s">
        <v>3443</v>
      </c>
      <c r="O3174" s="12">
        <v>55031</v>
      </c>
      <c r="P3174" t="s">
        <v>28</v>
      </c>
      <c r="Q3174" s="1">
        <v>44455</v>
      </c>
      <c r="R3174" t="s">
        <v>29</v>
      </c>
      <c r="S3174" t="s">
        <v>43</v>
      </c>
      <c r="T3174" t="s">
        <v>30</v>
      </c>
      <c r="U3174" t="s">
        <v>11907</v>
      </c>
      <c r="V3174" t="s">
        <v>45</v>
      </c>
      <c r="W3174" t="s">
        <v>11908</v>
      </c>
      <c r="X3174" t="s">
        <v>11909</v>
      </c>
      <c r="Y3174" t="s">
        <v>11907</v>
      </c>
      <c r="Z3174" t="s">
        <v>3443</v>
      </c>
      <c r="AA3174" t="s">
        <v>11910</v>
      </c>
      <c r="AB3174" s="2" t="s">
        <v>11911</v>
      </c>
      <c r="AC3174" t="s">
        <v>11912</v>
      </c>
    </row>
    <row r="3175" spans="7:29" x14ac:dyDescent="0.2">
      <c r="G3175" t="s">
        <v>147</v>
      </c>
      <c r="H3175" t="s">
        <v>280</v>
      </c>
      <c r="I3175" t="s">
        <v>1361</v>
      </c>
      <c r="J3175" t="s">
        <v>460</v>
      </c>
      <c r="K3175" t="s">
        <v>1362</v>
      </c>
      <c r="L3175" t="s">
        <v>1363</v>
      </c>
      <c r="M3175">
        <v>12</v>
      </c>
      <c r="N3175" t="s">
        <v>460</v>
      </c>
      <c r="O3175" s="12">
        <v>55030</v>
      </c>
      <c r="P3175" t="s">
        <v>70</v>
      </c>
      <c r="Q3175" s="1">
        <v>44935</v>
      </c>
      <c r="R3175" t="s">
        <v>29</v>
      </c>
      <c r="S3175" t="s">
        <v>43</v>
      </c>
      <c r="T3175" t="s">
        <v>71</v>
      </c>
      <c r="W3175" t="s">
        <v>1364</v>
      </c>
      <c r="X3175" t="s">
        <v>1365</v>
      </c>
      <c r="Y3175" t="s">
        <v>1362</v>
      </c>
      <c r="Z3175" t="s">
        <v>460</v>
      </c>
      <c r="AA3175" t="s">
        <v>1366</v>
      </c>
      <c r="AB3175" t="s">
        <v>50</v>
      </c>
      <c r="AC3175" t="s">
        <v>50</v>
      </c>
    </row>
    <row r="3176" spans="7:29" ht="136" x14ac:dyDescent="0.2">
      <c r="G3176" t="s">
        <v>8525</v>
      </c>
      <c r="H3176" t="s">
        <v>53</v>
      </c>
      <c r="I3176" t="s">
        <v>5439</v>
      </c>
      <c r="J3176" t="s">
        <v>481</v>
      </c>
      <c r="K3176" t="s">
        <v>5436</v>
      </c>
      <c r="L3176" t="s">
        <v>203</v>
      </c>
      <c r="M3176">
        <v>12</v>
      </c>
      <c r="N3176" t="s">
        <v>481</v>
      </c>
      <c r="O3176" s="12">
        <v>55025</v>
      </c>
      <c r="P3176" t="s">
        <v>70</v>
      </c>
      <c r="Q3176" s="1">
        <v>37898</v>
      </c>
      <c r="R3176" t="s">
        <v>29</v>
      </c>
      <c r="S3176" t="s">
        <v>43</v>
      </c>
      <c r="T3176" t="s">
        <v>71</v>
      </c>
      <c r="W3176" t="s">
        <v>21221</v>
      </c>
      <c r="X3176" t="s">
        <v>21222</v>
      </c>
      <c r="Y3176" t="s">
        <v>5436</v>
      </c>
      <c r="Z3176" t="s">
        <v>843</v>
      </c>
      <c r="AA3176" t="s">
        <v>21223</v>
      </c>
      <c r="AB3176" s="2" t="s">
        <v>14415</v>
      </c>
      <c r="AC3176" t="s">
        <v>21224</v>
      </c>
    </row>
    <row r="3177" spans="7:29" ht="170" x14ac:dyDescent="0.2">
      <c r="G3177" t="s">
        <v>1572</v>
      </c>
      <c r="H3177" t="s">
        <v>262</v>
      </c>
      <c r="I3177" t="s">
        <v>9126</v>
      </c>
      <c r="J3177" t="s">
        <v>9127</v>
      </c>
      <c r="K3177" t="s">
        <v>9128</v>
      </c>
      <c r="L3177" t="s">
        <v>483</v>
      </c>
      <c r="M3177">
        <v>12</v>
      </c>
      <c r="N3177" t="s">
        <v>9127</v>
      </c>
      <c r="O3177" s="12">
        <v>55019</v>
      </c>
      <c r="P3177" t="s">
        <v>70</v>
      </c>
      <c r="Q3177" s="1">
        <v>44470</v>
      </c>
      <c r="R3177" t="s">
        <v>29</v>
      </c>
      <c r="S3177" t="s">
        <v>43</v>
      </c>
      <c r="T3177" t="s">
        <v>71</v>
      </c>
      <c r="W3177" t="s">
        <v>9129</v>
      </c>
      <c r="X3177" t="s">
        <v>9130</v>
      </c>
      <c r="Y3177" t="s">
        <v>3334</v>
      </c>
      <c r="Z3177" t="s">
        <v>3190</v>
      </c>
      <c r="AA3177" t="s">
        <v>9131</v>
      </c>
      <c r="AB3177" s="2" t="s">
        <v>9132</v>
      </c>
      <c r="AC3177" t="s">
        <v>50</v>
      </c>
    </row>
    <row r="3178" spans="7:29" ht="153" x14ac:dyDescent="0.2">
      <c r="G3178" t="s">
        <v>3343</v>
      </c>
      <c r="H3178" t="s">
        <v>262</v>
      </c>
      <c r="I3178" t="s">
        <v>21467</v>
      </c>
      <c r="J3178" t="s">
        <v>6492</v>
      </c>
      <c r="K3178" t="s">
        <v>21514</v>
      </c>
      <c r="L3178" t="s">
        <v>69</v>
      </c>
      <c r="M3178">
        <v>12</v>
      </c>
      <c r="N3178" t="s">
        <v>6492</v>
      </c>
      <c r="O3178" s="12">
        <v>55012</v>
      </c>
      <c r="P3178" t="s">
        <v>70</v>
      </c>
      <c r="Q3178" s="1">
        <v>44621</v>
      </c>
      <c r="R3178" t="s">
        <v>29</v>
      </c>
      <c r="S3178" t="s">
        <v>43</v>
      </c>
      <c r="T3178" t="s">
        <v>71</v>
      </c>
      <c r="W3178" t="s">
        <v>21515</v>
      </c>
      <c r="X3178" t="s">
        <v>21516</v>
      </c>
      <c r="Y3178" t="s">
        <v>21514</v>
      </c>
      <c r="Z3178" t="s">
        <v>17975</v>
      </c>
      <c r="AA3178" t="s">
        <v>21517</v>
      </c>
      <c r="AB3178" s="2" t="s">
        <v>21518</v>
      </c>
      <c r="AC3178" t="s">
        <v>21519</v>
      </c>
    </row>
    <row r="3179" spans="7:29" x14ac:dyDescent="0.2">
      <c r="G3179" t="s">
        <v>4587</v>
      </c>
      <c r="H3179" t="s">
        <v>53</v>
      </c>
      <c r="I3179" t="s">
        <v>23857</v>
      </c>
      <c r="J3179" t="s">
        <v>67</v>
      </c>
      <c r="L3179" t="s">
        <v>2793</v>
      </c>
      <c r="M3179">
        <v>12</v>
      </c>
      <c r="N3179" t="s">
        <v>67</v>
      </c>
      <c r="O3179" s="12">
        <v>55010</v>
      </c>
      <c r="P3179" t="s">
        <v>28</v>
      </c>
      <c r="Q3179" s="1">
        <v>44914</v>
      </c>
      <c r="R3179" t="s">
        <v>29</v>
      </c>
      <c r="S3179" t="s">
        <v>43</v>
      </c>
      <c r="T3179" t="s">
        <v>30</v>
      </c>
      <c r="U3179" t="s">
        <v>23858</v>
      </c>
      <c r="V3179" t="s">
        <v>45</v>
      </c>
      <c r="W3179" t="s">
        <v>23859</v>
      </c>
      <c r="X3179" t="s">
        <v>116</v>
      </c>
    </row>
    <row r="3180" spans="7:29" x14ac:dyDescent="0.2">
      <c r="G3180" t="s">
        <v>19326</v>
      </c>
      <c r="H3180" t="s">
        <v>53</v>
      </c>
      <c r="I3180" t="s">
        <v>19327</v>
      </c>
      <c r="J3180" t="s">
        <v>97</v>
      </c>
      <c r="L3180" t="s">
        <v>98</v>
      </c>
      <c r="M3180">
        <v>12</v>
      </c>
      <c r="N3180" t="s">
        <v>97</v>
      </c>
      <c r="O3180" s="12">
        <v>55000</v>
      </c>
      <c r="P3180" t="s">
        <v>28</v>
      </c>
      <c r="Q3180" s="1">
        <v>44564</v>
      </c>
      <c r="R3180" t="s">
        <v>56</v>
      </c>
      <c r="S3180" s="1">
        <v>45473</v>
      </c>
      <c r="T3180" t="s">
        <v>30</v>
      </c>
      <c r="U3180" t="s">
        <v>99</v>
      </c>
      <c r="W3180" t="s">
        <v>19328</v>
      </c>
    </row>
    <row r="3181" spans="7:29" x14ac:dyDescent="0.2">
      <c r="G3181" t="s">
        <v>1504</v>
      </c>
      <c r="H3181" t="s">
        <v>53</v>
      </c>
      <c r="I3181" t="s">
        <v>21467</v>
      </c>
      <c r="J3181" t="s">
        <v>796</v>
      </c>
      <c r="L3181" t="s">
        <v>27</v>
      </c>
      <c r="M3181">
        <v>12</v>
      </c>
      <c r="N3181" t="s">
        <v>796</v>
      </c>
      <c r="O3181" s="12">
        <v>54987</v>
      </c>
      <c r="P3181" t="s">
        <v>28</v>
      </c>
      <c r="Q3181" s="1">
        <v>44669</v>
      </c>
      <c r="R3181" t="s">
        <v>29</v>
      </c>
      <c r="S3181" t="s">
        <v>43</v>
      </c>
      <c r="T3181" t="s">
        <v>30</v>
      </c>
      <c r="U3181" t="s">
        <v>5813</v>
      </c>
      <c r="V3181" t="s">
        <v>522</v>
      </c>
      <c r="W3181" t="s">
        <v>21599</v>
      </c>
      <c r="X3181" t="s">
        <v>116</v>
      </c>
    </row>
    <row r="3182" spans="7:29" x14ac:dyDescent="0.2">
      <c r="G3182" t="s">
        <v>7755</v>
      </c>
      <c r="H3182" t="s">
        <v>148</v>
      </c>
      <c r="I3182" t="s">
        <v>7756</v>
      </c>
      <c r="J3182" t="s">
        <v>1176</v>
      </c>
      <c r="L3182" t="s">
        <v>98</v>
      </c>
      <c r="M3182">
        <v>12</v>
      </c>
      <c r="N3182" t="s">
        <v>1176</v>
      </c>
      <c r="O3182" s="12">
        <v>54968</v>
      </c>
      <c r="P3182" t="s">
        <v>28</v>
      </c>
      <c r="Q3182" s="1">
        <v>44606</v>
      </c>
      <c r="R3182" t="s">
        <v>29</v>
      </c>
      <c r="S3182" s="1">
        <v>45335</v>
      </c>
      <c r="T3182" t="s">
        <v>30</v>
      </c>
      <c r="U3182" t="s">
        <v>99</v>
      </c>
      <c r="W3182" t="s">
        <v>7757</v>
      </c>
      <c r="X3182" t="s">
        <v>116</v>
      </c>
    </row>
    <row r="3183" spans="7:29" x14ac:dyDescent="0.2">
      <c r="G3183" t="s">
        <v>586</v>
      </c>
      <c r="H3183" t="s">
        <v>274</v>
      </c>
      <c r="I3183" t="s">
        <v>16869</v>
      </c>
      <c r="J3183" t="s">
        <v>135</v>
      </c>
      <c r="K3183" t="s">
        <v>1974</v>
      </c>
      <c r="L3183" t="s">
        <v>645</v>
      </c>
      <c r="M3183">
        <v>12</v>
      </c>
      <c r="N3183" t="s">
        <v>135</v>
      </c>
      <c r="O3183" s="12">
        <v>54959</v>
      </c>
      <c r="P3183" t="s">
        <v>70</v>
      </c>
      <c r="Q3183" s="1">
        <v>44866</v>
      </c>
      <c r="R3183" t="s">
        <v>29</v>
      </c>
      <c r="S3183" t="s">
        <v>43</v>
      </c>
      <c r="T3183" t="s">
        <v>71</v>
      </c>
      <c r="W3183" t="s">
        <v>16870</v>
      </c>
      <c r="X3183" t="s">
        <v>116</v>
      </c>
    </row>
    <row r="3184" spans="7:29" x14ac:dyDescent="0.2">
      <c r="G3184" t="s">
        <v>1818</v>
      </c>
      <c r="H3184" t="s">
        <v>314</v>
      </c>
      <c r="I3184" t="s">
        <v>18358</v>
      </c>
      <c r="J3184" t="s">
        <v>964</v>
      </c>
      <c r="L3184" t="s">
        <v>62</v>
      </c>
      <c r="M3184">
        <v>9</v>
      </c>
      <c r="N3184" t="s">
        <v>964</v>
      </c>
      <c r="O3184" s="12">
        <v>54941</v>
      </c>
      <c r="P3184" t="s">
        <v>28</v>
      </c>
      <c r="Q3184" s="1">
        <v>42629</v>
      </c>
      <c r="R3184" t="s">
        <v>63</v>
      </c>
      <c r="S3184" t="s">
        <v>43</v>
      </c>
      <c r="T3184" t="s">
        <v>30</v>
      </c>
      <c r="U3184" t="s">
        <v>941</v>
      </c>
      <c r="W3184" t="s">
        <v>18359</v>
      </c>
    </row>
    <row r="3185" spans="7:29" x14ac:dyDescent="0.2">
      <c r="G3185" t="s">
        <v>955</v>
      </c>
      <c r="H3185" t="s">
        <v>234</v>
      </c>
      <c r="I3185" t="s">
        <v>16639</v>
      </c>
      <c r="J3185" t="s">
        <v>159</v>
      </c>
      <c r="L3185" t="s">
        <v>98</v>
      </c>
      <c r="M3185">
        <v>12</v>
      </c>
      <c r="N3185" t="s">
        <v>159</v>
      </c>
      <c r="O3185" s="12">
        <v>54936</v>
      </c>
      <c r="P3185" t="s">
        <v>28</v>
      </c>
      <c r="Q3185" s="1">
        <v>44636</v>
      </c>
      <c r="R3185" t="s">
        <v>29</v>
      </c>
      <c r="S3185" s="1">
        <v>45291</v>
      </c>
      <c r="T3185" t="s">
        <v>30</v>
      </c>
      <c r="U3185" t="s">
        <v>99</v>
      </c>
      <c r="W3185" t="s">
        <v>16640</v>
      </c>
      <c r="X3185" t="s">
        <v>116</v>
      </c>
    </row>
    <row r="3186" spans="7:29" x14ac:dyDescent="0.2">
      <c r="G3186" t="s">
        <v>7141</v>
      </c>
      <c r="H3186" t="s">
        <v>53</v>
      </c>
      <c r="I3186" t="s">
        <v>18921</v>
      </c>
      <c r="J3186" t="s">
        <v>103</v>
      </c>
      <c r="L3186" t="s">
        <v>27</v>
      </c>
      <c r="M3186">
        <v>12</v>
      </c>
      <c r="N3186" t="s">
        <v>103</v>
      </c>
      <c r="O3186" s="12">
        <v>54928</v>
      </c>
      <c r="P3186" t="s">
        <v>28</v>
      </c>
      <c r="Q3186" s="1">
        <v>44753</v>
      </c>
      <c r="R3186" t="s">
        <v>29</v>
      </c>
      <c r="S3186" s="1">
        <v>45112</v>
      </c>
      <c r="T3186" t="s">
        <v>30</v>
      </c>
      <c r="U3186" t="s">
        <v>2876</v>
      </c>
      <c r="V3186" t="s">
        <v>404</v>
      </c>
      <c r="W3186" t="s">
        <v>18922</v>
      </c>
      <c r="X3186" t="s">
        <v>116</v>
      </c>
    </row>
    <row r="3187" spans="7:29" x14ac:dyDescent="0.2">
      <c r="G3187" t="s">
        <v>1246</v>
      </c>
      <c r="H3187" t="s">
        <v>129</v>
      </c>
      <c r="I3187" t="s">
        <v>10232</v>
      </c>
      <c r="J3187" t="s">
        <v>159</v>
      </c>
      <c r="L3187" t="s">
        <v>98</v>
      </c>
      <c r="M3187">
        <v>12</v>
      </c>
      <c r="N3187" t="s">
        <v>159</v>
      </c>
      <c r="O3187" s="12">
        <v>54904</v>
      </c>
      <c r="P3187" t="s">
        <v>28</v>
      </c>
      <c r="Q3187" s="1">
        <v>44666</v>
      </c>
      <c r="R3187" t="s">
        <v>29</v>
      </c>
      <c r="S3187" s="1">
        <v>45396</v>
      </c>
      <c r="T3187" t="s">
        <v>30</v>
      </c>
      <c r="U3187" t="s">
        <v>99</v>
      </c>
      <c r="W3187" t="s">
        <v>10233</v>
      </c>
      <c r="X3187" t="s">
        <v>116</v>
      </c>
    </row>
    <row r="3188" spans="7:29" ht="136" x14ac:dyDescent="0.2">
      <c r="G3188" t="s">
        <v>4326</v>
      </c>
      <c r="H3188" t="s">
        <v>262</v>
      </c>
      <c r="I3188" t="s">
        <v>14410</v>
      </c>
      <c r="J3188" t="s">
        <v>481</v>
      </c>
      <c r="K3188" t="s">
        <v>14411</v>
      </c>
      <c r="L3188" t="s">
        <v>203</v>
      </c>
      <c r="M3188">
        <v>12</v>
      </c>
      <c r="N3188" t="s">
        <v>481</v>
      </c>
      <c r="O3188" s="12">
        <v>54903</v>
      </c>
      <c r="P3188" t="s">
        <v>70</v>
      </c>
      <c r="Q3188" s="1">
        <v>43892</v>
      </c>
      <c r="R3188" t="s">
        <v>29</v>
      </c>
      <c r="S3188" t="s">
        <v>43</v>
      </c>
      <c r="T3188" t="s">
        <v>71</v>
      </c>
      <c r="W3188" t="s">
        <v>14412</v>
      </c>
      <c r="X3188" t="s">
        <v>14413</v>
      </c>
      <c r="Y3188" t="s">
        <v>14411</v>
      </c>
      <c r="Z3188" t="s">
        <v>843</v>
      </c>
      <c r="AA3188" t="s">
        <v>14414</v>
      </c>
      <c r="AB3188" s="2" t="s">
        <v>14415</v>
      </c>
      <c r="AC3188" t="s">
        <v>14416</v>
      </c>
    </row>
    <row r="3189" spans="7:29" ht="119" x14ac:dyDescent="0.2">
      <c r="G3189" t="s">
        <v>3185</v>
      </c>
      <c r="H3189" t="s">
        <v>262</v>
      </c>
      <c r="I3189" t="s">
        <v>8124</v>
      </c>
      <c r="J3189" t="s">
        <v>533</v>
      </c>
      <c r="K3189" t="s">
        <v>15187</v>
      </c>
      <c r="L3189" t="s">
        <v>904</v>
      </c>
      <c r="M3189">
        <v>12</v>
      </c>
      <c r="N3189" t="s">
        <v>533</v>
      </c>
      <c r="O3189" s="12">
        <v>54895</v>
      </c>
      <c r="P3189" t="s">
        <v>70</v>
      </c>
      <c r="Q3189" s="1">
        <v>43164</v>
      </c>
      <c r="R3189" t="s">
        <v>29</v>
      </c>
      <c r="S3189" t="s">
        <v>43</v>
      </c>
      <c r="T3189" t="s">
        <v>71</v>
      </c>
      <c r="W3189" t="s">
        <v>15188</v>
      </c>
      <c r="X3189" t="s">
        <v>15189</v>
      </c>
      <c r="Y3189" t="s">
        <v>15187</v>
      </c>
      <c r="Z3189" t="s">
        <v>537</v>
      </c>
      <c r="AA3189" t="s">
        <v>15190</v>
      </c>
      <c r="AB3189" s="2" t="s">
        <v>15191</v>
      </c>
      <c r="AC3189" t="s">
        <v>15192</v>
      </c>
    </row>
    <row r="3190" spans="7:29" x14ac:dyDescent="0.2">
      <c r="G3190" t="s">
        <v>2577</v>
      </c>
      <c r="H3190" t="s">
        <v>53</v>
      </c>
      <c r="I3190" t="s">
        <v>15501</v>
      </c>
      <c r="J3190" t="s">
        <v>460</v>
      </c>
      <c r="K3190" t="s">
        <v>3072</v>
      </c>
      <c r="L3190" t="s">
        <v>1363</v>
      </c>
      <c r="M3190">
        <v>12</v>
      </c>
      <c r="N3190" t="s">
        <v>460</v>
      </c>
      <c r="O3190" s="12">
        <v>54892</v>
      </c>
      <c r="P3190" t="s">
        <v>70</v>
      </c>
      <c r="Q3190" s="1">
        <v>44682</v>
      </c>
      <c r="R3190" t="s">
        <v>29</v>
      </c>
      <c r="S3190" t="s">
        <v>43</v>
      </c>
      <c r="T3190" t="s">
        <v>71</v>
      </c>
      <c r="W3190" t="s">
        <v>15505</v>
      </c>
      <c r="X3190" t="s">
        <v>116</v>
      </c>
    </row>
    <row r="3191" spans="7:29" ht="153" x14ac:dyDescent="0.2">
      <c r="G3191" t="s">
        <v>330</v>
      </c>
      <c r="H3191" t="s">
        <v>60</v>
      </c>
      <c r="I3191" t="s">
        <v>12465</v>
      </c>
      <c r="J3191" t="s">
        <v>1793</v>
      </c>
      <c r="L3191" t="s">
        <v>27</v>
      </c>
      <c r="M3191">
        <v>12</v>
      </c>
      <c r="N3191" t="s">
        <v>1793</v>
      </c>
      <c r="O3191" s="12">
        <v>54843</v>
      </c>
      <c r="P3191" t="s">
        <v>28</v>
      </c>
      <c r="Q3191" s="1">
        <v>43117</v>
      </c>
      <c r="R3191" t="s">
        <v>29</v>
      </c>
      <c r="S3191" t="s">
        <v>43</v>
      </c>
      <c r="T3191" t="s">
        <v>30</v>
      </c>
      <c r="U3191" t="s">
        <v>12466</v>
      </c>
      <c r="V3191" t="s">
        <v>522</v>
      </c>
      <c r="W3191" t="s">
        <v>12467</v>
      </c>
      <c r="X3191" t="s">
        <v>12468</v>
      </c>
      <c r="Y3191" t="s">
        <v>12466</v>
      </c>
      <c r="Z3191" t="s">
        <v>1797</v>
      </c>
      <c r="AA3191" t="s">
        <v>12469</v>
      </c>
      <c r="AB3191" s="2" t="s">
        <v>12470</v>
      </c>
      <c r="AC3191" t="s">
        <v>12471</v>
      </c>
    </row>
    <row r="3192" spans="7:29" x14ac:dyDescent="0.2">
      <c r="G3192" t="s">
        <v>4326</v>
      </c>
      <c r="H3192" t="s">
        <v>274</v>
      </c>
      <c r="I3192" t="s">
        <v>1326</v>
      </c>
      <c r="J3192" t="s">
        <v>54</v>
      </c>
      <c r="L3192" t="s">
        <v>98</v>
      </c>
      <c r="M3192">
        <v>12</v>
      </c>
      <c r="N3192" t="s">
        <v>54</v>
      </c>
      <c r="O3192" s="12">
        <v>54840</v>
      </c>
      <c r="P3192" t="s">
        <v>28</v>
      </c>
      <c r="Q3192" s="1">
        <v>44644</v>
      </c>
      <c r="R3192" t="s">
        <v>29</v>
      </c>
      <c r="S3192" s="1">
        <v>45118</v>
      </c>
      <c r="T3192" t="s">
        <v>30</v>
      </c>
      <c r="U3192" t="s">
        <v>99</v>
      </c>
      <c r="W3192" t="s">
        <v>4327</v>
      </c>
      <c r="X3192" t="s">
        <v>116</v>
      </c>
    </row>
    <row r="3193" spans="7:29" x14ac:dyDescent="0.2">
      <c r="G3193" t="s">
        <v>485</v>
      </c>
      <c r="H3193" t="s">
        <v>24</v>
      </c>
      <c r="I3193" t="s">
        <v>12005</v>
      </c>
      <c r="J3193" t="s">
        <v>770</v>
      </c>
      <c r="L3193" t="s">
        <v>98</v>
      </c>
      <c r="M3193">
        <v>12</v>
      </c>
      <c r="N3193" t="s">
        <v>770</v>
      </c>
      <c r="O3193" s="12">
        <v>54840</v>
      </c>
      <c r="P3193" t="s">
        <v>28</v>
      </c>
      <c r="Q3193" s="1">
        <v>44743</v>
      </c>
      <c r="R3193" t="s">
        <v>56</v>
      </c>
      <c r="S3193" s="1">
        <v>45107</v>
      </c>
      <c r="T3193" t="s">
        <v>30</v>
      </c>
      <c r="U3193" t="s">
        <v>99</v>
      </c>
      <c r="W3193" t="s">
        <v>12010</v>
      </c>
    </row>
    <row r="3194" spans="7:29" x14ac:dyDescent="0.2">
      <c r="G3194" t="s">
        <v>147</v>
      </c>
      <c r="H3194" t="s">
        <v>118</v>
      </c>
      <c r="I3194" t="s">
        <v>23889</v>
      </c>
      <c r="J3194" t="s">
        <v>6724</v>
      </c>
      <c r="L3194" t="s">
        <v>98</v>
      </c>
      <c r="M3194">
        <v>12</v>
      </c>
      <c r="N3194" t="s">
        <v>6724</v>
      </c>
      <c r="O3194" s="12">
        <v>54840</v>
      </c>
      <c r="P3194" t="s">
        <v>28</v>
      </c>
      <c r="Q3194" s="1">
        <v>44713</v>
      </c>
      <c r="R3194" t="s">
        <v>29</v>
      </c>
      <c r="S3194" s="1">
        <v>45443</v>
      </c>
      <c r="T3194" t="s">
        <v>30</v>
      </c>
      <c r="U3194" t="s">
        <v>99</v>
      </c>
      <c r="W3194" t="s">
        <v>23890</v>
      </c>
      <c r="X3194" t="s">
        <v>23891</v>
      </c>
      <c r="Y3194" t="s">
        <v>99</v>
      </c>
      <c r="Z3194" t="s">
        <v>20282</v>
      </c>
      <c r="AA3194" t="s">
        <v>23892</v>
      </c>
      <c r="AB3194" t="s">
        <v>50</v>
      </c>
      <c r="AC3194" t="s">
        <v>50</v>
      </c>
    </row>
    <row r="3195" spans="7:29" x14ac:dyDescent="0.2">
      <c r="G3195" t="s">
        <v>20961</v>
      </c>
      <c r="H3195" t="s">
        <v>53</v>
      </c>
      <c r="I3195" t="s">
        <v>20962</v>
      </c>
      <c r="J3195" t="s">
        <v>159</v>
      </c>
      <c r="L3195" t="s">
        <v>98</v>
      </c>
      <c r="M3195">
        <v>12</v>
      </c>
      <c r="N3195" t="s">
        <v>159</v>
      </c>
      <c r="O3195" s="12">
        <v>54839</v>
      </c>
      <c r="P3195" t="s">
        <v>28</v>
      </c>
      <c r="Q3195" s="1">
        <v>44501</v>
      </c>
      <c r="R3195" t="s">
        <v>29</v>
      </c>
      <c r="S3195" s="1">
        <v>45230</v>
      </c>
      <c r="T3195" t="s">
        <v>30</v>
      </c>
      <c r="U3195" t="s">
        <v>99</v>
      </c>
      <c r="W3195" t="s">
        <v>20963</v>
      </c>
    </row>
    <row r="3196" spans="7:29" x14ac:dyDescent="0.2">
      <c r="G3196" t="s">
        <v>3740</v>
      </c>
      <c r="H3196" t="s">
        <v>118</v>
      </c>
      <c r="I3196" t="s">
        <v>8455</v>
      </c>
      <c r="J3196" t="s">
        <v>1735</v>
      </c>
      <c r="K3196" t="s">
        <v>8456</v>
      </c>
      <c r="L3196" t="s">
        <v>828</v>
      </c>
      <c r="M3196">
        <v>12</v>
      </c>
      <c r="N3196" t="s">
        <v>1735</v>
      </c>
      <c r="O3196" s="12">
        <v>54835</v>
      </c>
      <c r="P3196" t="s">
        <v>70</v>
      </c>
      <c r="Q3196" s="1">
        <v>43892</v>
      </c>
      <c r="R3196" t="s">
        <v>29</v>
      </c>
      <c r="S3196" t="s">
        <v>43</v>
      </c>
      <c r="T3196" t="s">
        <v>71</v>
      </c>
      <c r="W3196" t="s">
        <v>8457</v>
      </c>
      <c r="X3196" t="s">
        <v>8458</v>
      </c>
      <c r="Y3196" t="s">
        <v>8456</v>
      </c>
      <c r="Z3196" t="s">
        <v>4624</v>
      </c>
      <c r="AA3196" t="s">
        <v>8459</v>
      </c>
      <c r="AB3196" t="s">
        <v>50</v>
      </c>
      <c r="AC3196" t="s">
        <v>8288</v>
      </c>
    </row>
    <row r="3197" spans="7:29" x14ac:dyDescent="0.2">
      <c r="G3197" t="s">
        <v>253</v>
      </c>
      <c r="H3197" t="s">
        <v>53</v>
      </c>
      <c r="I3197" t="s">
        <v>7578</v>
      </c>
      <c r="J3197" t="s">
        <v>750</v>
      </c>
      <c r="L3197" t="s">
        <v>62</v>
      </c>
      <c r="M3197">
        <v>12</v>
      </c>
      <c r="N3197" t="s">
        <v>750</v>
      </c>
      <c r="O3197" s="12">
        <v>54830</v>
      </c>
      <c r="P3197" t="s">
        <v>28</v>
      </c>
      <c r="Q3197" s="1">
        <v>42275</v>
      </c>
      <c r="R3197" t="s">
        <v>56</v>
      </c>
      <c r="S3197" s="1">
        <v>45107</v>
      </c>
      <c r="T3197" t="s">
        <v>30</v>
      </c>
      <c r="U3197" t="s">
        <v>1008</v>
      </c>
      <c r="W3197" t="s">
        <v>7579</v>
      </c>
    </row>
    <row r="3198" spans="7:29" x14ac:dyDescent="0.2">
      <c r="G3198" t="s">
        <v>358</v>
      </c>
      <c r="H3198" t="s">
        <v>1394</v>
      </c>
      <c r="I3198" t="s">
        <v>18372</v>
      </c>
      <c r="J3198" t="s">
        <v>974</v>
      </c>
      <c r="K3198" t="s">
        <v>7693</v>
      </c>
      <c r="L3198" t="s">
        <v>203</v>
      </c>
      <c r="M3198">
        <v>12</v>
      </c>
      <c r="N3198" t="s">
        <v>974</v>
      </c>
      <c r="O3198" s="12">
        <v>54793</v>
      </c>
      <c r="P3198" t="s">
        <v>70</v>
      </c>
      <c r="Q3198" s="1">
        <v>42353</v>
      </c>
      <c r="R3198" t="s">
        <v>29</v>
      </c>
      <c r="S3198" t="s">
        <v>43</v>
      </c>
      <c r="T3198" t="s">
        <v>71</v>
      </c>
      <c r="W3198" t="s">
        <v>18377</v>
      </c>
      <c r="X3198" t="s">
        <v>116</v>
      </c>
    </row>
    <row r="3199" spans="7:29" x14ac:dyDescent="0.2">
      <c r="G3199" t="s">
        <v>467</v>
      </c>
      <c r="H3199" t="s">
        <v>53</v>
      </c>
      <c r="I3199" t="s">
        <v>15721</v>
      </c>
      <c r="J3199" t="s">
        <v>460</v>
      </c>
      <c r="L3199" t="s">
        <v>27</v>
      </c>
      <c r="M3199">
        <v>12</v>
      </c>
      <c r="N3199" t="s">
        <v>460</v>
      </c>
      <c r="O3199" s="12">
        <v>54780</v>
      </c>
      <c r="P3199" t="s">
        <v>661</v>
      </c>
      <c r="Q3199" s="1">
        <v>44546</v>
      </c>
      <c r="R3199" t="s">
        <v>56</v>
      </c>
      <c r="S3199" s="1">
        <v>44926</v>
      </c>
      <c r="T3199" t="s">
        <v>30</v>
      </c>
      <c r="U3199" t="s">
        <v>3849</v>
      </c>
      <c r="V3199" t="s">
        <v>933</v>
      </c>
      <c r="W3199" t="s">
        <v>23591</v>
      </c>
      <c r="X3199" t="s">
        <v>23592</v>
      </c>
      <c r="Y3199" t="s">
        <v>3849</v>
      </c>
      <c r="Z3199" t="s">
        <v>460</v>
      </c>
      <c r="AA3199" t="s">
        <v>23593</v>
      </c>
      <c r="AB3199" t="s">
        <v>50</v>
      </c>
      <c r="AC3199" t="s">
        <v>23594</v>
      </c>
    </row>
    <row r="3200" spans="7:29" x14ac:dyDescent="0.2">
      <c r="G3200" t="s">
        <v>1197</v>
      </c>
      <c r="H3200" t="s">
        <v>1250</v>
      </c>
      <c r="I3200" t="s">
        <v>10121</v>
      </c>
      <c r="J3200" t="s">
        <v>1735</v>
      </c>
      <c r="K3200" t="s">
        <v>10122</v>
      </c>
      <c r="L3200" t="s">
        <v>828</v>
      </c>
      <c r="M3200">
        <v>12</v>
      </c>
      <c r="N3200" t="s">
        <v>1735</v>
      </c>
      <c r="O3200" s="12">
        <v>54738</v>
      </c>
      <c r="P3200" t="s">
        <v>70</v>
      </c>
      <c r="Q3200" s="1">
        <v>36999</v>
      </c>
      <c r="R3200" t="s">
        <v>29</v>
      </c>
      <c r="S3200" t="s">
        <v>43</v>
      </c>
      <c r="T3200" t="s">
        <v>71</v>
      </c>
      <c r="W3200" t="s">
        <v>10123</v>
      </c>
      <c r="X3200" t="s">
        <v>10124</v>
      </c>
      <c r="Y3200" t="s">
        <v>10122</v>
      </c>
      <c r="Z3200" t="s">
        <v>4624</v>
      </c>
      <c r="AA3200" t="s">
        <v>10125</v>
      </c>
      <c r="AB3200" t="s">
        <v>50</v>
      </c>
      <c r="AC3200" t="s">
        <v>8288</v>
      </c>
    </row>
    <row r="3201" spans="7:29" x14ac:dyDescent="0.2">
      <c r="G3201" t="s">
        <v>3353</v>
      </c>
      <c r="H3201" t="s">
        <v>24</v>
      </c>
      <c r="I3201" t="s">
        <v>20666</v>
      </c>
      <c r="J3201" t="s">
        <v>1195</v>
      </c>
      <c r="K3201" t="s">
        <v>5944</v>
      </c>
      <c r="L3201" t="s">
        <v>789</v>
      </c>
      <c r="M3201">
        <v>12</v>
      </c>
      <c r="N3201" t="s">
        <v>1195</v>
      </c>
      <c r="O3201" s="12">
        <v>54733</v>
      </c>
      <c r="P3201" t="s">
        <v>70</v>
      </c>
      <c r="Q3201" s="1">
        <v>42317</v>
      </c>
      <c r="R3201" t="s">
        <v>29</v>
      </c>
      <c r="S3201" t="s">
        <v>43</v>
      </c>
      <c r="T3201" t="s">
        <v>71</v>
      </c>
      <c r="W3201" t="s">
        <v>20667</v>
      </c>
      <c r="X3201" t="s">
        <v>116</v>
      </c>
    </row>
    <row r="3202" spans="7:29" x14ac:dyDescent="0.2">
      <c r="G3202" t="s">
        <v>20061</v>
      </c>
      <c r="H3202" t="s">
        <v>414</v>
      </c>
      <c r="I3202" t="s">
        <v>20059</v>
      </c>
      <c r="J3202" t="s">
        <v>574</v>
      </c>
      <c r="K3202" t="s">
        <v>887</v>
      </c>
      <c r="L3202" t="s">
        <v>203</v>
      </c>
      <c r="M3202">
        <v>12</v>
      </c>
      <c r="N3202" t="s">
        <v>574</v>
      </c>
      <c r="O3202" s="12">
        <v>54688</v>
      </c>
      <c r="P3202" t="s">
        <v>70</v>
      </c>
      <c r="Q3202" s="1">
        <v>41778</v>
      </c>
      <c r="R3202" t="s">
        <v>29</v>
      </c>
      <c r="S3202" t="s">
        <v>43</v>
      </c>
      <c r="T3202" t="s">
        <v>71</v>
      </c>
      <c r="W3202" t="s">
        <v>20062</v>
      </c>
      <c r="X3202" t="s">
        <v>116</v>
      </c>
    </row>
    <row r="3203" spans="7:29" ht="204" x14ac:dyDescent="0.2">
      <c r="G3203" t="s">
        <v>23014</v>
      </c>
      <c r="H3203" t="s">
        <v>53</v>
      </c>
      <c r="I3203" t="s">
        <v>23004</v>
      </c>
      <c r="J3203" t="s">
        <v>67</v>
      </c>
      <c r="K3203" t="s">
        <v>1104</v>
      </c>
      <c r="L3203" t="s">
        <v>3877</v>
      </c>
      <c r="M3203">
        <v>12</v>
      </c>
      <c r="N3203" t="s">
        <v>67</v>
      </c>
      <c r="O3203" s="12">
        <v>54679</v>
      </c>
      <c r="P3203" t="s">
        <v>70</v>
      </c>
      <c r="Q3203" s="1">
        <v>41156</v>
      </c>
      <c r="R3203" t="s">
        <v>29</v>
      </c>
      <c r="S3203" t="s">
        <v>43</v>
      </c>
      <c r="T3203" t="s">
        <v>71</v>
      </c>
      <c r="W3203" t="s">
        <v>23015</v>
      </c>
      <c r="X3203" t="s">
        <v>23016</v>
      </c>
      <c r="Y3203" t="s">
        <v>1104</v>
      </c>
      <c r="Z3203" t="s">
        <v>74</v>
      </c>
      <c r="AA3203" t="s">
        <v>23017</v>
      </c>
      <c r="AB3203" s="2" t="s">
        <v>1025</v>
      </c>
      <c r="AC3203" t="s">
        <v>1026</v>
      </c>
    </row>
    <row r="3204" spans="7:29" ht="153" x14ac:dyDescent="0.2">
      <c r="G3204" t="s">
        <v>1459</v>
      </c>
      <c r="H3204" t="s">
        <v>274</v>
      </c>
      <c r="I3204" t="s">
        <v>10910</v>
      </c>
      <c r="J3204" t="s">
        <v>276</v>
      </c>
      <c r="K3204" t="s">
        <v>10911</v>
      </c>
      <c r="L3204" t="s">
        <v>203</v>
      </c>
      <c r="M3204">
        <v>12</v>
      </c>
      <c r="N3204" t="s">
        <v>276</v>
      </c>
      <c r="O3204" s="12">
        <v>54668</v>
      </c>
      <c r="P3204" t="s">
        <v>70</v>
      </c>
      <c r="Q3204" s="1">
        <v>43297</v>
      </c>
      <c r="R3204" t="s">
        <v>29</v>
      </c>
      <c r="S3204" t="s">
        <v>43</v>
      </c>
      <c r="T3204" t="s">
        <v>71</v>
      </c>
      <c r="W3204" t="s">
        <v>10912</v>
      </c>
      <c r="X3204" t="s">
        <v>10913</v>
      </c>
      <c r="Y3204" t="s">
        <v>10911</v>
      </c>
      <c r="Z3204" t="s">
        <v>290</v>
      </c>
      <c r="AA3204" t="s">
        <v>10914</v>
      </c>
      <c r="AB3204" s="2" t="s">
        <v>10915</v>
      </c>
      <c r="AC3204" t="s">
        <v>10916</v>
      </c>
    </row>
    <row r="3205" spans="7:29" x14ac:dyDescent="0.2">
      <c r="G3205" t="s">
        <v>11386</v>
      </c>
      <c r="H3205" t="s">
        <v>112</v>
      </c>
      <c r="I3205" t="s">
        <v>11387</v>
      </c>
      <c r="J3205" t="s">
        <v>574</v>
      </c>
      <c r="K3205" t="s">
        <v>11388</v>
      </c>
      <c r="L3205" t="s">
        <v>828</v>
      </c>
      <c r="M3205">
        <v>12</v>
      </c>
      <c r="N3205" t="s">
        <v>574</v>
      </c>
      <c r="O3205" s="12">
        <v>54647</v>
      </c>
      <c r="P3205" t="s">
        <v>70</v>
      </c>
      <c r="Q3205" s="1">
        <v>36808</v>
      </c>
      <c r="R3205" t="s">
        <v>29</v>
      </c>
      <c r="S3205" t="s">
        <v>43</v>
      </c>
      <c r="T3205" t="s">
        <v>71</v>
      </c>
      <c r="W3205" t="s">
        <v>11389</v>
      </c>
      <c r="X3205" t="s">
        <v>116</v>
      </c>
    </row>
    <row r="3206" spans="7:29" x14ac:dyDescent="0.2">
      <c r="G3206" t="s">
        <v>4450</v>
      </c>
      <c r="H3206" t="s">
        <v>129</v>
      </c>
      <c r="I3206" t="s">
        <v>18071</v>
      </c>
      <c r="J3206" t="s">
        <v>5938</v>
      </c>
      <c r="L3206" t="s">
        <v>98</v>
      </c>
      <c r="M3206">
        <v>12</v>
      </c>
      <c r="N3206" t="s">
        <v>5938</v>
      </c>
      <c r="O3206" s="12">
        <v>54646</v>
      </c>
      <c r="P3206" t="s">
        <v>28</v>
      </c>
      <c r="Q3206" s="1">
        <v>44680</v>
      </c>
      <c r="R3206" t="s">
        <v>56</v>
      </c>
      <c r="S3206" s="1">
        <v>45047</v>
      </c>
      <c r="T3206" t="s">
        <v>30</v>
      </c>
      <c r="U3206" t="s">
        <v>99</v>
      </c>
      <c r="W3206" t="s">
        <v>18072</v>
      </c>
    </row>
    <row r="3207" spans="7:29" x14ac:dyDescent="0.2">
      <c r="G3207" t="s">
        <v>5478</v>
      </c>
      <c r="H3207" t="s">
        <v>53</v>
      </c>
      <c r="I3207" t="s">
        <v>5479</v>
      </c>
      <c r="J3207" t="s">
        <v>974</v>
      </c>
      <c r="K3207" t="s">
        <v>887</v>
      </c>
      <c r="L3207" t="s">
        <v>203</v>
      </c>
      <c r="M3207">
        <v>12</v>
      </c>
      <c r="N3207" t="s">
        <v>974</v>
      </c>
      <c r="O3207" s="12">
        <v>54635</v>
      </c>
      <c r="P3207" t="s">
        <v>70</v>
      </c>
      <c r="Q3207" s="1">
        <v>40391</v>
      </c>
      <c r="R3207" t="s">
        <v>29</v>
      </c>
      <c r="S3207" t="s">
        <v>43</v>
      </c>
      <c r="T3207" t="s">
        <v>71</v>
      </c>
      <c r="W3207" t="s">
        <v>5480</v>
      </c>
      <c r="X3207" t="s">
        <v>116</v>
      </c>
    </row>
    <row r="3208" spans="7:29" ht="153" x14ac:dyDescent="0.2">
      <c r="G3208" t="s">
        <v>2900</v>
      </c>
      <c r="H3208" t="s">
        <v>118</v>
      </c>
      <c r="I3208" t="s">
        <v>23777</v>
      </c>
      <c r="J3208" t="s">
        <v>460</v>
      </c>
      <c r="K3208" t="s">
        <v>23780</v>
      </c>
      <c r="L3208" t="s">
        <v>789</v>
      </c>
      <c r="M3208">
        <v>12</v>
      </c>
      <c r="N3208" t="s">
        <v>460</v>
      </c>
      <c r="O3208" s="12">
        <v>54629</v>
      </c>
      <c r="P3208" t="s">
        <v>70</v>
      </c>
      <c r="Q3208" s="1">
        <v>43150</v>
      </c>
      <c r="R3208" t="s">
        <v>29</v>
      </c>
      <c r="S3208" t="s">
        <v>43</v>
      </c>
      <c r="T3208" t="s">
        <v>71</v>
      </c>
      <c r="W3208" t="s">
        <v>23781</v>
      </c>
      <c r="X3208" t="s">
        <v>23782</v>
      </c>
      <c r="Y3208" t="s">
        <v>23780</v>
      </c>
      <c r="Z3208" t="s">
        <v>460</v>
      </c>
      <c r="AA3208" t="s">
        <v>23783</v>
      </c>
      <c r="AB3208" s="2" t="s">
        <v>23784</v>
      </c>
      <c r="AC3208" t="s">
        <v>23785</v>
      </c>
    </row>
    <row r="3209" spans="7:29" x14ac:dyDescent="0.2">
      <c r="G3209" t="s">
        <v>2670</v>
      </c>
      <c r="H3209" t="s">
        <v>118</v>
      </c>
      <c r="I3209" t="s">
        <v>16483</v>
      </c>
      <c r="J3209" t="s">
        <v>321</v>
      </c>
      <c r="L3209" t="s">
        <v>283</v>
      </c>
      <c r="M3209">
        <v>9</v>
      </c>
      <c r="N3209" t="s">
        <v>321</v>
      </c>
      <c r="O3209" s="12">
        <v>54617</v>
      </c>
      <c r="P3209" t="s">
        <v>28</v>
      </c>
      <c r="Q3209" s="1">
        <v>44271</v>
      </c>
      <c r="R3209" t="s">
        <v>56</v>
      </c>
      <c r="S3209" s="1">
        <v>45092</v>
      </c>
      <c r="T3209" t="s">
        <v>30</v>
      </c>
      <c r="U3209" t="s">
        <v>16484</v>
      </c>
      <c r="W3209" t="s">
        <v>16485</v>
      </c>
    </row>
    <row r="3210" spans="7:29" ht="170" x14ac:dyDescent="0.2">
      <c r="G3210" t="s">
        <v>518</v>
      </c>
      <c r="H3210" t="s">
        <v>302</v>
      </c>
      <c r="I3210" t="s">
        <v>25049</v>
      </c>
      <c r="J3210" t="s">
        <v>150</v>
      </c>
      <c r="L3210" t="s">
        <v>62</v>
      </c>
      <c r="M3210">
        <v>9</v>
      </c>
      <c r="N3210" t="s">
        <v>150</v>
      </c>
      <c r="O3210" s="12">
        <v>54605</v>
      </c>
      <c r="P3210" t="s">
        <v>28</v>
      </c>
      <c r="Q3210" s="1">
        <v>42994</v>
      </c>
      <c r="R3210" t="s">
        <v>63</v>
      </c>
      <c r="S3210" t="s">
        <v>43</v>
      </c>
      <c r="T3210" t="s">
        <v>30</v>
      </c>
      <c r="U3210" t="s">
        <v>169</v>
      </c>
      <c r="W3210" t="s">
        <v>25052</v>
      </c>
      <c r="X3210" t="s">
        <v>25053</v>
      </c>
      <c r="Y3210" t="s">
        <v>25054</v>
      </c>
      <c r="Z3210" t="s">
        <v>564</v>
      </c>
      <c r="AA3210" t="s">
        <v>25055</v>
      </c>
      <c r="AB3210" s="2" t="s">
        <v>25056</v>
      </c>
      <c r="AC3210" t="s">
        <v>25057</v>
      </c>
    </row>
    <row r="3211" spans="7:29" x14ac:dyDescent="0.2">
      <c r="G3211" t="s">
        <v>3847</v>
      </c>
      <c r="H3211" t="s">
        <v>53</v>
      </c>
      <c r="I3211" t="s">
        <v>3848</v>
      </c>
      <c r="J3211" t="s">
        <v>460</v>
      </c>
      <c r="L3211" t="s">
        <v>27</v>
      </c>
      <c r="M3211">
        <v>12</v>
      </c>
      <c r="N3211" t="s">
        <v>460</v>
      </c>
      <c r="O3211" s="12">
        <v>54599</v>
      </c>
      <c r="P3211" t="s">
        <v>661</v>
      </c>
      <c r="Q3211" s="1">
        <v>43738</v>
      </c>
      <c r="R3211" t="s">
        <v>56</v>
      </c>
      <c r="S3211" s="1">
        <v>44926</v>
      </c>
      <c r="T3211" t="s">
        <v>30</v>
      </c>
      <c r="U3211" t="s">
        <v>3849</v>
      </c>
      <c r="V3211" t="s">
        <v>933</v>
      </c>
      <c r="W3211" t="s">
        <v>3850</v>
      </c>
      <c r="X3211" t="s">
        <v>3851</v>
      </c>
      <c r="Y3211" t="s">
        <v>3849</v>
      </c>
      <c r="Z3211" t="s">
        <v>460</v>
      </c>
      <c r="AA3211" t="s">
        <v>3852</v>
      </c>
      <c r="AB3211" t="s">
        <v>50</v>
      </c>
      <c r="AC3211" t="s">
        <v>3853</v>
      </c>
    </row>
    <row r="3212" spans="7:29" x14ac:dyDescent="0.2">
      <c r="G3212" t="s">
        <v>1672</v>
      </c>
      <c r="H3212" t="s">
        <v>1327</v>
      </c>
      <c r="I3212" t="s">
        <v>16462</v>
      </c>
      <c r="J3212" t="s">
        <v>135</v>
      </c>
      <c r="K3212" t="s">
        <v>9619</v>
      </c>
      <c r="L3212" t="s">
        <v>9620</v>
      </c>
      <c r="M3212">
        <v>12</v>
      </c>
      <c r="N3212" t="s">
        <v>135</v>
      </c>
      <c r="O3212" s="12">
        <v>54572</v>
      </c>
      <c r="P3212" t="s">
        <v>70</v>
      </c>
      <c r="Q3212" s="1">
        <v>44410</v>
      </c>
      <c r="R3212" t="s">
        <v>29</v>
      </c>
      <c r="S3212" t="s">
        <v>43</v>
      </c>
      <c r="T3212" t="s">
        <v>71</v>
      </c>
      <c r="W3212" t="s">
        <v>16463</v>
      </c>
      <c r="X3212" t="s">
        <v>116</v>
      </c>
    </row>
    <row r="3213" spans="7:29" x14ac:dyDescent="0.2">
      <c r="G3213" t="s">
        <v>794</v>
      </c>
      <c r="H3213" t="s">
        <v>314</v>
      </c>
      <c r="I3213" t="s">
        <v>1434</v>
      </c>
      <c r="J3213" t="s">
        <v>554</v>
      </c>
      <c r="L3213" t="s">
        <v>62</v>
      </c>
      <c r="M3213">
        <v>9</v>
      </c>
      <c r="N3213" t="s">
        <v>554</v>
      </c>
      <c r="O3213" s="12">
        <v>54571</v>
      </c>
      <c r="P3213" t="s">
        <v>28</v>
      </c>
      <c r="Q3213" s="1">
        <v>42263</v>
      </c>
      <c r="R3213" t="s">
        <v>63</v>
      </c>
      <c r="S3213" t="s">
        <v>43</v>
      </c>
      <c r="T3213" t="s">
        <v>30</v>
      </c>
      <c r="U3213" t="s">
        <v>1435</v>
      </c>
      <c r="W3213" t="s">
        <v>1436</v>
      </c>
    </row>
    <row r="3214" spans="7:29" x14ac:dyDescent="0.2">
      <c r="G3214" t="s">
        <v>3120</v>
      </c>
      <c r="H3214" t="s">
        <v>53</v>
      </c>
      <c r="I3214" t="s">
        <v>24950</v>
      </c>
      <c r="J3214" t="s">
        <v>569</v>
      </c>
      <c r="L3214" t="s">
        <v>81</v>
      </c>
      <c r="M3214">
        <v>9</v>
      </c>
      <c r="N3214" t="s">
        <v>569</v>
      </c>
      <c r="O3214" s="12">
        <v>54563</v>
      </c>
      <c r="P3214" t="s">
        <v>28</v>
      </c>
      <c r="Q3214" s="1">
        <v>44820</v>
      </c>
      <c r="R3214" t="s">
        <v>63</v>
      </c>
      <c r="S3214" t="s">
        <v>43</v>
      </c>
      <c r="T3214" t="s">
        <v>30</v>
      </c>
      <c r="U3214" t="s">
        <v>338</v>
      </c>
      <c r="W3214" t="s">
        <v>24953</v>
      </c>
    </row>
    <row r="3215" spans="7:29" x14ac:dyDescent="0.2">
      <c r="G3215" t="s">
        <v>604</v>
      </c>
      <c r="H3215" t="s">
        <v>24</v>
      </c>
      <c r="I3215" t="s">
        <v>17439</v>
      </c>
      <c r="J3215" t="s">
        <v>80</v>
      </c>
      <c r="L3215" t="s">
        <v>27</v>
      </c>
      <c r="M3215">
        <v>12</v>
      </c>
      <c r="N3215" t="s">
        <v>80</v>
      </c>
      <c r="O3215" s="12">
        <v>54550</v>
      </c>
      <c r="P3215" t="s">
        <v>28</v>
      </c>
      <c r="Q3215" s="1">
        <v>44075</v>
      </c>
      <c r="R3215" t="s">
        <v>29</v>
      </c>
      <c r="S3215" t="s">
        <v>43</v>
      </c>
      <c r="T3215" t="s">
        <v>30</v>
      </c>
      <c r="U3215" t="s">
        <v>17440</v>
      </c>
      <c r="V3215" t="s">
        <v>522</v>
      </c>
      <c r="W3215" t="s">
        <v>17441</v>
      </c>
      <c r="X3215" t="s">
        <v>116</v>
      </c>
    </row>
    <row r="3216" spans="7:29" x14ac:dyDescent="0.2">
      <c r="G3216" t="s">
        <v>2315</v>
      </c>
      <c r="H3216" t="s">
        <v>759</v>
      </c>
      <c r="I3216" t="s">
        <v>17452</v>
      </c>
      <c r="J3216" t="s">
        <v>332</v>
      </c>
      <c r="K3216" t="s">
        <v>17453</v>
      </c>
      <c r="L3216" t="s">
        <v>17454</v>
      </c>
      <c r="M3216">
        <v>9</v>
      </c>
      <c r="N3216" t="s">
        <v>332</v>
      </c>
      <c r="O3216" s="12">
        <v>54520</v>
      </c>
      <c r="P3216" t="s">
        <v>70</v>
      </c>
      <c r="Q3216" s="1">
        <v>43194</v>
      </c>
      <c r="R3216" t="s">
        <v>29</v>
      </c>
      <c r="S3216" t="s">
        <v>43</v>
      </c>
      <c r="T3216" t="s">
        <v>71</v>
      </c>
      <c r="W3216" t="s">
        <v>17455</v>
      </c>
      <c r="X3216" t="s">
        <v>116</v>
      </c>
    </row>
    <row r="3217" spans="7:29" ht="153" x14ac:dyDescent="0.2">
      <c r="G3217" t="s">
        <v>2823</v>
      </c>
      <c r="H3217" t="s">
        <v>118</v>
      </c>
      <c r="I3217" t="s">
        <v>7801</v>
      </c>
      <c r="J3217" t="s">
        <v>282</v>
      </c>
      <c r="K3217" t="s">
        <v>7802</v>
      </c>
      <c r="L3217" t="s">
        <v>203</v>
      </c>
      <c r="M3217">
        <v>12</v>
      </c>
      <c r="N3217" t="s">
        <v>282</v>
      </c>
      <c r="O3217" s="12">
        <v>54513</v>
      </c>
      <c r="P3217" t="s">
        <v>70</v>
      </c>
      <c r="Q3217" s="1">
        <v>39524</v>
      </c>
      <c r="R3217" t="s">
        <v>29</v>
      </c>
      <c r="S3217" t="s">
        <v>43</v>
      </c>
      <c r="T3217" t="s">
        <v>71</v>
      </c>
      <c r="W3217" t="s">
        <v>7803</v>
      </c>
      <c r="X3217" t="s">
        <v>7804</v>
      </c>
      <c r="Y3217" t="s">
        <v>7802</v>
      </c>
      <c r="Z3217" t="s">
        <v>7805</v>
      </c>
      <c r="AA3217" t="s">
        <v>7806</v>
      </c>
      <c r="AB3217" s="2" t="s">
        <v>7807</v>
      </c>
      <c r="AC3217" t="s">
        <v>7808</v>
      </c>
    </row>
    <row r="3218" spans="7:29" ht="136" x14ac:dyDescent="0.2">
      <c r="G3218" t="s">
        <v>894</v>
      </c>
      <c r="H3218" t="s">
        <v>414</v>
      </c>
      <c r="I3218" t="s">
        <v>16084</v>
      </c>
      <c r="J3218" t="s">
        <v>2998</v>
      </c>
      <c r="K3218" t="s">
        <v>7038</v>
      </c>
      <c r="L3218" t="s">
        <v>16085</v>
      </c>
      <c r="M3218">
        <v>12</v>
      </c>
      <c r="N3218" t="s">
        <v>422</v>
      </c>
      <c r="O3218" s="12">
        <v>54498</v>
      </c>
      <c r="P3218" t="s">
        <v>70</v>
      </c>
      <c r="Q3218" s="1">
        <v>36647</v>
      </c>
      <c r="R3218" t="s">
        <v>29</v>
      </c>
      <c r="S3218" t="s">
        <v>43</v>
      </c>
      <c r="T3218" t="s">
        <v>71</v>
      </c>
      <c r="W3218" t="s">
        <v>16086</v>
      </c>
      <c r="X3218" t="s">
        <v>16087</v>
      </c>
      <c r="Y3218" t="s">
        <v>5229</v>
      </c>
      <c r="Z3218" t="s">
        <v>206</v>
      </c>
      <c r="AA3218" t="s">
        <v>16088</v>
      </c>
      <c r="AB3218" s="2" t="s">
        <v>16089</v>
      </c>
      <c r="AC3218" t="s">
        <v>16090</v>
      </c>
    </row>
    <row r="3219" spans="7:29" ht="136" x14ac:dyDescent="0.2">
      <c r="G3219" t="s">
        <v>7624</v>
      </c>
      <c r="H3219" t="s">
        <v>53</v>
      </c>
      <c r="I3219" t="s">
        <v>7625</v>
      </c>
      <c r="J3219" t="s">
        <v>86</v>
      </c>
      <c r="K3219" t="s">
        <v>7626</v>
      </c>
      <c r="L3219" t="s">
        <v>203</v>
      </c>
      <c r="M3219">
        <v>12</v>
      </c>
      <c r="N3219" t="s">
        <v>86</v>
      </c>
      <c r="O3219" s="12">
        <v>54482</v>
      </c>
      <c r="P3219" t="s">
        <v>70</v>
      </c>
      <c r="Q3219" s="1">
        <v>44438</v>
      </c>
      <c r="R3219" t="s">
        <v>29</v>
      </c>
      <c r="S3219" t="s">
        <v>43</v>
      </c>
      <c r="T3219" t="s">
        <v>71</v>
      </c>
      <c r="W3219" t="s">
        <v>7627</v>
      </c>
      <c r="X3219" t="s">
        <v>7628</v>
      </c>
      <c r="Y3219" t="s">
        <v>7626</v>
      </c>
      <c r="Z3219" t="s">
        <v>91</v>
      </c>
      <c r="AA3219" t="s">
        <v>7629</v>
      </c>
      <c r="AB3219" s="2" t="s">
        <v>7630</v>
      </c>
      <c r="AC3219" t="s">
        <v>7631</v>
      </c>
    </row>
    <row r="3220" spans="7:29" x14ac:dyDescent="0.2">
      <c r="G3220" t="s">
        <v>59</v>
      </c>
      <c r="H3220" t="s">
        <v>274</v>
      </c>
      <c r="I3220" t="s">
        <v>12813</v>
      </c>
      <c r="J3220" t="s">
        <v>67</v>
      </c>
      <c r="L3220" t="s">
        <v>27</v>
      </c>
      <c r="M3220">
        <v>12</v>
      </c>
      <c r="N3220" t="s">
        <v>276</v>
      </c>
      <c r="O3220" s="12">
        <v>54472</v>
      </c>
      <c r="P3220" t="s">
        <v>28</v>
      </c>
      <c r="Q3220" s="1">
        <v>44774</v>
      </c>
      <c r="R3220" t="s">
        <v>29</v>
      </c>
      <c r="S3220" t="s">
        <v>43</v>
      </c>
      <c r="T3220" t="s">
        <v>30</v>
      </c>
      <c r="U3220" t="s">
        <v>12820</v>
      </c>
      <c r="V3220" t="s">
        <v>32</v>
      </c>
      <c r="W3220" t="s">
        <v>12814</v>
      </c>
      <c r="X3220" t="s">
        <v>116</v>
      </c>
    </row>
    <row r="3221" spans="7:29" ht="136" x14ac:dyDescent="0.2">
      <c r="G3221" t="s">
        <v>14540</v>
      </c>
      <c r="H3221" t="s">
        <v>53</v>
      </c>
      <c r="I3221" t="s">
        <v>14541</v>
      </c>
      <c r="J3221" t="s">
        <v>97</v>
      </c>
      <c r="L3221" t="s">
        <v>62</v>
      </c>
      <c r="M3221">
        <v>12</v>
      </c>
      <c r="N3221" t="s">
        <v>97</v>
      </c>
      <c r="O3221" s="12">
        <v>54454</v>
      </c>
      <c r="P3221" t="s">
        <v>28</v>
      </c>
      <c r="Q3221" s="1">
        <v>42125</v>
      </c>
      <c r="R3221" t="s">
        <v>29</v>
      </c>
      <c r="S3221" t="s">
        <v>43</v>
      </c>
      <c r="T3221" t="s">
        <v>30</v>
      </c>
      <c r="U3221" t="s">
        <v>2255</v>
      </c>
      <c r="W3221" t="s">
        <v>14542</v>
      </c>
      <c r="X3221" t="s">
        <v>14543</v>
      </c>
      <c r="Y3221" t="s">
        <v>2255</v>
      </c>
      <c r="Z3221" t="s">
        <v>810</v>
      </c>
      <c r="AA3221" t="s">
        <v>14544</v>
      </c>
      <c r="AB3221" s="2" t="s">
        <v>14545</v>
      </c>
      <c r="AC3221" t="s">
        <v>5025</v>
      </c>
    </row>
    <row r="3222" spans="7:29" x14ac:dyDescent="0.2">
      <c r="G3222" t="s">
        <v>1246</v>
      </c>
      <c r="H3222" t="s">
        <v>280</v>
      </c>
      <c r="I3222" t="s">
        <v>17921</v>
      </c>
      <c r="J3222" t="s">
        <v>460</v>
      </c>
      <c r="K3222" t="s">
        <v>17926</v>
      </c>
      <c r="L3222" t="s">
        <v>1363</v>
      </c>
      <c r="M3222">
        <v>12</v>
      </c>
      <c r="N3222" t="s">
        <v>460</v>
      </c>
      <c r="O3222" s="12">
        <v>54446</v>
      </c>
      <c r="P3222" t="s">
        <v>70</v>
      </c>
      <c r="Q3222" s="1">
        <v>43444</v>
      </c>
      <c r="R3222" t="s">
        <v>29</v>
      </c>
      <c r="S3222" t="s">
        <v>43</v>
      </c>
      <c r="T3222" t="s">
        <v>71</v>
      </c>
      <c r="W3222" t="s">
        <v>17927</v>
      </c>
      <c r="X3222" t="s">
        <v>116</v>
      </c>
    </row>
    <row r="3223" spans="7:29" x14ac:dyDescent="0.2">
      <c r="G3223" t="s">
        <v>3550</v>
      </c>
      <c r="H3223" t="s">
        <v>369</v>
      </c>
      <c r="I3223" t="s">
        <v>23777</v>
      </c>
      <c r="J3223" t="s">
        <v>770</v>
      </c>
      <c r="L3223" t="s">
        <v>347</v>
      </c>
      <c r="M3223">
        <v>12</v>
      </c>
      <c r="N3223" t="s">
        <v>770</v>
      </c>
      <c r="O3223" s="12">
        <v>54440</v>
      </c>
      <c r="P3223" t="s">
        <v>28</v>
      </c>
      <c r="Q3223" s="1">
        <v>44635</v>
      </c>
      <c r="R3223" t="s">
        <v>56</v>
      </c>
      <c r="S3223" s="1">
        <v>45473</v>
      </c>
      <c r="T3223" t="s">
        <v>30</v>
      </c>
      <c r="U3223" t="s">
        <v>23778</v>
      </c>
      <c r="W3223" t="s">
        <v>23779</v>
      </c>
    </row>
    <row r="3224" spans="7:29" ht="170" x14ac:dyDescent="0.2">
      <c r="G3224" t="s">
        <v>1572</v>
      </c>
      <c r="H3224" t="s">
        <v>280</v>
      </c>
      <c r="I3224" t="s">
        <v>11723</v>
      </c>
      <c r="J3224" t="s">
        <v>974</v>
      </c>
      <c r="K3224" t="s">
        <v>11724</v>
      </c>
      <c r="L3224" t="s">
        <v>203</v>
      </c>
      <c r="M3224">
        <v>12</v>
      </c>
      <c r="N3224" t="s">
        <v>974</v>
      </c>
      <c r="O3224" s="12">
        <v>54415</v>
      </c>
      <c r="P3224" t="s">
        <v>70</v>
      </c>
      <c r="Q3224" s="1">
        <v>38020</v>
      </c>
      <c r="R3224" t="s">
        <v>29</v>
      </c>
      <c r="S3224" t="s">
        <v>43</v>
      </c>
      <c r="T3224" t="s">
        <v>71</v>
      </c>
      <c r="W3224" t="s">
        <v>11725</v>
      </c>
      <c r="X3224" t="s">
        <v>11726</v>
      </c>
      <c r="Y3224" t="s">
        <v>11724</v>
      </c>
      <c r="Z3224" t="s">
        <v>979</v>
      </c>
      <c r="AA3224" t="s">
        <v>11727</v>
      </c>
      <c r="AB3224" s="2" t="s">
        <v>11728</v>
      </c>
      <c r="AC3224" t="s">
        <v>11729</v>
      </c>
    </row>
    <row r="3225" spans="7:29" x14ac:dyDescent="0.2">
      <c r="G3225" t="s">
        <v>2796</v>
      </c>
      <c r="H3225" t="s">
        <v>53</v>
      </c>
      <c r="I3225" t="s">
        <v>11034</v>
      </c>
      <c r="J3225" t="s">
        <v>103</v>
      </c>
      <c r="L3225" t="s">
        <v>27</v>
      </c>
      <c r="M3225">
        <v>12</v>
      </c>
      <c r="N3225" t="s">
        <v>103</v>
      </c>
      <c r="O3225" s="12">
        <v>54411</v>
      </c>
      <c r="P3225" t="s">
        <v>28</v>
      </c>
      <c r="Q3225" s="1">
        <v>41239</v>
      </c>
      <c r="R3225" t="s">
        <v>29</v>
      </c>
      <c r="S3225" t="s">
        <v>43</v>
      </c>
      <c r="T3225" t="s">
        <v>30</v>
      </c>
      <c r="U3225" t="s">
        <v>11035</v>
      </c>
      <c r="V3225" t="s">
        <v>45</v>
      </c>
      <c r="W3225" t="s">
        <v>11036</v>
      </c>
      <c r="X3225" t="s">
        <v>11037</v>
      </c>
      <c r="Y3225" t="s">
        <v>11038</v>
      </c>
      <c r="Z3225" t="s">
        <v>109</v>
      </c>
      <c r="AA3225" t="s">
        <v>11039</v>
      </c>
      <c r="AB3225" t="s">
        <v>50</v>
      </c>
      <c r="AC3225" t="s">
        <v>11040</v>
      </c>
    </row>
    <row r="3226" spans="7:29" x14ac:dyDescent="0.2">
      <c r="G3226" t="s">
        <v>59</v>
      </c>
      <c r="H3226" t="s">
        <v>24</v>
      </c>
      <c r="I3226" t="s">
        <v>12845</v>
      </c>
      <c r="J3226" t="s">
        <v>67</v>
      </c>
      <c r="K3226" t="s">
        <v>12846</v>
      </c>
      <c r="L3226" t="s">
        <v>2077</v>
      </c>
      <c r="M3226">
        <v>12</v>
      </c>
      <c r="N3226" t="s">
        <v>67</v>
      </c>
      <c r="O3226" s="12">
        <v>54399</v>
      </c>
      <c r="P3226" t="s">
        <v>70</v>
      </c>
      <c r="Q3226" s="1">
        <v>44893</v>
      </c>
      <c r="R3226" t="s">
        <v>29</v>
      </c>
      <c r="S3226" t="s">
        <v>43</v>
      </c>
      <c r="T3226" t="s">
        <v>71</v>
      </c>
      <c r="W3226" t="s">
        <v>12847</v>
      </c>
      <c r="X3226" t="s">
        <v>12848</v>
      </c>
      <c r="Y3226" t="s">
        <v>12846</v>
      </c>
      <c r="Z3226" t="s">
        <v>74</v>
      </c>
      <c r="AA3226" t="s">
        <v>12849</v>
      </c>
      <c r="AB3226" t="s">
        <v>50</v>
      </c>
      <c r="AC3226" t="s">
        <v>12850</v>
      </c>
    </row>
    <row r="3227" spans="7:29" x14ac:dyDescent="0.2">
      <c r="G3227" t="s">
        <v>59</v>
      </c>
      <c r="H3227" t="s">
        <v>262</v>
      </c>
      <c r="I3227" t="s">
        <v>14917</v>
      </c>
      <c r="J3227" t="s">
        <v>135</v>
      </c>
      <c r="K3227" t="s">
        <v>870</v>
      </c>
      <c r="L3227" t="s">
        <v>871</v>
      </c>
      <c r="M3227">
        <v>12</v>
      </c>
      <c r="N3227" t="s">
        <v>135</v>
      </c>
      <c r="O3227" s="12">
        <v>54392</v>
      </c>
      <c r="P3227" t="s">
        <v>70</v>
      </c>
      <c r="Q3227" s="1">
        <v>44487</v>
      </c>
      <c r="R3227" t="s">
        <v>29</v>
      </c>
      <c r="S3227" t="s">
        <v>43</v>
      </c>
      <c r="T3227" t="s">
        <v>71</v>
      </c>
      <c r="W3227" t="s">
        <v>15154</v>
      </c>
      <c r="X3227" t="s">
        <v>15155</v>
      </c>
      <c r="Y3227" t="s">
        <v>870</v>
      </c>
      <c r="Z3227" t="s">
        <v>135</v>
      </c>
      <c r="AA3227" t="s">
        <v>15156</v>
      </c>
      <c r="AB3227" t="s">
        <v>50</v>
      </c>
      <c r="AC3227" t="s">
        <v>50</v>
      </c>
    </row>
    <row r="3228" spans="7:29" x14ac:dyDescent="0.2">
      <c r="G3228" t="s">
        <v>20857</v>
      </c>
      <c r="H3228" t="s">
        <v>53</v>
      </c>
      <c r="I3228" t="s">
        <v>20858</v>
      </c>
      <c r="J3228" t="s">
        <v>597</v>
      </c>
      <c r="L3228" t="s">
        <v>27</v>
      </c>
      <c r="M3228">
        <v>12</v>
      </c>
      <c r="N3228" t="s">
        <v>597</v>
      </c>
      <c r="O3228" s="12">
        <v>54345</v>
      </c>
      <c r="P3228" t="s">
        <v>28</v>
      </c>
      <c r="Q3228" s="1">
        <v>43829</v>
      </c>
      <c r="R3228" t="s">
        <v>63</v>
      </c>
      <c r="S3228" t="s">
        <v>43</v>
      </c>
      <c r="T3228" t="s">
        <v>30</v>
      </c>
      <c r="U3228" t="s">
        <v>1443</v>
      </c>
      <c r="V3228" t="s">
        <v>404</v>
      </c>
      <c r="W3228" t="s">
        <v>20859</v>
      </c>
    </row>
    <row r="3229" spans="7:29" ht="170" x14ac:dyDescent="0.2">
      <c r="G3229" t="s">
        <v>286</v>
      </c>
      <c r="H3229" t="s">
        <v>53</v>
      </c>
      <c r="I3229" t="s">
        <v>3827</v>
      </c>
      <c r="J3229" t="s">
        <v>687</v>
      </c>
      <c r="K3229" t="s">
        <v>212</v>
      </c>
      <c r="L3229" t="s">
        <v>203</v>
      </c>
      <c r="M3229">
        <v>12</v>
      </c>
      <c r="N3229" t="s">
        <v>687</v>
      </c>
      <c r="O3229" s="12">
        <v>54337</v>
      </c>
      <c r="P3229" t="s">
        <v>70</v>
      </c>
      <c r="Q3229" s="1">
        <v>39294</v>
      </c>
      <c r="R3229" t="s">
        <v>29</v>
      </c>
      <c r="S3229" t="s">
        <v>43</v>
      </c>
      <c r="T3229" t="s">
        <v>71</v>
      </c>
      <c r="W3229" t="s">
        <v>3828</v>
      </c>
      <c r="X3229" t="s">
        <v>3829</v>
      </c>
      <c r="Y3229" t="s">
        <v>212</v>
      </c>
      <c r="Z3229" t="s">
        <v>3830</v>
      </c>
      <c r="AA3229" t="s">
        <v>3831</v>
      </c>
      <c r="AB3229" s="2" t="s">
        <v>3832</v>
      </c>
      <c r="AC3229" t="s">
        <v>3833</v>
      </c>
    </row>
    <row r="3230" spans="7:29" ht="85" x14ac:dyDescent="0.2">
      <c r="G3230" t="s">
        <v>15578</v>
      </c>
      <c r="H3230" t="s">
        <v>53</v>
      </c>
      <c r="I3230" t="s">
        <v>19046</v>
      </c>
      <c r="J3230" t="s">
        <v>150</v>
      </c>
      <c r="K3230" t="s">
        <v>4688</v>
      </c>
      <c r="L3230" t="s">
        <v>19049</v>
      </c>
      <c r="M3230">
        <v>9</v>
      </c>
      <c r="N3230" t="s">
        <v>150</v>
      </c>
      <c r="O3230" s="12">
        <v>54329</v>
      </c>
      <c r="P3230" t="s">
        <v>70</v>
      </c>
      <c r="Q3230" s="1">
        <v>42380</v>
      </c>
      <c r="R3230" t="s">
        <v>29</v>
      </c>
      <c r="S3230" t="s">
        <v>43</v>
      </c>
      <c r="T3230" t="s">
        <v>71</v>
      </c>
      <c r="W3230" t="s">
        <v>19050</v>
      </c>
      <c r="X3230" t="s">
        <v>19051</v>
      </c>
      <c r="Y3230" t="s">
        <v>4688</v>
      </c>
      <c r="Z3230" t="s">
        <v>150</v>
      </c>
      <c r="AA3230" t="s">
        <v>19052</v>
      </c>
      <c r="AB3230" s="2" t="s">
        <v>156</v>
      </c>
      <c r="AC3230" t="s">
        <v>19053</v>
      </c>
    </row>
    <row r="3231" spans="7:29" x14ac:dyDescent="0.2">
      <c r="G3231" t="s">
        <v>2086</v>
      </c>
      <c r="H3231" t="s">
        <v>314</v>
      </c>
      <c r="I3231" t="s">
        <v>12999</v>
      </c>
      <c r="J3231" t="s">
        <v>6793</v>
      </c>
      <c r="K3231" t="s">
        <v>13006</v>
      </c>
      <c r="L3231" t="s">
        <v>69</v>
      </c>
      <c r="M3231">
        <v>12</v>
      </c>
      <c r="N3231" t="s">
        <v>6793</v>
      </c>
      <c r="O3231" s="12">
        <v>54324</v>
      </c>
      <c r="P3231" t="s">
        <v>70</v>
      </c>
      <c r="Q3231" s="1">
        <v>44676</v>
      </c>
      <c r="R3231" t="s">
        <v>29</v>
      </c>
      <c r="S3231" t="s">
        <v>43</v>
      </c>
      <c r="T3231" t="s">
        <v>71</v>
      </c>
      <c r="W3231" t="s">
        <v>13007</v>
      </c>
      <c r="X3231" t="s">
        <v>13008</v>
      </c>
      <c r="Y3231" t="s">
        <v>13006</v>
      </c>
      <c r="Z3231" t="s">
        <v>1471</v>
      </c>
      <c r="AA3231" t="s">
        <v>13009</v>
      </c>
      <c r="AB3231" t="s">
        <v>50</v>
      </c>
      <c r="AC3231" t="s">
        <v>50</v>
      </c>
    </row>
    <row r="3232" spans="7:29" x14ac:dyDescent="0.2">
      <c r="G3232" t="s">
        <v>955</v>
      </c>
      <c r="H3232" t="s">
        <v>1327</v>
      </c>
      <c r="I3232" t="s">
        <v>19835</v>
      </c>
      <c r="J3232" t="s">
        <v>435</v>
      </c>
      <c r="L3232" t="s">
        <v>62</v>
      </c>
      <c r="M3232">
        <v>9</v>
      </c>
      <c r="N3232" t="s">
        <v>435</v>
      </c>
      <c r="O3232" s="12">
        <v>54317</v>
      </c>
      <c r="P3232" t="s">
        <v>28</v>
      </c>
      <c r="Q3232" s="1">
        <v>42125</v>
      </c>
      <c r="R3232" t="s">
        <v>63</v>
      </c>
      <c r="S3232" t="s">
        <v>43</v>
      </c>
      <c r="T3232" t="s">
        <v>30</v>
      </c>
      <c r="U3232" t="s">
        <v>19836</v>
      </c>
      <c r="W3232" t="s">
        <v>19837</v>
      </c>
    </row>
    <row r="3233" spans="7:29" x14ac:dyDescent="0.2">
      <c r="G3233" t="s">
        <v>2952</v>
      </c>
      <c r="H3233" t="s">
        <v>53</v>
      </c>
      <c r="I3233" t="s">
        <v>17303</v>
      </c>
      <c r="J3233" t="s">
        <v>321</v>
      </c>
      <c r="L3233" t="s">
        <v>436</v>
      </c>
      <c r="M3233">
        <v>9</v>
      </c>
      <c r="N3233" t="s">
        <v>321</v>
      </c>
      <c r="O3233" s="12">
        <v>54314</v>
      </c>
      <c r="P3233" t="s">
        <v>28</v>
      </c>
      <c r="Q3233" s="1">
        <v>43632</v>
      </c>
      <c r="R3233" t="s">
        <v>63</v>
      </c>
      <c r="S3233" t="s">
        <v>43</v>
      </c>
      <c r="T3233" t="s">
        <v>30</v>
      </c>
      <c r="U3233" t="s">
        <v>376</v>
      </c>
      <c r="W3233" t="s">
        <v>17304</v>
      </c>
    </row>
    <row r="3234" spans="7:29" x14ac:dyDescent="0.2">
      <c r="G3234" t="s">
        <v>9711</v>
      </c>
      <c r="H3234" t="s">
        <v>53</v>
      </c>
      <c r="I3234" t="s">
        <v>9712</v>
      </c>
      <c r="J3234" t="s">
        <v>135</v>
      </c>
      <c r="K3234" t="s">
        <v>1739</v>
      </c>
      <c r="L3234" t="s">
        <v>1740</v>
      </c>
      <c r="M3234">
        <v>12</v>
      </c>
      <c r="N3234" t="s">
        <v>135</v>
      </c>
      <c r="O3234" s="12">
        <v>54309</v>
      </c>
      <c r="P3234" t="s">
        <v>70</v>
      </c>
      <c r="Q3234" s="1">
        <v>45029</v>
      </c>
      <c r="R3234" t="s">
        <v>29</v>
      </c>
      <c r="S3234" t="s">
        <v>43</v>
      </c>
      <c r="T3234" t="s">
        <v>71</v>
      </c>
      <c r="W3234" t="s">
        <v>9713</v>
      </c>
      <c r="X3234" t="s">
        <v>9714</v>
      </c>
      <c r="Y3234" t="s">
        <v>1739</v>
      </c>
      <c r="Z3234" t="s">
        <v>135</v>
      </c>
      <c r="AA3234" t="s">
        <v>9715</v>
      </c>
      <c r="AB3234" t="s">
        <v>50</v>
      </c>
      <c r="AC3234" t="s">
        <v>50</v>
      </c>
    </row>
    <row r="3235" spans="7:29" ht="204" x14ac:dyDescent="0.2">
      <c r="G3235" t="s">
        <v>1504</v>
      </c>
      <c r="H3235" t="s">
        <v>759</v>
      </c>
      <c r="I3235" t="s">
        <v>9909</v>
      </c>
      <c r="J3235" t="s">
        <v>67</v>
      </c>
      <c r="K3235" t="s">
        <v>9910</v>
      </c>
      <c r="L3235" t="s">
        <v>1734</v>
      </c>
      <c r="M3235">
        <v>12</v>
      </c>
      <c r="N3235" t="s">
        <v>67</v>
      </c>
      <c r="O3235" s="12">
        <v>54307</v>
      </c>
      <c r="P3235" t="s">
        <v>70</v>
      </c>
      <c r="Q3235" s="1">
        <v>43817</v>
      </c>
      <c r="R3235" t="s">
        <v>29</v>
      </c>
      <c r="S3235" t="s">
        <v>43</v>
      </c>
      <c r="T3235" t="s">
        <v>71</v>
      </c>
      <c r="W3235" t="s">
        <v>9911</v>
      </c>
      <c r="X3235" t="s">
        <v>9912</v>
      </c>
      <c r="Y3235" t="s">
        <v>9913</v>
      </c>
      <c r="Z3235" t="s">
        <v>74</v>
      </c>
      <c r="AA3235" t="s">
        <v>9914</v>
      </c>
      <c r="AB3235" s="2" t="s">
        <v>9915</v>
      </c>
      <c r="AC3235" t="s">
        <v>9916</v>
      </c>
    </row>
    <row r="3236" spans="7:29" ht="85" x14ac:dyDescent="0.2">
      <c r="G3236" t="s">
        <v>1094</v>
      </c>
      <c r="H3236" t="s">
        <v>24</v>
      </c>
      <c r="I3236" t="s">
        <v>10292</v>
      </c>
      <c r="J3236" t="s">
        <v>192</v>
      </c>
      <c r="K3236" t="s">
        <v>10346</v>
      </c>
      <c r="L3236" t="s">
        <v>2513</v>
      </c>
      <c r="M3236">
        <v>12</v>
      </c>
      <c r="N3236" t="s">
        <v>192</v>
      </c>
      <c r="O3236" s="12">
        <v>54306</v>
      </c>
      <c r="P3236" t="s">
        <v>70</v>
      </c>
      <c r="Q3236" s="1">
        <v>44789</v>
      </c>
      <c r="R3236" t="s">
        <v>29</v>
      </c>
      <c r="S3236" t="s">
        <v>43</v>
      </c>
      <c r="T3236" t="s">
        <v>71</v>
      </c>
      <c r="W3236" t="s">
        <v>10347</v>
      </c>
      <c r="X3236" t="s">
        <v>10348</v>
      </c>
      <c r="Y3236" t="s">
        <v>10346</v>
      </c>
      <c r="Z3236" t="s">
        <v>192</v>
      </c>
      <c r="AA3236" t="s">
        <v>10349</v>
      </c>
      <c r="AB3236" s="2" t="s">
        <v>10350</v>
      </c>
      <c r="AC3236" t="s">
        <v>10351</v>
      </c>
    </row>
    <row r="3237" spans="7:29" x14ac:dyDescent="0.2">
      <c r="G3237" t="s">
        <v>24591</v>
      </c>
      <c r="H3237" t="s">
        <v>53</v>
      </c>
      <c r="I3237" t="s">
        <v>24592</v>
      </c>
      <c r="J3237" t="s">
        <v>1793</v>
      </c>
      <c r="L3237" t="s">
        <v>27</v>
      </c>
      <c r="M3237">
        <v>12</v>
      </c>
      <c r="N3237" t="s">
        <v>1793</v>
      </c>
      <c r="O3237" s="12">
        <v>54298</v>
      </c>
      <c r="P3237" t="s">
        <v>28</v>
      </c>
      <c r="Q3237" s="1">
        <v>44732</v>
      </c>
      <c r="R3237" t="s">
        <v>29</v>
      </c>
      <c r="S3237" t="s">
        <v>43</v>
      </c>
      <c r="T3237" t="s">
        <v>30</v>
      </c>
      <c r="U3237" t="s">
        <v>24593</v>
      </c>
      <c r="V3237" t="s">
        <v>522</v>
      </c>
      <c r="W3237" t="s">
        <v>24594</v>
      </c>
    </row>
    <row r="3238" spans="7:29" x14ac:dyDescent="0.2">
      <c r="G3238" t="s">
        <v>825</v>
      </c>
      <c r="H3238" t="s">
        <v>118</v>
      </c>
      <c r="I3238" t="s">
        <v>826</v>
      </c>
      <c r="J3238" t="s">
        <v>192</v>
      </c>
      <c r="K3238" t="s">
        <v>827</v>
      </c>
      <c r="L3238" t="s">
        <v>828</v>
      </c>
      <c r="M3238">
        <v>12</v>
      </c>
      <c r="N3238" t="s">
        <v>192</v>
      </c>
      <c r="O3238" s="12">
        <v>54286</v>
      </c>
      <c r="P3238" t="s">
        <v>70</v>
      </c>
      <c r="Q3238" s="1">
        <v>36340</v>
      </c>
      <c r="R3238" t="s">
        <v>29</v>
      </c>
      <c r="S3238" t="s">
        <v>43</v>
      </c>
      <c r="T3238" t="s">
        <v>71</v>
      </c>
      <c r="W3238" t="s">
        <v>829</v>
      </c>
      <c r="X3238" t="s">
        <v>116</v>
      </c>
    </row>
    <row r="3239" spans="7:29" x14ac:dyDescent="0.2">
      <c r="G3239" t="s">
        <v>831</v>
      </c>
      <c r="H3239" t="s">
        <v>369</v>
      </c>
      <c r="I3239" t="s">
        <v>12974</v>
      </c>
      <c r="J3239" t="s">
        <v>2651</v>
      </c>
      <c r="K3239" t="s">
        <v>12975</v>
      </c>
      <c r="L3239" t="s">
        <v>12976</v>
      </c>
      <c r="M3239">
        <v>12</v>
      </c>
      <c r="N3239" t="s">
        <v>2651</v>
      </c>
      <c r="O3239" s="12">
        <v>54280</v>
      </c>
      <c r="P3239" t="s">
        <v>70</v>
      </c>
      <c r="Q3239" s="1">
        <v>39272</v>
      </c>
      <c r="R3239" t="s">
        <v>29</v>
      </c>
      <c r="S3239" t="s">
        <v>43</v>
      </c>
      <c r="T3239" t="s">
        <v>71</v>
      </c>
      <c r="W3239" t="s">
        <v>12977</v>
      </c>
      <c r="X3239" t="s">
        <v>116</v>
      </c>
    </row>
    <row r="3240" spans="7:29" x14ac:dyDescent="0.2">
      <c r="G3240" t="s">
        <v>1849</v>
      </c>
      <c r="H3240" t="s">
        <v>274</v>
      </c>
      <c r="I3240" t="s">
        <v>7877</v>
      </c>
      <c r="J3240" t="s">
        <v>597</v>
      </c>
      <c r="L3240" t="s">
        <v>27</v>
      </c>
      <c r="M3240">
        <v>12</v>
      </c>
      <c r="N3240" t="s">
        <v>597</v>
      </c>
      <c r="O3240" s="12">
        <v>54245</v>
      </c>
      <c r="P3240" t="s">
        <v>28</v>
      </c>
      <c r="Q3240" s="1">
        <v>42289</v>
      </c>
      <c r="R3240" t="s">
        <v>56</v>
      </c>
      <c r="S3240" s="1">
        <v>45107</v>
      </c>
      <c r="T3240" t="s">
        <v>30</v>
      </c>
      <c r="U3240" t="s">
        <v>7878</v>
      </c>
      <c r="V3240" t="s">
        <v>45</v>
      </c>
      <c r="W3240" t="s">
        <v>7879</v>
      </c>
    </row>
    <row r="3241" spans="7:29" x14ac:dyDescent="0.2">
      <c r="G3241" t="s">
        <v>1684</v>
      </c>
      <c r="H3241" t="s">
        <v>53</v>
      </c>
      <c r="I3241" t="s">
        <v>13865</v>
      </c>
      <c r="J3241" t="s">
        <v>533</v>
      </c>
      <c r="K3241" t="s">
        <v>539</v>
      </c>
      <c r="L3241" t="s">
        <v>540</v>
      </c>
      <c r="M3241">
        <v>12</v>
      </c>
      <c r="N3241" t="s">
        <v>533</v>
      </c>
      <c r="O3241" s="12">
        <v>54209</v>
      </c>
      <c r="P3241" t="s">
        <v>70</v>
      </c>
      <c r="Q3241" s="1">
        <v>43304</v>
      </c>
      <c r="R3241" t="s">
        <v>29</v>
      </c>
      <c r="S3241" t="s">
        <v>43</v>
      </c>
      <c r="T3241" t="s">
        <v>71</v>
      </c>
      <c r="W3241" t="s">
        <v>13866</v>
      </c>
      <c r="X3241" t="s">
        <v>116</v>
      </c>
    </row>
    <row r="3242" spans="7:29" ht="170" x14ac:dyDescent="0.2">
      <c r="G3242" t="s">
        <v>686</v>
      </c>
      <c r="H3242" t="s">
        <v>53</v>
      </c>
      <c r="I3242" t="s">
        <v>5521</v>
      </c>
      <c r="J3242" t="s">
        <v>636</v>
      </c>
      <c r="K3242" t="s">
        <v>5522</v>
      </c>
      <c r="L3242" t="s">
        <v>5523</v>
      </c>
      <c r="M3242">
        <v>12</v>
      </c>
      <c r="N3242" t="s">
        <v>636</v>
      </c>
      <c r="O3242" s="12">
        <v>54195</v>
      </c>
      <c r="P3242" t="s">
        <v>70</v>
      </c>
      <c r="Q3242" s="1">
        <v>42826</v>
      </c>
      <c r="R3242" t="s">
        <v>29</v>
      </c>
      <c r="S3242" t="s">
        <v>43</v>
      </c>
      <c r="T3242" t="s">
        <v>71</v>
      </c>
      <c r="W3242" t="s">
        <v>5524</v>
      </c>
      <c r="X3242" t="s">
        <v>5525</v>
      </c>
      <c r="Y3242" t="s">
        <v>5522</v>
      </c>
      <c r="Z3242" t="s">
        <v>641</v>
      </c>
      <c r="AA3242" t="s">
        <v>5526</v>
      </c>
      <c r="AB3242" s="2" t="s">
        <v>3873</v>
      </c>
      <c r="AC3242" t="s">
        <v>5527</v>
      </c>
    </row>
    <row r="3243" spans="7:29" x14ac:dyDescent="0.2">
      <c r="G3243" t="s">
        <v>128</v>
      </c>
      <c r="H3243" t="s">
        <v>24</v>
      </c>
      <c r="I3243" t="s">
        <v>14655</v>
      </c>
      <c r="J3243" t="s">
        <v>86</v>
      </c>
      <c r="L3243" t="s">
        <v>27</v>
      </c>
      <c r="M3243">
        <v>12</v>
      </c>
      <c r="N3243" t="s">
        <v>86</v>
      </c>
      <c r="O3243" s="12">
        <v>54193</v>
      </c>
      <c r="P3243" t="s">
        <v>28</v>
      </c>
      <c r="Q3243" s="1">
        <v>44743</v>
      </c>
      <c r="R3243" t="s">
        <v>29</v>
      </c>
      <c r="S3243" t="s">
        <v>43</v>
      </c>
      <c r="T3243" t="s">
        <v>30</v>
      </c>
      <c r="U3243" t="s">
        <v>14656</v>
      </c>
      <c r="V3243" t="s">
        <v>45</v>
      </c>
      <c r="W3243" t="s">
        <v>14657</v>
      </c>
    </row>
    <row r="3244" spans="7:29" x14ac:dyDescent="0.2">
      <c r="G3244" t="s">
        <v>7321</v>
      </c>
      <c r="H3244" t="s">
        <v>129</v>
      </c>
      <c r="I3244" t="s">
        <v>16442</v>
      </c>
      <c r="J3244" t="s">
        <v>2119</v>
      </c>
      <c r="K3244" t="s">
        <v>887</v>
      </c>
      <c r="L3244" t="s">
        <v>203</v>
      </c>
      <c r="M3244">
        <v>12</v>
      </c>
      <c r="N3244" t="s">
        <v>2119</v>
      </c>
      <c r="O3244" s="12">
        <v>54185</v>
      </c>
      <c r="P3244" t="s">
        <v>70</v>
      </c>
      <c r="Q3244" s="1">
        <v>41813</v>
      </c>
      <c r="R3244" t="s">
        <v>29</v>
      </c>
      <c r="S3244" t="s">
        <v>43</v>
      </c>
      <c r="T3244" t="s">
        <v>71</v>
      </c>
      <c r="W3244" t="s">
        <v>16443</v>
      </c>
      <c r="X3244" t="s">
        <v>116</v>
      </c>
    </row>
    <row r="3245" spans="7:29" x14ac:dyDescent="0.2">
      <c r="G3245" t="s">
        <v>396</v>
      </c>
      <c r="H3245" t="s">
        <v>24</v>
      </c>
      <c r="I3245" t="s">
        <v>2577</v>
      </c>
      <c r="J3245" t="s">
        <v>1199</v>
      </c>
      <c r="L3245" t="s">
        <v>347</v>
      </c>
      <c r="M3245">
        <v>12</v>
      </c>
      <c r="N3245" t="s">
        <v>1199</v>
      </c>
      <c r="O3245" s="12">
        <v>54178</v>
      </c>
      <c r="P3245" t="s">
        <v>28</v>
      </c>
      <c r="Q3245" s="1">
        <v>44770</v>
      </c>
      <c r="R3245" t="s">
        <v>29</v>
      </c>
      <c r="S3245" s="1">
        <v>45134</v>
      </c>
      <c r="T3245" t="s">
        <v>30</v>
      </c>
      <c r="U3245" t="s">
        <v>3593</v>
      </c>
      <c r="W3245" t="s">
        <v>3594</v>
      </c>
      <c r="X3245" t="s">
        <v>3595</v>
      </c>
      <c r="Y3245" t="s">
        <v>50</v>
      </c>
      <c r="Z3245" t="s">
        <v>50</v>
      </c>
      <c r="AA3245" t="s">
        <v>3596</v>
      </c>
      <c r="AB3245" t="s">
        <v>50</v>
      </c>
      <c r="AC3245" t="s">
        <v>50</v>
      </c>
    </row>
    <row r="3246" spans="7:29" x14ac:dyDescent="0.2">
      <c r="G3246" t="s">
        <v>426</v>
      </c>
      <c r="H3246" t="s">
        <v>53</v>
      </c>
      <c r="I3246" t="s">
        <v>25157</v>
      </c>
      <c r="J3246" t="s">
        <v>135</v>
      </c>
      <c r="L3246" t="s">
        <v>2793</v>
      </c>
      <c r="M3246">
        <v>12</v>
      </c>
      <c r="N3246" t="s">
        <v>135</v>
      </c>
      <c r="O3246" s="12">
        <v>54169</v>
      </c>
      <c r="P3246" t="s">
        <v>28</v>
      </c>
      <c r="Q3246" s="1">
        <v>44788</v>
      </c>
      <c r="R3246" t="s">
        <v>29</v>
      </c>
      <c r="S3246" t="s">
        <v>43</v>
      </c>
      <c r="T3246" t="s">
        <v>30</v>
      </c>
      <c r="U3246" t="s">
        <v>1223</v>
      </c>
      <c r="V3246" t="s">
        <v>45</v>
      </c>
      <c r="W3246" t="s">
        <v>25177</v>
      </c>
      <c r="X3246" t="s">
        <v>25178</v>
      </c>
      <c r="Y3246" t="s">
        <v>1223</v>
      </c>
      <c r="Z3246" t="s">
        <v>135</v>
      </c>
      <c r="AA3246" t="s">
        <v>25179</v>
      </c>
      <c r="AB3246" t="s">
        <v>50</v>
      </c>
      <c r="AC3246" t="s">
        <v>25180</v>
      </c>
    </row>
    <row r="3247" spans="7:29" ht="170" x14ac:dyDescent="0.2">
      <c r="G3247" t="s">
        <v>19493</v>
      </c>
      <c r="H3247" t="s">
        <v>262</v>
      </c>
      <c r="I3247" t="s">
        <v>19494</v>
      </c>
      <c r="J3247" t="s">
        <v>12922</v>
      </c>
      <c r="K3247" t="s">
        <v>212</v>
      </c>
      <c r="L3247" t="s">
        <v>203</v>
      </c>
      <c r="M3247">
        <v>12</v>
      </c>
      <c r="N3247" t="s">
        <v>12922</v>
      </c>
      <c r="O3247" s="12">
        <v>54164</v>
      </c>
      <c r="P3247" t="s">
        <v>70</v>
      </c>
      <c r="Q3247" s="1">
        <v>43398</v>
      </c>
      <c r="R3247" t="s">
        <v>29</v>
      </c>
      <c r="S3247" t="s">
        <v>43</v>
      </c>
      <c r="T3247" t="s">
        <v>71</v>
      </c>
      <c r="W3247" t="s">
        <v>19495</v>
      </c>
      <c r="X3247" t="s">
        <v>19496</v>
      </c>
      <c r="Y3247" t="s">
        <v>212</v>
      </c>
      <c r="Z3247" t="s">
        <v>1471</v>
      </c>
      <c r="AA3247" t="s">
        <v>19497</v>
      </c>
      <c r="AB3247" s="2" t="s">
        <v>19498</v>
      </c>
      <c r="AC3247" t="s">
        <v>19499</v>
      </c>
    </row>
    <row r="3248" spans="7:29" ht="204" x14ac:dyDescent="0.2">
      <c r="G3248" t="s">
        <v>5822</v>
      </c>
      <c r="H3248" t="s">
        <v>302</v>
      </c>
      <c r="I3248" t="s">
        <v>5823</v>
      </c>
      <c r="J3248" t="s">
        <v>67</v>
      </c>
      <c r="K3248" t="s">
        <v>5824</v>
      </c>
      <c r="L3248" t="s">
        <v>203</v>
      </c>
      <c r="M3248">
        <v>12</v>
      </c>
      <c r="N3248" t="s">
        <v>67</v>
      </c>
      <c r="O3248" s="12">
        <v>54156</v>
      </c>
      <c r="P3248" t="s">
        <v>70</v>
      </c>
      <c r="Q3248" s="1">
        <v>42142</v>
      </c>
      <c r="R3248" t="s">
        <v>29</v>
      </c>
      <c r="S3248" t="s">
        <v>43</v>
      </c>
      <c r="T3248" t="s">
        <v>71</v>
      </c>
      <c r="W3248" t="s">
        <v>5825</v>
      </c>
      <c r="X3248" t="s">
        <v>5826</v>
      </c>
      <c r="Y3248" t="s">
        <v>5824</v>
      </c>
      <c r="Z3248" t="s">
        <v>74</v>
      </c>
      <c r="AA3248" t="s">
        <v>5827</v>
      </c>
      <c r="AB3248" s="2" t="s">
        <v>1025</v>
      </c>
      <c r="AC3248" t="s">
        <v>5828</v>
      </c>
    </row>
    <row r="3249" spans="7:29" x14ac:dyDescent="0.2">
      <c r="G3249" t="s">
        <v>16942</v>
      </c>
      <c r="H3249" t="s">
        <v>53</v>
      </c>
      <c r="I3249" t="s">
        <v>16943</v>
      </c>
      <c r="J3249" t="s">
        <v>86</v>
      </c>
      <c r="K3249" t="s">
        <v>16944</v>
      </c>
      <c r="L3249" t="s">
        <v>849</v>
      </c>
      <c r="M3249">
        <v>12</v>
      </c>
      <c r="N3249" t="s">
        <v>86</v>
      </c>
      <c r="O3249" s="12">
        <v>54127</v>
      </c>
      <c r="P3249" t="s">
        <v>70</v>
      </c>
      <c r="Q3249" s="1">
        <v>40364</v>
      </c>
      <c r="R3249" t="s">
        <v>29</v>
      </c>
      <c r="S3249" t="s">
        <v>43</v>
      </c>
      <c r="T3249" t="s">
        <v>71</v>
      </c>
      <c r="W3249" t="s">
        <v>16945</v>
      </c>
      <c r="X3249" t="s">
        <v>116</v>
      </c>
    </row>
    <row r="3250" spans="7:29" x14ac:dyDescent="0.2">
      <c r="G3250" t="s">
        <v>503</v>
      </c>
      <c r="H3250" t="s">
        <v>53</v>
      </c>
      <c r="I3250" t="s">
        <v>11006</v>
      </c>
      <c r="J3250" t="s">
        <v>1994</v>
      </c>
      <c r="K3250" t="s">
        <v>11007</v>
      </c>
      <c r="L3250" t="s">
        <v>203</v>
      </c>
      <c r="M3250">
        <v>12</v>
      </c>
      <c r="N3250" t="s">
        <v>1994</v>
      </c>
      <c r="O3250" s="12">
        <v>54118</v>
      </c>
      <c r="P3250" t="s">
        <v>70</v>
      </c>
      <c r="Q3250" s="1">
        <v>44970</v>
      </c>
      <c r="R3250" t="s">
        <v>29</v>
      </c>
      <c r="S3250" t="s">
        <v>43</v>
      </c>
      <c r="T3250" t="s">
        <v>71</v>
      </c>
      <c r="W3250" t="s">
        <v>11008</v>
      </c>
      <c r="X3250" t="s">
        <v>116</v>
      </c>
    </row>
    <row r="3251" spans="7:29" x14ac:dyDescent="0.2">
      <c r="G3251" t="s">
        <v>286</v>
      </c>
      <c r="H3251" t="s">
        <v>53</v>
      </c>
      <c r="I3251" t="s">
        <v>23192</v>
      </c>
      <c r="J3251" t="s">
        <v>54</v>
      </c>
      <c r="K3251" t="s">
        <v>4633</v>
      </c>
      <c r="L3251" t="s">
        <v>203</v>
      </c>
      <c r="M3251">
        <v>12</v>
      </c>
      <c r="N3251" t="s">
        <v>54</v>
      </c>
      <c r="O3251" s="12">
        <v>54118</v>
      </c>
      <c r="P3251" t="s">
        <v>70</v>
      </c>
      <c r="Q3251" s="1">
        <v>44354</v>
      </c>
      <c r="R3251" t="s">
        <v>29</v>
      </c>
      <c r="S3251" t="s">
        <v>43</v>
      </c>
      <c r="T3251" t="s">
        <v>71</v>
      </c>
      <c r="W3251" t="s">
        <v>23193</v>
      </c>
      <c r="X3251" t="s">
        <v>116</v>
      </c>
    </row>
    <row r="3252" spans="7:29" x14ac:dyDescent="0.2">
      <c r="G3252" t="s">
        <v>794</v>
      </c>
      <c r="H3252" t="s">
        <v>369</v>
      </c>
      <c r="I3252" t="s">
        <v>21467</v>
      </c>
      <c r="J3252" t="s">
        <v>120</v>
      </c>
      <c r="K3252" t="s">
        <v>21523</v>
      </c>
      <c r="L3252" t="s">
        <v>203</v>
      </c>
      <c r="M3252">
        <v>12</v>
      </c>
      <c r="N3252" t="s">
        <v>120</v>
      </c>
      <c r="O3252" s="12">
        <v>54111</v>
      </c>
      <c r="P3252" t="s">
        <v>70</v>
      </c>
      <c r="Q3252" s="1">
        <v>38985</v>
      </c>
      <c r="R3252" t="s">
        <v>29</v>
      </c>
      <c r="S3252" t="s">
        <v>43</v>
      </c>
      <c r="T3252" t="s">
        <v>71</v>
      </c>
      <c r="W3252" t="s">
        <v>21524</v>
      </c>
      <c r="X3252" t="s">
        <v>21525</v>
      </c>
      <c r="Y3252" t="s">
        <v>21523</v>
      </c>
      <c r="Z3252" t="s">
        <v>125</v>
      </c>
      <c r="AA3252" t="s">
        <v>21526</v>
      </c>
      <c r="AB3252" t="s">
        <v>50</v>
      </c>
      <c r="AC3252" t="s">
        <v>21527</v>
      </c>
    </row>
    <row r="3253" spans="7:29" ht="85" x14ac:dyDescent="0.2">
      <c r="G3253" t="s">
        <v>157</v>
      </c>
      <c r="H3253" t="s">
        <v>314</v>
      </c>
      <c r="I3253" t="s">
        <v>22243</v>
      </c>
      <c r="J3253" t="s">
        <v>150</v>
      </c>
      <c r="K3253" t="s">
        <v>7693</v>
      </c>
      <c r="L3253" t="s">
        <v>828</v>
      </c>
      <c r="M3253">
        <v>12</v>
      </c>
      <c r="N3253" t="s">
        <v>150</v>
      </c>
      <c r="O3253" s="12">
        <v>54104</v>
      </c>
      <c r="P3253" t="s">
        <v>70</v>
      </c>
      <c r="Q3253" s="1">
        <v>44333</v>
      </c>
      <c r="R3253" t="s">
        <v>29</v>
      </c>
      <c r="S3253" t="s">
        <v>43</v>
      </c>
      <c r="T3253" t="s">
        <v>71</v>
      </c>
      <c r="W3253" t="s">
        <v>22244</v>
      </c>
      <c r="X3253" t="s">
        <v>22245</v>
      </c>
      <c r="Y3253" t="s">
        <v>7693</v>
      </c>
      <c r="Z3253" t="s">
        <v>150</v>
      </c>
      <c r="AA3253" t="s">
        <v>22246</v>
      </c>
      <c r="AB3253" s="2" t="s">
        <v>156</v>
      </c>
      <c r="AC3253" t="s">
        <v>22247</v>
      </c>
    </row>
    <row r="3254" spans="7:29" x14ac:dyDescent="0.2">
      <c r="G3254" t="s">
        <v>1311</v>
      </c>
      <c r="H3254" t="s">
        <v>148</v>
      </c>
      <c r="I3254" t="s">
        <v>2221</v>
      </c>
      <c r="J3254" t="s">
        <v>2222</v>
      </c>
      <c r="L3254" t="s">
        <v>669</v>
      </c>
      <c r="M3254">
        <v>12</v>
      </c>
      <c r="N3254" t="s">
        <v>2222</v>
      </c>
      <c r="O3254" s="12">
        <v>54098</v>
      </c>
      <c r="P3254" t="s">
        <v>28</v>
      </c>
      <c r="Q3254" s="1">
        <v>44712</v>
      </c>
      <c r="R3254" t="s">
        <v>29</v>
      </c>
      <c r="S3254" t="s">
        <v>43</v>
      </c>
      <c r="T3254" t="s">
        <v>30</v>
      </c>
      <c r="U3254" t="s">
        <v>2223</v>
      </c>
      <c r="V3254" t="s">
        <v>522</v>
      </c>
      <c r="W3254" t="s">
        <v>2224</v>
      </c>
    </row>
    <row r="3255" spans="7:29" x14ac:dyDescent="0.2">
      <c r="G3255" t="s">
        <v>2900</v>
      </c>
      <c r="H3255" t="s">
        <v>234</v>
      </c>
      <c r="I3255" t="s">
        <v>21467</v>
      </c>
      <c r="J3255" t="s">
        <v>520</v>
      </c>
      <c r="L3255" t="s">
        <v>27</v>
      </c>
      <c r="M3255">
        <v>12</v>
      </c>
      <c r="N3255" t="s">
        <v>520</v>
      </c>
      <c r="O3255" s="12">
        <v>54098</v>
      </c>
      <c r="P3255" t="s">
        <v>28</v>
      </c>
      <c r="Q3255" s="1">
        <v>44733</v>
      </c>
      <c r="R3255" t="s">
        <v>29</v>
      </c>
      <c r="S3255" t="s">
        <v>43</v>
      </c>
      <c r="T3255" t="s">
        <v>30</v>
      </c>
      <c r="U3255" t="s">
        <v>521</v>
      </c>
      <c r="V3255" t="s">
        <v>522</v>
      </c>
      <c r="W3255" t="s">
        <v>21563</v>
      </c>
      <c r="X3255" t="s">
        <v>116</v>
      </c>
    </row>
    <row r="3256" spans="7:29" x14ac:dyDescent="0.2">
      <c r="G3256" t="s">
        <v>8612</v>
      </c>
      <c r="H3256" t="s">
        <v>24</v>
      </c>
      <c r="I3256" t="s">
        <v>8613</v>
      </c>
      <c r="J3256" t="s">
        <v>332</v>
      </c>
      <c r="K3256" t="s">
        <v>8614</v>
      </c>
      <c r="L3256" t="s">
        <v>8615</v>
      </c>
      <c r="M3256">
        <v>9</v>
      </c>
      <c r="N3256" t="s">
        <v>332</v>
      </c>
      <c r="O3256" s="12">
        <v>54086</v>
      </c>
      <c r="P3256" t="s">
        <v>70</v>
      </c>
      <c r="Q3256" s="1">
        <v>36423</v>
      </c>
      <c r="R3256" t="s">
        <v>29</v>
      </c>
      <c r="S3256" t="s">
        <v>43</v>
      </c>
      <c r="T3256" t="s">
        <v>71</v>
      </c>
      <c r="W3256" t="s">
        <v>8616</v>
      </c>
      <c r="X3256" t="s">
        <v>8617</v>
      </c>
      <c r="Y3256" t="s">
        <v>8614</v>
      </c>
      <c r="Z3256" t="s">
        <v>332</v>
      </c>
      <c r="AA3256" t="s">
        <v>8618</v>
      </c>
      <c r="AB3256" t="s">
        <v>50</v>
      </c>
      <c r="AC3256" t="s">
        <v>8619</v>
      </c>
    </row>
    <row r="3257" spans="7:29" x14ac:dyDescent="0.2">
      <c r="G3257" t="s">
        <v>6457</v>
      </c>
      <c r="H3257" t="s">
        <v>118</v>
      </c>
      <c r="I3257" t="s">
        <v>6458</v>
      </c>
      <c r="J3257" t="s">
        <v>435</v>
      </c>
      <c r="L3257" t="s">
        <v>62</v>
      </c>
      <c r="M3257">
        <v>9</v>
      </c>
      <c r="N3257" t="s">
        <v>435</v>
      </c>
      <c r="O3257" s="12">
        <v>54060</v>
      </c>
      <c r="P3257" t="s">
        <v>28</v>
      </c>
      <c r="Q3257" s="1">
        <v>42125</v>
      </c>
      <c r="R3257" t="s">
        <v>63</v>
      </c>
      <c r="S3257" t="s">
        <v>43</v>
      </c>
      <c r="T3257" t="s">
        <v>30</v>
      </c>
      <c r="U3257" t="s">
        <v>6459</v>
      </c>
      <c r="W3257" t="s">
        <v>6460</v>
      </c>
    </row>
    <row r="3258" spans="7:29" x14ac:dyDescent="0.2">
      <c r="G3258" t="s">
        <v>527</v>
      </c>
      <c r="H3258" t="s">
        <v>53</v>
      </c>
      <c r="I3258" t="s">
        <v>16979</v>
      </c>
      <c r="J3258" t="s">
        <v>770</v>
      </c>
      <c r="L3258" t="s">
        <v>347</v>
      </c>
      <c r="M3258">
        <v>12</v>
      </c>
      <c r="N3258" t="s">
        <v>770</v>
      </c>
      <c r="O3258" s="12">
        <v>54055</v>
      </c>
      <c r="P3258" t="s">
        <v>28</v>
      </c>
      <c r="Q3258" s="1">
        <v>44175</v>
      </c>
      <c r="R3258" t="s">
        <v>56</v>
      </c>
      <c r="S3258" s="1">
        <v>45107</v>
      </c>
      <c r="T3258" t="s">
        <v>30</v>
      </c>
      <c r="U3258" t="s">
        <v>16980</v>
      </c>
      <c r="W3258" t="s">
        <v>16981</v>
      </c>
    </row>
    <row r="3259" spans="7:29" ht="85" x14ac:dyDescent="0.2">
      <c r="G3259" t="s">
        <v>24416</v>
      </c>
      <c r="H3259" t="s">
        <v>274</v>
      </c>
      <c r="I3259" t="s">
        <v>24417</v>
      </c>
      <c r="J3259" t="s">
        <v>150</v>
      </c>
      <c r="K3259" t="s">
        <v>8704</v>
      </c>
      <c r="L3259" t="s">
        <v>203</v>
      </c>
      <c r="M3259">
        <v>9</v>
      </c>
      <c r="N3259" t="s">
        <v>150</v>
      </c>
      <c r="O3259" s="12">
        <v>54046</v>
      </c>
      <c r="P3259" t="s">
        <v>70</v>
      </c>
      <c r="Q3259" s="1">
        <v>39783</v>
      </c>
      <c r="R3259" t="s">
        <v>29</v>
      </c>
      <c r="S3259" t="s">
        <v>43</v>
      </c>
      <c r="T3259" t="s">
        <v>71</v>
      </c>
      <c r="W3259" t="s">
        <v>24418</v>
      </c>
      <c r="X3259" t="s">
        <v>24419</v>
      </c>
      <c r="Y3259" t="s">
        <v>8704</v>
      </c>
      <c r="Z3259" t="s">
        <v>150</v>
      </c>
      <c r="AA3259" t="s">
        <v>24420</v>
      </c>
      <c r="AB3259" s="2" t="s">
        <v>156</v>
      </c>
      <c r="AC3259" t="s">
        <v>24421</v>
      </c>
    </row>
    <row r="3260" spans="7:29" x14ac:dyDescent="0.2">
      <c r="G3260" t="s">
        <v>2716</v>
      </c>
      <c r="H3260" t="s">
        <v>302</v>
      </c>
      <c r="I3260" t="s">
        <v>18190</v>
      </c>
      <c r="J3260" t="s">
        <v>964</v>
      </c>
      <c r="L3260" t="s">
        <v>18195</v>
      </c>
      <c r="M3260">
        <v>9</v>
      </c>
      <c r="N3260" t="s">
        <v>964</v>
      </c>
      <c r="O3260" s="12">
        <v>54024</v>
      </c>
      <c r="P3260" t="s">
        <v>28</v>
      </c>
      <c r="Q3260" s="1">
        <v>42994</v>
      </c>
      <c r="R3260" t="s">
        <v>63</v>
      </c>
      <c r="S3260" t="s">
        <v>43</v>
      </c>
      <c r="T3260" t="s">
        <v>30</v>
      </c>
      <c r="U3260" t="s">
        <v>9844</v>
      </c>
      <c r="V3260" t="s">
        <v>45</v>
      </c>
      <c r="W3260" t="s">
        <v>18196</v>
      </c>
    </row>
    <row r="3261" spans="7:29" x14ac:dyDescent="0.2">
      <c r="G3261" t="s">
        <v>1290</v>
      </c>
      <c r="H3261" t="s">
        <v>53</v>
      </c>
      <c r="I3261" t="s">
        <v>4344</v>
      </c>
      <c r="J3261" t="s">
        <v>569</v>
      </c>
      <c r="L3261" t="s">
        <v>896</v>
      </c>
      <c r="M3261">
        <v>9</v>
      </c>
      <c r="N3261" t="s">
        <v>569</v>
      </c>
      <c r="O3261" s="12">
        <v>54020</v>
      </c>
      <c r="P3261" t="s">
        <v>28</v>
      </c>
      <c r="Q3261" s="1">
        <v>44181</v>
      </c>
      <c r="R3261" t="s">
        <v>63</v>
      </c>
      <c r="S3261" t="s">
        <v>43</v>
      </c>
      <c r="T3261" t="s">
        <v>30</v>
      </c>
      <c r="U3261" t="s">
        <v>82</v>
      </c>
      <c r="W3261" t="s">
        <v>4345</v>
      </c>
    </row>
    <row r="3262" spans="7:29" ht="170" x14ac:dyDescent="0.2">
      <c r="G3262" t="s">
        <v>1634</v>
      </c>
      <c r="H3262" t="s">
        <v>24</v>
      </c>
      <c r="I3262" t="s">
        <v>10043</v>
      </c>
      <c r="J3262" t="s">
        <v>103</v>
      </c>
      <c r="K3262" t="s">
        <v>4612</v>
      </c>
      <c r="L3262" t="s">
        <v>4613</v>
      </c>
      <c r="M3262">
        <v>12</v>
      </c>
      <c r="N3262" t="s">
        <v>103</v>
      </c>
      <c r="O3262" s="12">
        <v>54013</v>
      </c>
      <c r="P3262" t="s">
        <v>70</v>
      </c>
      <c r="Q3262" s="1">
        <v>41855</v>
      </c>
      <c r="R3262" t="s">
        <v>29</v>
      </c>
      <c r="S3262" t="s">
        <v>43</v>
      </c>
      <c r="T3262" t="s">
        <v>71</v>
      </c>
      <c r="W3262" t="s">
        <v>10048</v>
      </c>
      <c r="X3262" t="s">
        <v>10049</v>
      </c>
      <c r="Y3262" t="s">
        <v>948</v>
      </c>
      <c r="Z3262" t="s">
        <v>592</v>
      </c>
      <c r="AA3262" t="s">
        <v>10050</v>
      </c>
      <c r="AB3262" s="2" t="s">
        <v>10051</v>
      </c>
      <c r="AC3262" t="s">
        <v>50</v>
      </c>
    </row>
    <row r="3263" spans="7:29" x14ac:dyDescent="0.2">
      <c r="G3263" t="s">
        <v>10454</v>
      </c>
      <c r="H3263" t="s">
        <v>53</v>
      </c>
      <c r="I3263" t="s">
        <v>10455</v>
      </c>
      <c r="J3263" t="s">
        <v>168</v>
      </c>
      <c r="L3263" t="s">
        <v>62</v>
      </c>
      <c r="M3263">
        <v>9</v>
      </c>
      <c r="N3263" t="s">
        <v>150</v>
      </c>
      <c r="O3263" s="12">
        <v>54008</v>
      </c>
      <c r="P3263" t="s">
        <v>28</v>
      </c>
      <c r="Q3263" s="1">
        <v>44172</v>
      </c>
      <c r="R3263" t="s">
        <v>63</v>
      </c>
      <c r="S3263" t="s">
        <v>43</v>
      </c>
      <c r="T3263" t="s">
        <v>30</v>
      </c>
      <c r="U3263" t="s">
        <v>10131</v>
      </c>
      <c r="W3263" t="s">
        <v>10456</v>
      </c>
    </row>
    <row r="3264" spans="7:29" x14ac:dyDescent="0.2">
      <c r="G3264" t="s">
        <v>3353</v>
      </c>
      <c r="H3264" t="s">
        <v>24</v>
      </c>
      <c r="I3264" t="s">
        <v>13442</v>
      </c>
      <c r="J3264" t="s">
        <v>636</v>
      </c>
      <c r="K3264" t="s">
        <v>13443</v>
      </c>
      <c r="L3264" t="s">
        <v>828</v>
      </c>
      <c r="M3264">
        <v>12</v>
      </c>
      <c r="N3264" t="s">
        <v>636</v>
      </c>
      <c r="O3264" s="12">
        <v>54000</v>
      </c>
      <c r="P3264" t="s">
        <v>70</v>
      </c>
      <c r="Q3264" s="1">
        <v>36008</v>
      </c>
      <c r="R3264" t="s">
        <v>29</v>
      </c>
      <c r="S3264" t="s">
        <v>43</v>
      </c>
      <c r="T3264" t="s">
        <v>71</v>
      </c>
      <c r="W3264" t="s">
        <v>13444</v>
      </c>
      <c r="X3264" t="s">
        <v>116</v>
      </c>
    </row>
    <row r="3265" spans="7:29" x14ac:dyDescent="0.2">
      <c r="G3265" t="s">
        <v>324</v>
      </c>
      <c r="H3265" t="s">
        <v>24</v>
      </c>
      <c r="I3265" t="s">
        <v>10526</v>
      </c>
      <c r="J3265" t="s">
        <v>3443</v>
      </c>
      <c r="K3265" t="s">
        <v>10527</v>
      </c>
      <c r="L3265" t="s">
        <v>203</v>
      </c>
      <c r="M3265">
        <v>12</v>
      </c>
      <c r="N3265" t="s">
        <v>3443</v>
      </c>
      <c r="O3265" s="12">
        <v>53991</v>
      </c>
      <c r="P3265" t="s">
        <v>70</v>
      </c>
      <c r="Q3265" s="1">
        <v>44197</v>
      </c>
      <c r="R3265" t="s">
        <v>29</v>
      </c>
      <c r="S3265" t="s">
        <v>43</v>
      </c>
      <c r="T3265" t="s">
        <v>71</v>
      </c>
      <c r="W3265" t="s">
        <v>10528</v>
      </c>
      <c r="X3265" t="s">
        <v>116</v>
      </c>
    </row>
    <row r="3266" spans="7:29" x14ac:dyDescent="0.2">
      <c r="G3266" t="s">
        <v>22934</v>
      </c>
      <c r="H3266" t="s">
        <v>262</v>
      </c>
      <c r="I3266" t="s">
        <v>22926</v>
      </c>
      <c r="J3266" t="s">
        <v>192</v>
      </c>
      <c r="L3266" t="s">
        <v>27</v>
      </c>
      <c r="M3266">
        <v>12</v>
      </c>
      <c r="N3266" t="s">
        <v>192</v>
      </c>
      <c r="O3266" s="12">
        <v>53990</v>
      </c>
      <c r="P3266" t="s">
        <v>28</v>
      </c>
      <c r="Q3266" s="1">
        <v>44531</v>
      </c>
      <c r="R3266" t="s">
        <v>29</v>
      </c>
      <c r="S3266" t="s">
        <v>43</v>
      </c>
      <c r="T3266" t="s">
        <v>30</v>
      </c>
      <c r="U3266" t="s">
        <v>22935</v>
      </c>
      <c r="V3266" t="s">
        <v>45</v>
      </c>
      <c r="W3266" t="s">
        <v>22936</v>
      </c>
      <c r="X3266" t="s">
        <v>116</v>
      </c>
    </row>
    <row r="3267" spans="7:29" x14ac:dyDescent="0.2">
      <c r="G3267" t="s">
        <v>4056</v>
      </c>
      <c r="H3267" t="s">
        <v>53</v>
      </c>
      <c r="I3267" t="s">
        <v>5205</v>
      </c>
      <c r="J3267" t="s">
        <v>315</v>
      </c>
      <c r="K3267" t="s">
        <v>5206</v>
      </c>
      <c r="L3267" t="s">
        <v>69</v>
      </c>
      <c r="M3267">
        <v>12</v>
      </c>
      <c r="N3267" t="s">
        <v>315</v>
      </c>
      <c r="O3267" s="12">
        <v>53989</v>
      </c>
      <c r="P3267" t="s">
        <v>70</v>
      </c>
      <c r="Q3267" s="1">
        <v>44942</v>
      </c>
      <c r="R3267" t="s">
        <v>29</v>
      </c>
      <c r="S3267" t="s">
        <v>43</v>
      </c>
      <c r="T3267" t="s">
        <v>71</v>
      </c>
      <c r="W3267" t="s">
        <v>5207</v>
      </c>
      <c r="X3267" t="s">
        <v>116</v>
      </c>
    </row>
    <row r="3268" spans="7:29" x14ac:dyDescent="0.2">
      <c r="G3268" t="s">
        <v>2978</v>
      </c>
      <c r="H3268" t="s">
        <v>118</v>
      </c>
      <c r="I3268" t="s">
        <v>22685</v>
      </c>
      <c r="J3268" t="s">
        <v>326</v>
      </c>
      <c r="K3268" t="s">
        <v>22686</v>
      </c>
      <c r="L3268" t="s">
        <v>828</v>
      </c>
      <c r="M3268">
        <v>12</v>
      </c>
      <c r="N3268" t="s">
        <v>326</v>
      </c>
      <c r="O3268" s="12">
        <v>53989</v>
      </c>
      <c r="P3268" t="s">
        <v>70</v>
      </c>
      <c r="Q3268" s="1">
        <v>36008</v>
      </c>
      <c r="R3268" t="s">
        <v>29</v>
      </c>
      <c r="S3268" t="s">
        <v>43</v>
      </c>
      <c r="T3268" t="s">
        <v>71</v>
      </c>
      <c r="W3268" t="s">
        <v>22687</v>
      </c>
      <c r="X3268" t="s">
        <v>116</v>
      </c>
    </row>
    <row r="3269" spans="7:29" x14ac:dyDescent="0.2">
      <c r="G3269" t="s">
        <v>12678</v>
      </c>
      <c r="H3269" t="s">
        <v>1394</v>
      </c>
      <c r="I3269" t="s">
        <v>12679</v>
      </c>
      <c r="J3269" t="s">
        <v>150</v>
      </c>
      <c r="L3269" t="s">
        <v>62</v>
      </c>
      <c r="M3269">
        <v>9</v>
      </c>
      <c r="N3269" t="s">
        <v>150</v>
      </c>
      <c r="O3269" s="12">
        <v>53979</v>
      </c>
      <c r="P3269" t="s">
        <v>28</v>
      </c>
      <c r="Q3269" s="1">
        <v>44820</v>
      </c>
      <c r="R3269" t="s">
        <v>63</v>
      </c>
      <c r="S3269" t="s">
        <v>43</v>
      </c>
      <c r="T3269" t="s">
        <v>30</v>
      </c>
      <c r="U3269" t="s">
        <v>12680</v>
      </c>
      <c r="W3269" t="s">
        <v>12681</v>
      </c>
    </row>
    <row r="3270" spans="7:29" x14ac:dyDescent="0.2">
      <c r="G3270" t="s">
        <v>1849</v>
      </c>
      <c r="H3270" t="s">
        <v>274</v>
      </c>
      <c r="I3270" t="s">
        <v>23484</v>
      </c>
      <c r="J3270" t="s">
        <v>304</v>
      </c>
      <c r="L3270" t="s">
        <v>104</v>
      </c>
      <c r="M3270">
        <v>12</v>
      </c>
      <c r="N3270" t="s">
        <v>304</v>
      </c>
      <c r="O3270" s="12">
        <v>53968</v>
      </c>
      <c r="P3270" t="s">
        <v>28</v>
      </c>
      <c r="Q3270" s="1">
        <v>44119</v>
      </c>
      <c r="R3270" t="s">
        <v>29</v>
      </c>
      <c r="S3270" s="1">
        <v>45213</v>
      </c>
      <c r="T3270" t="s">
        <v>30</v>
      </c>
      <c r="U3270" t="s">
        <v>23485</v>
      </c>
      <c r="V3270" t="s">
        <v>32</v>
      </c>
      <c r="W3270" t="s">
        <v>23486</v>
      </c>
      <c r="X3270" t="s">
        <v>116</v>
      </c>
    </row>
    <row r="3271" spans="7:29" x14ac:dyDescent="0.2">
      <c r="G3271" t="s">
        <v>59</v>
      </c>
      <c r="H3271" t="s">
        <v>1327</v>
      </c>
      <c r="I3271" t="s">
        <v>16862</v>
      </c>
      <c r="J3271" t="s">
        <v>2271</v>
      </c>
      <c r="K3271" t="s">
        <v>7693</v>
      </c>
      <c r="L3271" t="s">
        <v>203</v>
      </c>
      <c r="M3271">
        <v>12</v>
      </c>
      <c r="N3271" t="s">
        <v>505</v>
      </c>
      <c r="O3271" s="12">
        <v>53943</v>
      </c>
      <c r="P3271" t="s">
        <v>70</v>
      </c>
      <c r="Q3271" s="1">
        <v>44445</v>
      </c>
      <c r="R3271" t="s">
        <v>29</v>
      </c>
      <c r="S3271" t="s">
        <v>43</v>
      </c>
      <c r="T3271" t="s">
        <v>71</v>
      </c>
      <c r="W3271" t="s">
        <v>16863</v>
      </c>
      <c r="X3271" t="s">
        <v>116</v>
      </c>
    </row>
    <row r="3272" spans="7:29" x14ac:dyDescent="0.2">
      <c r="G3272" t="s">
        <v>943</v>
      </c>
      <c r="H3272" t="s">
        <v>118</v>
      </c>
      <c r="I3272" t="s">
        <v>12988</v>
      </c>
      <c r="J3272" t="s">
        <v>103</v>
      </c>
      <c r="K3272" t="s">
        <v>9465</v>
      </c>
      <c r="L3272" t="s">
        <v>1734</v>
      </c>
      <c r="M3272">
        <v>12</v>
      </c>
      <c r="N3272" t="s">
        <v>103</v>
      </c>
      <c r="O3272" s="12">
        <v>53934</v>
      </c>
      <c r="P3272" t="s">
        <v>70</v>
      </c>
      <c r="Q3272" s="1">
        <v>43304</v>
      </c>
      <c r="R3272" t="s">
        <v>29</v>
      </c>
      <c r="S3272" t="s">
        <v>43</v>
      </c>
      <c r="T3272" t="s">
        <v>71</v>
      </c>
      <c r="W3272" t="s">
        <v>12989</v>
      </c>
      <c r="X3272" t="s">
        <v>12990</v>
      </c>
      <c r="Y3272" t="s">
        <v>9465</v>
      </c>
      <c r="Z3272" t="s">
        <v>109</v>
      </c>
      <c r="AA3272" t="s">
        <v>12991</v>
      </c>
      <c r="AB3272" t="s">
        <v>50</v>
      </c>
      <c r="AC3272" t="s">
        <v>50</v>
      </c>
    </row>
    <row r="3273" spans="7:29" x14ac:dyDescent="0.2">
      <c r="G3273" t="s">
        <v>4060</v>
      </c>
      <c r="H3273" t="s">
        <v>129</v>
      </c>
      <c r="I3273" t="s">
        <v>5829</v>
      </c>
      <c r="J3273" t="s">
        <v>2396</v>
      </c>
      <c r="K3273" t="s">
        <v>1104</v>
      </c>
      <c r="L3273" t="s">
        <v>1105</v>
      </c>
      <c r="M3273">
        <v>12</v>
      </c>
      <c r="N3273" t="s">
        <v>2396</v>
      </c>
      <c r="O3273" s="12">
        <v>53930</v>
      </c>
      <c r="P3273" t="s">
        <v>70</v>
      </c>
      <c r="Q3273" s="1">
        <v>38792</v>
      </c>
      <c r="R3273" t="s">
        <v>29</v>
      </c>
      <c r="S3273" t="s">
        <v>43</v>
      </c>
      <c r="T3273" t="s">
        <v>71</v>
      </c>
      <c r="W3273" t="s">
        <v>5830</v>
      </c>
      <c r="X3273" t="s">
        <v>116</v>
      </c>
    </row>
    <row r="3274" spans="7:29" x14ac:dyDescent="0.2">
      <c r="G3274" t="s">
        <v>279</v>
      </c>
      <c r="H3274" t="s">
        <v>60</v>
      </c>
      <c r="I3274" t="s">
        <v>14707</v>
      </c>
      <c r="J3274" t="s">
        <v>80</v>
      </c>
      <c r="K3274" t="s">
        <v>2737</v>
      </c>
      <c r="L3274" t="s">
        <v>633</v>
      </c>
      <c r="M3274">
        <v>12</v>
      </c>
      <c r="N3274" t="s">
        <v>80</v>
      </c>
      <c r="O3274" s="12">
        <v>53908</v>
      </c>
      <c r="P3274" t="s">
        <v>70</v>
      </c>
      <c r="Q3274" s="1">
        <v>37221</v>
      </c>
      <c r="R3274" t="s">
        <v>56</v>
      </c>
      <c r="S3274" s="1">
        <v>44990</v>
      </c>
      <c r="T3274" t="s">
        <v>71</v>
      </c>
      <c r="W3274" t="s">
        <v>14708</v>
      </c>
    </row>
    <row r="3275" spans="7:29" x14ac:dyDescent="0.2">
      <c r="G3275" t="s">
        <v>3144</v>
      </c>
      <c r="H3275" t="s">
        <v>183</v>
      </c>
      <c r="I3275" t="s">
        <v>16315</v>
      </c>
      <c r="J3275" t="s">
        <v>460</v>
      </c>
      <c r="K3275" t="s">
        <v>16316</v>
      </c>
      <c r="L3275" t="s">
        <v>469</v>
      </c>
      <c r="M3275">
        <v>12</v>
      </c>
      <c r="N3275" t="s">
        <v>460</v>
      </c>
      <c r="O3275" s="12">
        <v>53888</v>
      </c>
      <c r="P3275" t="s">
        <v>70</v>
      </c>
      <c r="Q3275" s="1">
        <v>44927</v>
      </c>
      <c r="R3275" t="s">
        <v>29</v>
      </c>
      <c r="S3275" t="s">
        <v>43</v>
      </c>
      <c r="T3275" t="s">
        <v>71</v>
      </c>
      <c r="W3275" t="s">
        <v>16317</v>
      </c>
      <c r="X3275" t="s">
        <v>116</v>
      </c>
    </row>
    <row r="3276" spans="7:29" x14ac:dyDescent="0.2">
      <c r="G3276" t="s">
        <v>59</v>
      </c>
      <c r="H3276" t="s">
        <v>274</v>
      </c>
      <c r="I3276" t="s">
        <v>2571</v>
      </c>
      <c r="J3276" t="s">
        <v>1735</v>
      </c>
      <c r="L3276" t="s">
        <v>104</v>
      </c>
      <c r="M3276">
        <v>12</v>
      </c>
      <c r="N3276" t="s">
        <v>1735</v>
      </c>
      <c r="O3276" s="12">
        <v>53878</v>
      </c>
      <c r="P3276" t="s">
        <v>28</v>
      </c>
      <c r="Q3276" s="1">
        <v>37012</v>
      </c>
      <c r="R3276" t="s">
        <v>29</v>
      </c>
      <c r="S3276" t="s">
        <v>43</v>
      </c>
      <c r="T3276" t="s">
        <v>30</v>
      </c>
      <c r="U3276" t="s">
        <v>2572</v>
      </c>
      <c r="V3276" t="s">
        <v>122</v>
      </c>
      <c r="W3276" t="s">
        <v>2573</v>
      </c>
      <c r="X3276" t="s">
        <v>116</v>
      </c>
    </row>
    <row r="3277" spans="7:29" x14ac:dyDescent="0.2">
      <c r="G3277" t="s">
        <v>894</v>
      </c>
      <c r="H3277" t="s">
        <v>53</v>
      </c>
      <c r="I3277" t="s">
        <v>22885</v>
      </c>
      <c r="J3277" t="s">
        <v>2061</v>
      </c>
      <c r="L3277" t="s">
        <v>27</v>
      </c>
      <c r="M3277">
        <v>12</v>
      </c>
      <c r="N3277" t="s">
        <v>2061</v>
      </c>
      <c r="O3277" s="12">
        <v>53865</v>
      </c>
      <c r="P3277" t="s">
        <v>28</v>
      </c>
      <c r="Q3277" s="1">
        <v>44452</v>
      </c>
      <c r="R3277" t="s">
        <v>29</v>
      </c>
      <c r="S3277" s="1">
        <v>45138</v>
      </c>
      <c r="T3277" t="s">
        <v>30</v>
      </c>
      <c r="U3277" t="s">
        <v>22886</v>
      </c>
      <c r="V3277" t="s">
        <v>32</v>
      </c>
      <c r="W3277" t="s">
        <v>22887</v>
      </c>
      <c r="X3277" t="s">
        <v>116</v>
      </c>
    </row>
    <row r="3278" spans="7:29" ht="170" x14ac:dyDescent="0.2">
      <c r="G3278" t="s">
        <v>4934</v>
      </c>
      <c r="H3278" t="s">
        <v>183</v>
      </c>
      <c r="I3278" t="s">
        <v>7598</v>
      </c>
      <c r="J3278" t="s">
        <v>2061</v>
      </c>
      <c r="L3278" t="s">
        <v>27</v>
      </c>
      <c r="M3278">
        <v>12</v>
      </c>
      <c r="N3278" t="s">
        <v>2061</v>
      </c>
      <c r="O3278" s="12">
        <v>53853</v>
      </c>
      <c r="P3278" t="s">
        <v>28</v>
      </c>
      <c r="Q3278" s="1">
        <v>44713</v>
      </c>
      <c r="R3278" t="s">
        <v>29</v>
      </c>
      <c r="S3278" t="s">
        <v>43</v>
      </c>
      <c r="T3278" t="s">
        <v>30</v>
      </c>
      <c r="U3278" t="s">
        <v>7599</v>
      </c>
      <c r="V3278" t="s">
        <v>522</v>
      </c>
      <c r="W3278" t="s">
        <v>7600</v>
      </c>
      <c r="X3278" t="s">
        <v>7601</v>
      </c>
      <c r="Y3278" t="s">
        <v>7599</v>
      </c>
      <c r="Z3278" t="s">
        <v>2065</v>
      </c>
      <c r="AA3278" t="s">
        <v>7602</v>
      </c>
      <c r="AB3278" s="2" t="s">
        <v>7603</v>
      </c>
      <c r="AC3278" t="s">
        <v>7604</v>
      </c>
    </row>
    <row r="3279" spans="7:29" ht="119" x14ac:dyDescent="0.2">
      <c r="G3279" t="s">
        <v>1183</v>
      </c>
      <c r="H3279" t="s">
        <v>24</v>
      </c>
      <c r="I3279" t="s">
        <v>1801</v>
      </c>
      <c r="J3279" t="s">
        <v>1802</v>
      </c>
      <c r="K3279" t="s">
        <v>1803</v>
      </c>
      <c r="L3279" t="s">
        <v>69</v>
      </c>
      <c r="M3279">
        <v>12</v>
      </c>
      <c r="N3279" t="s">
        <v>1802</v>
      </c>
      <c r="O3279" s="12">
        <v>53847</v>
      </c>
      <c r="P3279" t="s">
        <v>70</v>
      </c>
      <c r="Q3279" s="1">
        <v>38715</v>
      </c>
      <c r="R3279" t="s">
        <v>29</v>
      </c>
      <c r="S3279" t="s">
        <v>43</v>
      </c>
      <c r="T3279" t="s">
        <v>71</v>
      </c>
      <c r="W3279" t="s">
        <v>1804</v>
      </c>
      <c r="X3279" t="s">
        <v>1805</v>
      </c>
      <c r="Y3279" t="s">
        <v>1803</v>
      </c>
      <c r="Z3279" t="s">
        <v>1802</v>
      </c>
      <c r="AA3279" t="s">
        <v>1806</v>
      </c>
      <c r="AB3279" s="2" t="s">
        <v>1807</v>
      </c>
      <c r="AC3279" t="s">
        <v>1808</v>
      </c>
    </row>
    <row r="3280" spans="7:29" x14ac:dyDescent="0.2">
      <c r="G3280" t="s">
        <v>643</v>
      </c>
      <c r="H3280" t="s">
        <v>53</v>
      </c>
      <c r="I3280" t="s">
        <v>13932</v>
      </c>
      <c r="J3280" t="s">
        <v>2222</v>
      </c>
      <c r="L3280" t="s">
        <v>27</v>
      </c>
      <c r="M3280">
        <v>12</v>
      </c>
      <c r="N3280" t="s">
        <v>2222</v>
      </c>
      <c r="O3280" s="12">
        <v>53847</v>
      </c>
      <c r="P3280" t="s">
        <v>28</v>
      </c>
      <c r="Q3280" s="1">
        <v>44277</v>
      </c>
      <c r="R3280" t="s">
        <v>29</v>
      </c>
      <c r="S3280" t="s">
        <v>43</v>
      </c>
      <c r="T3280" t="s">
        <v>30</v>
      </c>
      <c r="U3280" t="s">
        <v>3540</v>
      </c>
      <c r="V3280" t="s">
        <v>522</v>
      </c>
      <c r="W3280" t="s">
        <v>15293</v>
      </c>
      <c r="X3280" t="s">
        <v>116</v>
      </c>
    </row>
    <row r="3281" spans="7:29" x14ac:dyDescent="0.2">
      <c r="G3281" t="s">
        <v>9603</v>
      </c>
      <c r="H3281" t="s">
        <v>53</v>
      </c>
      <c r="I3281" t="s">
        <v>17534</v>
      </c>
      <c r="J3281" t="s">
        <v>1329</v>
      </c>
      <c r="L3281" t="s">
        <v>62</v>
      </c>
      <c r="M3281">
        <v>12</v>
      </c>
      <c r="N3281" t="s">
        <v>1329</v>
      </c>
      <c r="O3281" s="12">
        <v>53840</v>
      </c>
      <c r="P3281" t="s">
        <v>28</v>
      </c>
      <c r="Q3281" s="1">
        <v>42125</v>
      </c>
      <c r="R3281" t="s">
        <v>29</v>
      </c>
      <c r="S3281" t="s">
        <v>43</v>
      </c>
      <c r="T3281" t="s">
        <v>30</v>
      </c>
      <c r="U3281" t="s">
        <v>1008</v>
      </c>
      <c r="W3281" t="s">
        <v>17535</v>
      </c>
    </row>
    <row r="3282" spans="7:29" x14ac:dyDescent="0.2">
      <c r="G3282" t="s">
        <v>3284</v>
      </c>
      <c r="H3282" t="s">
        <v>302</v>
      </c>
      <c r="I3282" t="s">
        <v>7347</v>
      </c>
      <c r="J3282" t="s">
        <v>103</v>
      </c>
      <c r="L3282" t="s">
        <v>104</v>
      </c>
      <c r="M3282">
        <v>12</v>
      </c>
      <c r="N3282" t="s">
        <v>103</v>
      </c>
      <c r="O3282" s="12">
        <v>53828</v>
      </c>
      <c r="P3282" t="s">
        <v>28</v>
      </c>
      <c r="Q3282" s="1">
        <v>44389</v>
      </c>
      <c r="R3282" t="s">
        <v>56</v>
      </c>
      <c r="S3282" s="1">
        <v>44946</v>
      </c>
      <c r="T3282" t="s">
        <v>30</v>
      </c>
      <c r="U3282" t="s">
        <v>7348</v>
      </c>
      <c r="V3282" t="s">
        <v>122</v>
      </c>
      <c r="W3282" t="s">
        <v>7349</v>
      </c>
    </row>
    <row r="3283" spans="7:29" ht="170" x14ac:dyDescent="0.2">
      <c r="G3283" t="s">
        <v>2140</v>
      </c>
      <c r="H3283" t="s">
        <v>262</v>
      </c>
      <c r="I3283" t="s">
        <v>17461</v>
      </c>
      <c r="J3283" t="s">
        <v>26</v>
      </c>
      <c r="L3283" t="s">
        <v>27</v>
      </c>
      <c r="M3283">
        <v>12</v>
      </c>
      <c r="N3283" t="s">
        <v>26</v>
      </c>
      <c r="O3283" s="12">
        <v>53826</v>
      </c>
      <c r="P3283" t="s">
        <v>28</v>
      </c>
      <c r="Q3283" s="1">
        <v>41015</v>
      </c>
      <c r="R3283" t="s">
        <v>29</v>
      </c>
      <c r="S3283" t="s">
        <v>43</v>
      </c>
      <c r="T3283" t="s">
        <v>30</v>
      </c>
      <c r="U3283" t="s">
        <v>17472</v>
      </c>
      <c r="V3283" t="s">
        <v>522</v>
      </c>
      <c r="W3283" t="s">
        <v>17473</v>
      </c>
      <c r="X3283" t="s">
        <v>17474</v>
      </c>
      <c r="Y3283" t="s">
        <v>17472</v>
      </c>
      <c r="Z3283" t="s">
        <v>206</v>
      </c>
      <c r="AA3283" t="s">
        <v>17475</v>
      </c>
      <c r="AB3283" s="2" t="s">
        <v>17476</v>
      </c>
      <c r="AC3283" t="s">
        <v>17477</v>
      </c>
    </row>
    <row r="3284" spans="7:29" ht="170" x14ac:dyDescent="0.2">
      <c r="G3284" t="s">
        <v>273</v>
      </c>
      <c r="H3284" t="s">
        <v>1327</v>
      </c>
      <c r="I3284" t="s">
        <v>13084</v>
      </c>
      <c r="J3284" t="s">
        <v>450</v>
      </c>
      <c r="K3284" t="s">
        <v>451</v>
      </c>
      <c r="L3284" t="s">
        <v>452</v>
      </c>
      <c r="M3284">
        <v>12</v>
      </c>
      <c r="N3284" t="s">
        <v>450</v>
      </c>
      <c r="O3284" s="12">
        <v>53792</v>
      </c>
      <c r="P3284" t="s">
        <v>70</v>
      </c>
      <c r="Q3284" s="1">
        <v>40602</v>
      </c>
      <c r="R3284" t="s">
        <v>29</v>
      </c>
      <c r="S3284" t="s">
        <v>43</v>
      </c>
      <c r="T3284" t="s">
        <v>71</v>
      </c>
      <c r="W3284" t="s">
        <v>13086</v>
      </c>
      <c r="X3284" t="s">
        <v>13087</v>
      </c>
      <c r="Y3284" t="s">
        <v>451</v>
      </c>
      <c r="Z3284" t="s">
        <v>456</v>
      </c>
      <c r="AA3284" t="s">
        <v>13088</v>
      </c>
      <c r="AB3284" s="2" t="s">
        <v>13089</v>
      </c>
      <c r="AC3284" t="s">
        <v>10026</v>
      </c>
    </row>
    <row r="3285" spans="7:29" x14ac:dyDescent="0.2">
      <c r="G3285" t="s">
        <v>128</v>
      </c>
      <c r="H3285" t="s">
        <v>24</v>
      </c>
      <c r="I3285" t="s">
        <v>7268</v>
      </c>
      <c r="J3285" t="s">
        <v>605</v>
      </c>
      <c r="L3285" t="s">
        <v>27</v>
      </c>
      <c r="M3285">
        <v>12</v>
      </c>
      <c r="N3285" t="s">
        <v>605</v>
      </c>
      <c r="O3285" s="12">
        <v>53786</v>
      </c>
      <c r="P3285" t="s">
        <v>28</v>
      </c>
      <c r="Q3285" s="1">
        <v>44529</v>
      </c>
      <c r="R3285" t="s">
        <v>29</v>
      </c>
      <c r="S3285" t="s">
        <v>43</v>
      </c>
      <c r="T3285" t="s">
        <v>30</v>
      </c>
      <c r="U3285" t="s">
        <v>4123</v>
      </c>
      <c r="V3285" t="s">
        <v>522</v>
      </c>
      <c r="W3285" t="s">
        <v>7279</v>
      </c>
      <c r="X3285" t="s">
        <v>116</v>
      </c>
    </row>
    <row r="3286" spans="7:29" ht="170" x14ac:dyDescent="0.2">
      <c r="G3286" t="s">
        <v>171</v>
      </c>
      <c r="H3286" t="s">
        <v>314</v>
      </c>
      <c r="I3286" t="s">
        <v>20227</v>
      </c>
      <c r="J3286" t="s">
        <v>2779</v>
      </c>
      <c r="L3286" t="s">
        <v>2031</v>
      </c>
      <c r="M3286">
        <v>12</v>
      </c>
      <c r="N3286" t="s">
        <v>2779</v>
      </c>
      <c r="O3286" s="12">
        <v>53760</v>
      </c>
      <c r="P3286" t="s">
        <v>28</v>
      </c>
      <c r="Q3286" s="1">
        <v>44958</v>
      </c>
      <c r="R3286" t="s">
        <v>29</v>
      </c>
      <c r="S3286" t="s">
        <v>43</v>
      </c>
      <c r="T3286" t="s">
        <v>30</v>
      </c>
      <c r="U3286" t="s">
        <v>20228</v>
      </c>
      <c r="V3286" t="s">
        <v>522</v>
      </c>
      <c r="W3286" t="s">
        <v>20229</v>
      </c>
      <c r="X3286" t="s">
        <v>20230</v>
      </c>
      <c r="Y3286" t="s">
        <v>20228</v>
      </c>
      <c r="Z3286" t="s">
        <v>936</v>
      </c>
      <c r="AA3286" t="s">
        <v>20231</v>
      </c>
      <c r="AB3286" s="2" t="s">
        <v>938</v>
      </c>
      <c r="AC3286" t="s">
        <v>20232</v>
      </c>
    </row>
    <row r="3287" spans="7:29" ht="204" x14ac:dyDescent="0.2">
      <c r="G3287" t="s">
        <v>1500</v>
      </c>
      <c r="H3287" t="s">
        <v>129</v>
      </c>
      <c r="I3287" t="s">
        <v>10012</v>
      </c>
      <c r="J3287" t="s">
        <v>67</v>
      </c>
      <c r="K3287" t="s">
        <v>1068</v>
      </c>
      <c r="L3287" t="s">
        <v>1069</v>
      </c>
      <c r="M3287">
        <v>12</v>
      </c>
      <c r="N3287" t="s">
        <v>67</v>
      </c>
      <c r="O3287" s="12">
        <v>53677</v>
      </c>
      <c r="P3287" t="s">
        <v>70</v>
      </c>
      <c r="Q3287" s="1">
        <v>43546</v>
      </c>
      <c r="R3287" t="s">
        <v>29</v>
      </c>
      <c r="S3287" t="s">
        <v>43</v>
      </c>
      <c r="T3287" t="s">
        <v>71</v>
      </c>
      <c r="W3287" t="s">
        <v>10013</v>
      </c>
      <c r="X3287" t="s">
        <v>10014</v>
      </c>
      <c r="Y3287" t="s">
        <v>10015</v>
      </c>
      <c r="Z3287" t="s">
        <v>1721</v>
      </c>
      <c r="AA3287" t="s">
        <v>10016</v>
      </c>
      <c r="AB3287" s="2" t="s">
        <v>1025</v>
      </c>
      <c r="AC3287" t="s">
        <v>502</v>
      </c>
    </row>
    <row r="3288" spans="7:29" x14ac:dyDescent="0.2">
      <c r="G3288" t="s">
        <v>16429</v>
      </c>
      <c r="H3288" t="s">
        <v>53</v>
      </c>
      <c r="I3288" t="s">
        <v>16430</v>
      </c>
      <c r="J3288" t="s">
        <v>80</v>
      </c>
      <c r="L3288" t="s">
        <v>27</v>
      </c>
      <c r="M3288">
        <v>12</v>
      </c>
      <c r="N3288" t="s">
        <v>80</v>
      </c>
      <c r="O3288" s="12">
        <v>53665</v>
      </c>
      <c r="P3288" t="s">
        <v>28</v>
      </c>
      <c r="Q3288" s="1">
        <v>44410</v>
      </c>
      <c r="R3288" t="s">
        <v>29</v>
      </c>
      <c r="S3288" t="s">
        <v>43</v>
      </c>
      <c r="T3288" t="s">
        <v>30</v>
      </c>
      <c r="U3288" t="s">
        <v>16431</v>
      </c>
      <c r="V3288" t="s">
        <v>522</v>
      </c>
      <c r="W3288" t="s">
        <v>16432</v>
      </c>
      <c r="X3288" t="s">
        <v>116</v>
      </c>
    </row>
    <row r="3289" spans="7:29" x14ac:dyDescent="0.2">
      <c r="G3289" t="s">
        <v>594</v>
      </c>
      <c r="H3289" t="s">
        <v>183</v>
      </c>
      <c r="I3289" t="s">
        <v>20964</v>
      </c>
      <c r="J3289" t="s">
        <v>135</v>
      </c>
      <c r="K3289" t="s">
        <v>870</v>
      </c>
      <c r="L3289" t="s">
        <v>871</v>
      </c>
      <c r="M3289">
        <v>12</v>
      </c>
      <c r="N3289" t="s">
        <v>135</v>
      </c>
      <c r="O3289" s="12">
        <v>53665</v>
      </c>
      <c r="P3289" t="s">
        <v>70</v>
      </c>
      <c r="Q3289" s="1">
        <v>44586</v>
      </c>
      <c r="R3289" t="s">
        <v>29</v>
      </c>
      <c r="S3289" t="s">
        <v>43</v>
      </c>
      <c r="T3289" t="s">
        <v>71</v>
      </c>
      <c r="W3289" t="s">
        <v>20965</v>
      </c>
      <c r="X3289" t="s">
        <v>116</v>
      </c>
    </row>
    <row r="3290" spans="7:29" x14ac:dyDescent="0.2">
      <c r="G3290" t="s">
        <v>20651</v>
      </c>
      <c r="H3290" t="s">
        <v>53</v>
      </c>
      <c r="I3290" t="s">
        <v>20645</v>
      </c>
      <c r="J3290" t="s">
        <v>1793</v>
      </c>
      <c r="K3290" t="s">
        <v>20652</v>
      </c>
      <c r="L3290" t="s">
        <v>203</v>
      </c>
      <c r="M3290">
        <v>12</v>
      </c>
      <c r="N3290" t="s">
        <v>1793</v>
      </c>
      <c r="O3290" s="12">
        <v>53648</v>
      </c>
      <c r="P3290" t="s">
        <v>70</v>
      </c>
      <c r="Q3290" s="1">
        <v>43388</v>
      </c>
      <c r="R3290" t="s">
        <v>29</v>
      </c>
      <c r="S3290" t="s">
        <v>43</v>
      </c>
      <c r="T3290" t="s">
        <v>71</v>
      </c>
      <c r="W3290" t="s">
        <v>20653</v>
      </c>
      <c r="X3290" t="s">
        <v>20654</v>
      </c>
      <c r="Y3290" t="s">
        <v>20652</v>
      </c>
      <c r="Z3290" t="s">
        <v>1797</v>
      </c>
      <c r="AA3290" t="s">
        <v>20655</v>
      </c>
      <c r="AB3290" t="s">
        <v>50</v>
      </c>
      <c r="AC3290" t="s">
        <v>20656</v>
      </c>
    </row>
    <row r="3291" spans="7:29" x14ac:dyDescent="0.2">
      <c r="G3291" t="s">
        <v>920</v>
      </c>
      <c r="H3291" t="s">
        <v>112</v>
      </c>
      <c r="I3291" t="s">
        <v>19878</v>
      </c>
      <c r="J3291" t="s">
        <v>569</v>
      </c>
      <c r="L3291" t="s">
        <v>896</v>
      </c>
      <c r="M3291">
        <v>9</v>
      </c>
      <c r="N3291" t="s">
        <v>569</v>
      </c>
      <c r="O3291" s="12">
        <v>53642</v>
      </c>
      <c r="P3291" t="s">
        <v>28</v>
      </c>
      <c r="Q3291" s="1">
        <v>44911</v>
      </c>
      <c r="R3291" t="s">
        <v>63</v>
      </c>
      <c r="S3291" t="s">
        <v>43</v>
      </c>
      <c r="T3291" t="s">
        <v>30</v>
      </c>
      <c r="U3291" t="s">
        <v>82</v>
      </c>
      <c r="W3291" t="s">
        <v>19879</v>
      </c>
    </row>
    <row r="3292" spans="7:29" x14ac:dyDescent="0.2">
      <c r="G3292" t="s">
        <v>2696</v>
      </c>
      <c r="H3292" t="s">
        <v>118</v>
      </c>
      <c r="I3292" t="s">
        <v>17516</v>
      </c>
      <c r="J3292" t="s">
        <v>422</v>
      </c>
      <c r="L3292" t="s">
        <v>62</v>
      </c>
      <c r="M3292">
        <v>9</v>
      </c>
      <c r="N3292" t="s">
        <v>422</v>
      </c>
      <c r="O3292" s="12">
        <v>53641</v>
      </c>
      <c r="P3292" t="s">
        <v>28</v>
      </c>
      <c r="Q3292" s="1">
        <v>42263</v>
      </c>
      <c r="R3292" t="s">
        <v>63</v>
      </c>
      <c r="S3292" t="s">
        <v>43</v>
      </c>
      <c r="T3292" t="s">
        <v>30</v>
      </c>
      <c r="U3292" t="s">
        <v>941</v>
      </c>
      <c r="W3292" t="s">
        <v>17517</v>
      </c>
    </row>
    <row r="3293" spans="7:29" x14ac:dyDescent="0.2">
      <c r="G3293" t="s">
        <v>902</v>
      </c>
      <c r="H3293" t="s">
        <v>118</v>
      </c>
      <c r="I3293" t="s">
        <v>24687</v>
      </c>
      <c r="J3293" t="s">
        <v>173</v>
      </c>
      <c r="L3293" t="s">
        <v>2317</v>
      </c>
      <c r="M3293">
        <v>12</v>
      </c>
      <c r="N3293" t="s">
        <v>173</v>
      </c>
      <c r="O3293" s="12">
        <v>53639</v>
      </c>
      <c r="P3293" t="s">
        <v>28</v>
      </c>
      <c r="Q3293" s="1">
        <v>42552</v>
      </c>
      <c r="R3293" t="s">
        <v>29</v>
      </c>
      <c r="S3293" t="s">
        <v>43</v>
      </c>
      <c r="T3293" t="s">
        <v>30</v>
      </c>
      <c r="U3293" t="s">
        <v>24700</v>
      </c>
      <c r="W3293" t="s">
        <v>24701</v>
      </c>
      <c r="X3293" t="s">
        <v>24702</v>
      </c>
      <c r="Y3293" t="s">
        <v>24703</v>
      </c>
      <c r="Z3293" t="s">
        <v>179</v>
      </c>
      <c r="AA3293" t="s">
        <v>24704</v>
      </c>
      <c r="AB3293" t="s">
        <v>50</v>
      </c>
      <c r="AC3293" t="s">
        <v>24705</v>
      </c>
    </row>
    <row r="3294" spans="7:29" ht="85" x14ac:dyDescent="0.2">
      <c r="G3294" t="s">
        <v>10449</v>
      </c>
      <c r="H3294" t="s">
        <v>148</v>
      </c>
      <c r="I3294" t="s">
        <v>16494</v>
      </c>
      <c r="J3294" t="s">
        <v>150</v>
      </c>
      <c r="K3294" t="s">
        <v>488</v>
      </c>
      <c r="L3294" t="s">
        <v>237</v>
      </c>
      <c r="M3294">
        <v>9</v>
      </c>
      <c r="N3294" t="s">
        <v>150</v>
      </c>
      <c r="O3294" s="12">
        <v>53628</v>
      </c>
      <c r="P3294" t="s">
        <v>70</v>
      </c>
      <c r="Q3294" s="1">
        <v>39265</v>
      </c>
      <c r="R3294" t="s">
        <v>29</v>
      </c>
      <c r="S3294" t="s">
        <v>43</v>
      </c>
      <c r="T3294" t="s">
        <v>71</v>
      </c>
      <c r="W3294" t="s">
        <v>16540</v>
      </c>
      <c r="X3294" t="s">
        <v>16541</v>
      </c>
      <c r="Y3294" t="s">
        <v>488</v>
      </c>
      <c r="Z3294" t="s">
        <v>150</v>
      </c>
      <c r="AA3294" t="s">
        <v>16542</v>
      </c>
      <c r="AB3294" s="2" t="s">
        <v>156</v>
      </c>
      <c r="AC3294" t="s">
        <v>16543</v>
      </c>
    </row>
    <row r="3295" spans="7:29" x14ac:dyDescent="0.2">
      <c r="G3295" t="s">
        <v>6621</v>
      </c>
      <c r="H3295" t="s">
        <v>53</v>
      </c>
      <c r="I3295" t="s">
        <v>13583</v>
      </c>
      <c r="J3295" t="s">
        <v>411</v>
      </c>
      <c r="L3295" t="s">
        <v>98</v>
      </c>
      <c r="M3295">
        <v>12</v>
      </c>
      <c r="N3295" t="s">
        <v>411</v>
      </c>
      <c r="O3295" s="12">
        <v>53624</v>
      </c>
      <c r="P3295" t="s">
        <v>28</v>
      </c>
      <c r="Q3295" s="1">
        <v>44805</v>
      </c>
      <c r="R3295" t="s">
        <v>29</v>
      </c>
      <c r="S3295" s="1">
        <v>45382</v>
      </c>
      <c r="T3295" t="s">
        <v>30</v>
      </c>
      <c r="U3295" t="s">
        <v>99</v>
      </c>
      <c r="W3295" t="s">
        <v>13584</v>
      </c>
      <c r="X3295" t="s">
        <v>116</v>
      </c>
    </row>
    <row r="3296" spans="7:29" ht="153" x14ac:dyDescent="0.2">
      <c r="G3296" t="s">
        <v>1884</v>
      </c>
      <c r="H3296" t="s">
        <v>53</v>
      </c>
      <c r="I3296" t="s">
        <v>22404</v>
      </c>
      <c r="J3296" t="s">
        <v>533</v>
      </c>
      <c r="L3296" t="s">
        <v>27</v>
      </c>
      <c r="M3296">
        <v>12</v>
      </c>
      <c r="N3296" t="s">
        <v>533</v>
      </c>
      <c r="O3296" s="12">
        <v>53616</v>
      </c>
      <c r="P3296" t="s">
        <v>28</v>
      </c>
      <c r="Q3296" s="1">
        <v>41835</v>
      </c>
      <c r="R3296" t="s">
        <v>29</v>
      </c>
      <c r="S3296" t="s">
        <v>43</v>
      </c>
      <c r="T3296" t="s">
        <v>30</v>
      </c>
      <c r="U3296" t="s">
        <v>22419</v>
      </c>
      <c r="V3296" t="s">
        <v>45</v>
      </c>
      <c r="W3296" t="s">
        <v>22420</v>
      </c>
      <c r="X3296" t="s">
        <v>22421</v>
      </c>
      <c r="Y3296" t="s">
        <v>22419</v>
      </c>
      <c r="Z3296" t="s">
        <v>537</v>
      </c>
      <c r="AA3296" t="s">
        <v>22422</v>
      </c>
      <c r="AB3296" s="2" t="s">
        <v>22423</v>
      </c>
      <c r="AC3296" t="s">
        <v>22424</v>
      </c>
    </row>
    <row r="3297" spans="7:29" x14ac:dyDescent="0.2">
      <c r="G3297" t="s">
        <v>1450</v>
      </c>
      <c r="H3297" t="s">
        <v>280</v>
      </c>
      <c r="I3297" t="s">
        <v>13022</v>
      </c>
      <c r="J3297" t="s">
        <v>1735</v>
      </c>
      <c r="K3297" t="s">
        <v>11589</v>
      </c>
      <c r="L3297" t="s">
        <v>203</v>
      </c>
      <c r="M3297">
        <v>12</v>
      </c>
      <c r="N3297" t="s">
        <v>1735</v>
      </c>
      <c r="O3297" s="12">
        <v>53604</v>
      </c>
      <c r="P3297" t="s">
        <v>70</v>
      </c>
      <c r="Q3297" s="1">
        <v>42373</v>
      </c>
      <c r="R3297" t="s">
        <v>29</v>
      </c>
      <c r="S3297" t="s">
        <v>43</v>
      </c>
      <c r="T3297" t="s">
        <v>71</v>
      </c>
      <c r="W3297" t="s">
        <v>13023</v>
      </c>
      <c r="X3297" t="s">
        <v>13024</v>
      </c>
      <c r="Y3297" t="s">
        <v>11589</v>
      </c>
      <c r="Z3297" t="s">
        <v>4624</v>
      </c>
      <c r="AA3297" t="s">
        <v>13025</v>
      </c>
      <c r="AB3297" t="s">
        <v>50</v>
      </c>
      <c r="AC3297" t="s">
        <v>8288</v>
      </c>
    </row>
    <row r="3298" spans="7:29" x14ac:dyDescent="0.2">
      <c r="G3298" t="s">
        <v>986</v>
      </c>
      <c r="H3298" t="s">
        <v>1327</v>
      </c>
      <c r="I3298" t="s">
        <v>7249</v>
      </c>
      <c r="J3298" t="s">
        <v>135</v>
      </c>
      <c r="K3298" t="s">
        <v>2145</v>
      </c>
      <c r="L3298" t="s">
        <v>2146</v>
      </c>
      <c r="M3298">
        <v>12</v>
      </c>
      <c r="N3298" t="s">
        <v>135</v>
      </c>
      <c r="O3298" s="12">
        <v>53599</v>
      </c>
      <c r="P3298" t="s">
        <v>70</v>
      </c>
      <c r="Q3298" s="1">
        <v>42009</v>
      </c>
      <c r="R3298" t="s">
        <v>29</v>
      </c>
      <c r="S3298" t="s">
        <v>43</v>
      </c>
      <c r="T3298" t="s">
        <v>71</v>
      </c>
      <c r="W3298" t="s">
        <v>7255</v>
      </c>
      <c r="X3298" t="s">
        <v>7256</v>
      </c>
      <c r="Y3298" t="s">
        <v>2145</v>
      </c>
      <c r="Z3298" t="s">
        <v>135</v>
      </c>
      <c r="AA3298" t="s">
        <v>7257</v>
      </c>
      <c r="AB3298" t="s">
        <v>50</v>
      </c>
      <c r="AC3298" t="s">
        <v>50</v>
      </c>
    </row>
    <row r="3299" spans="7:29" x14ac:dyDescent="0.2">
      <c r="G3299" t="s">
        <v>4516</v>
      </c>
      <c r="H3299" t="s">
        <v>53</v>
      </c>
      <c r="I3299" t="s">
        <v>20249</v>
      </c>
      <c r="J3299" t="s">
        <v>3464</v>
      </c>
      <c r="L3299" t="s">
        <v>27</v>
      </c>
      <c r="M3299">
        <v>12</v>
      </c>
      <c r="N3299" t="s">
        <v>3464</v>
      </c>
      <c r="O3299" s="12">
        <v>53598</v>
      </c>
      <c r="P3299" t="s">
        <v>28</v>
      </c>
      <c r="Q3299" s="1">
        <v>44410</v>
      </c>
      <c r="R3299" t="s">
        <v>29</v>
      </c>
      <c r="S3299" t="s">
        <v>43</v>
      </c>
      <c r="T3299" t="s">
        <v>30</v>
      </c>
      <c r="U3299" t="s">
        <v>20255</v>
      </c>
      <c r="V3299" t="s">
        <v>45</v>
      </c>
      <c r="W3299" t="s">
        <v>20256</v>
      </c>
      <c r="X3299" t="s">
        <v>20257</v>
      </c>
      <c r="Y3299" t="s">
        <v>20258</v>
      </c>
      <c r="Z3299" t="s">
        <v>36</v>
      </c>
      <c r="AA3299" t="s">
        <v>20259</v>
      </c>
      <c r="AB3299" t="s">
        <v>50</v>
      </c>
      <c r="AC3299" t="s">
        <v>50</v>
      </c>
    </row>
    <row r="3300" spans="7:29" x14ac:dyDescent="0.2">
      <c r="G3300" t="s">
        <v>21491</v>
      </c>
      <c r="H3300" t="s">
        <v>24</v>
      </c>
      <c r="I3300" t="s">
        <v>21467</v>
      </c>
      <c r="J3300" t="s">
        <v>103</v>
      </c>
      <c r="L3300" t="s">
        <v>27</v>
      </c>
      <c r="M3300">
        <v>12</v>
      </c>
      <c r="N3300" t="s">
        <v>103</v>
      </c>
      <c r="O3300" s="12">
        <v>53597</v>
      </c>
      <c r="P3300" t="s">
        <v>28</v>
      </c>
      <c r="Q3300" s="1">
        <v>36008</v>
      </c>
      <c r="R3300" t="s">
        <v>29</v>
      </c>
      <c r="S3300" t="s">
        <v>43</v>
      </c>
      <c r="T3300" t="s">
        <v>30</v>
      </c>
      <c r="U3300" t="s">
        <v>21492</v>
      </c>
      <c r="V3300" t="s">
        <v>933</v>
      </c>
      <c r="W3300" t="s">
        <v>21493</v>
      </c>
      <c r="X3300" t="s">
        <v>116</v>
      </c>
    </row>
    <row r="3301" spans="7:29" x14ac:dyDescent="0.2">
      <c r="G3301" t="s">
        <v>21408</v>
      </c>
      <c r="H3301" t="s">
        <v>274</v>
      </c>
      <c r="I3301" t="s">
        <v>21406</v>
      </c>
      <c r="J3301" t="s">
        <v>97</v>
      </c>
      <c r="L3301" t="s">
        <v>98</v>
      </c>
      <c r="M3301">
        <v>12</v>
      </c>
      <c r="N3301" t="s">
        <v>97</v>
      </c>
      <c r="O3301" s="12">
        <v>53584</v>
      </c>
      <c r="P3301" t="s">
        <v>661</v>
      </c>
      <c r="Q3301" s="1">
        <v>44788</v>
      </c>
      <c r="R3301" t="s">
        <v>56</v>
      </c>
      <c r="S3301" s="1">
        <v>45078</v>
      </c>
      <c r="T3301" t="s">
        <v>30</v>
      </c>
      <c r="U3301" t="s">
        <v>99</v>
      </c>
      <c r="W3301" t="s">
        <v>21409</v>
      </c>
    </row>
    <row r="3302" spans="7:29" ht="153" x14ac:dyDescent="0.2">
      <c r="G3302" t="s">
        <v>147</v>
      </c>
      <c r="H3302" t="s">
        <v>280</v>
      </c>
      <c r="I3302" t="s">
        <v>25391</v>
      </c>
      <c r="J3302" t="s">
        <v>528</v>
      </c>
      <c r="K3302" t="s">
        <v>1108</v>
      </c>
      <c r="L3302" t="s">
        <v>3591</v>
      </c>
      <c r="M3302">
        <v>12</v>
      </c>
      <c r="N3302" t="s">
        <v>528</v>
      </c>
      <c r="O3302" s="12">
        <v>53562</v>
      </c>
      <c r="P3302" t="s">
        <v>70</v>
      </c>
      <c r="Q3302" s="1">
        <v>43011</v>
      </c>
      <c r="R3302" t="s">
        <v>29</v>
      </c>
      <c r="S3302" t="s">
        <v>43</v>
      </c>
      <c r="T3302" t="s">
        <v>71</v>
      </c>
      <c r="W3302" t="s">
        <v>25392</v>
      </c>
      <c r="X3302" t="s">
        <v>25393</v>
      </c>
      <c r="Y3302" t="s">
        <v>1108</v>
      </c>
      <c r="Z3302" t="s">
        <v>528</v>
      </c>
      <c r="AA3302" t="s">
        <v>25394</v>
      </c>
      <c r="AB3302" s="2" t="s">
        <v>25395</v>
      </c>
      <c r="AC3302" t="s">
        <v>25396</v>
      </c>
    </row>
    <row r="3303" spans="7:29" ht="170" x14ac:dyDescent="0.2">
      <c r="G3303" t="s">
        <v>2750</v>
      </c>
      <c r="H3303" t="s">
        <v>53</v>
      </c>
      <c r="I3303" t="s">
        <v>19709</v>
      </c>
      <c r="J3303" t="s">
        <v>411</v>
      </c>
      <c r="L3303" t="s">
        <v>62</v>
      </c>
      <c r="M3303">
        <v>12</v>
      </c>
      <c r="N3303" t="s">
        <v>411</v>
      </c>
      <c r="O3303" s="12">
        <v>53545</v>
      </c>
      <c r="P3303" t="s">
        <v>28</v>
      </c>
      <c r="Q3303" s="1">
        <v>42125</v>
      </c>
      <c r="R3303" t="s">
        <v>29</v>
      </c>
      <c r="S3303" t="s">
        <v>43</v>
      </c>
      <c r="T3303" t="s">
        <v>30</v>
      </c>
      <c r="U3303" t="s">
        <v>2255</v>
      </c>
      <c r="W3303" t="s">
        <v>19713</v>
      </c>
      <c r="X3303" t="s">
        <v>19714</v>
      </c>
      <c r="Y3303" t="s">
        <v>2255</v>
      </c>
      <c r="Z3303" t="s">
        <v>2481</v>
      </c>
      <c r="AA3303" t="s">
        <v>19715</v>
      </c>
      <c r="AB3303" s="2" t="s">
        <v>4296</v>
      </c>
      <c r="AC3303" t="s">
        <v>4297</v>
      </c>
    </row>
    <row r="3304" spans="7:29" ht="153" x14ac:dyDescent="0.2">
      <c r="G3304" t="s">
        <v>20372</v>
      </c>
      <c r="H3304" t="s">
        <v>369</v>
      </c>
      <c r="I3304" t="s">
        <v>20373</v>
      </c>
      <c r="J3304" t="s">
        <v>3286</v>
      </c>
      <c r="K3304" t="s">
        <v>4319</v>
      </c>
      <c r="L3304" t="s">
        <v>69</v>
      </c>
      <c r="M3304">
        <v>12</v>
      </c>
      <c r="N3304" t="s">
        <v>3286</v>
      </c>
      <c r="O3304" s="12">
        <v>53522</v>
      </c>
      <c r="P3304" t="s">
        <v>70</v>
      </c>
      <c r="Q3304" s="1">
        <v>43549</v>
      </c>
      <c r="R3304" t="s">
        <v>29</v>
      </c>
      <c r="S3304" t="s">
        <v>43</v>
      </c>
      <c r="T3304" t="s">
        <v>71</v>
      </c>
      <c r="W3304" t="s">
        <v>20374</v>
      </c>
      <c r="X3304" t="s">
        <v>20375</v>
      </c>
      <c r="Y3304" t="s">
        <v>4319</v>
      </c>
      <c r="Z3304" t="s">
        <v>3289</v>
      </c>
      <c r="AA3304" t="s">
        <v>20376</v>
      </c>
      <c r="AB3304" s="2" t="s">
        <v>20377</v>
      </c>
      <c r="AC3304" t="s">
        <v>20378</v>
      </c>
    </row>
    <row r="3305" spans="7:29" x14ac:dyDescent="0.2">
      <c r="G3305" t="s">
        <v>59</v>
      </c>
      <c r="H3305" t="s">
        <v>148</v>
      </c>
      <c r="I3305" t="s">
        <v>23476</v>
      </c>
      <c r="J3305" t="s">
        <v>86</v>
      </c>
      <c r="K3305" t="s">
        <v>23477</v>
      </c>
      <c r="L3305" t="s">
        <v>1906</v>
      </c>
      <c r="M3305">
        <v>12</v>
      </c>
      <c r="N3305" t="s">
        <v>86</v>
      </c>
      <c r="O3305" s="12">
        <v>53517</v>
      </c>
      <c r="P3305" t="s">
        <v>70</v>
      </c>
      <c r="Q3305" s="1">
        <v>36008</v>
      </c>
      <c r="R3305" t="s">
        <v>29</v>
      </c>
      <c r="S3305" t="s">
        <v>43</v>
      </c>
      <c r="T3305" t="s">
        <v>71</v>
      </c>
      <c r="W3305" t="s">
        <v>23478</v>
      </c>
      <c r="X3305" t="s">
        <v>116</v>
      </c>
    </row>
    <row r="3306" spans="7:29" x14ac:dyDescent="0.2">
      <c r="G3306" t="s">
        <v>360</v>
      </c>
      <c r="H3306" t="s">
        <v>262</v>
      </c>
      <c r="I3306" t="s">
        <v>361</v>
      </c>
      <c r="J3306" t="s">
        <v>103</v>
      </c>
      <c r="K3306" t="s">
        <v>362</v>
      </c>
      <c r="L3306" t="s">
        <v>363</v>
      </c>
      <c r="M3306">
        <v>12</v>
      </c>
      <c r="N3306" t="s">
        <v>103</v>
      </c>
      <c r="O3306" s="12">
        <v>53512</v>
      </c>
      <c r="P3306" t="s">
        <v>238</v>
      </c>
      <c r="Q3306" s="1">
        <v>44371</v>
      </c>
      <c r="R3306" t="s">
        <v>56</v>
      </c>
      <c r="S3306" s="1">
        <v>45107</v>
      </c>
      <c r="T3306" t="s">
        <v>71</v>
      </c>
      <c r="W3306" t="s">
        <v>364</v>
      </c>
      <c r="X3306" t="s">
        <v>116</v>
      </c>
    </row>
    <row r="3307" spans="7:29" x14ac:dyDescent="0.2">
      <c r="G3307" t="s">
        <v>8650</v>
      </c>
      <c r="H3307" t="s">
        <v>262</v>
      </c>
      <c r="I3307" t="s">
        <v>8651</v>
      </c>
      <c r="J3307" t="s">
        <v>135</v>
      </c>
      <c r="K3307" t="s">
        <v>1705</v>
      </c>
      <c r="L3307" t="s">
        <v>1706</v>
      </c>
      <c r="M3307">
        <v>12</v>
      </c>
      <c r="N3307" t="s">
        <v>135</v>
      </c>
      <c r="O3307" s="12">
        <v>53512</v>
      </c>
      <c r="P3307" t="s">
        <v>70</v>
      </c>
      <c r="Q3307" s="1">
        <v>44998</v>
      </c>
      <c r="R3307" t="s">
        <v>29</v>
      </c>
      <c r="S3307" t="s">
        <v>43</v>
      </c>
      <c r="T3307" t="s">
        <v>71</v>
      </c>
      <c r="W3307" t="s">
        <v>8652</v>
      </c>
      <c r="X3307" t="s">
        <v>8653</v>
      </c>
      <c r="Y3307" t="s">
        <v>1705</v>
      </c>
      <c r="Z3307" t="s">
        <v>135</v>
      </c>
      <c r="AA3307" t="s">
        <v>8654</v>
      </c>
      <c r="AB3307" t="s">
        <v>50</v>
      </c>
      <c r="AC3307" t="s">
        <v>50</v>
      </c>
    </row>
    <row r="3308" spans="7:29" x14ac:dyDescent="0.2">
      <c r="G3308" t="s">
        <v>1629</v>
      </c>
      <c r="H3308" t="s">
        <v>262</v>
      </c>
      <c r="I3308" t="s">
        <v>1630</v>
      </c>
      <c r="J3308" t="s">
        <v>103</v>
      </c>
      <c r="L3308" t="s">
        <v>27</v>
      </c>
      <c r="M3308">
        <v>12</v>
      </c>
      <c r="N3308" t="s">
        <v>103</v>
      </c>
      <c r="O3308" s="12">
        <v>53506</v>
      </c>
      <c r="P3308" t="s">
        <v>28</v>
      </c>
      <c r="Q3308" s="1">
        <v>44774</v>
      </c>
      <c r="R3308" t="s">
        <v>29</v>
      </c>
      <c r="S3308" t="s">
        <v>43</v>
      </c>
      <c r="T3308" t="s">
        <v>30</v>
      </c>
      <c r="U3308" t="s">
        <v>403</v>
      </c>
      <c r="V3308" t="s">
        <v>404</v>
      </c>
      <c r="W3308" t="s">
        <v>1631</v>
      </c>
      <c r="X3308" t="s">
        <v>1632</v>
      </c>
      <c r="Y3308" t="s">
        <v>403</v>
      </c>
      <c r="Z3308" t="s">
        <v>109</v>
      </c>
      <c r="AA3308" t="s">
        <v>1633</v>
      </c>
      <c r="AB3308" t="s">
        <v>50</v>
      </c>
      <c r="AC3308" t="s">
        <v>50</v>
      </c>
    </row>
    <row r="3309" spans="7:29" x14ac:dyDescent="0.2">
      <c r="G3309" t="s">
        <v>458</v>
      </c>
      <c r="H3309" t="s">
        <v>118</v>
      </c>
      <c r="I3309" t="s">
        <v>704</v>
      </c>
      <c r="J3309" t="s">
        <v>711</v>
      </c>
      <c r="L3309" t="s">
        <v>347</v>
      </c>
      <c r="M3309">
        <v>9</v>
      </c>
      <c r="N3309" t="s">
        <v>711</v>
      </c>
      <c r="O3309" s="12">
        <v>53492</v>
      </c>
      <c r="P3309" t="s">
        <v>28</v>
      </c>
      <c r="Q3309" s="1">
        <v>44455</v>
      </c>
      <c r="R3309" t="s">
        <v>56</v>
      </c>
      <c r="S3309" s="1">
        <v>45092</v>
      </c>
      <c r="T3309" t="s">
        <v>30</v>
      </c>
      <c r="U3309" t="s">
        <v>570</v>
      </c>
      <c r="W3309" t="s">
        <v>712</v>
      </c>
    </row>
    <row r="3310" spans="7:29" x14ac:dyDescent="0.2">
      <c r="G3310" t="s">
        <v>3847</v>
      </c>
      <c r="H3310" t="s">
        <v>53</v>
      </c>
      <c r="I3310" t="s">
        <v>3848</v>
      </c>
      <c r="J3310" t="s">
        <v>460</v>
      </c>
      <c r="K3310" t="s">
        <v>3849</v>
      </c>
      <c r="L3310" t="s">
        <v>469</v>
      </c>
      <c r="M3310">
        <v>12</v>
      </c>
      <c r="N3310" t="s">
        <v>460</v>
      </c>
      <c r="O3310" s="12">
        <v>53491</v>
      </c>
      <c r="P3310" t="s">
        <v>70</v>
      </c>
      <c r="Q3310" s="1">
        <v>44927</v>
      </c>
      <c r="R3310" t="s">
        <v>29</v>
      </c>
      <c r="S3310" t="s">
        <v>43</v>
      </c>
      <c r="T3310" t="s">
        <v>71</v>
      </c>
      <c r="W3310" t="s">
        <v>3850</v>
      </c>
      <c r="X3310" t="s">
        <v>3851</v>
      </c>
      <c r="Y3310" t="s">
        <v>3849</v>
      </c>
      <c r="Z3310" t="s">
        <v>460</v>
      </c>
      <c r="AA3310" t="s">
        <v>3852</v>
      </c>
      <c r="AB3310" t="s">
        <v>50</v>
      </c>
      <c r="AC3310" t="s">
        <v>3853</v>
      </c>
    </row>
    <row r="3311" spans="7:29" ht="170" x14ac:dyDescent="0.2">
      <c r="G3311" t="s">
        <v>10874</v>
      </c>
      <c r="H3311" t="s">
        <v>129</v>
      </c>
      <c r="I3311" t="s">
        <v>10875</v>
      </c>
      <c r="J3311" t="s">
        <v>435</v>
      </c>
      <c r="L3311" t="s">
        <v>81</v>
      </c>
      <c r="M3311">
        <v>9</v>
      </c>
      <c r="N3311" t="s">
        <v>435</v>
      </c>
      <c r="O3311" s="12">
        <v>53486</v>
      </c>
      <c r="P3311" t="s">
        <v>28</v>
      </c>
      <c r="Q3311" s="1">
        <v>37150</v>
      </c>
      <c r="R3311" t="s">
        <v>29</v>
      </c>
      <c r="S3311" t="s">
        <v>43</v>
      </c>
      <c r="T3311" t="s">
        <v>30</v>
      </c>
      <c r="U3311" t="s">
        <v>82</v>
      </c>
      <c r="W3311" t="s">
        <v>10876</v>
      </c>
      <c r="X3311" t="s">
        <v>10877</v>
      </c>
      <c r="Y3311" t="s">
        <v>82</v>
      </c>
      <c r="Z3311" t="s">
        <v>6647</v>
      </c>
      <c r="AA3311" t="s">
        <v>10878</v>
      </c>
      <c r="AB3311" s="2" t="s">
        <v>10879</v>
      </c>
      <c r="AC3311" t="s">
        <v>10880</v>
      </c>
    </row>
    <row r="3312" spans="7:29" x14ac:dyDescent="0.2">
      <c r="G3312" t="s">
        <v>2074</v>
      </c>
      <c r="H3312" t="s">
        <v>234</v>
      </c>
      <c r="I3312" t="s">
        <v>7961</v>
      </c>
      <c r="J3312" t="s">
        <v>103</v>
      </c>
      <c r="L3312" t="s">
        <v>104</v>
      </c>
      <c r="M3312">
        <v>12</v>
      </c>
      <c r="N3312" t="s">
        <v>103</v>
      </c>
      <c r="O3312" s="12">
        <v>53485</v>
      </c>
      <c r="P3312" t="s">
        <v>28</v>
      </c>
      <c r="Q3312" s="1">
        <v>44468</v>
      </c>
      <c r="R3312" t="s">
        <v>29</v>
      </c>
      <c r="S3312" s="1">
        <v>45111</v>
      </c>
      <c r="T3312" t="s">
        <v>30</v>
      </c>
      <c r="U3312" t="s">
        <v>7971</v>
      </c>
      <c r="V3312" t="s">
        <v>404</v>
      </c>
      <c r="W3312" t="s">
        <v>7972</v>
      </c>
      <c r="X3312" t="s">
        <v>116</v>
      </c>
    </row>
    <row r="3313" spans="7:29" x14ac:dyDescent="0.2">
      <c r="G3313" t="s">
        <v>219</v>
      </c>
      <c r="H3313" t="s">
        <v>112</v>
      </c>
      <c r="I3313" t="s">
        <v>18860</v>
      </c>
      <c r="J3313" t="s">
        <v>422</v>
      </c>
      <c r="L3313" t="s">
        <v>81</v>
      </c>
      <c r="M3313">
        <v>9</v>
      </c>
      <c r="N3313" t="s">
        <v>422</v>
      </c>
      <c r="O3313" s="12">
        <v>53485</v>
      </c>
      <c r="P3313" t="s">
        <v>28</v>
      </c>
      <c r="Q3313" s="1">
        <v>38976</v>
      </c>
      <c r="R3313" t="s">
        <v>63</v>
      </c>
      <c r="S3313" t="s">
        <v>43</v>
      </c>
      <c r="T3313" t="s">
        <v>30</v>
      </c>
      <c r="U3313" t="s">
        <v>82</v>
      </c>
      <c r="W3313" t="s">
        <v>18861</v>
      </c>
    </row>
    <row r="3314" spans="7:29" x14ac:dyDescent="0.2">
      <c r="G3314" t="s">
        <v>2251</v>
      </c>
      <c r="H3314" t="s">
        <v>148</v>
      </c>
      <c r="I3314" t="s">
        <v>13605</v>
      </c>
      <c r="J3314" t="s">
        <v>2396</v>
      </c>
      <c r="K3314" t="s">
        <v>1108</v>
      </c>
      <c r="L3314" t="s">
        <v>3591</v>
      </c>
      <c r="M3314">
        <v>12</v>
      </c>
      <c r="N3314" t="s">
        <v>2396</v>
      </c>
      <c r="O3314" s="12">
        <v>53479</v>
      </c>
      <c r="P3314" t="s">
        <v>70</v>
      </c>
      <c r="Q3314" s="1">
        <v>40261</v>
      </c>
      <c r="R3314" t="s">
        <v>29</v>
      </c>
      <c r="S3314" t="s">
        <v>43</v>
      </c>
      <c r="T3314" t="s">
        <v>71</v>
      </c>
      <c r="W3314" t="s">
        <v>13606</v>
      </c>
    </row>
    <row r="3315" spans="7:29" ht="153" x14ac:dyDescent="0.2">
      <c r="G3315" t="s">
        <v>12823</v>
      </c>
      <c r="H3315" t="s">
        <v>53</v>
      </c>
      <c r="I3315" t="s">
        <v>18288</v>
      </c>
      <c r="J3315" t="s">
        <v>135</v>
      </c>
      <c r="K3315" t="s">
        <v>870</v>
      </c>
      <c r="L3315" t="s">
        <v>871</v>
      </c>
      <c r="M3315">
        <v>12</v>
      </c>
      <c r="N3315" t="s">
        <v>135</v>
      </c>
      <c r="O3315" s="12">
        <v>53460</v>
      </c>
      <c r="P3315" t="s">
        <v>70</v>
      </c>
      <c r="Q3315" s="1">
        <v>42626</v>
      </c>
      <c r="R3315" t="s">
        <v>29</v>
      </c>
      <c r="S3315" t="s">
        <v>43</v>
      </c>
      <c r="T3315" t="s">
        <v>71</v>
      </c>
      <c r="W3315" t="s">
        <v>18290</v>
      </c>
      <c r="X3315" t="s">
        <v>18291</v>
      </c>
      <c r="Y3315" t="s">
        <v>870</v>
      </c>
      <c r="Z3315" t="s">
        <v>135</v>
      </c>
      <c r="AA3315" t="s">
        <v>18292</v>
      </c>
      <c r="AB3315" s="2" t="s">
        <v>1449</v>
      </c>
      <c r="AC3315" t="s">
        <v>50</v>
      </c>
    </row>
    <row r="3316" spans="7:29" ht="153" x14ac:dyDescent="0.2">
      <c r="G3316" t="s">
        <v>128</v>
      </c>
      <c r="H3316" t="s">
        <v>280</v>
      </c>
      <c r="I3316" t="s">
        <v>1084</v>
      </c>
      <c r="J3316" t="s">
        <v>1087</v>
      </c>
      <c r="K3316" t="s">
        <v>1088</v>
      </c>
      <c r="L3316" t="s">
        <v>781</v>
      </c>
      <c r="M3316">
        <v>12</v>
      </c>
      <c r="N3316" t="s">
        <v>1087</v>
      </c>
      <c r="O3316" s="12">
        <v>53434</v>
      </c>
      <c r="P3316" t="s">
        <v>70</v>
      </c>
      <c r="Q3316" s="1">
        <v>42779</v>
      </c>
      <c r="R3316" t="s">
        <v>29</v>
      </c>
      <c r="S3316" t="s">
        <v>43</v>
      </c>
      <c r="T3316" t="s">
        <v>71</v>
      </c>
      <c r="W3316" t="s">
        <v>1089</v>
      </c>
      <c r="X3316" t="s">
        <v>1090</v>
      </c>
      <c r="Y3316" t="s">
        <v>1088</v>
      </c>
      <c r="Z3316" t="s">
        <v>1087</v>
      </c>
      <c r="AA3316" t="s">
        <v>1091</v>
      </c>
      <c r="AB3316" s="2" t="s">
        <v>1092</v>
      </c>
      <c r="AC3316" t="s">
        <v>1093</v>
      </c>
    </row>
    <row r="3317" spans="7:29" x14ac:dyDescent="0.2">
      <c r="G3317" t="s">
        <v>13513</v>
      </c>
      <c r="H3317" t="s">
        <v>53</v>
      </c>
      <c r="I3317" t="s">
        <v>13514</v>
      </c>
      <c r="J3317" t="s">
        <v>605</v>
      </c>
      <c r="L3317" t="s">
        <v>27</v>
      </c>
      <c r="M3317">
        <v>12</v>
      </c>
      <c r="N3317" t="s">
        <v>605</v>
      </c>
      <c r="O3317" s="12">
        <v>53356</v>
      </c>
      <c r="P3317" t="s">
        <v>28</v>
      </c>
      <c r="Q3317" s="1">
        <v>44095</v>
      </c>
      <c r="R3317" t="s">
        <v>56</v>
      </c>
      <c r="S3317" s="1">
        <v>44985</v>
      </c>
      <c r="T3317" t="s">
        <v>30</v>
      </c>
      <c r="U3317" t="s">
        <v>13515</v>
      </c>
      <c r="V3317" t="s">
        <v>45</v>
      </c>
      <c r="W3317" t="s">
        <v>13516</v>
      </c>
    </row>
    <row r="3318" spans="7:29" ht="153" x14ac:dyDescent="0.2">
      <c r="G3318" t="s">
        <v>1572</v>
      </c>
      <c r="H3318" t="s">
        <v>24</v>
      </c>
      <c r="I3318" t="s">
        <v>5283</v>
      </c>
      <c r="J3318" t="s">
        <v>159</v>
      </c>
      <c r="L3318" t="s">
        <v>62</v>
      </c>
      <c r="M3318">
        <v>12</v>
      </c>
      <c r="N3318" t="s">
        <v>159</v>
      </c>
      <c r="O3318" s="12">
        <v>53332</v>
      </c>
      <c r="P3318" t="s">
        <v>28</v>
      </c>
      <c r="Q3318" s="1">
        <v>42072</v>
      </c>
      <c r="R3318" t="s">
        <v>29</v>
      </c>
      <c r="S3318" t="s">
        <v>43</v>
      </c>
      <c r="T3318" t="s">
        <v>30</v>
      </c>
      <c r="U3318" t="s">
        <v>5284</v>
      </c>
      <c r="W3318" t="s">
        <v>5285</v>
      </c>
      <c r="X3318" t="s">
        <v>5286</v>
      </c>
      <c r="Y3318" t="s">
        <v>5287</v>
      </c>
      <c r="Z3318" t="s">
        <v>163</v>
      </c>
      <c r="AA3318" t="s">
        <v>5288</v>
      </c>
      <c r="AB3318" s="2" t="s">
        <v>5289</v>
      </c>
      <c r="AC3318" t="s">
        <v>1628</v>
      </c>
    </row>
    <row r="3319" spans="7:29" ht="153" x14ac:dyDescent="0.2">
      <c r="G3319" t="s">
        <v>7110</v>
      </c>
      <c r="H3319" t="s">
        <v>24</v>
      </c>
      <c r="I3319" t="s">
        <v>24687</v>
      </c>
      <c r="J3319" t="s">
        <v>533</v>
      </c>
      <c r="K3319" t="s">
        <v>24694</v>
      </c>
      <c r="L3319" t="s">
        <v>904</v>
      </c>
      <c r="M3319">
        <v>12</v>
      </c>
      <c r="N3319" t="s">
        <v>533</v>
      </c>
      <c r="O3319" s="12">
        <v>53324</v>
      </c>
      <c r="P3319" t="s">
        <v>70</v>
      </c>
      <c r="Q3319" s="1">
        <v>38808</v>
      </c>
      <c r="R3319" t="s">
        <v>29</v>
      </c>
      <c r="S3319" t="s">
        <v>43</v>
      </c>
      <c r="T3319" t="s">
        <v>71</v>
      </c>
      <c r="W3319" t="s">
        <v>24695</v>
      </c>
      <c r="X3319" t="s">
        <v>24696</v>
      </c>
      <c r="Y3319" t="s">
        <v>24697</v>
      </c>
      <c r="Z3319" t="s">
        <v>537</v>
      </c>
      <c r="AA3319" t="s">
        <v>24698</v>
      </c>
      <c r="AB3319" s="2" t="s">
        <v>4260</v>
      </c>
      <c r="AC3319" t="s">
        <v>24699</v>
      </c>
    </row>
    <row r="3320" spans="7:29" ht="153" x14ac:dyDescent="0.2">
      <c r="G3320" t="s">
        <v>10509</v>
      </c>
      <c r="H3320" t="s">
        <v>183</v>
      </c>
      <c r="I3320" t="s">
        <v>10507</v>
      </c>
      <c r="J3320" t="s">
        <v>605</v>
      </c>
      <c r="K3320" t="s">
        <v>1068</v>
      </c>
      <c r="L3320" t="s">
        <v>1069</v>
      </c>
      <c r="M3320">
        <v>12</v>
      </c>
      <c r="N3320" t="s">
        <v>605</v>
      </c>
      <c r="O3320" s="12">
        <v>53289</v>
      </c>
      <c r="P3320" t="s">
        <v>70</v>
      </c>
      <c r="Q3320" s="1">
        <v>44082</v>
      </c>
      <c r="R3320" t="s">
        <v>29</v>
      </c>
      <c r="S3320" t="s">
        <v>43</v>
      </c>
      <c r="T3320" t="s">
        <v>71</v>
      </c>
      <c r="W3320" t="s">
        <v>10510</v>
      </c>
      <c r="X3320" t="s">
        <v>10511</v>
      </c>
      <c r="Y3320" t="s">
        <v>10512</v>
      </c>
      <c r="Z3320" t="s">
        <v>959</v>
      </c>
      <c r="AA3320" t="s">
        <v>10513</v>
      </c>
      <c r="AB3320" s="2" t="s">
        <v>1073</v>
      </c>
      <c r="AC3320" t="s">
        <v>10514</v>
      </c>
    </row>
    <row r="3321" spans="7:29" x14ac:dyDescent="0.2">
      <c r="G3321" t="s">
        <v>3999</v>
      </c>
      <c r="H3321" t="s">
        <v>53</v>
      </c>
      <c r="I3321" t="s">
        <v>6408</v>
      </c>
      <c r="J3321" t="s">
        <v>473</v>
      </c>
      <c r="L3321" t="s">
        <v>347</v>
      </c>
      <c r="M3321">
        <v>12</v>
      </c>
      <c r="N3321" t="s">
        <v>473</v>
      </c>
      <c r="O3321" s="12">
        <v>53288</v>
      </c>
      <c r="P3321" t="s">
        <v>28</v>
      </c>
      <c r="Q3321" s="1">
        <v>44098</v>
      </c>
      <c r="R3321" t="s">
        <v>56</v>
      </c>
      <c r="S3321" s="1">
        <v>45107</v>
      </c>
      <c r="T3321" t="s">
        <v>30</v>
      </c>
      <c r="U3321" t="s">
        <v>1036</v>
      </c>
      <c r="W3321" t="s">
        <v>6409</v>
      </c>
    </row>
    <row r="3322" spans="7:29" x14ac:dyDescent="0.2">
      <c r="G3322" t="s">
        <v>2092</v>
      </c>
      <c r="H3322" t="s">
        <v>24</v>
      </c>
      <c r="I3322" t="s">
        <v>18350</v>
      </c>
      <c r="J3322" t="s">
        <v>473</v>
      </c>
      <c r="L3322" t="s">
        <v>62</v>
      </c>
      <c r="M3322">
        <v>12</v>
      </c>
      <c r="N3322" t="s">
        <v>473</v>
      </c>
      <c r="O3322" s="12">
        <v>53288</v>
      </c>
      <c r="P3322" t="s">
        <v>28</v>
      </c>
      <c r="Q3322" s="1">
        <v>44743</v>
      </c>
      <c r="R3322" t="s">
        <v>29</v>
      </c>
      <c r="S3322" t="s">
        <v>43</v>
      </c>
      <c r="T3322" t="s">
        <v>30</v>
      </c>
      <c r="U3322" t="s">
        <v>18351</v>
      </c>
      <c r="W3322" t="s">
        <v>18352</v>
      </c>
      <c r="X3322" t="s">
        <v>116</v>
      </c>
    </row>
    <row r="3323" spans="7:29" x14ac:dyDescent="0.2">
      <c r="G3323" t="s">
        <v>21320</v>
      </c>
      <c r="H3323" t="s">
        <v>24</v>
      </c>
      <c r="I3323" t="s">
        <v>21315</v>
      </c>
      <c r="J3323" t="s">
        <v>411</v>
      </c>
      <c r="L3323" t="s">
        <v>62</v>
      </c>
      <c r="M3323">
        <v>12</v>
      </c>
      <c r="N3323" t="s">
        <v>411</v>
      </c>
      <c r="O3323" s="12">
        <v>53288</v>
      </c>
      <c r="P3323" t="s">
        <v>28</v>
      </c>
      <c r="Q3323" s="1">
        <v>44564</v>
      </c>
      <c r="R3323" t="s">
        <v>29</v>
      </c>
      <c r="S3323" t="s">
        <v>43</v>
      </c>
      <c r="T3323" t="s">
        <v>30</v>
      </c>
      <c r="U3323" t="s">
        <v>21321</v>
      </c>
      <c r="W3323" t="s">
        <v>21322</v>
      </c>
      <c r="X3323" t="s">
        <v>116</v>
      </c>
    </row>
    <row r="3324" spans="7:29" x14ac:dyDescent="0.2">
      <c r="G3324" t="s">
        <v>1815</v>
      </c>
      <c r="H3324" t="s">
        <v>53</v>
      </c>
      <c r="I3324" t="s">
        <v>21372</v>
      </c>
      <c r="J3324" t="s">
        <v>921</v>
      </c>
      <c r="L3324" t="s">
        <v>283</v>
      </c>
      <c r="M3324">
        <v>12</v>
      </c>
      <c r="N3324" t="s">
        <v>921</v>
      </c>
      <c r="O3324" s="12">
        <v>53288</v>
      </c>
      <c r="P3324" t="s">
        <v>28</v>
      </c>
      <c r="Q3324" s="1">
        <v>43739</v>
      </c>
      <c r="R3324" t="s">
        <v>56</v>
      </c>
      <c r="S3324" s="1">
        <v>45107</v>
      </c>
      <c r="T3324" t="s">
        <v>30</v>
      </c>
      <c r="U3324" t="s">
        <v>11631</v>
      </c>
      <c r="W3324" t="s">
        <v>21373</v>
      </c>
    </row>
    <row r="3325" spans="7:29" x14ac:dyDescent="0.2">
      <c r="G3325" t="s">
        <v>21400</v>
      </c>
      <c r="H3325" t="s">
        <v>280</v>
      </c>
      <c r="I3325" t="s">
        <v>21401</v>
      </c>
      <c r="J3325" t="s">
        <v>473</v>
      </c>
      <c r="L3325" t="s">
        <v>62</v>
      </c>
      <c r="M3325">
        <v>12</v>
      </c>
      <c r="N3325" t="s">
        <v>473</v>
      </c>
      <c r="O3325" s="12">
        <v>53288</v>
      </c>
      <c r="P3325" t="s">
        <v>28</v>
      </c>
      <c r="Q3325" s="1">
        <v>44743</v>
      </c>
      <c r="R3325" t="s">
        <v>29</v>
      </c>
      <c r="S3325" t="s">
        <v>43</v>
      </c>
      <c r="T3325" t="s">
        <v>30</v>
      </c>
      <c r="U3325" t="s">
        <v>21402</v>
      </c>
      <c r="W3325" t="s">
        <v>21403</v>
      </c>
      <c r="X3325" t="s">
        <v>21404</v>
      </c>
      <c r="Y3325" t="s">
        <v>2236</v>
      </c>
      <c r="Z3325" t="s">
        <v>11440</v>
      </c>
      <c r="AA3325" t="s">
        <v>21405</v>
      </c>
      <c r="AB3325" t="s">
        <v>50</v>
      </c>
      <c r="AC3325" t="s">
        <v>50</v>
      </c>
    </row>
    <row r="3326" spans="7:29" x14ac:dyDescent="0.2">
      <c r="G3326" t="s">
        <v>5667</v>
      </c>
      <c r="H3326" t="s">
        <v>24</v>
      </c>
      <c r="I3326" t="s">
        <v>5661</v>
      </c>
      <c r="J3326" t="s">
        <v>150</v>
      </c>
      <c r="L3326" t="s">
        <v>62</v>
      </c>
      <c r="M3326">
        <v>9</v>
      </c>
      <c r="N3326" t="s">
        <v>150</v>
      </c>
      <c r="O3326" s="12">
        <v>53277</v>
      </c>
      <c r="P3326" t="s">
        <v>28</v>
      </c>
      <c r="Q3326" s="1">
        <v>42629</v>
      </c>
      <c r="R3326" t="s">
        <v>63</v>
      </c>
      <c r="S3326" t="s">
        <v>43</v>
      </c>
      <c r="T3326" t="s">
        <v>30</v>
      </c>
      <c r="U3326" t="s">
        <v>1457</v>
      </c>
      <c r="W3326" t="s">
        <v>5668</v>
      </c>
    </row>
    <row r="3327" spans="7:29" ht="136" x14ac:dyDescent="0.2">
      <c r="G3327" t="s">
        <v>59</v>
      </c>
      <c r="H3327" t="s">
        <v>1327</v>
      </c>
      <c r="I3327" t="s">
        <v>8082</v>
      </c>
      <c r="J3327" t="s">
        <v>86</v>
      </c>
      <c r="K3327" t="s">
        <v>1104</v>
      </c>
      <c r="L3327" t="s">
        <v>3877</v>
      </c>
      <c r="M3327">
        <v>12</v>
      </c>
      <c r="N3327" t="s">
        <v>86</v>
      </c>
      <c r="O3327" s="12">
        <v>53271</v>
      </c>
      <c r="P3327" t="s">
        <v>70</v>
      </c>
      <c r="Q3327" s="1">
        <v>38075</v>
      </c>
      <c r="R3327" t="s">
        <v>29</v>
      </c>
      <c r="S3327" t="s">
        <v>43</v>
      </c>
      <c r="T3327" t="s">
        <v>71</v>
      </c>
      <c r="W3327" t="s">
        <v>8083</v>
      </c>
      <c r="X3327" t="s">
        <v>8084</v>
      </c>
      <c r="Y3327" t="s">
        <v>1104</v>
      </c>
      <c r="Z3327" t="s">
        <v>91</v>
      </c>
      <c r="AA3327" t="s">
        <v>8085</v>
      </c>
      <c r="AB3327" s="2" t="s">
        <v>8086</v>
      </c>
      <c r="AC3327" t="s">
        <v>8087</v>
      </c>
    </row>
    <row r="3328" spans="7:29" x14ac:dyDescent="0.2">
      <c r="G3328" t="s">
        <v>219</v>
      </c>
      <c r="H3328" t="s">
        <v>302</v>
      </c>
      <c r="I3328" t="s">
        <v>8880</v>
      </c>
      <c r="J3328" t="s">
        <v>549</v>
      </c>
      <c r="K3328" t="s">
        <v>1108</v>
      </c>
      <c r="L3328" t="s">
        <v>3591</v>
      </c>
      <c r="M3328">
        <v>12</v>
      </c>
      <c r="N3328" t="s">
        <v>549</v>
      </c>
      <c r="O3328" s="12">
        <v>53268</v>
      </c>
      <c r="P3328" t="s">
        <v>70</v>
      </c>
      <c r="Q3328" s="1">
        <v>44970</v>
      </c>
      <c r="R3328" t="s">
        <v>29</v>
      </c>
      <c r="S3328" t="s">
        <v>43</v>
      </c>
      <c r="T3328" t="s">
        <v>71</v>
      </c>
      <c r="W3328" t="s">
        <v>8881</v>
      </c>
      <c r="X3328" t="s">
        <v>8882</v>
      </c>
      <c r="Y3328" t="s">
        <v>1108</v>
      </c>
      <c r="Z3328" t="s">
        <v>74</v>
      </c>
      <c r="AA3328" t="s">
        <v>8883</v>
      </c>
      <c r="AB3328" t="s">
        <v>50</v>
      </c>
      <c r="AC3328" t="s">
        <v>50</v>
      </c>
    </row>
    <row r="3329" spans="7:29" x14ac:dyDescent="0.2">
      <c r="G3329" t="s">
        <v>1684</v>
      </c>
      <c r="H3329" t="s">
        <v>53</v>
      </c>
      <c r="I3329" t="s">
        <v>13881</v>
      </c>
      <c r="J3329" t="s">
        <v>103</v>
      </c>
      <c r="L3329" t="s">
        <v>27</v>
      </c>
      <c r="M3329">
        <v>12</v>
      </c>
      <c r="N3329" t="s">
        <v>103</v>
      </c>
      <c r="O3329" s="12">
        <v>53264</v>
      </c>
      <c r="P3329" t="s">
        <v>28</v>
      </c>
      <c r="Q3329" s="1">
        <v>43374</v>
      </c>
      <c r="R3329" t="s">
        <v>29</v>
      </c>
      <c r="S3329" t="s">
        <v>43</v>
      </c>
      <c r="T3329" t="s">
        <v>30</v>
      </c>
      <c r="U3329" t="s">
        <v>3519</v>
      </c>
      <c r="V3329" t="s">
        <v>353</v>
      </c>
      <c r="W3329" t="s">
        <v>13882</v>
      </c>
      <c r="X3329" t="s">
        <v>116</v>
      </c>
    </row>
    <row r="3330" spans="7:29" ht="170" x14ac:dyDescent="0.2">
      <c r="G3330" t="s">
        <v>13652</v>
      </c>
      <c r="H3330" t="s">
        <v>183</v>
      </c>
      <c r="I3330" t="s">
        <v>20631</v>
      </c>
      <c r="J3330" t="s">
        <v>1171</v>
      </c>
      <c r="K3330" t="s">
        <v>221</v>
      </c>
      <c r="L3330" t="s">
        <v>701</v>
      </c>
      <c r="M3330">
        <v>12</v>
      </c>
      <c r="N3330" t="s">
        <v>1171</v>
      </c>
      <c r="O3330" s="12">
        <v>53190</v>
      </c>
      <c r="P3330" t="s">
        <v>70</v>
      </c>
      <c r="Q3330" s="1">
        <v>42660</v>
      </c>
      <c r="R3330" t="s">
        <v>29</v>
      </c>
      <c r="S3330" t="s">
        <v>43</v>
      </c>
      <c r="T3330" t="s">
        <v>71</v>
      </c>
      <c r="W3330" t="s">
        <v>20632</v>
      </c>
      <c r="X3330" t="s">
        <v>20633</v>
      </c>
      <c r="Y3330" t="s">
        <v>221</v>
      </c>
      <c r="Z3330" t="s">
        <v>1494</v>
      </c>
      <c r="AA3330" t="s">
        <v>20634</v>
      </c>
      <c r="AB3330" s="2" t="s">
        <v>20635</v>
      </c>
      <c r="AC3330" t="s">
        <v>20636</v>
      </c>
    </row>
    <row r="3331" spans="7:29" ht="170" x14ac:dyDescent="0.2">
      <c r="G3331" t="s">
        <v>166</v>
      </c>
      <c r="H3331" t="s">
        <v>53</v>
      </c>
      <c r="I3331" t="s">
        <v>15832</v>
      </c>
      <c r="J3331" t="s">
        <v>192</v>
      </c>
      <c r="K3331" t="s">
        <v>15833</v>
      </c>
      <c r="L3331" t="s">
        <v>3413</v>
      </c>
      <c r="M3331">
        <v>12</v>
      </c>
      <c r="N3331" t="s">
        <v>192</v>
      </c>
      <c r="O3331" s="12">
        <v>53188</v>
      </c>
      <c r="P3331" t="s">
        <v>70</v>
      </c>
      <c r="Q3331" s="1">
        <v>44950</v>
      </c>
      <c r="R3331" t="s">
        <v>29</v>
      </c>
      <c r="S3331" t="s">
        <v>43</v>
      </c>
      <c r="T3331" t="s">
        <v>71</v>
      </c>
      <c r="W3331" t="s">
        <v>15834</v>
      </c>
      <c r="X3331" t="s">
        <v>15835</v>
      </c>
      <c r="Y3331" t="s">
        <v>15833</v>
      </c>
      <c r="Z3331" t="s">
        <v>257</v>
      </c>
      <c r="AA3331" t="s">
        <v>15836</v>
      </c>
      <c r="AB3331" s="2" t="s">
        <v>272</v>
      </c>
      <c r="AC3331" t="s">
        <v>15837</v>
      </c>
    </row>
    <row r="3332" spans="7:29" x14ac:dyDescent="0.2">
      <c r="G3332" t="s">
        <v>615</v>
      </c>
      <c r="H3332" t="s">
        <v>53</v>
      </c>
      <c r="I3332" t="s">
        <v>2442</v>
      </c>
      <c r="J3332" t="s">
        <v>1199</v>
      </c>
      <c r="L3332" t="s">
        <v>2317</v>
      </c>
      <c r="M3332">
        <v>12</v>
      </c>
      <c r="N3332" t="s">
        <v>1199</v>
      </c>
      <c r="O3332" s="12">
        <v>53174</v>
      </c>
      <c r="P3332" t="s">
        <v>28</v>
      </c>
      <c r="Q3332" s="1">
        <v>43059</v>
      </c>
      <c r="R3332" t="s">
        <v>29</v>
      </c>
      <c r="S3332" t="s">
        <v>43</v>
      </c>
      <c r="T3332" t="s">
        <v>30</v>
      </c>
      <c r="U3332" t="s">
        <v>1008</v>
      </c>
      <c r="W3332" t="s">
        <v>2443</v>
      </c>
      <c r="X3332" t="s">
        <v>116</v>
      </c>
    </row>
    <row r="3333" spans="7:29" x14ac:dyDescent="0.2">
      <c r="G3333" t="s">
        <v>4262</v>
      </c>
      <c r="H3333" t="s">
        <v>53</v>
      </c>
      <c r="I3333" t="s">
        <v>4983</v>
      </c>
      <c r="J3333" t="s">
        <v>3411</v>
      </c>
      <c r="L3333" t="s">
        <v>27</v>
      </c>
      <c r="M3333">
        <v>12</v>
      </c>
      <c r="N3333" t="s">
        <v>3411</v>
      </c>
      <c r="O3333" s="12">
        <v>53170</v>
      </c>
      <c r="P3333" t="s">
        <v>28</v>
      </c>
      <c r="Q3333" s="1">
        <v>44958</v>
      </c>
      <c r="R3333" t="s">
        <v>29</v>
      </c>
      <c r="S3333" t="s">
        <v>43</v>
      </c>
      <c r="T3333" t="s">
        <v>30</v>
      </c>
      <c r="U3333" t="s">
        <v>5040</v>
      </c>
      <c r="V3333" t="s">
        <v>522</v>
      </c>
      <c r="W3333" t="s">
        <v>5041</v>
      </c>
      <c r="X3333" t="s">
        <v>5042</v>
      </c>
      <c r="Y3333" t="s">
        <v>5043</v>
      </c>
      <c r="Z3333" t="s">
        <v>3416</v>
      </c>
      <c r="AA3333" t="s">
        <v>5044</v>
      </c>
      <c r="AB3333" t="s">
        <v>50</v>
      </c>
      <c r="AC3333" t="s">
        <v>5045</v>
      </c>
    </row>
    <row r="3334" spans="7:29" ht="136" x14ac:dyDescent="0.2">
      <c r="G3334" t="s">
        <v>643</v>
      </c>
      <c r="H3334" t="s">
        <v>53</v>
      </c>
      <c r="I3334" t="s">
        <v>7745</v>
      </c>
      <c r="J3334" t="s">
        <v>86</v>
      </c>
      <c r="L3334" t="s">
        <v>7746</v>
      </c>
      <c r="M3334">
        <v>12</v>
      </c>
      <c r="N3334" t="s">
        <v>86</v>
      </c>
      <c r="O3334" s="12">
        <v>53170</v>
      </c>
      <c r="P3334" t="s">
        <v>28</v>
      </c>
      <c r="Q3334" s="1">
        <v>43862</v>
      </c>
      <c r="R3334" t="s">
        <v>29</v>
      </c>
      <c r="S3334" t="s">
        <v>43</v>
      </c>
      <c r="T3334" t="s">
        <v>30</v>
      </c>
      <c r="U3334" t="s">
        <v>7747</v>
      </c>
      <c r="V3334" t="s">
        <v>45</v>
      </c>
      <c r="W3334" t="s">
        <v>7748</v>
      </c>
      <c r="X3334" t="s">
        <v>7749</v>
      </c>
      <c r="Y3334" t="s">
        <v>7747</v>
      </c>
      <c r="Z3334" t="s">
        <v>91</v>
      </c>
      <c r="AA3334" t="s">
        <v>7750</v>
      </c>
      <c r="AB3334" s="2" t="s">
        <v>6705</v>
      </c>
      <c r="AC3334" t="s">
        <v>7751</v>
      </c>
    </row>
    <row r="3335" spans="7:29" ht="136" x14ac:dyDescent="0.2">
      <c r="G3335" t="s">
        <v>2726</v>
      </c>
      <c r="H3335" t="s">
        <v>274</v>
      </c>
      <c r="I3335" t="s">
        <v>9959</v>
      </c>
      <c r="J3335" t="s">
        <v>1793</v>
      </c>
      <c r="L3335" t="s">
        <v>27</v>
      </c>
      <c r="M3335">
        <v>12</v>
      </c>
      <c r="N3335" t="s">
        <v>1793</v>
      </c>
      <c r="O3335" s="12">
        <v>53170</v>
      </c>
      <c r="P3335" t="s">
        <v>28</v>
      </c>
      <c r="Q3335" s="1">
        <v>44579</v>
      </c>
      <c r="R3335" t="s">
        <v>29</v>
      </c>
      <c r="S3335" t="s">
        <v>43</v>
      </c>
      <c r="T3335" t="s">
        <v>30</v>
      </c>
      <c r="U3335" t="s">
        <v>9960</v>
      </c>
      <c r="V3335" t="s">
        <v>522</v>
      </c>
      <c r="W3335" t="s">
        <v>9961</v>
      </c>
      <c r="X3335" t="s">
        <v>9962</v>
      </c>
      <c r="Y3335" t="s">
        <v>9960</v>
      </c>
      <c r="Z3335" t="s">
        <v>1797</v>
      </c>
      <c r="AA3335" t="s">
        <v>9963</v>
      </c>
      <c r="AB3335" s="2" t="s">
        <v>6874</v>
      </c>
      <c r="AC3335" t="s">
        <v>9964</v>
      </c>
    </row>
    <row r="3336" spans="7:29" x14ac:dyDescent="0.2">
      <c r="G3336" t="s">
        <v>1349</v>
      </c>
      <c r="H3336" t="s">
        <v>24</v>
      </c>
      <c r="I3336" t="s">
        <v>10247</v>
      </c>
      <c r="J3336" t="s">
        <v>103</v>
      </c>
      <c r="L3336" t="s">
        <v>27</v>
      </c>
      <c r="M3336">
        <v>12</v>
      </c>
      <c r="N3336" t="s">
        <v>103</v>
      </c>
      <c r="O3336" s="12">
        <v>53170</v>
      </c>
      <c r="P3336" t="s">
        <v>28</v>
      </c>
      <c r="Q3336" s="1">
        <v>44351</v>
      </c>
      <c r="R3336" t="s">
        <v>29</v>
      </c>
      <c r="S3336" t="s">
        <v>43</v>
      </c>
      <c r="T3336" t="s">
        <v>30</v>
      </c>
      <c r="U3336" t="s">
        <v>10248</v>
      </c>
      <c r="V3336" t="s">
        <v>522</v>
      </c>
      <c r="W3336" t="s">
        <v>10249</v>
      </c>
    </row>
    <row r="3337" spans="7:29" x14ac:dyDescent="0.2">
      <c r="G3337" t="s">
        <v>1634</v>
      </c>
      <c r="H3337" t="s">
        <v>112</v>
      </c>
      <c r="I3337" t="s">
        <v>15083</v>
      </c>
      <c r="J3337" t="s">
        <v>1171</v>
      </c>
      <c r="L3337" t="s">
        <v>27</v>
      </c>
      <c r="M3337">
        <v>12</v>
      </c>
      <c r="N3337" t="s">
        <v>1171</v>
      </c>
      <c r="O3337" s="12">
        <v>53170</v>
      </c>
      <c r="P3337" t="s">
        <v>28</v>
      </c>
      <c r="Q3337" s="1">
        <v>44667</v>
      </c>
      <c r="R3337" t="s">
        <v>29</v>
      </c>
      <c r="S3337" s="1">
        <v>45127</v>
      </c>
      <c r="T3337" t="s">
        <v>30</v>
      </c>
      <c r="U3337" t="s">
        <v>15084</v>
      </c>
      <c r="V3337" t="s">
        <v>45</v>
      </c>
      <c r="W3337" t="s">
        <v>15085</v>
      </c>
      <c r="X3337" t="s">
        <v>116</v>
      </c>
    </row>
    <row r="3338" spans="7:29" ht="136" x14ac:dyDescent="0.2">
      <c r="G3338" t="s">
        <v>17603</v>
      </c>
      <c r="H3338" t="s">
        <v>112</v>
      </c>
      <c r="I3338" t="s">
        <v>17586</v>
      </c>
      <c r="J3338" t="s">
        <v>1171</v>
      </c>
      <c r="L3338" t="s">
        <v>27</v>
      </c>
      <c r="M3338">
        <v>12</v>
      </c>
      <c r="N3338" t="s">
        <v>1171</v>
      </c>
      <c r="O3338" s="12">
        <v>53170</v>
      </c>
      <c r="P3338" t="s">
        <v>28</v>
      </c>
      <c r="Q3338" s="1">
        <v>44566</v>
      </c>
      <c r="R3338" t="s">
        <v>29</v>
      </c>
      <c r="S3338" t="s">
        <v>43</v>
      </c>
      <c r="T3338" t="s">
        <v>30</v>
      </c>
      <c r="U3338" t="s">
        <v>17604</v>
      </c>
      <c r="V3338" t="s">
        <v>45</v>
      </c>
      <c r="W3338" t="s">
        <v>17605</v>
      </c>
      <c r="X3338" t="s">
        <v>17606</v>
      </c>
      <c r="Y3338" t="s">
        <v>17604</v>
      </c>
      <c r="Z3338" t="s">
        <v>1494</v>
      </c>
      <c r="AA3338" t="s">
        <v>17607</v>
      </c>
      <c r="AB3338" s="2" t="s">
        <v>17608</v>
      </c>
      <c r="AC3338" t="s">
        <v>17609</v>
      </c>
    </row>
    <row r="3339" spans="7:29" x14ac:dyDescent="0.2">
      <c r="G3339" t="s">
        <v>3032</v>
      </c>
      <c r="H3339" t="s">
        <v>314</v>
      </c>
      <c r="I3339" t="s">
        <v>6123</v>
      </c>
      <c r="J3339" t="s">
        <v>86</v>
      </c>
      <c r="L3339" t="s">
        <v>104</v>
      </c>
      <c r="M3339">
        <v>12</v>
      </c>
      <c r="N3339" t="s">
        <v>86</v>
      </c>
      <c r="O3339" s="12">
        <v>53170</v>
      </c>
      <c r="P3339" t="s">
        <v>28</v>
      </c>
      <c r="Q3339" s="1">
        <v>44714</v>
      </c>
      <c r="R3339" t="s">
        <v>29</v>
      </c>
      <c r="S3339" t="s">
        <v>43</v>
      </c>
      <c r="T3339" t="s">
        <v>30</v>
      </c>
      <c r="U3339" t="s">
        <v>19200</v>
      </c>
      <c r="V3339" t="s">
        <v>522</v>
      </c>
      <c r="W3339" t="s">
        <v>19201</v>
      </c>
      <c r="X3339" t="s">
        <v>116</v>
      </c>
    </row>
    <row r="3340" spans="7:29" x14ac:dyDescent="0.2">
      <c r="G3340" t="s">
        <v>2315</v>
      </c>
      <c r="H3340" t="s">
        <v>24</v>
      </c>
      <c r="I3340" t="s">
        <v>24985</v>
      </c>
      <c r="J3340" t="s">
        <v>1793</v>
      </c>
      <c r="L3340" t="s">
        <v>27</v>
      </c>
      <c r="M3340">
        <v>12</v>
      </c>
      <c r="N3340" t="s">
        <v>1793</v>
      </c>
      <c r="O3340" s="12">
        <v>53170</v>
      </c>
      <c r="P3340" t="s">
        <v>28</v>
      </c>
      <c r="Q3340" s="1">
        <v>44446</v>
      </c>
      <c r="R3340" t="s">
        <v>29</v>
      </c>
      <c r="S3340" t="s">
        <v>43</v>
      </c>
      <c r="T3340" t="s">
        <v>30</v>
      </c>
      <c r="U3340" t="s">
        <v>24986</v>
      </c>
      <c r="V3340" t="s">
        <v>522</v>
      </c>
      <c r="W3340" t="s">
        <v>24987</v>
      </c>
      <c r="X3340" t="s">
        <v>24988</v>
      </c>
      <c r="Y3340" t="s">
        <v>24986</v>
      </c>
      <c r="Z3340" t="s">
        <v>1797</v>
      </c>
      <c r="AA3340" t="s">
        <v>24989</v>
      </c>
      <c r="AB3340" t="s">
        <v>50</v>
      </c>
      <c r="AC3340" t="s">
        <v>24990</v>
      </c>
    </row>
    <row r="3341" spans="7:29" x14ac:dyDescent="0.2">
      <c r="G3341" t="s">
        <v>21243</v>
      </c>
      <c r="H3341" t="s">
        <v>53</v>
      </c>
      <c r="I3341" t="s">
        <v>21244</v>
      </c>
      <c r="J3341" t="s">
        <v>201</v>
      </c>
      <c r="L3341" t="s">
        <v>27</v>
      </c>
      <c r="M3341">
        <v>12</v>
      </c>
      <c r="N3341" t="s">
        <v>201</v>
      </c>
      <c r="O3341" s="12">
        <v>53169</v>
      </c>
      <c r="P3341" t="s">
        <v>28</v>
      </c>
      <c r="Q3341" s="1">
        <v>44743</v>
      </c>
      <c r="R3341" t="s">
        <v>56</v>
      </c>
      <c r="S3341" s="1">
        <v>44957</v>
      </c>
      <c r="T3341" t="s">
        <v>30</v>
      </c>
      <c r="U3341" t="s">
        <v>1499</v>
      </c>
      <c r="V3341" t="s">
        <v>404</v>
      </c>
      <c r="W3341" t="s">
        <v>21245</v>
      </c>
    </row>
    <row r="3342" spans="7:29" ht="170" x14ac:dyDescent="0.2">
      <c r="G3342" t="s">
        <v>2413</v>
      </c>
      <c r="H3342" t="s">
        <v>53</v>
      </c>
      <c r="I3342" t="s">
        <v>10558</v>
      </c>
      <c r="J3342" t="s">
        <v>597</v>
      </c>
      <c r="L3342" t="s">
        <v>27</v>
      </c>
      <c r="M3342">
        <v>12</v>
      </c>
      <c r="N3342" t="s">
        <v>597</v>
      </c>
      <c r="O3342" s="12">
        <v>53160</v>
      </c>
      <c r="P3342" t="s">
        <v>28</v>
      </c>
      <c r="Q3342" s="1">
        <v>44844</v>
      </c>
      <c r="R3342" t="s">
        <v>29</v>
      </c>
      <c r="S3342" t="s">
        <v>43</v>
      </c>
      <c r="T3342" t="s">
        <v>30</v>
      </c>
      <c r="U3342" t="s">
        <v>3227</v>
      </c>
      <c r="V3342" t="s">
        <v>32</v>
      </c>
      <c r="W3342" t="s">
        <v>10559</v>
      </c>
      <c r="X3342" t="s">
        <v>10560</v>
      </c>
      <c r="Y3342" t="s">
        <v>10561</v>
      </c>
      <c r="Z3342" t="s">
        <v>1617</v>
      </c>
      <c r="AA3342" t="s">
        <v>10562</v>
      </c>
      <c r="AB3342" s="2" t="s">
        <v>9493</v>
      </c>
      <c r="AC3342" t="s">
        <v>50</v>
      </c>
    </row>
    <row r="3343" spans="7:29" ht="170" x14ac:dyDescent="0.2">
      <c r="G3343" t="s">
        <v>1575</v>
      </c>
      <c r="H3343" t="s">
        <v>118</v>
      </c>
      <c r="I3343" t="s">
        <v>18532</v>
      </c>
      <c r="J3343" t="s">
        <v>636</v>
      </c>
      <c r="K3343" t="s">
        <v>637</v>
      </c>
      <c r="L3343" t="s">
        <v>638</v>
      </c>
      <c r="M3343">
        <v>12</v>
      </c>
      <c r="N3343" t="s">
        <v>636</v>
      </c>
      <c r="O3343" s="12">
        <v>53149</v>
      </c>
      <c r="P3343" t="s">
        <v>70</v>
      </c>
      <c r="Q3343" s="1">
        <v>37502</v>
      </c>
      <c r="R3343" t="s">
        <v>29</v>
      </c>
      <c r="S3343" t="s">
        <v>43</v>
      </c>
      <c r="T3343" t="s">
        <v>71</v>
      </c>
      <c r="W3343" t="s">
        <v>18533</v>
      </c>
      <c r="X3343" t="s">
        <v>18534</v>
      </c>
      <c r="Y3343" t="s">
        <v>637</v>
      </c>
      <c r="Z3343" t="s">
        <v>641</v>
      </c>
      <c r="AA3343" t="s">
        <v>18535</v>
      </c>
      <c r="AB3343" s="2" t="s">
        <v>3873</v>
      </c>
      <c r="AC3343" t="s">
        <v>10936</v>
      </c>
    </row>
    <row r="3344" spans="7:29" x14ac:dyDescent="0.2">
      <c r="G3344" t="s">
        <v>2834</v>
      </c>
      <c r="H3344" t="s">
        <v>129</v>
      </c>
      <c r="I3344" t="s">
        <v>19253</v>
      </c>
      <c r="J3344" t="s">
        <v>80</v>
      </c>
      <c r="L3344" t="s">
        <v>27</v>
      </c>
      <c r="M3344">
        <v>12</v>
      </c>
      <c r="N3344" t="s">
        <v>80</v>
      </c>
      <c r="O3344" s="12">
        <v>53107</v>
      </c>
      <c r="P3344" t="s">
        <v>28</v>
      </c>
      <c r="Q3344" s="1">
        <v>44354</v>
      </c>
      <c r="R3344" t="s">
        <v>29</v>
      </c>
      <c r="S3344" t="s">
        <v>43</v>
      </c>
      <c r="T3344" t="s">
        <v>30</v>
      </c>
      <c r="U3344" t="s">
        <v>19254</v>
      </c>
      <c r="V3344" t="s">
        <v>522</v>
      </c>
      <c r="W3344" t="s">
        <v>19255</v>
      </c>
      <c r="X3344" t="s">
        <v>116</v>
      </c>
    </row>
    <row r="3345" spans="7:29" ht="170" x14ac:dyDescent="0.2">
      <c r="G3345" t="s">
        <v>6045</v>
      </c>
      <c r="H3345" t="s">
        <v>53</v>
      </c>
      <c r="I3345" t="s">
        <v>17333</v>
      </c>
      <c r="J3345" t="s">
        <v>86</v>
      </c>
      <c r="L3345" t="s">
        <v>27</v>
      </c>
      <c r="M3345">
        <v>12</v>
      </c>
      <c r="N3345" t="s">
        <v>86</v>
      </c>
      <c r="O3345" s="12">
        <v>53096</v>
      </c>
      <c r="P3345" t="s">
        <v>28</v>
      </c>
      <c r="Q3345" s="1">
        <v>44557</v>
      </c>
      <c r="R3345" t="s">
        <v>29</v>
      </c>
      <c r="S3345" t="s">
        <v>43</v>
      </c>
      <c r="T3345" t="s">
        <v>30</v>
      </c>
      <c r="U3345" t="s">
        <v>17334</v>
      </c>
      <c r="V3345" t="s">
        <v>45</v>
      </c>
      <c r="W3345" t="s">
        <v>17335</v>
      </c>
      <c r="X3345" t="s">
        <v>17336</v>
      </c>
      <c r="Y3345" t="s">
        <v>17334</v>
      </c>
      <c r="Z3345" t="s">
        <v>91</v>
      </c>
      <c r="AA3345" t="s">
        <v>17337</v>
      </c>
      <c r="AB3345" s="2" t="s">
        <v>17338</v>
      </c>
      <c r="AC3345" t="s">
        <v>17339</v>
      </c>
    </row>
    <row r="3346" spans="7:29" ht="102" x14ac:dyDescent="0.2">
      <c r="G3346" t="s">
        <v>4254</v>
      </c>
      <c r="H3346" t="s">
        <v>553</v>
      </c>
      <c r="I3346" t="s">
        <v>8770</v>
      </c>
      <c r="J3346" t="s">
        <v>135</v>
      </c>
      <c r="L3346" t="s">
        <v>104</v>
      </c>
      <c r="M3346">
        <v>12</v>
      </c>
      <c r="N3346" t="s">
        <v>135</v>
      </c>
      <c r="O3346" s="12">
        <v>53089</v>
      </c>
      <c r="P3346" t="s">
        <v>28</v>
      </c>
      <c r="Q3346" s="1">
        <v>44795</v>
      </c>
      <c r="R3346" t="s">
        <v>29</v>
      </c>
      <c r="S3346" t="s">
        <v>43</v>
      </c>
      <c r="T3346" t="s">
        <v>30</v>
      </c>
      <c r="U3346" t="s">
        <v>8772</v>
      </c>
      <c r="V3346" t="s">
        <v>45</v>
      </c>
      <c r="W3346" t="s">
        <v>8773</v>
      </c>
      <c r="X3346" t="s">
        <v>8774</v>
      </c>
      <c r="Y3346" t="s">
        <v>8772</v>
      </c>
      <c r="Z3346" t="s">
        <v>135</v>
      </c>
      <c r="AA3346" t="s">
        <v>8775</v>
      </c>
      <c r="AB3346" s="2" t="s">
        <v>7576</v>
      </c>
      <c r="AC3346" t="s">
        <v>8776</v>
      </c>
    </row>
    <row r="3347" spans="7:29" x14ac:dyDescent="0.2">
      <c r="G3347" t="s">
        <v>264</v>
      </c>
      <c r="H3347" t="s">
        <v>302</v>
      </c>
      <c r="I3347" t="s">
        <v>18158</v>
      </c>
      <c r="J3347" t="s">
        <v>97</v>
      </c>
      <c r="K3347" t="s">
        <v>7028</v>
      </c>
      <c r="L3347" t="s">
        <v>69</v>
      </c>
      <c r="M3347">
        <v>12</v>
      </c>
      <c r="N3347" t="s">
        <v>97</v>
      </c>
      <c r="O3347" s="12">
        <v>53066</v>
      </c>
      <c r="P3347" t="s">
        <v>70</v>
      </c>
      <c r="Q3347" s="1">
        <v>43808</v>
      </c>
      <c r="R3347" t="s">
        <v>29</v>
      </c>
      <c r="S3347" t="s">
        <v>43</v>
      </c>
      <c r="T3347" t="s">
        <v>71</v>
      </c>
      <c r="W3347" t="s">
        <v>18159</v>
      </c>
    </row>
    <row r="3348" spans="7:29" ht="153" x14ac:dyDescent="0.2">
      <c r="G3348" t="s">
        <v>1254</v>
      </c>
      <c r="H3348" t="s">
        <v>1327</v>
      </c>
      <c r="I3348" t="s">
        <v>11799</v>
      </c>
      <c r="J3348" t="s">
        <v>2414</v>
      </c>
      <c r="L3348" t="s">
        <v>27</v>
      </c>
      <c r="M3348">
        <v>12</v>
      </c>
      <c r="N3348" t="s">
        <v>2414</v>
      </c>
      <c r="O3348" s="12">
        <v>53052</v>
      </c>
      <c r="P3348" t="s">
        <v>28</v>
      </c>
      <c r="Q3348" s="1">
        <v>43313</v>
      </c>
      <c r="R3348" t="s">
        <v>29</v>
      </c>
      <c r="S3348" t="s">
        <v>43</v>
      </c>
      <c r="T3348" t="s">
        <v>30</v>
      </c>
      <c r="U3348" t="s">
        <v>2473</v>
      </c>
      <c r="V3348" t="s">
        <v>353</v>
      </c>
      <c r="W3348" t="s">
        <v>11852</v>
      </c>
      <c r="X3348" t="s">
        <v>11853</v>
      </c>
      <c r="Y3348" t="s">
        <v>2473</v>
      </c>
      <c r="Z3348" t="s">
        <v>2418</v>
      </c>
      <c r="AA3348" t="s">
        <v>11854</v>
      </c>
      <c r="AB3348" s="2" t="s">
        <v>11855</v>
      </c>
      <c r="AC3348" t="s">
        <v>11856</v>
      </c>
    </row>
    <row r="3349" spans="7:29" ht="170" x14ac:dyDescent="0.2">
      <c r="G3349" t="s">
        <v>986</v>
      </c>
      <c r="H3349" t="s">
        <v>1394</v>
      </c>
      <c r="I3349" t="s">
        <v>15983</v>
      </c>
      <c r="J3349" t="s">
        <v>61</v>
      </c>
      <c r="L3349" t="s">
        <v>81</v>
      </c>
      <c r="M3349">
        <v>9</v>
      </c>
      <c r="N3349" t="s">
        <v>61</v>
      </c>
      <c r="O3349" s="12">
        <v>53049</v>
      </c>
      <c r="P3349" t="s">
        <v>28</v>
      </c>
      <c r="Q3349" s="1">
        <v>37515</v>
      </c>
      <c r="R3349" t="s">
        <v>29</v>
      </c>
      <c r="S3349" t="s">
        <v>43</v>
      </c>
      <c r="T3349" t="s">
        <v>30</v>
      </c>
      <c r="U3349" t="s">
        <v>15984</v>
      </c>
      <c r="W3349" t="s">
        <v>15985</v>
      </c>
      <c r="X3349" t="s">
        <v>15986</v>
      </c>
      <c r="Y3349" t="s">
        <v>15984</v>
      </c>
      <c r="Z3349" t="s">
        <v>1838</v>
      </c>
      <c r="AA3349" t="s">
        <v>15987</v>
      </c>
      <c r="AB3349" s="2" t="s">
        <v>15988</v>
      </c>
      <c r="AC3349" t="s">
        <v>15989</v>
      </c>
    </row>
    <row r="3350" spans="7:29" x14ac:dyDescent="0.2">
      <c r="G3350" t="s">
        <v>24248</v>
      </c>
      <c r="H3350" t="s">
        <v>53</v>
      </c>
      <c r="I3350" t="s">
        <v>24249</v>
      </c>
      <c r="J3350" t="s">
        <v>332</v>
      </c>
      <c r="L3350" t="s">
        <v>27</v>
      </c>
      <c r="M3350">
        <v>12</v>
      </c>
      <c r="N3350" t="s">
        <v>332</v>
      </c>
      <c r="O3350" s="12">
        <v>53026</v>
      </c>
      <c r="P3350" t="s">
        <v>28</v>
      </c>
      <c r="Q3350" s="1">
        <v>44816</v>
      </c>
      <c r="R3350" t="s">
        <v>29</v>
      </c>
      <c r="S3350" t="s">
        <v>43</v>
      </c>
      <c r="T3350" t="s">
        <v>30</v>
      </c>
      <c r="U3350" t="s">
        <v>24250</v>
      </c>
      <c r="V3350" t="s">
        <v>404</v>
      </c>
      <c r="W3350" t="s">
        <v>24251</v>
      </c>
      <c r="X3350" t="s">
        <v>116</v>
      </c>
    </row>
    <row r="3351" spans="7:29" x14ac:dyDescent="0.2">
      <c r="G3351" t="s">
        <v>8001</v>
      </c>
      <c r="H3351" t="s">
        <v>53</v>
      </c>
      <c r="I3351" t="s">
        <v>11155</v>
      </c>
      <c r="J3351" t="s">
        <v>1721</v>
      </c>
      <c r="L3351" t="s">
        <v>104</v>
      </c>
      <c r="M3351">
        <v>12</v>
      </c>
      <c r="N3351" t="s">
        <v>1721</v>
      </c>
      <c r="O3351" s="12">
        <v>53018</v>
      </c>
      <c r="P3351" t="s">
        <v>28</v>
      </c>
      <c r="Q3351" s="1">
        <v>43586</v>
      </c>
      <c r="R3351" t="s">
        <v>29</v>
      </c>
      <c r="S3351" t="s">
        <v>43</v>
      </c>
      <c r="T3351" t="s">
        <v>30</v>
      </c>
      <c r="U3351" t="s">
        <v>11156</v>
      </c>
      <c r="V3351" t="s">
        <v>122</v>
      </c>
      <c r="W3351" t="s">
        <v>11157</v>
      </c>
      <c r="X3351" t="s">
        <v>11158</v>
      </c>
      <c r="Y3351" t="s">
        <v>11156</v>
      </c>
      <c r="Z3351" t="s">
        <v>1721</v>
      </c>
      <c r="AA3351" t="s">
        <v>11159</v>
      </c>
      <c r="AB3351" t="s">
        <v>50</v>
      </c>
      <c r="AC3351" t="s">
        <v>50</v>
      </c>
    </row>
    <row r="3352" spans="7:29" x14ac:dyDescent="0.2">
      <c r="G3352" t="s">
        <v>729</v>
      </c>
      <c r="H3352" t="s">
        <v>314</v>
      </c>
      <c r="I3352" t="s">
        <v>19675</v>
      </c>
      <c r="J3352" t="s">
        <v>282</v>
      </c>
      <c r="L3352" t="s">
        <v>347</v>
      </c>
      <c r="M3352">
        <v>9</v>
      </c>
      <c r="N3352" t="s">
        <v>282</v>
      </c>
      <c r="O3352" s="12">
        <v>53001</v>
      </c>
      <c r="P3352" t="s">
        <v>28</v>
      </c>
      <c r="Q3352" s="1">
        <v>44455</v>
      </c>
      <c r="R3352" t="s">
        <v>56</v>
      </c>
      <c r="S3352" s="1">
        <v>45092</v>
      </c>
      <c r="T3352" t="s">
        <v>30</v>
      </c>
      <c r="U3352" t="s">
        <v>284</v>
      </c>
      <c r="W3352" t="s">
        <v>19689</v>
      </c>
    </row>
    <row r="3353" spans="7:29" x14ac:dyDescent="0.2">
      <c r="G3353" t="s">
        <v>5274</v>
      </c>
      <c r="H3353" t="s">
        <v>53</v>
      </c>
      <c r="I3353" t="s">
        <v>8959</v>
      </c>
      <c r="J3353" t="s">
        <v>103</v>
      </c>
      <c r="L3353" t="s">
        <v>511</v>
      </c>
      <c r="M3353">
        <v>12</v>
      </c>
      <c r="N3353" t="s">
        <v>103</v>
      </c>
      <c r="O3353" s="12">
        <v>53000</v>
      </c>
      <c r="P3353" t="s">
        <v>28</v>
      </c>
      <c r="Q3353" s="1">
        <v>44927</v>
      </c>
      <c r="R3353" t="s">
        <v>29</v>
      </c>
      <c r="S3353" t="s">
        <v>43</v>
      </c>
      <c r="T3353" t="s">
        <v>30</v>
      </c>
      <c r="U3353" t="s">
        <v>8960</v>
      </c>
      <c r="V3353" t="s">
        <v>933</v>
      </c>
      <c r="W3353" t="s">
        <v>8961</v>
      </c>
      <c r="X3353" t="s">
        <v>8962</v>
      </c>
      <c r="Y3353" t="s">
        <v>8963</v>
      </c>
      <c r="Z3353" t="s">
        <v>109</v>
      </c>
      <c r="AA3353" t="s">
        <v>8964</v>
      </c>
      <c r="AB3353" t="s">
        <v>50</v>
      </c>
      <c r="AC3353" t="s">
        <v>50</v>
      </c>
    </row>
    <row r="3354" spans="7:29" ht="153" x14ac:dyDescent="0.2">
      <c r="G3354" t="s">
        <v>5607</v>
      </c>
      <c r="H3354" t="s">
        <v>118</v>
      </c>
      <c r="I3354" t="s">
        <v>9952</v>
      </c>
      <c r="J3354" t="s">
        <v>135</v>
      </c>
      <c r="K3354" t="s">
        <v>4612</v>
      </c>
      <c r="L3354" t="s">
        <v>4613</v>
      </c>
      <c r="M3354">
        <v>12</v>
      </c>
      <c r="N3354" t="s">
        <v>135</v>
      </c>
      <c r="O3354" s="12">
        <v>52995</v>
      </c>
      <c r="P3354" t="s">
        <v>70</v>
      </c>
      <c r="Q3354" s="1">
        <v>42979</v>
      </c>
      <c r="R3354" t="s">
        <v>29</v>
      </c>
      <c r="S3354" t="s">
        <v>43</v>
      </c>
      <c r="T3354" t="s">
        <v>71</v>
      </c>
      <c r="W3354" t="s">
        <v>9953</v>
      </c>
      <c r="X3354" t="s">
        <v>9954</v>
      </c>
      <c r="Y3354" t="s">
        <v>4612</v>
      </c>
      <c r="Z3354" t="s">
        <v>135</v>
      </c>
      <c r="AA3354" t="s">
        <v>9955</v>
      </c>
      <c r="AB3354" s="2" t="s">
        <v>1449</v>
      </c>
      <c r="AC3354" t="s">
        <v>50</v>
      </c>
    </row>
    <row r="3355" spans="7:29" x14ac:dyDescent="0.2">
      <c r="G3355" t="s">
        <v>358</v>
      </c>
      <c r="H3355" t="s">
        <v>1250</v>
      </c>
      <c r="I3355" t="s">
        <v>11312</v>
      </c>
      <c r="J3355" t="s">
        <v>1721</v>
      </c>
      <c r="K3355" t="s">
        <v>11313</v>
      </c>
      <c r="L3355" t="s">
        <v>3413</v>
      </c>
      <c r="M3355">
        <v>12</v>
      </c>
      <c r="N3355" t="s">
        <v>1721</v>
      </c>
      <c r="O3355" s="12">
        <v>52995</v>
      </c>
      <c r="P3355" t="s">
        <v>70</v>
      </c>
      <c r="Q3355" s="1">
        <v>44837</v>
      </c>
      <c r="R3355" t="s">
        <v>29</v>
      </c>
      <c r="S3355" t="s">
        <v>43</v>
      </c>
      <c r="T3355" t="s">
        <v>71</v>
      </c>
      <c r="W3355" t="s">
        <v>11314</v>
      </c>
      <c r="X3355" t="s">
        <v>116</v>
      </c>
    </row>
    <row r="3356" spans="7:29" x14ac:dyDescent="0.2">
      <c r="G3356" t="s">
        <v>5274</v>
      </c>
      <c r="H3356" t="s">
        <v>53</v>
      </c>
      <c r="I3356" t="s">
        <v>23526</v>
      </c>
      <c r="J3356" t="s">
        <v>61</v>
      </c>
      <c r="L3356" t="s">
        <v>81</v>
      </c>
      <c r="M3356">
        <v>9</v>
      </c>
      <c r="N3356" t="s">
        <v>61</v>
      </c>
      <c r="O3356" s="12">
        <v>52984</v>
      </c>
      <c r="P3356" t="s">
        <v>28</v>
      </c>
      <c r="Q3356" s="1">
        <v>38976</v>
      </c>
      <c r="R3356" t="s">
        <v>63</v>
      </c>
      <c r="S3356" t="s">
        <v>43</v>
      </c>
      <c r="T3356" t="s">
        <v>30</v>
      </c>
      <c r="U3356" t="s">
        <v>23527</v>
      </c>
      <c r="W3356" t="s">
        <v>23528</v>
      </c>
    </row>
    <row r="3357" spans="7:29" ht="170" x14ac:dyDescent="0.2">
      <c r="G3357" t="s">
        <v>1575</v>
      </c>
      <c r="H3357" t="s">
        <v>118</v>
      </c>
      <c r="I3357" t="s">
        <v>8906</v>
      </c>
      <c r="J3357" t="s">
        <v>8907</v>
      </c>
      <c r="K3357" t="s">
        <v>488</v>
      </c>
      <c r="L3357" t="s">
        <v>69</v>
      </c>
      <c r="M3357">
        <v>12</v>
      </c>
      <c r="N3357" t="s">
        <v>8907</v>
      </c>
      <c r="O3357" s="12">
        <v>52966</v>
      </c>
      <c r="P3357" t="s">
        <v>70</v>
      </c>
      <c r="Q3357" s="1">
        <v>38929</v>
      </c>
      <c r="R3357" t="s">
        <v>29</v>
      </c>
      <c r="S3357" t="s">
        <v>43</v>
      </c>
      <c r="T3357" t="s">
        <v>71</v>
      </c>
      <c r="W3357" t="s">
        <v>8908</v>
      </c>
      <c r="X3357" t="s">
        <v>8909</v>
      </c>
      <c r="Y3357" t="s">
        <v>5457</v>
      </c>
      <c r="Z3357" t="s">
        <v>206</v>
      </c>
      <c r="AA3357" t="s">
        <v>8910</v>
      </c>
      <c r="AB3357" s="2" t="s">
        <v>8911</v>
      </c>
      <c r="AC3357" t="s">
        <v>8912</v>
      </c>
    </row>
    <row r="3358" spans="7:29" ht="153" x14ac:dyDescent="0.2">
      <c r="G3358" t="s">
        <v>2555</v>
      </c>
      <c r="H3358" t="s">
        <v>53</v>
      </c>
      <c r="I3358" t="s">
        <v>11100</v>
      </c>
      <c r="J3358" t="s">
        <v>533</v>
      </c>
      <c r="K3358" t="s">
        <v>11101</v>
      </c>
      <c r="L3358" t="s">
        <v>1906</v>
      </c>
      <c r="M3358">
        <v>12</v>
      </c>
      <c r="N3358" t="s">
        <v>533</v>
      </c>
      <c r="O3358" s="12">
        <v>52927</v>
      </c>
      <c r="P3358" t="s">
        <v>70</v>
      </c>
      <c r="Q3358" s="1">
        <v>36008</v>
      </c>
      <c r="R3358" t="s">
        <v>29</v>
      </c>
      <c r="S3358" t="s">
        <v>43</v>
      </c>
      <c r="T3358" t="s">
        <v>71</v>
      </c>
      <c r="W3358" t="s">
        <v>11102</v>
      </c>
      <c r="X3358" t="s">
        <v>11103</v>
      </c>
      <c r="Y3358" t="s">
        <v>11101</v>
      </c>
      <c r="Z3358" t="s">
        <v>537</v>
      </c>
      <c r="AA3358" t="s">
        <v>11104</v>
      </c>
      <c r="AB3358" s="2" t="s">
        <v>11105</v>
      </c>
      <c r="AC3358" t="s">
        <v>11106</v>
      </c>
    </row>
    <row r="3359" spans="7:29" x14ac:dyDescent="0.2">
      <c r="G3359" t="s">
        <v>5839</v>
      </c>
      <c r="H3359" t="s">
        <v>53</v>
      </c>
      <c r="I3359" t="s">
        <v>5834</v>
      </c>
      <c r="J3359" t="s">
        <v>3464</v>
      </c>
      <c r="L3359" t="s">
        <v>27</v>
      </c>
      <c r="M3359">
        <v>12</v>
      </c>
      <c r="N3359" t="s">
        <v>3464</v>
      </c>
      <c r="O3359" s="12">
        <v>52905</v>
      </c>
      <c r="P3359" t="s">
        <v>28</v>
      </c>
      <c r="Q3359" s="1">
        <v>44228</v>
      </c>
      <c r="R3359" t="s">
        <v>29</v>
      </c>
      <c r="S3359" t="s">
        <v>43</v>
      </c>
      <c r="T3359" t="s">
        <v>30</v>
      </c>
      <c r="U3359" t="s">
        <v>5840</v>
      </c>
      <c r="V3359" t="s">
        <v>522</v>
      </c>
      <c r="W3359" t="s">
        <v>5841</v>
      </c>
      <c r="X3359" t="s">
        <v>116</v>
      </c>
    </row>
    <row r="3360" spans="7:29" ht="153" x14ac:dyDescent="0.2">
      <c r="G3360" t="s">
        <v>1311</v>
      </c>
      <c r="H3360" t="s">
        <v>53</v>
      </c>
      <c r="I3360" t="s">
        <v>14922</v>
      </c>
      <c r="J3360" t="s">
        <v>3683</v>
      </c>
      <c r="L3360" t="s">
        <v>27</v>
      </c>
      <c r="M3360">
        <v>12</v>
      </c>
      <c r="N3360" t="s">
        <v>3683</v>
      </c>
      <c r="O3360" s="12">
        <v>52905</v>
      </c>
      <c r="P3360" t="s">
        <v>28</v>
      </c>
      <c r="Q3360" s="1">
        <v>44251</v>
      </c>
      <c r="R3360" t="s">
        <v>29</v>
      </c>
      <c r="S3360" t="s">
        <v>43</v>
      </c>
      <c r="T3360" t="s">
        <v>30</v>
      </c>
      <c r="U3360" t="s">
        <v>7680</v>
      </c>
      <c r="V3360" t="s">
        <v>522</v>
      </c>
      <c r="W3360" t="s">
        <v>14923</v>
      </c>
      <c r="X3360" t="s">
        <v>14924</v>
      </c>
      <c r="Y3360" t="s">
        <v>7680</v>
      </c>
      <c r="Z3360" t="s">
        <v>3687</v>
      </c>
      <c r="AA3360" t="s">
        <v>14925</v>
      </c>
      <c r="AB3360" s="2" t="s">
        <v>7684</v>
      </c>
      <c r="AC3360" t="s">
        <v>14926</v>
      </c>
    </row>
    <row r="3361" spans="7:29" x14ac:dyDescent="0.2">
      <c r="G3361" t="s">
        <v>14064</v>
      </c>
      <c r="H3361" t="s">
        <v>53</v>
      </c>
      <c r="I3361" t="s">
        <v>20882</v>
      </c>
      <c r="J3361" t="s">
        <v>1793</v>
      </c>
      <c r="L3361" t="s">
        <v>27</v>
      </c>
      <c r="M3361">
        <v>12</v>
      </c>
      <c r="N3361" t="s">
        <v>1793</v>
      </c>
      <c r="O3361" s="12">
        <v>52898</v>
      </c>
      <c r="P3361" t="s">
        <v>28</v>
      </c>
      <c r="Q3361" s="1">
        <v>44774</v>
      </c>
      <c r="R3361" t="s">
        <v>29</v>
      </c>
      <c r="S3361" t="s">
        <v>43</v>
      </c>
      <c r="T3361" t="s">
        <v>30</v>
      </c>
      <c r="U3361" t="s">
        <v>20883</v>
      </c>
      <c r="V3361" t="s">
        <v>522</v>
      </c>
      <c r="W3361" t="s">
        <v>20884</v>
      </c>
      <c r="X3361" t="s">
        <v>116</v>
      </c>
    </row>
    <row r="3362" spans="7:29" ht="153" x14ac:dyDescent="0.2">
      <c r="G3362" t="s">
        <v>4420</v>
      </c>
      <c r="H3362" t="s">
        <v>53</v>
      </c>
      <c r="I3362" t="s">
        <v>13892</v>
      </c>
      <c r="J3362" t="s">
        <v>80</v>
      </c>
      <c r="K3362" t="s">
        <v>13893</v>
      </c>
      <c r="L3362" t="s">
        <v>849</v>
      </c>
      <c r="M3362">
        <v>12</v>
      </c>
      <c r="N3362" t="s">
        <v>80</v>
      </c>
      <c r="O3362" s="12">
        <v>52886</v>
      </c>
      <c r="P3362" t="s">
        <v>70</v>
      </c>
      <c r="Q3362" s="1">
        <v>42051</v>
      </c>
      <c r="R3362" t="s">
        <v>29</v>
      </c>
      <c r="S3362" t="s">
        <v>43</v>
      </c>
      <c r="T3362" t="s">
        <v>71</v>
      </c>
      <c r="W3362" t="s">
        <v>13894</v>
      </c>
      <c r="X3362" t="s">
        <v>13895</v>
      </c>
      <c r="Y3362" t="s">
        <v>13893</v>
      </c>
      <c r="Z3362" t="s">
        <v>611</v>
      </c>
      <c r="AA3362" t="s">
        <v>13896</v>
      </c>
      <c r="AB3362" s="2" t="s">
        <v>13897</v>
      </c>
      <c r="AC3362" t="s">
        <v>13898</v>
      </c>
    </row>
    <row r="3363" spans="7:29" x14ac:dyDescent="0.2">
      <c r="G3363" t="s">
        <v>2670</v>
      </c>
      <c r="H3363" t="s">
        <v>118</v>
      </c>
      <c r="I3363" t="s">
        <v>22926</v>
      </c>
      <c r="J3363" t="s">
        <v>321</v>
      </c>
      <c r="L3363" t="s">
        <v>62</v>
      </c>
      <c r="M3363">
        <v>9</v>
      </c>
      <c r="N3363" t="s">
        <v>321</v>
      </c>
      <c r="O3363" s="12">
        <v>52866</v>
      </c>
      <c r="P3363" t="s">
        <v>28</v>
      </c>
      <c r="Q3363" s="1">
        <v>44455</v>
      </c>
      <c r="R3363" t="s">
        <v>63</v>
      </c>
      <c r="S3363" t="s">
        <v>43</v>
      </c>
      <c r="T3363" t="s">
        <v>30</v>
      </c>
      <c r="U3363" t="s">
        <v>22940</v>
      </c>
      <c r="W3363" t="s">
        <v>22941</v>
      </c>
    </row>
    <row r="3364" spans="7:29" x14ac:dyDescent="0.2">
      <c r="G3364" t="s">
        <v>5292</v>
      </c>
      <c r="H3364" t="s">
        <v>1250</v>
      </c>
      <c r="I3364" t="s">
        <v>19104</v>
      </c>
      <c r="J3364" t="s">
        <v>931</v>
      </c>
      <c r="L3364" t="s">
        <v>27</v>
      </c>
      <c r="M3364">
        <v>12</v>
      </c>
      <c r="N3364" t="s">
        <v>931</v>
      </c>
      <c r="O3364" s="12">
        <v>52851</v>
      </c>
      <c r="P3364" t="s">
        <v>28</v>
      </c>
      <c r="Q3364" s="1">
        <v>44739</v>
      </c>
      <c r="R3364" t="s">
        <v>56</v>
      </c>
      <c r="S3364" s="1">
        <v>45002</v>
      </c>
      <c r="T3364" t="s">
        <v>30</v>
      </c>
      <c r="U3364" t="s">
        <v>19107</v>
      </c>
      <c r="V3364" t="s">
        <v>404</v>
      </c>
      <c r="W3364" t="s">
        <v>19108</v>
      </c>
    </row>
    <row r="3365" spans="7:29" x14ac:dyDescent="0.2">
      <c r="G3365" t="s">
        <v>4668</v>
      </c>
      <c r="H3365" t="s">
        <v>118</v>
      </c>
      <c r="I3365" t="s">
        <v>24307</v>
      </c>
      <c r="J3365" t="s">
        <v>3209</v>
      </c>
      <c r="L3365" t="s">
        <v>896</v>
      </c>
      <c r="M3365">
        <v>9</v>
      </c>
      <c r="N3365" t="s">
        <v>3209</v>
      </c>
      <c r="O3365" s="12">
        <v>52849</v>
      </c>
      <c r="P3365" t="s">
        <v>28</v>
      </c>
      <c r="Q3365" s="1">
        <v>44090</v>
      </c>
      <c r="R3365" t="s">
        <v>56</v>
      </c>
      <c r="S3365" s="1">
        <v>45092</v>
      </c>
      <c r="T3365" t="s">
        <v>30</v>
      </c>
      <c r="U3365" t="s">
        <v>376</v>
      </c>
      <c r="W3365" t="s">
        <v>24309</v>
      </c>
    </row>
    <row r="3366" spans="7:29" x14ac:dyDescent="0.2">
      <c r="G3366" t="s">
        <v>2904</v>
      </c>
      <c r="H3366" t="s">
        <v>274</v>
      </c>
      <c r="I3366" t="s">
        <v>2905</v>
      </c>
      <c r="J3366" t="s">
        <v>899</v>
      </c>
      <c r="L3366" t="s">
        <v>27</v>
      </c>
      <c r="M3366">
        <v>12</v>
      </c>
      <c r="N3366" t="s">
        <v>899</v>
      </c>
      <c r="O3366" s="12">
        <v>52810</v>
      </c>
      <c r="P3366" t="s">
        <v>28</v>
      </c>
      <c r="Q3366" s="1">
        <v>43497</v>
      </c>
      <c r="R3366" t="s">
        <v>29</v>
      </c>
      <c r="S3366" t="s">
        <v>43</v>
      </c>
      <c r="T3366" t="s">
        <v>30</v>
      </c>
      <c r="U3366" t="s">
        <v>2415</v>
      </c>
      <c r="V3366" t="s">
        <v>522</v>
      </c>
      <c r="W3366" t="s">
        <v>2906</v>
      </c>
      <c r="X3366" t="s">
        <v>116</v>
      </c>
    </row>
    <row r="3367" spans="7:29" x14ac:dyDescent="0.2">
      <c r="G3367" t="s">
        <v>604</v>
      </c>
      <c r="H3367" t="s">
        <v>118</v>
      </c>
      <c r="I3367" t="s">
        <v>8124</v>
      </c>
      <c r="J3367" t="s">
        <v>1793</v>
      </c>
      <c r="L3367" t="s">
        <v>27</v>
      </c>
      <c r="M3367">
        <v>12</v>
      </c>
      <c r="N3367" t="s">
        <v>1793</v>
      </c>
      <c r="O3367" s="12">
        <v>52807</v>
      </c>
      <c r="P3367" t="s">
        <v>28</v>
      </c>
      <c r="Q3367" s="1">
        <v>44886</v>
      </c>
      <c r="R3367" t="s">
        <v>29</v>
      </c>
      <c r="S3367" s="1">
        <v>45251</v>
      </c>
      <c r="T3367" t="s">
        <v>30</v>
      </c>
      <c r="U3367" t="s">
        <v>15210</v>
      </c>
      <c r="V3367" t="s">
        <v>45</v>
      </c>
      <c r="W3367" t="s">
        <v>15211</v>
      </c>
    </row>
    <row r="3368" spans="7:29" ht="119" x14ac:dyDescent="0.2">
      <c r="G3368" t="s">
        <v>147</v>
      </c>
      <c r="H3368" t="s">
        <v>1250</v>
      </c>
      <c r="I3368" t="s">
        <v>12106</v>
      </c>
      <c r="J3368" t="s">
        <v>1463</v>
      </c>
      <c r="K3368" t="s">
        <v>1104</v>
      </c>
      <c r="L3368" t="s">
        <v>1105</v>
      </c>
      <c r="M3368">
        <v>12</v>
      </c>
      <c r="N3368" t="s">
        <v>1463</v>
      </c>
      <c r="O3368" s="12">
        <v>52793</v>
      </c>
      <c r="P3368" t="s">
        <v>70</v>
      </c>
      <c r="Q3368" s="1">
        <v>42373</v>
      </c>
      <c r="R3368" t="s">
        <v>29</v>
      </c>
      <c r="S3368" t="s">
        <v>43</v>
      </c>
      <c r="T3368" t="s">
        <v>71</v>
      </c>
      <c r="W3368" t="s">
        <v>12123</v>
      </c>
      <c r="X3368" t="s">
        <v>12124</v>
      </c>
      <c r="Y3368" t="s">
        <v>1104</v>
      </c>
      <c r="Z3368" t="s">
        <v>1989</v>
      </c>
      <c r="AA3368" t="s">
        <v>12125</v>
      </c>
      <c r="AB3368" s="2" t="s">
        <v>12126</v>
      </c>
      <c r="AC3368" t="s">
        <v>12127</v>
      </c>
    </row>
    <row r="3369" spans="7:29" x14ac:dyDescent="0.2">
      <c r="G3369" t="s">
        <v>9416</v>
      </c>
      <c r="H3369" t="s">
        <v>262</v>
      </c>
      <c r="I3369" t="s">
        <v>1015</v>
      </c>
      <c r="J3369" t="s">
        <v>1802</v>
      </c>
      <c r="L3369" t="s">
        <v>104</v>
      </c>
      <c r="M3369">
        <v>12</v>
      </c>
      <c r="N3369" t="s">
        <v>1802</v>
      </c>
      <c r="O3369" s="12">
        <v>52763</v>
      </c>
      <c r="P3369" t="s">
        <v>28</v>
      </c>
      <c r="Q3369" s="1">
        <v>40899</v>
      </c>
      <c r="R3369" t="s">
        <v>56</v>
      </c>
      <c r="S3369" s="1">
        <v>44957</v>
      </c>
      <c r="T3369" t="s">
        <v>30</v>
      </c>
      <c r="U3369" t="s">
        <v>11857</v>
      </c>
      <c r="V3369" t="s">
        <v>45</v>
      </c>
      <c r="W3369" t="s">
        <v>11858</v>
      </c>
    </row>
    <row r="3370" spans="7:29" x14ac:dyDescent="0.2">
      <c r="G3370" t="s">
        <v>25306</v>
      </c>
      <c r="H3370" t="s">
        <v>53</v>
      </c>
      <c r="I3370" t="s">
        <v>25408</v>
      </c>
      <c r="J3370" t="s">
        <v>3443</v>
      </c>
      <c r="L3370" t="s">
        <v>27</v>
      </c>
      <c r="M3370">
        <v>12</v>
      </c>
      <c r="N3370" t="s">
        <v>3443</v>
      </c>
      <c r="O3370" s="12">
        <v>52751</v>
      </c>
      <c r="P3370" t="s">
        <v>28</v>
      </c>
      <c r="Q3370" s="1">
        <v>44375</v>
      </c>
      <c r="R3370" t="s">
        <v>29</v>
      </c>
      <c r="S3370" t="s">
        <v>43</v>
      </c>
      <c r="T3370" t="s">
        <v>30</v>
      </c>
      <c r="U3370" t="s">
        <v>16931</v>
      </c>
      <c r="V3370" t="s">
        <v>45</v>
      </c>
      <c r="W3370" t="s">
        <v>25416</v>
      </c>
    </row>
    <row r="3371" spans="7:29" x14ac:dyDescent="0.2">
      <c r="G3371" t="s">
        <v>157</v>
      </c>
      <c r="H3371" t="s">
        <v>118</v>
      </c>
      <c r="I3371" t="s">
        <v>17030</v>
      </c>
      <c r="J3371" t="s">
        <v>54</v>
      </c>
      <c r="L3371" t="s">
        <v>62</v>
      </c>
      <c r="M3371">
        <v>12</v>
      </c>
      <c r="N3371" t="s">
        <v>54</v>
      </c>
      <c r="O3371" s="12">
        <v>52716</v>
      </c>
      <c r="P3371" t="s">
        <v>28</v>
      </c>
      <c r="Q3371" s="1">
        <v>42125</v>
      </c>
      <c r="R3371" t="s">
        <v>29</v>
      </c>
      <c r="S3371" t="s">
        <v>43</v>
      </c>
      <c r="T3371" t="s">
        <v>30</v>
      </c>
      <c r="U3371" t="s">
        <v>1008</v>
      </c>
      <c r="W3371" t="s">
        <v>17033</v>
      </c>
      <c r="X3371" t="s">
        <v>17034</v>
      </c>
      <c r="Y3371" t="s">
        <v>1008</v>
      </c>
      <c r="Z3371" t="s">
        <v>6909</v>
      </c>
      <c r="AA3371" t="s">
        <v>17035</v>
      </c>
      <c r="AB3371" t="s">
        <v>50</v>
      </c>
      <c r="AC3371" t="s">
        <v>50</v>
      </c>
    </row>
    <row r="3372" spans="7:29" x14ac:dyDescent="0.2">
      <c r="G3372" t="s">
        <v>920</v>
      </c>
      <c r="H3372" t="s">
        <v>314</v>
      </c>
      <c r="I3372" t="s">
        <v>11777</v>
      </c>
      <c r="J3372" t="s">
        <v>2459</v>
      </c>
      <c r="K3372" t="s">
        <v>5206</v>
      </c>
      <c r="L3372" t="s">
        <v>69</v>
      </c>
      <c r="M3372">
        <v>12</v>
      </c>
      <c r="N3372" t="s">
        <v>2459</v>
      </c>
      <c r="O3372" s="12">
        <v>52705</v>
      </c>
      <c r="P3372" t="s">
        <v>70</v>
      </c>
      <c r="Q3372" s="1">
        <v>44774</v>
      </c>
      <c r="R3372" t="s">
        <v>29</v>
      </c>
      <c r="S3372" t="s">
        <v>43</v>
      </c>
      <c r="T3372" t="s">
        <v>71</v>
      </c>
      <c r="W3372" t="s">
        <v>11778</v>
      </c>
      <c r="X3372" t="s">
        <v>11779</v>
      </c>
      <c r="Y3372" t="s">
        <v>4264</v>
      </c>
      <c r="Z3372" t="s">
        <v>5168</v>
      </c>
      <c r="AA3372" t="s">
        <v>11780</v>
      </c>
      <c r="AB3372" t="s">
        <v>50</v>
      </c>
      <c r="AC3372" t="s">
        <v>11781</v>
      </c>
    </row>
    <row r="3373" spans="7:29" x14ac:dyDescent="0.2">
      <c r="G3373" t="s">
        <v>3069</v>
      </c>
      <c r="H3373" t="s">
        <v>53</v>
      </c>
      <c r="I3373" t="s">
        <v>7331</v>
      </c>
      <c r="J3373" t="s">
        <v>481</v>
      </c>
      <c r="L3373" t="s">
        <v>27</v>
      </c>
      <c r="M3373">
        <v>12</v>
      </c>
      <c r="N3373" t="s">
        <v>3443</v>
      </c>
      <c r="O3373" s="12">
        <v>52702</v>
      </c>
      <c r="P3373" t="s">
        <v>28</v>
      </c>
      <c r="Q3373" s="1">
        <v>44655</v>
      </c>
      <c r="R3373" t="s">
        <v>29</v>
      </c>
      <c r="S3373" t="s">
        <v>43</v>
      </c>
      <c r="T3373" t="s">
        <v>30</v>
      </c>
      <c r="U3373" t="s">
        <v>7332</v>
      </c>
      <c r="V3373" t="s">
        <v>45</v>
      </c>
      <c r="W3373" t="s">
        <v>7333</v>
      </c>
      <c r="X3373" t="s">
        <v>116</v>
      </c>
    </row>
    <row r="3374" spans="7:29" ht="136" x14ac:dyDescent="0.2">
      <c r="G3374" t="s">
        <v>273</v>
      </c>
      <c r="H3374" t="s">
        <v>1250</v>
      </c>
      <c r="I3374" t="s">
        <v>18093</v>
      </c>
      <c r="J3374" t="s">
        <v>3443</v>
      </c>
      <c r="L3374" t="s">
        <v>27</v>
      </c>
      <c r="M3374">
        <v>12</v>
      </c>
      <c r="N3374" t="s">
        <v>3443</v>
      </c>
      <c r="O3374" s="12">
        <v>52702</v>
      </c>
      <c r="P3374" t="s">
        <v>28</v>
      </c>
      <c r="Q3374" s="1">
        <v>44669</v>
      </c>
      <c r="R3374" t="s">
        <v>29</v>
      </c>
      <c r="S3374" t="s">
        <v>43</v>
      </c>
      <c r="T3374" t="s">
        <v>30</v>
      </c>
      <c r="U3374" t="s">
        <v>18094</v>
      </c>
      <c r="V3374" t="s">
        <v>45</v>
      </c>
      <c r="W3374" t="s">
        <v>18095</v>
      </c>
      <c r="X3374" t="s">
        <v>18096</v>
      </c>
      <c r="Y3374" t="s">
        <v>18094</v>
      </c>
      <c r="Z3374" t="s">
        <v>3443</v>
      </c>
      <c r="AA3374" t="s">
        <v>18097</v>
      </c>
      <c r="AB3374" s="2" t="s">
        <v>3448</v>
      </c>
      <c r="AC3374" t="s">
        <v>50</v>
      </c>
    </row>
    <row r="3375" spans="7:29" ht="170" x14ac:dyDescent="0.2">
      <c r="G3375" t="s">
        <v>11182</v>
      </c>
      <c r="H3375" t="s">
        <v>53</v>
      </c>
      <c r="I3375" t="s">
        <v>25193</v>
      </c>
      <c r="J3375" t="s">
        <v>4896</v>
      </c>
      <c r="K3375" t="s">
        <v>25194</v>
      </c>
      <c r="L3375" t="s">
        <v>69</v>
      </c>
      <c r="M3375">
        <v>12</v>
      </c>
      <c r="N3375" t="s">
        <v>4896</v>
      </c>
      <c r="O3375" s="12">
        <v>52699</v>
      </c>
      <c r="P3375" t="s">
        <v>70</v>
      </c>
      <c r="Q3375" s="1">
        <v>43311</v>
      </c>
      <c r="R3375" t="s">
        <v>29</v>
      </c>
      <c r="S3375" t="s">
        <v>43</v>
      </c>
      <c r="T3375" t="s">
        <v>71</v>
      </c>
      <c r="W3375" t="s">
        <v>25195</v>
      </c>
      <c r="X3375" t="s">
        <v>25196</v>
      </c>
      <c r="Y3375" t="s">
        <v>25194</v>
      </c>
      <c r="Z3375" t="s">
        <v>4896</v>
      </c>
      <c r="AA3375" t="s">
        <v>25197</v>
      </c>
      <c r="AB3375" s="2" t="s">
        <v>25198</v>
      </c>
      <c r="AC3375" t="s">
        <v>25199</v>
      </c>
    </row>
    <row r="3376" spans="7:29" x14ac:dyDescent="0.2">
      <c r="G3376" t="s">
        <v>2092</v>
      </c>
      <c r="H3376" t="s">
        <v>274</v>
      </c>
      <c r="I3376" t="s">
        <v>11137</v>
      </c>
      <c r="J3376" t="s">
        <v>223</v>
      </c>
      <c r="K3376" t="s">
        <v>2629</v>
      </c>
      <c r="L3376" t="s">
        <v>4109</v>
      </c>
      <c r="M3376">
        <v>12</v>
      </c>
      <c r="N3376" t="s">
        <v>276</v>
      </c>
      <c r="O3376" s="12">
        <v>52687</v>
      </c>
      <c r="P3376" t="s">
        <v>238</v>
      </c>
      <c r="Q3376" s="1">
        <v>43017</v>
      </c>
      <c r="R3376" t="s">
        <v>56</v>
      </c>
      <c r="S3376" s="1">
        <v>45077</v>
      </c>
      <c r="T3376" t="s">
        <v>71</v>
      </c>
      <c r="W3376" t="s">
        <v>11138</v>
      </c>
      <c r="X3376" t="s">
        <v>116</v>
      </c>
    </row>
    <row r="3377" spans="7:29" ht="153" x14ac:dyDescent="0.2">
      <c r="G3377" t="s">
        <v>6328</v>
      </c>
      <c r="H3377" t="s">
        <v>274</v>
      </c>
      <c r="I3377" t="s">
        <v>10659</v>
      </c>
      <c r="J3377" t="s">
        <v>796</v>
      </c>
      <c r="L3377" t="s">
        <v>27</v>
      </c>
      <c r="M3377">
        <v>12</v>
      </c>
      <c r="N3377" t="s">
        <v>796</v>
      </c>
      <c r="O3377" s="12">
        <v>52684</v>
      </c>
      <c r="P3377" t="s">
        <v>28</v>
      </c>
      <c r="Q3377" s="1">
        <v>44172</v>
      </c>
      <c r="R3377" t="s">
        <v>29</v>
      </c>
      <c r="S3377" t="s">
        <v>43</v>
      </c>
      <c r="T3377" t="s">
        <v>30</v>
      </c>
      <c r="U3377" t="s">
        <v>5813</v>
      </c>
      <c r="V3377" t="s">
        <v>522</v>
      </c>
      <c r="W3377" t="s">
        <v>10660</v>
      </c>
      <c r="X3377" t="s">
        <v>10661</v>
      </c>
      <c r="Y3377" t="s">
        <v>5813</v>
      </c>
      <c r="Z3377" t="s">
        <v>796</v>
      </c>
      <c r="AA3377" t="s">
        <v>10662</v>
      </c>
      <c r="AB3377" s="2" t="s">
        <v>5817</v>
      </c>
      <c r="AC3377" t="s">
        <v>10663</v>
      </c>
    </row>
    <row r="3378" spans="7:29" x14ac:dyDescent="0.2">
      <c r="G3378" t="s">
        <v>699</v>
      </c>
      <c r="H3378" t="s">
        <v>53</v>
      </c>
      <c r="I3378" t="s">
        <v>700</v>
      </c>
      <c r="J3378" t="s">
        <v>605</v>
      </c>
      <c r="K3378" t="s">
        <v>221</v>
      </c>
      <c r="L3378" t="s">
        <v>701</v>
      </c>
      <c r="M3378">
        <v>12</v>
      </c>
      <c r="N3378" t="s">
        <v>135</v>
      </c>
      <c r="O3378" s="12">
        <v>52664</v>
      </c>
      <c r="P3378" t="s">
        <v>70</v>
      </c>
      <c r="Q3378" s="1">
        <v>44767</v>
      </c>
      <c r="R3378" t="s">
        <v>56</v>
      </c>
      <c r="S3378" s="1">
        <v>44934</v>
      </c>
      <c r="T3378" t="s">
        <v>71</v>
      </c>
      <c r="W3378" t="s">
        <v>702</v>
      </c>
    </row>
    <row r="3379" spans="7:29" ht="170" x14ac:dyDescent="0.2">
      <c r="G3379" t="s">
        <v>59</v>
      </c>
      <c r="H3379" t="s">
        <v>24</v>
      </c>
      <c r="I3379" t="s">
        <v>1778</v>
      </c>
      <c r="J3379" t="s">
        <v>460</v>
      </c>
      <c r="K3379" t="s">
        <v>1786</v>
      </c>
      <c r="L3379" t="s">
        <v>1306</v>
      </c>
      <c r="M3379">
        <v>12</v>
      </c>
      <c r="N3379" t="s">
        <v>460</v>
      </c>
      <c r="O3379" s="12">
        <v>52664</v>
      </c>
      <c r="P3379" t="s">
        <v>70</v>
      </c>
      <c r="Q3379" s="1">
        <v>44927</v>
      </c>
      <c r="R3379" t="s">
        <v>29</v>
      </c>
      <c r="S3379" t="s">
        <v>43</v>
      </c>
      <c r="T3379" t="s">
        <v>71</v>
      </c>
      <c r="W3379" t="s">
        <v>1787</v>
      </c>
      <c r="X3379" t="s">
        <v>1788</v>
      </c>
      <c r="Y3379" t="s">
        <v>1786</v>
      </c>
      <c r="Z3379" t="s">
        <v>460</v>
      </c>
      <c r="AA3379" t="s">
        <v>1789</v>
      </c>
      <c r="AB3379" s="2" t="s">
        <v>1790</v>
      </c>
      <c r="AC3379" t="s">
        <v>1791</v>
      </c>
    </row>
    <row r="3380" spans="7:29" x14ac:dyDescent="0.2">
      <c r="G3380" t="s">
        <v>1572</v>
      </c>
      <c r="H3380" t="s">
        <v>53</v>
      </c>
      <c r="I3380" t="s">
        <v>13370</v>
      </c>
      <c r="J3380" t="s">
        <v>422</v>
      </c>
      <c r="L3380" t="s">
        <v>62</v>
      </c>
      <c r="M3380">
        <v>9</v>
      </c>
      <c r="N3380" t="s">
        <v>422</v>
      </c>
      <c r="O3380" s="12">
        <v>52658</v>
      </c>
      <c r="P3380" t="s">
        <v>28</v>
      </c>
      <c r="Q3380" s="1">
        <v>43359</v>
      </c>
      <c r="R3380" t="s">
        <v>63</v>
      </c>
      <c r="S3380" t="s">
        <v>43</v>
      </c>
      <c r="T3380" t="s">
        <v>30</v>
      </c>
      <c r="U3380" t="s">
        <v>7183</v>
      </c>
      <c r="W3380" t="s">
        <v>13371</v>
      </c>
    </row>
    <row r="3381" spans="7:29" x14ac:dyDescent="0.2">
      <c r="G3381" t="s">
        <v>4056</v>
      </c>
      <c r="H3381" t="s">
        <v>53</v>
      </c>
      <c r="I3381" t="s">
        <v>5290</v>
      </c>
      <c r="J3381" t="s">
        <v>150</v>
      </c>
      <c r="L3381" t="s">
        <v>62</v>
      </c>
      <c r="M3381">
        <v>9</v>
      </c>
      <c r="N3381" t="s">
        <v>150</v>
      </c>
      <c r="O3381" s="12">
        <v>52648</v>
      </c>
      <c r="P3381" t="s">
        <v>28</v>
      </c>
      <c r="Q3381" s="1">
        <v>44090</v>
      </c>
      <c r="R3381" t="s">
        <v>63</v>
      </c>
      <c r="S3381" t="s">
        <v>43</v>
      </c>
      <c r="T3381" t="s">
        <v>30</v>
      </c>
      <c r="U3381" t="s">
        <v>169</v>
      </c>
      <c r="W3381" t="s">
        <v>5291</v>
      </c>
    </row>
    <row r="3382" spans="7:29" ht="153" x14ac:dyDescent="0.2">
      <c r="G3382" t="s">
        <v>15092</v>
      </c>
      <c r="H3382" t="s">
        <v>234</v>
      </c>
      <c r="I3382" t="s">
        <v>15093</v>
      </c>
      <c r="J3382" t="s">
        <v>3286</v>
      </c>
      <c r="L3382" t="s">
        <v>27</v>
      </c>
      <c r="M3382">
        <v>12</v>
      </c>
      <c r="N3382" t="s">
        <v>3286</v>
      </c>
      <c r="O3382" s="12">
        <v>52648</v>
      </c>
      <c r="P3382" t="s">
        <v>28</v>
      </c>
      <c r="Q3382" s="1">
        <v>37965</v>
      </c>
      <c r="R3382" t="s">
        <v>29</v>
      </c>
      <c r="S3382" t="s">
        <v>43</v>
      </c>
      <c r="T3382" t="s">
        <v>30</v>
      </c>
      <c r="U3382" t="s">
        <v>4464</v>
      </c>
      <c r="V3382" t="s">
        <v>522</v>
      </c>
      <c r="W3382" t="s">
        <v>15094</v>
      </c>
      <c r="X3382" t="s">
        <v>15095</v>
      </c>
      <c r="Y3382" t="s">
        <v>4464</v>
      </c>
      <c r="Z3382" t="s">
        <v>3289</v>
      </c>
      <c r="AA3382" t="s">
        <v>15096</v>
      </c>
      <c r="AB3382" s="2" t="s">
        <v>15097</v>
      </c>
      <c r="AC3382" t="s">
        <v>15098</v>
      </c>
    </row>
    <row r="3383" spans="7:29" x14ac:dyDescent="0.2">
      <c r="G3383" t="s">
        <v>594</v>
      </c>
      <c r="H3383" t="s">
        <v>129</v>
      </c>
      <c r="I3383" t="s">
        <v>3047</v>
      </c>
      <c r="J3383" t="s">
        <v>103</v>
      </c>
      <c r="L3383" t="s">
        <v>27</v>
      </c>
      <c r="M3383">
        <v>12</v>
      </c>
      <c r="N3383" t="s">
        <v>103</v>
      </c>
      <c r="O3383" s="12">
        <v>52617</v>
      </c>
      <c r="P3383" t="s">
        <v>28</v>
      </c>
      <c r="Q3383" s="1">
        <v>44602</v>
      </c>
      <c r="R3383" t="s">
        <v>29</v>
      </c>
      <c r="S3383" t="s">
        <v>43</v>
      </c>
      <c r="T3383" t="s">
        <v>30</v>
      </c>
      <c r="U3383" t="s">
        <v>1065</v>
      </c>
      <c r="V3383" t="s">
        <v>45</v>
      </c>
      <c r="W3383" t="s">
        <v>3048</v>
      </c>
      <c r="X3383" t="s">
        <v>116</v>
      </c>
    </row>
    <row r="3384" spans="7:29" ht="204" x14ac:dyDescent="0.2">
      <c r="G3384" t="s">
        <v>12583</v>
      </c>
      <c r="H3384" t="s">
        <v>53</v>
      </c>
      <c r="I3384" t="s">
        <v>12584</v>
      </c>
      <c r="J3384" t="s">
        <v>67</v>
      </c>
      <c r="K3384" t="s">
        <v>12585</v>
      </c>
      <c r="L3384" t="s">
        <v>69</v>
      </c>
      <c r="M3384">
        <v>12</v>
      </c>
      <c r="N3384" t="s">
        <v>67</v>
      </c>
      <c r="O3384" s="12">
        <v>52603</v>
      </c>
      <c r="P3384" t="s">
        <v>70</v>
      </c>
      <c r="Q3384" s="1">
        <v>43221</v>
      </c>
      <c r="R3384" t="s">
        <v>29</v>
      </c>
      <c r="S3384" t="s">
        <v>43</v>
      </c>
      <c r="T3384" t="s">
        <v>71</v>
      </c>
      <c r="W3384" t="s">
        <v>12586</v>
      </c>
      <c r="X3384" t="s">
        <v>12587</v>
      </c>
      <c r="Y3384" t="s">
        <v>12585</v>
      </c>
      <c r="Z3384" t="s">
        <v>74</v>
      </c>
      <c r="AA3384" t="s">
        <v>12588</v>
      </c>
      <c r="AB3384" s="2" t="s">
        <v>189</v>
      </c>
      <c r="AC3384" t="s">
        <v>12589</v>
      </c>
    </row>
    <row r="3385" spans="7:29" x14ac:dyDescent="0.2">
      <c r="G3385" t="s">
        <v>6202</v>
      </c>
      <c r="H3385" t="s">
        <v>148</v>
      </c>
      <c r="I3385" t="s">
        <v>9191</v>
      </c>
      <c r="J3385" t="s">
        <v>282</v>
      </c>
      <c r="L3385" t="s">
        <v>62</v>
      </c>
      <c r="M3385">
        <v>9</v>
      </c>
      <c r="N3385" t="s">
        <v>282</v>
      </c>
      <c r="O3385" s="12">
        <v>52577</v>
      </c>
      <c r="P3385" t="s">
        <v>28</v>
      </c>
      <c r="Q3385" s="1">
        <v>42125</v>
      </c>
      <c r="R3385" t="s">
        <v>29</v>
      </c>
      <c r="S3385" t="s">
        <v>43</v>
      </c>
      <c r="T3385" t="s">
        <v>30</v>
      </c>
      <c r="U3385" t="s">
        <v>2850</v>
      </c>
      <c r="W3385" t="s">
        <v>9192</v>
      </c>
    </row>
    <row r="3386" spans="7:29" ht="170" x14ac:dyDescent="0.2">
      <c r="G3386" t="s">
        <v>1254</v>
      </c>
      <c r="H3386" t="s">
        <v>280</v>
      </c>
      <c r="I3386" t="s">
        <v>21795</v>
      </c>
      <c r="J3386" t="s">
        <v>61</v>
      </c>
      <c r="K3386" t="s">
        <v>21796</v>
      </c>
      <c r="L3386" t="s">
        <v>1114</v>
      </c>
      <c r="M3386">
        <v>12</v>
      </c>
      <c r="N3386" t="s">
        <v>61</v>
      </c>
      <c r="O3386" s="12">
        <v>52562</v>
      </c>
      <c r="P3386" t="s">
        <v>70</v>
      </c>
      <c r="Q3386" s="1">
        <v>41066</v>
      </c>
      <c r="R3386" t="s">
        <v>29</v>
      </c>
      <c r="S3386" t="s">
        <v>43</v>
      </c>
      <c r="T3386" t="s">
        <v>71</v>
      </c>
      <c r="W3386" t="s">
        <v>21797</v>
      </c>
      <c r="X3386" t="s">
        <v>21798</v>
      </c>
      <c r="Y3386" t="s">
        <v>21796</v>
      </c>
      <c r="Z3386" t="s">
        <v>1838</v>
      </c>
      <c r="AA3386" t="s">
        <v>21799</v>
      </c>
      <c r="AB3386" s="2" t="s">
        <v>21800</v>
      </c>
      <c r="AC3386" t="s">
        <v>21801</v>
      </c>
    </row>
    <row r="3387" spans="7:29" x14ac:dyDescent="0.2">
      <c r="G3387" t="s">
        <v>4056</v>
      </c>
      <c r="H3387" t="s">
        <v>53</v>
      </c>
      <c r="I3387" t="s">
        <v>4057</v>
      </c>
      <c r="J3387" t="s">
        <v>1171</v>
      </c>
      <c r="K3387" t="s">
        <v>1999</v>
      </c>
      <c r="L3387" t="s">
        <v>4058</v>
      </c>
      <c r="M3387">
        <v>12</v>
      </c>
      <c r="N3387" t="s">
        <v>1171</v>
      </c>
      <c r="O3387" s="12">
        <v>52547</v>
      </c>
      <c r="P3387" t="s">
        <v>70</v>
      </c>
      <c r="Q3387" s="1">
        <v>44648</v>
      </c>
      <c r="R3387" t="s">
        <v>29</v>
      </c>
      <c r="S3387" t="s">
        <v>43</v>
      </c>
      <c r="T3387" t="s">
        <v>71</v>
      </c>
      <c r="W3387" t="s">
        <v>4059</v>
      </c>
    </row>
    <row r="3388" spans="7:29" x14ac:dyDescent="0.2">
      <c r="G3388" t="s">
        <v>4254</v>
      </c>
      <c r="H3388" t="s">
        <v>118</v>
      </c>
      <c r="I3388" t="s">
        <v>11580</v>
      </c>
      <c r="J3388" t="s">
        <v>533</v>
      </c>
      <c r="K3388" t="s">
        <v>11581</v>
      </c>
      <c r="L3388" t="s">
        <v>904</v>
      </c>
      <c r="M3388">
        <v>12</v>
      </c>
      <c r="N3388" t="s">
        <v>533</v>
      </c>
      <c r="O3388" s="12">
        <v>52529</v>
      </c>
      <c r="P3388" t="s">
        <v>70</v>
      </c>
      <c r="Q3388" s="1">
        <v>44791</v>
      </c>
      <c r="R3388" t="s">
        <v>29</v>
      </c>
      <c r="S3388" t="s">
        <v>43</v>
      </c>
      <c r="T3388" t="s">
        <v>71</v>
      </c>
      <c r="W3388" t="s">
        <v>11582</v>
      </c>
      <c r="X3388" t="s">
        <v>116</v>
      </c>
    </row>
    <row r="3389" spans="7:29" ht="153" x14ac:dyDescent="0.2">
      <c r="G3389" t="s">
        <v>24335</v>
      </c>
      <c r="H3389" t="s">
        <v>118</v>
      </c>
      <c r="I3389" t="s">
        <v>24336</v>
      </c>
      <c r="J3389" t="s">
        <v>103</v>
      </c>
      <c r="K3389" t="s">
        <v>1705</v>
      </c>
      <c r="L3389" t="s">
        <v>1706</v>
      </c>
      <c r="M3389">
        <v>12</v>
      </c>
      <c r="N3389" t="s">
        <v>103</v>
      </c>
      <c r="O3389" s="12">
        <v>52528</v>
      </c>
      <c r="P3389" t="s">
        <v>70</v>
      </c>
      <c r="Q3389" s="1">
        <v>44447</v>
      </c>
      <c r="R3389" t="s">
        <v>29</v>
      </c>
      <c r="S3389" t="s">
        <v>43</v>
      </c>
      <c r="T3389" t="s">
        <v>71</v>
      </c>
      <c r="W3389" t="s">
        <v>24337</v>
      </c>
      <c r="X3389" t="s">
        <v>24338</v>
      </c>
      <c r="Y3389" t="s">
        <v>1705</v>
      </c>
      <c r="Z3389" t="s">
        <v>109</v>
      </c>
      <c r="AA3389" t="s">
        <v>24339</v>
      </c>
      <c r="AB3389" s="2" t="s">
        <v>5140</v>
      </c>
      <c r="AC3389" t="s">
        <v>12186</v>
      </c>
    </row>
    <row r="3390" spans="7:29" x14ac:dyDescent="0.2">
      <c r="G3390" t="s">
        <v>1575</v>
      </c>
      <c r="H3390" t="s">
        <v>53</v>
      </c>
      <c r="I3390" t="s">
        <v>25543</v>
      </c>
      <c r="J3390" t="s">
        <v>1035</v>
      </c>
      <c r="L3390" t="s">
        <v>62</v>
      </c>
      <c r="M3390">
        <v>12</v>
      </c>
      <c r="N3390" t="s">
        <v>1035</v>
      </c>
      <c r="O3390" s="12">
        <v>52519</v>
      </c>
      <c r="P3390" t="s">
        <v>28</v>
      </c>
      <c r="Q3390" s="1">
        <v>42125</v>
      </c>
      <c r="R3390" t="s">
        <v>29</v>
      </c>
      <c r="S3390" t="s">
        <v>43</v>
      </c>
      <c r="T3390" t="s">
        <v>30</v>
      </c>
      <c r="U3390" t="s">
        <v>25544</v>
      </c>
      <c r="W3390" t="s">
        <v>25545</v>
      </c>
    </row>
    <row r="3391" spans="7:29" x14ac:dyDescent="0.2">
      <c r="G3391" t="s">
        <v>22976</v>
      </c>
      <c r="H3391" t="s">
        <v>53</v>
      </c>
      <c r="I3391" t="s">
        <v>22926</v>
      </c>
      <c r="J3391" t="s">
        <v>1721</v>
      </c>
      <c r="K3391" t="s">
        <v>6509</v>
      </c>
      <c r="L3391" t="s">
        <v>4002</v>
      </c>
      <c r="M3391">
        <v>12</v>
      </c>
      <c r="N3391" t="s">
        <v>1721</v>
      </c>
      <c r="O3391" s="12">
        <v>52501</v>
      </c>
      <c r="P3391" t="s">
        <v>70</v>
      </c>
      <c r="Q3391" s="1">
        <v>44480</v>
      </c>
      <c r="R3391" t="s">
        <v>29</v>
      </c>
      <c r="S3391" t="s">
        <v>43</v>
      </c>
      <c r="T3391" t="s">
        <v>71</v>
      </c>
      <c r="W3391" t="s">
        <v>22977</v>
      </c>
      <c r="X3391" t="s">
        <v>22978</v>
      </c>
      <c r="Y3391" t="s">
        <v>13281</v>
      </c>
      <c r="Z3391" t="s">
        <v>135</v>
      </c>
      <c r="AA3391" t="s">
        <v>22979</v>
      </c>
      <c r="AB3391" t="s">
        <v>50</v>
      </c>
      <c r="AC3391" t="s">
        <v>22980</v>
      </c>
    </row>
    <row r="3392" spans="7:29" x14ac:dyDescent="0.2">
      <c r="G3392" t="s">
        <v>261</v>
      </c>
      <c r="H3392" t="s">
        <v>118</v>
      </c>
      <c r="I3392" t="s">
        <v>20829</v>
      </c>
      <c r="J3392" t="s">
        <v>326</v>
      </c>
      <c r="L3392" t="s">
        <v>27</v>
      </c>
      <c r="M3392">
        <v>12</v>
      </c>
      <c r="N3392" t="s">
        <v>326</v>
      </c>
      <c r="O3392" s="12">
        <v>52471</v>
      </c>
      <c r="P3392" t="s">
        <v>661</v>
      </c>
      <c r="Q3392" s="1">
        <v>44774</v>
      </c>
      <c r="R3392" t="s">
        <v>56</v>
      </c>
      <c r="S3392" s="1">
        <v>45107</v>
      </c>
      <c r="T3392" t="s">
        <v>30</v>
      </c>
      <c r="U3392" t="s">
        <v>20830</v>
      </c>
      <c r="V3392" t="s">
        <v>45</v>
      </c>
      <c r="W3392" t="s">
        <v>20831</v>
      </c>
    </row>
    <row r="3393" spans="7:29" x14ac:dyDescent="0.2">
      <c r="G3393" t="s">
        <v>778</v>
      </c>
      <c r="H3393" t="s">
        <v>129</v>
      </c>
      <c r="I3393" t="s">
        <v>7961</v>
      </c>
      <c r="J3393" t="s">
        <v>520</v>
      </c>
      <c r="L3393" t="s">
        <v>27</v>
      </c>
      <c r="M3393">
        <v>12</v>
      </c>
      <c r="N3393" t="s">
        <v>520</v>
      </c>
      <c r="O3393" s="12">
        <v>52466</v>
      </c>
      <c r="P3393" t="s">
        <v>28</v>
      </c>
      <c r="Q3393" s="1">
        <v>44627</v>
      </c>
      <c r="R3393" t="s">
        <v>29</v>
      </c>
      <c r="S3393" t="s">
        <v>43</v>
      </c>
      <c r="T3393" t="s">
        <v>30</v>
      </c>
      <c r="U3393" t="s">
        <v>521</v>
      </c>
      <c r="V3393" t="s">
        <v>522</v>
      </c>
      <c r="W3393" t="s">
        <v>7962</v>
      </c>
      <c r="X3393" t="s">
        <v>7963</v>
      </c>
      <c r="Y3393" t="s">
        <v>521</v>
      </c>
      <c r="Z3393" t="s">
        <v>206</v>
      </c>
      <c r="AA3393" t="s">
        <v>7964</v>
      </c>
      <c r="AB3393" t="s">
        <v>50</v>
      </c>
      <c r="AC3393" t="s">
        <v>50</v>
      </c>
    </row>
    <row r="3394" spans="7:29" x14ac:dyDescent="0.2">
      <c r="G3394" t="s">
        <v>117</v>
      </c>
      <c r="H3394" t="s">
        <v>274</v>
      </c>
      <c r="I3394" t="s">
        <v>20193</v>
      </c>
      <c r="J3394" t="s">
        <v>1463</v>
      </c>
      <c r="K3394" t="s">
        <v>20194</v>
      </c>
      <c r="L3394" t="s">
        <v>871</v>
      </c>
      <c r="M3394">
        <v>12</v>
      </c>
      <c r="N3394" t="s">
        <v>1463</v>
      </c>
      <c r="O3394" s="12">
        <v>52464</v>
      </c>
      <c r="P3394" t="s">
        <v>70</v>
      </c>
      <c r="Q3394" s="1">
        <v>41699</v>
      </c>
      <c r="R3394" t="s">
        <v>29</v>
      </c>
      <c r="S3394" t="s">
        <v>43</v>
      </c>
      <c r="T3394" t="s">
        <v>71</v>
      </c>
      <c r="W3394" t="s">
        <v>20195</v>
      </c>
      <c r="X3394" t="s">
        <v>116</v>
      </c>
    </row>
    <row r="3395" spans="7:29" x14ac:dyDescent="0.2">
      <c r="G3395" t="s">
        <v>9554</v>
      </c>
      <c r="H3395" t="s">
        <v>759</v>
      </c>
      <c r="I3395" t="s">
        <v>9555</v>
      </c>
      <c r="J3395" t="s">
        <v>150</v>
      </c>
      <c r="L3395" t="s">
        <v>62</v>
      </c>
      <c r="M3395">
        <v>9</v>
      </c>
      <c r="N3395" t="s">
        <v>150</v>
      </c>
      <c r="O3395" s="12">
        <v>52462</v>
      </c>
      <c r="P3395" t="s">
        <v>28</v>
      </c>
      <c r="Q3395" s="1">
        <v>44090</v>
      </c>
      <c r="R3395" t="s">
        <v>63</v>
      </c>
      <c r="S3395" t="s">
        <v>43</v>
      </c>
      <c r="T3395" t="s">
        <v>30</v>
      </c>
      <c r="U3395" t="s">
        <v>169</v>
      </c>
      <c r="W3395" t="s">
        <v>9556</v>
      </c>
    </row>
    <row r="3396" spans="7:29" x14ac:dyDescent="0.2">
      <c r="G3396" t="s">
        <v>652</v>
      </c>
      <c r="H3396" t="s">
        <v>53</v>
      </c>
      <c r="I3396" t="s">
        <v>24429</v>
      </c>
      <c r="J3396" t="s">
        <v>774</v>
      </c>
      <c r="L3396" t="s">
        <v>98</v>
      </c>
      <c r="M3396">
        <v>12</v>
      </c>
      <c r="N3396" t="s">
        <v>774</v>
      </c>
      <c r="O3396" s="12">
        <v>52446</v>
      </c>
      <c r="P3396" t="s">
        <v>28</v>
      </c>
      <c r="Q3396" s="1">
        <v>44760</v>
      </c>
      <c r="R3396" t="s">
        <v>29</v>
      </c>
      <c r="S3396" s="1">
        <v>45124</v>
      </c>
      <c r="T3396" t="s">
        <v>30</v>
      </c>
      <c r="U3396" t="s">
        <v>99</v>
      </c>
      <c r="W3396" t="s">
        <v>24437</v>
      </c>
      <c r="X3396" t="s">
        <v>116</v>
      </c>
    </row>
    <row r="3397" spans="7:29" x14ac:dyDescent="0.2">
      <c r="G3397" t="s">
        <v>14401</v>
      </c>
      <c r="H3397" t="s">
        <v>53</v>
      </c>
      <c r="I3397" t="s">
        <v>23672</v>
      </c>
      <c r="J3397" t="s">
        <v>150</v>
      </c>
      <c r="L3397" t="s">
        <v>62</v>
      </c>
      <c r="M3397">
        <v>9</v>
      </c>
      <c r="N3397" t="s">
        <v>150</v>
      </c>
      <c r="O3397" s="12">
        <v>52427</v>
      </c>
      <c r="P3397" t="s">
        <v>28</v>
      </c>
      <c r="Q3397" s="1">
        <v>44455</v>
      </c>
      <c r="R3397" t="s">
        <v>63</v>
      </c>
      <c r="S3397" t="s">
        <v>43</v>
      </c>
      <c r="T3397" t="s">
        <v>30</v>
      </c>
      <c r="U3397" t="s">
        <v>1457</v>
      </c>
      <c r="W3397" t="s">
        <v>23673</v>
      </c>
    </row>
    <row r="3398" spans="7:29" x14ac:dyDescent="0.2">
      <c r="G3398" t="s">
        <v>1215</v>
      </c>
      <c r="H3398" t="s">
        <v>53</v>
      </c>
      <c r="I3398" t="s">
        <v>13305</v>
      </c>
      <c r="J3398" t="s">
        <v>346</v>
      </c>
      <c r="L3398" t="s">
        <v>62</v>
      </c>
      <c r="M3398">
        <v>12</v>
      </c>
      <c r="N3398" t="s">
        <v>346</v>
      </c>
      <c r="O3398" s="12">
        <v>52417</v>
      </c>
      <c r="P3398" t="s">
        <v>28</v>
      </c>
      <c r="Q3398" s="1">
        <v>44718</v>
      </c>
      <c r="R3398" t="s">
        <v>29</v>
      </c>
      <c r="S3398" t="s">
        <v>43</v>
      </c>
      <c r="T3398" t="s">
        <v>30</v>
      </c>
      <c r="U3398" t="s">
        <v>1535</v>
      </c>
      <c r="W3398" t="s">
        <v>13306</v>
      </c>
      <c r="X3398" t="s">
        <v>13307</v>
      </c>
      <c r="Y3398" t="s">
        <v>807</v>
      </c>
      <c r="Z3398" t="s">
        <v>3206</v>
      </c>
      <c r="AA3398" t="s">
        <v>13308</v>
      </c>
      <c r="AB3398" t="s">
        <v>50</v>
      </c>
      <c r="AC3398" t="s">
        <v>50</v>
      </c>
    </row>
    <row r="3399" spans="7:29" ht="153" x14ac:dyDescent="0.2">
      <c r="G3399" t="s">
        <v>567</v>
      </c>
      <c r="H3399" t="s">
        <v>262</v>
      </c>
      <c r="I3399" t="s">
        <v>643</v>
      </c>
      <c r="J3399" t="s">
        <v>86</v>
      </c>
      <c r="K3399" t="s">
        <v>451</v>
      </c>
      <c r="L3399" t="s">
        <v>452</v>
      </c>
      <c r="M3399">
        <v>12</v>
      </c>
      <c r="N3399" t="s">
        <v>86</v>
      </c>
      <c r="O3399" s="12">
        <v>52408</v>
      </c>
      <c r="P3399" t="s">
        <v>70</v>
      </c>
      <c r="Q3399" s="1">
        <v>44669</v>
      </c>
      <c r="R3399" t="s">
        <v>29</v>
      </c>
      <c r="S3399" t="s">
        <v>43</v>
      </c>
      <c r="T3399" t="s">
        <v>71</v>
      </c>
      <c r="W3399" t="s">
        <v>12769</v>
      </c>
      <c r="X3399" t="s">
        <v>12770</v>
      </c>
      <c r="Y3399" t="s">
        <v>451</v>
      </c>
      <c r="Z3399" t="s">
        <v>91</v>
      </c>
      <c r="AA3399" t="s">
        <v>12771</v>
      </c>
      <c r="AB3399" s="2" t="s">
        <v>12772</v>
      </c>
      <c r="AC3399" t="s">
        <v>2749</v>
      </c>
    </row>
    <row r="3400" spans="7:29" ht="153" x14ac:dyDescent="0.2">
      <c r="G3400" t="s">
        <v>11809</v>
      </c>
      <c r="H3400" t="s">
        <v>53</v>
      </c>
      <c r="I3400" t="s">
        <v>19967</v>
      </c>
      <c r="J3400" t="s">
        <v>520</v>
      </c>
      <c r="L3400" t="s">
        <v>27</v>
      </c>
      <c r="M3400">
        <v>12</v>
      </c>
      <c r="N3400" t="s">
        <v>520</v>
      </c>
      <c r="O3400" s="12">
        <v>52385</v>
      </c>
      <c r="P3400" t="s">
        <v>28</v>
      </c>
      <c r="Q3400" s="1">
        <v>44354</v>
      </c>
      <c r="R3400" t="s">
        <v>29</v>
      </c>
      <c r="S3400" t="s">
        <v>43</v>
      </c>
      <c r="T3400" t="s">
        <v>30</v>
      </c>
      <c r="U3400" t="s">
        <v>521</v>
      </c>
      <c r="V3400" t="s">
        <v>522</v>
      </c>
      <c r="W3400" t="s">
        <v>19968</v>
      </c>
      <c r="X3400" t="s">
        <v>19969</v>
      </c>
      <c r="Y3400" t="s">
        <v>521</v>
      </c>
      <c r="Z3400" t="s">
        <v>206</v>
      </c>
      <c r="AA3400" t="s">
        <v>19970</v>
      </c>
      <c r="AB3400" s="2" t="s">
        <v>7284</v>
      </c>
      <c r="AC3400" t="s">
        <v>19971</v>
      </c>
    </row>
    <row r="3401" spans="7:29" x14ac:dyDescent="0.2">
      <c r="G3401" t="s">
        <v>25105</v>
      </c>
      <c r="H3401" t="s">
        <v>53</v>
      </c>
      <c r="I3401" t="s">
        <v>25091</v>
      </c>
      <c r="J3401" t="s">
        <v>2222</v>
      </c>
      <c r="K3401" t="s">
        <v>4380</v>
      </c>
      <c r="L3401" t="s">
        <v>203</v>
      </c>
      <c r="M3401">
        <v>12</v>
      </c>
      <c r="N3401" t="s">
        <v>2222</v>
      </c>
      <c r="O3401" s="12">
        <v>52368</v>
      </c>
      <c r="P3401" t="s">
        <v>70</v>
      </c>
      <c r="Q3401" s="1">
        <v>44655</v>
      </c>
      <c r="R3401" t="s">
        <v>56</v>
      </c>
      <c r="S3401" s="1">
        <v>44997</v>
      </c>
      <c r="T3401" t="s">
        <v>71</v>
      </c>
      <c r="W3401" t="s">
        <v>25106</v>
      </c>
    </row>
    <row r="3402" spans="7:29" x14ac:dyDescent="0.2">
      <c r="G3402" t="s">
        <v>13040</v>
      </c>
      <c r="H3402" t="s">
        <v>112</v>
      </c>
      <c r="I3402" t="s">
        <v>20065</v>
      </c>
      <c r="J3402" t="s">
        <v>332</v>
      </c>
      <c r="K3402" t="s">
        <v>20066</v>
      </c>
      <c r="L3402" t="s">
        <v>203</v>
      </c>
      <c r="M3402">
        <v>12</v>
      </c>
      <c r="N3402" t="s">
        <v>332</v>
      </c>
      <c r="O3402" s="12">
        <v>52330</v>
      </c>
      <c r="P3402" t="s">
        <v>70</v>
      </c>
      <c r="Q3402" s="1">
        <v>41743</v>
      </c>
      <c r="R3402" t="s">
        <v>29</v>
      </c>
      <c r="S3402" t="s">
        <v>43</v>
      </c>
      <c r="T3402" t="s">
        <v>71</v>
      </c>
      <c r="W3402" t="s">
        <v>20067</v>
      </c>
      <c r="X3402" t="s">
        <v>20068</v>
      </c>
      <c r="Y3402" t="s">
        <v>20066</v>
      </c>
      <c r="Z3402" t="s">
        <v>332</v>
      </c>
      <c r="AA3402" t="s">
        <v>20069</v>
      </c>
      <c r="AB3402" t="s">
        <v>50</v>
      </c>
      <c r="AC3402" t="s">
        <v>20070</v>
      </c>
    </row>
    <row r="3403" spans="7:29" x14ac:dyDescent="0.2">
      <c r="G3403" t="s">
        <v>2092</v>
      </c>
      <c r="H3403" t="s">
        <v>262</v>
      </c>
      <c r="I3403" t="s">
        <v>2611</v>
      </c>
      <c r="J3403" t="s">
        <v>2612</v>
      </c>
      <c r="K3403" t="s">
        <v>2613</v>
      </c>
      <c r="L3403" t="s">
        <v>828</v>
      </c>
      <c r="M3403">
        <v>12</v>
      </c>
      <c r="N3403" t="s">
        <v>371</v>
      </c>
      <c r="O3403" s="12">
        <v>52284</v>
      </c>
      <c r="P3403" t="s">
        <v>70</v>
      </c>
      <c r="Q3403" s="1">
        <v>39552</v>
      </c>
      <c r="R3403" t="s">
        <v>29</v>
      </c>
      <c r="S3403" t="s">
        <v>43</v>
      </c>
      <c r="T3403" t="s">
        <v>71</v>
      </c>
      <c r="W3403" t="s">
        <v>2614</v>
      </c>
      <c r="X3403" t="s">
        <v>116</v>
      </c>
    </row>
    <row r="3404" spans="7:29" x14ac:dyDescent="0.2">
      <c r="G3404" t="s">
        <v>22453</v>
      </c>
      <c r="H3404" t="s">
        <v>53</v>
      </c>
      <c r="I3404" t="s">
        <v>22454</v>
      </c>
      <c r="J3404" t="s">
        <v>450</v>
      </c>
      <c r="K3404" t="s">
        <v>451</v>
      </c>
      <c r="L3404" t="s">
        <v>452</v>
      </c>
      <c r="M3404">
        <v>12</v>
      </c>
      <c r="N3404" t="s">
        <v>450</v>
      </c>
      <c r="O3404" s="12">
        <v>52280</v>
      </c>
      <c r="P3404" t="s">
        <v>70</v>
      </c>
      <c r="Q3404" s="1">
        <v>38985</v>
      </c>
      <c r="R3404" t="s">
        <v>29</v>
      </c>
      <c r="S3404" t="s">
        <v>43</v>
      </c>
      <c r="T3404" t="s">
        <v>71</v>
      </c>
      <c r="W3404" t="s">
        <v>22455</v>
      </c>
      <c r="X3404" t="s">
        <v>116</v>
      </c>
    </row>
    <row r="3405" spans="7:29" x14ac:dyDescent="0.2">
      <c r="G3405" t="s">
        <v>923</v>
      </c>
      <c r="H3405" t="s">
        <v>262</v>
      </c>
      <c r="I3405" t="s">
        <v>831</v>
      </c>
      <c r="J3405" t="s">
        <v>159</v>
      </c>
      <c r="L3405" t="s">
        <v>98</v>
      </c>
      <c r="M3405">
        <v>12</v>
      </c>
      <c r="N3405" t="s">
        <v>159</v>
      </c>
      <c r="O3405" s="12">
        <v>52270</v>
      </c>
      <c r="P3405" t="s">
        <v>28</v>
      </c>
      <c r="Q3405" s="1">
        <v>44774</v>
      </c>
      <c r="R3405" t="s">
        <v>29</v>
      </c>
      <c r="S3405" s="1">
        <v>45138</v>
      </c>
      <c r="T3405" t="s">
        <v>30</v>
      </c>
      <c r="U3405" t="s">
        <v>99</v>
      </c>
      <c r="W3405" t="s">
        <v>924</v>
      </c>
      <c r="X3405" t="s">
        <v>116</v>
      </c>
    </row>
    <row r="3406" spans="7:29" x14ac:dyDescent="0.2">
      <c r="G3406" t="s">
        <v>2670</v>
      </c>
      <c r="H3406" t="s">
        <v>118</v>
      </c>
      <c r="I3406" t="s">
        <v>24448</v>
      </c>
      <c r="J3406" t="s">
        <v>97</v>
      </c>
      <c r="L3406" t="s">
        <v>98</v>
      </c>
      <c r="M3406">
        <v>12</v>
      </c>
      <c r="N3406" t="s">
        <v>97</v>
      </c>
      <c r="O3406" s="12">
        <v>52270</v>
      </c>
      <c r="P3406" t="s">
        <v>28</v>
      </c>
      <c r="Q3406" s="1">
        <v>44774</v>
      </c>
      <c r="R3406" t="s">
        <v>56</v>
      </c>
      <c r="S3406" s="1">
        <v>45473</v>
      </c>
      <c r="T3406" t="s">
        <v>30</v>
      </c>
      <c r="U3406" t="s">
        <v>99</v>
      </c>
      <c r="W3406" t="s">
        <v>24469</v>
      </c>
    </row>
    <row r="3407" spans="7:29" ht="153" x14ac:dyDescent="0.2">
      <c r="G3407" t="s">
        <v>518</v>
      </c>
      <c r="H3407" t="s">
        <v>1729</v>
      </c>
      <c r="I3407" t="s">
        <v>10443</v>
      </c>
      <c r="J3407" t="s">
        <v>135</v>
      </c>
      <c r="K3407" t="s">
        <v>10444</v>
      </c>
      <c r="L3407" t="s">
        <v>237</v>
      </c>
      <c r="M3407">
        <v>12</v>
      </c>
      <c r="N3407" t="s">
        <v>135</v>
      </c>
      <c r="O3407" s="12">
        <v>52262</v>
      </c>
      <c r="P3407" t="s">
        <v>70</v>
      </c>
      <c r="Q3407" s="1">
        <v>44788</v>
      </c>
      <c r="R3407" t="s">
        <v>29</v>
      </c>
      <c r="S3407" t="s">
        <v>43</v>
      </c>
      <c r="T3407" t="s">
        <v>71</v>
      </c>
      <c r="W3407" t="s">
        <v>10445</v>
      </c>
      <c r="X3407" t="s">
        <v>10446</v>
      </c>
      <c r="Y3407" t="s">
        <v>10444</v>
      </c>
      <c r="Z3407" t="s">
        <v>135</v>
      </c>
      <c r="AA3407" t="s">
        <v>10447</v>
      </c>
      <c r="AB3407" s="2" t="s">
        <v>1449</v>
      </c>
      <c r="AC3407" t="s">
        <v>10448</v>
      </c>
    </row>
    <row r="3408" spans="7:29" x14ac:dyDescent="0.2">
      <c r="G3408" t="s">
        <v>8829</v>
      </c>
      <c r="H3408" t="s">
        <v>53</v>
      </c>
      <c r="I3408" t="s">
        <v>8830</v>
      </c>
      <c r="J3408" t="s">
        <v>770</v>
      </c>
      <c r="L3408" t="s">
        <v>98</v>
      </c>
      <c r="M3408">
        <v>12</v>
      </c>
      <c r="N3408" t="s">
        <v>770</v>
      </c>
      <c r="O3408" s="12">
        <v>52249</v>
      </c>
      <c r="P3408" t="s">
        <v>28</v>
      </c>
      <c r="Q3408" s="1">
        <v>44788</v>
      </c>
      <c r="R3408" t="s">
        <v>29</v>
      </c>
      <c r="S3408" s="1">
        <v>45152</v>
      </c>
      <c r="T3408" t="s">
        <v>30</v>
      </c>
      <c r="U3408" t="s">
        <v>99</v>
      </c>
      <c r="W3408" t="s">
        <v>8831</v>
      </c>
      <c r="X3408" t="s">
        <v>8832</v>
      </c>
      <c r="Y3408" t="s">
        <v>99</v>
      </c>
      <c r="Z3408" t="s">
        <v>1373</v>
      </c>
      <c r="AA3408" t="s">
        <v>8833</v>
      </c>
      <c r="AB3408" t="s">
        <v>50</v>
      </c>
      <c r="AC3408" t="s">
        <v>50</v>
      </c>
    </row>
    <row r="3409" spans="7:29" ht="170" x14ac:dyDescent="0.2">
      <c r="G3409" t="s">
        <v>286</v>
      </c>
      <c r="H3409" t="s">
        <v>53</v>
      </c>
      <c r="I3409" t="s">
        <v>6764</v>
      </c>
      <c r="J3409" t="s">
        <v>1129</v>
      </c>
      <c r="L3409" t="s">
        <v>27</v>
      </c>
      <c r="M3409">
        <v>12</v>
      </c>
      <c r="N3409" t="s">
        <v>1129</v>
      </c>
      <c r="O3409" s="12">
        <v>52224</v>
      </c>
      <c r="P3409" t="s">
        <v>28</v>
      </c>
      <c r="Q3409" s="1">
        <v>44802</v>
      </c>
      <c r="R3409" t="s">
        <v>29</v>
      </c>
      <c r="S3409" t="s">
        <v>43</v>
      </c>
      <c r="T3409" t="s">
        <v>30</v>
      </c>
      <c r="U3409" t="s">
        <v>2415</v>
      </c>
      <c r="V3409" t="s">
        <v>522</v>
      </c>
      <c r="W3409" t="s">
        <v>6765</v>
      </c>
      <c r="X3409" t="s">
        <v>6766</v>
      </c>
      <c r="Y3409" t="s">
        <v>2415</v>
      </c>
      <c r="Z3409" t="s">
        <v>765</v>
      </c>
      <c r="AA3409" t="s">
        <v>6767</v>
      </c>
      <c r="AB3409" s="2" t="s">
        <v>6768</v>
      </c>
      <c r="AC3409" t="s">
        <v>6769</v>
      </c>
    </row>
    <row r="3410" spans="7:29" x14ac:dyDescent="0.2">
      <c r="G3410" t="s">
        <v>1121</v>
      </c>
      <c r="H3410" t="s">
        <v>262</v>
      </c>
      <c r="I3410" t="s">
        <v>1210</v>
      </c>
      <c r="J3410" t="s">
        <v>880</v>
      </c>
      <c r="K3410" t="s">
        <v>1211</v>
      </c>
      <c r="L3410" t="s">
        <v>69</v>
      </c>
      <c r="M3410">
        <v>12</v>
      </c>
      <c r="N3410" t="s">
        <v>880</v>
      </c>
      <c r="O3410" s="12">
        <v>52210</v>
      </c>
      <c r="P3410" t="s">
        <v>70</v>
      </c>
      <c r="Q3410" s="1">
        <v>44935</v>
      </c>
      <c r="R3410" t="s">
        <v>29</v>
      </c>
      <c r="S3410" s="1">
        <v>45138</v>
      </c>
      <c r="T3410" t="s">
        <v>71</v>
      </c>
      <c r="W3410" t="s">
        <v>1212</v>
      </c>
      <c r="X3410" t="s">
        <v>116</v>
      </c>
    </row>
    <row r="3411" spans="7:29" x14ac:dyDescent="0.2">
      <c r="G3411" t="s">
        <v>2205</v>
      </c>
      <c r="H3411" t="s">
        <v>53</v>
      </c>
      <c r="I3411" t="s">
        <v>2206</v>
      </c>
      <c r="J3411" t="s">
        <v>192</v>
      </c>
      <c r="L3411" t="s">
        <v>27</v>
      </c>
      <c r="M3411">
        <v>12</v>
      </c>
      <c r="N3411" t="s">
        <v>192</v>
      </c>
      <c r="O3411" s="12">
        <v>52193</v>
      </c>
      <c r="P3411" t="s">
        <v>28</v>
      </c>
      <c r="Q3411" s="1">
        <v>43703</v>
      </c>
      <c r="R3411" t="s">
        <v>56</v>
      </c>
      <c r="S3411" s="1">
        <v>44979</v>
      </c>
      <c r="T3411" t="s">
        <v>30</v>
      </c>
      <c r="U3411" t="s">
        <v>2207</v>
      </c>
      <c r="V3411" t="s">
        <v>32</v>
      </c>
      <c r="W3411" t="s">
        <v>2208</v>
      </c>
    </row>
    <row r="3412" spans="7:29" x14ac:dyDescent="0.2">
      <c r="G3412" t="s">
        <v>425</v>
      </c>
      <c r="H3412" t="s">
        <v>314</v>
      </c>
      <c r="I3412" t="s">
        <v>16152</v>
      </c>
      <c r="J3412" t="s">
        <v>103</v>
      </c>
      <c r="L3412" t="s">
        <v>27</v>
      </c>
      <c r="M3412">
        <v>12</v>
      </c>
      <c r="N3412" t="s">
        <v>103</v>
      </c>
      <c r="O3412" s="12">
        <v>52168</v>
      </c>
      <c r="P3412" t="s">
        <v>28</v>
      </c>
      <c r="Q3412" s="1">
        <v>44637</v>
      </c>
      <c r="R3412" t="s">
        <v>29</v>
      </c>
      <c r="S3412" t="s">
        <v>43</v>
      </c>
      <c r="T3412" t="s">
        <v>30</v>
      </c>
      <c r="U3412" t="s">
        <v>16153</v>
      </c>
      <c r="V3412" t="s">
        <v>404</v>
      </c>
      <c r="W3412" t="s">
        <v>16154</v>
      </c>
      <c r="X3412" t="s">
        <v>116</v>
      </c>
    </row>
    <row r="3413" spans="7:29" ht="170" x14ac:dyDescent="0.2">
      <c r="G3413" t="s">
        <v>14785</v>
      </c>
      <c r="H3413" t="s">
        <v>24</v>
      </c>
      <c r="I3413" t="s">
        <v>14786</v>
      </c>
      <c r="J3413" t="s">
        <v>192</v>
      </c>
      <c r="K3413" t="s">
        <v>14787</v>
      </c>
      <c r="L3413" t="s">
        <v>1660</v>
      </c>
      <c r="M3413">
        <v>12</v>
      </c>
      <c r="N3413" t="s">
        <v>192</v>
      </c>
      <c r="O3413" s="12">
        <v>52149</v>
      </c>
      <c r="P3413" t="s">
        <v>70</v>
      </c>
      <c r="Q3413" s="1">
        <v>43731</v>
      </c>
      <c r="R3413" t="s">
        <v>29</v>
      </c>
      <c r="S3413" t="s">
        <v>43</v>
      </c>
      <c r="T3413" t="s">
        <v>71</v>
      </c>
      <c r="W3413" t="s">
        <v>14788</v>
      </c>
      <c r="X3413" t="s">
        <v>14789</v>
      </c>
      <c r="Y3413" t="s">
        <v>14787</v>
      </c>
      <c r="Z3413" t="s">
        <v>257</v>
      </c>
      <c r="AA3413" t="s">
        <v>14790</v>
      </c>
      <c r="AB3413" s="2" t="s">
        <v>272</v>
      </c>
      <c r="AC3413" t="s">
        <v>50</v>
      </c>
    </row>
    <row r="3414" spans="7:29" ht="153" x14ac:dyDescent="0.2">
      <c r="G3414" t="s">
        <v>5127</v>
      </c>
      <c r="H3414" t="s">
        <v>274</v>
      </c>
      <c r="I3414" t="s">
        <v>18288</v>
      </c>
      <c r="J3414" t="s">
        <v>931</v>
      </c>
      <c r="L3414" t="s">
        <v>2031</v>
      </c>
      <c r="M3414">
        <v>12</v>
      </c>
      <c r="N3414" t="s">
        <v>931</v>
      </c>
      <c r="O3414" s="12">
        <v>52148</v>
      </c>
      <c r="P3414" t="s">
        <v>28</v>
      </c>
      <c r="Q3414" s="1">
        <v>44662</v>
      </c>
      <c r="R3414" t="s">
        <v>29</v>
      </c>
      <c r="S3414" t="s">
        <v>43</v>
      </c>
      <c r="T3414" t="s">
        <v>30</v>
      </c>
      <c r="U3414" t="s">
        <v>2458</v>
      </c>
      <c r="V3414" t="s">
        <v>522</v>
      </c>
      <c r="W3414" t="s">
        <v>18295</v>
      </c>
      <c r="X3414" t="s">
        <v>18296</v>
      </c>
      <c r="Y3414" t="s">
        <v>2458</v>
      </c>
      <c r="Z3414" t="s">
        <v>936</v>
      </c>
      <c r="AA3414" t="s">
        <v>18297</v>
      </c>
      <c r="AB3414" s="2" t="s">
        <v>18298</v>
      </c>
      <c r="AC3414" t="s">
        <v>18299</v>
      </c>
    </row>
    <row r="3415" spans="7:29" ht="153" x14ac:dyDescent="0.2">
      <c r="G3415" t="s">
        <v>10694</v>
      </c>
      <c r="H3415" t="s">
        <v>53</v>
      </c>
      <c r="I3415" t="s">
        <v>10688</v>
      </c>
      <c r="J3415" t="s">
        <v>520</v>
      </c>
      <c r="L3415" t="s">
        <v>27</v>
      </c>
      <c r="M3415">
        <v>12</v>
      </c>
      <c r="N3415" t="s">
        <v>520</v>
      </c>
      <c r="O3415" s="12">
        <v>52141</v>
      </c>
      <c r="P3415" t="s">
        <v>28</v>
      </c>
      <c r="Q3415" s="1">
        <v>44354</v>
      </c>
      <c r="R3415" t="s">
        <v>29</v>
      </c>
      <c r="S3415" t="s">
        <v>43</v>
      </c>
      <c r="T3415" t="s">
        <v>30</v>
      </c>
      <c r="U3415" t="s">
        <v>521</v>
      </c>
      <c r="V3415" t="s">
        <v>522</v>
      </c>
      <c r="W3415" t="s">
        <v>10695</v>
      </c>
      <c r="X3415" t="s">
        <v>10696</v>
      </c>
      <c r="Y3415" t="s">
        <v>521</v>
      </c>
      <c r="Z3415" t="s">
        <v>206</v>
      </c>
      <c r="AA3415" t="s">
        <v>10697</v>
      </c>
      <c r="AB3415" s="2" t="s">
        <v>7284</v>
      </c>
      <c r="AC3415" t="s">
        <v>10698</v>
      </c>
    </row>
    <row r="3416" spans="7:29" x14ac:dyDescent="0.2">
      <c r="G3416" t="s">
        <v>11820</v>
      </c>
      <c r="H3416" t="s">
        <v>53</v>
      </c>
      <c r="I3416" t="s">
        <v>24210</v>
      </c>
      <c r="J3416" t="s">
        <v>61</v>
      </c>
      <c r="L3416" t="s">
        <v>62</v>
      </c>
      <c r="M3416">
        <v>9</v>
      </c>
      <c r="N3416" t="s">
        <v>61</v>
      </c>
      <c r="O3416" s="12">
        <v>52123</v>
      </c>
      <c r="P3416" t="s">
        <v>28</v>
      </c>
      <c r="Q3416" s="1">
        <v>42125</v>
      </c>
      <c r="R3416" t="s">
        <v>63</v>
      </c>
      <c r="S3416" t="s">
        <v>43</v>
      </c>
      <c r="T3416" t="s">
        <v>30</v>
      </c>
      <c r="U3416" t="s">
        <v>24211</v>
      </c>
      <c r="W3416" t="s">
        <v>24212</v>
      </c>
    </row>
    <row r="3417" spans="7:29" ht="136" x14ac:dyDescent="0.2">
      <c r="G3417" t="s">
        <v>13388</v>
      </c>
      <c r="H3417" t="s">
        <v>112</v>
      </c>
      <c r="I3417" t="s">
        <v>13389</v>
      </c>
      <c r="J3417" t="s">
        <v>3443</v>
      </c>
      <c r="L3417" t="s">
        <v>27</v>
      </c>
      <c r="M3417">
        <v>12</v>
      </c>
      <c r="N3417" t="s">
        <v>3443</v>
      </c>
      <c r="O3417" s="12">
        <v>52107</v>
      </c>
      <c r="P3417" t="s">
        <v>28</v>
      </c>
      <c r="Q3417" s="1">
        <v>44531</v>
      </c>
      <c r="R3417" t="s">
        <v>29</v>
      </c>
      <c r="S3417" t="s">
        <v>43</v>
      </c>
      <c r="T3417" t="s">
        <v>30</v>
      </c>
      <c r="U3417" t="s">
        <v>3444</v>
      </c>
      <c r="V3417" t="s">
        <v>45</v>
      </c>
      <c r="W3417" t="s">
        <v>13390</v>
      </c>
      <c r="X3417" t="s">
        <v>13391</v>
      </c>
      <c r="Y3417" t="s">
        <v>3444</v>
      </c>
      <c r="Z3417" t="s">
        <v>3443</v>
      </c>
      <c r="AA3417" t="s">
        <v>13392</v>
      </c>
      <c r="AB3417" s="2" t="s">
        <v>3448</v>
      </c>
      <c r="AC3417" t="s">
        <v>13393</v>
      </c>
    </row>
    <row r="3418" spans="7:29" ht="136" x14ac:dyDescent="0.2">
      <c r="G3418" t="s">
        <v>2353</v>
      </c>
      <c r="H3418" t="s">
        <v>129</v>
      </c>
      <c r="I3418" t="s">
        <v>19421</v>
      </c>
      <c r="J3418" t="s">
        <v>3443</v>
      </c>
      <c r="L3418" t="s">
        <v>27</v>
      </c>
      <c r="M3418">
        <v>12</v>
      </c>
      <c r="N3418" t="s">
        <v>3443</v>
      </c>
      <c r="O3418" s="12">
        <v>52107</v>
      </c>
      <c r="P3418" t="s">
        <v>28</v>
      </c>
      <c r="Q3418" s="1">
        <v>44522</v>
      </c>
      <c r="R3418" t="s">
        <v>29</v>
      </c>
      <c r="S3418" t="s">
        <v>43</v>
      </c>
      <c r="T3418" t="s">
        <v>30</v>
      </c>
      <c r="U3418" t="s">
        <v>3444</v>
      </c>
      <c r="V3418" t="s">
        <v>45</v>
      </c>
      <c r="W3418" t="s">
        <v>19427</v>
      </c>
      <c r="X3418" t="s">
        <v>19428</v>
      </c>
      <c r="Y3418" t="s">
        <v>3444</v>
      </c>
      <c r="Z3418" t="s">
        <v>3443</v>
      </c>
      <c r="AA3418" t="s">
        <v>19429</v>
      </c>
      <c r="AB3418" s="2" t="s">
        <v>19430</v>
      </c>
      <c r="AC3418" t="s">
        <v>50</v>
      </c>
    </row>
    <row r="3419" spans="7:29" ht="153" x14ac:dyDescent="0.2">
      <c r="G3419" t="s">
        <v>2741</v>
      </c>
      <c r="H3419" t="s">
        <v>262</v>
      </c>
      <c r="I3419" t="s">
        <v>17586</v>
      </c>
      <c r="J3419" t="s">
        <v>131</v>
      </c>
      <c r="K3419" t="s">
        <v>7441</v>
      </c>
      <c r="L3419" t="s">
        <v>828</v>
      </c>
      <c r="M3419">
        <v>12</v>
      </c>
      <c r="N3419" t="s">
        <v>131</v>
      </c>
      <c r="O3419" s="12">
        <v>52103</v>
      </c>
      <c r="P3419" t="s">
        <v>70</v>
      </c>
      <c r="Q3419" s="1">
        <v>36011</v>
      </c>
      <c r="R3419" t="s">
        <v>29</v>
      </c>
      <c r="S3419" t="s">
        <v>43</v>
      </c>
      <c r="T3419" t="s">
        <v>71</v>
      </c>
      <c r="W3419" t="s">
        <v>17587</v>
      </c>
      <c r="X3419" t="s">
        <v>17588</v>
      </c>
      <c r="Y3419" t="s">
        <v>7441</v>
      </c>
      <c r="Z3419" t="s">
        <v>206</v>
      </c>
      <c r="AA3419" t="s">
        <v>17589</v>
      </c>
      <c r="AB3419" s="2" t="s">
        <v>17590</v>
      </c>
      <c r="AC3419" t="s">
        <v>17591</v>
      </c>
    </row>
    <row r="3420" spans="7:29" ht="170" x14ac:dyDescent="0.2">
      <c r="G3420" t="s">
        <v>518</v>
      </c>
      <c r="H3420" t="s">
        <v>274</v>
      </c>
      <c r="I3420" t="s">
        <v>519</v>
      </c>
      <c r="J3420" t="s">
        <v>520</v>
      </c>
      <c r="L3420" t="s">
        <v>27</v>
      </c>
      <c r="M3420">
        <v>12</v>
      </c>
      <c r="N3420" t="s">
        <v>520</v>
      </c>
      <c r="O3420" s="12">
        <v>52098</v>
      </c>
      <c r="P3420" t="s">
        <v>28</v>
      </c>
      <c r="Q3420" s="1">
        <v>44636</v>
      </c>
      <c r="R3420" t="s">
        <v>29</v>
      </c>
      <c r="S3420" t="s">
        <v>43</v>
      </c>
      <c r="T3420" t="s">
        <v>30</v>
      </c>
      <c r="U3420" t="s">
        <v>521</v>
      </c>
      <c r="V3420" t="s">
        <v>522</v>
      </c>
      <c r="W3420" t="s">
        <v>523</v>
      </c>
      <c r="X3420" t="s">
        <v>524</v>
      </c>
      <c r="Y3420" t="s">
        <v>521</v>
      </c>
      <c r="Z3420" t="s">
        <v>206</v>
      </c>
      <c r="AA3420" t="s">
        <v>525</v>
      </c>
      <c r="AB3420" s="2" t="s">
        <v>526</v>
      </c>
      <c r="AC3420" t="s">
        <v>50</v>
      </c>
    </row>
    <row r="3421" spans="7:29" x14ac:dyDescent="0.2">
      <c r="G3421" t="s">
        <v>6359</v>
      </c>
      <c r="H3421" t="s">
        <v>53</v>
      </c>
      <c r="I3421" t="s">
        <v>21410</v>
      </c>
      <c r="J3421" t="s">
        <v>636</v>
      </c>
      <c r="L3421" t="s">
        <v>104</v>
      </c>
      <c r="M3421">
        <v>12</v>
      </c>
      <c r="N3421" t="s">
        <v>636</v>
      </c>
      <c r="O3421" s="12">
        <v>52064</v>
      </c>
      <c r="P3421" t="s">
        <v>28</v>
      </c>
      <c r="Q3421" s="1">
        <v>43634</v>
      </c>
      <c r="R3421" t="s">
        <v>29</v>
      </c>
      <c r="S3421" s="1">
        <v>45138</v>
      </c>
      <c r="T3421" t="s">
        <v>30</v>
      </c>
      <c r="U3421" t="s">
        <v>21411</v>
      </c>
      <c r="V3421" t="s">
        <v>45</v>
      </c>
      <c r="W3421" t="s">
        <v>21412</v>
      </c>
      <c r="X3421" t="s">
        <v>116</v>
      </c>
    </row>
    <row r="3422" spans="7:29" x14ac:dyDescent="0.2">
      <c r="G3422" t="s">
        <v>787</v>
      </c>
      <c r="H3422" t="s">
        <v>24</v>
      </c>
      <c r="I3422" t="s">
        <v>22358</v>
      </c>
      <c r="J3422" t="s">
        <v>120</v>
      </c>
      <c r="K3422" t="s">
        <v>22359</v>
      </c>
      <c r="L3422" t="s">
        <v>3591</v>
      </c>
      <c r="M3422">
        <v>12</v>
      </c>
      <c r="N3422" t="s">
        <v>120</v>
      </c>
      <c r="O3422" s="12">
        <v>52036</v>
      </c>
      <c r="P3422" t="s">
        <v>70</v>
      </c>
      <c r="Q3422" s="1">
        <v>44593</v>
      </c>
      <c r="R3422" t="s">
        <v>29</v>
      </c>
      <c r="S3422" t="s">
        <v>43</v>
      </c>
      <c r="T3422" t="s">
        <v>71</v>
      </c>
      <c r="W3422" t="s">
        <v>22360</v>
      </c>
      <c r="X3422" t="s">
        <v>22361</v>
      </c>
      <c r="Y3422" t="s">
        <v>22359</v>
      </c>
      <c r="Z3422" t="s">
        <v>125</v>
      </c>
      <c r="AA3422" t="s">
        <v>22362</v>
      </c>
      <c r="AB3422" t="s">
        <v>50</v>
      </c>
      <c r="AC3422" t="s">
        <v>22363</v>
      </c>
    </row>
    <row r="3423" spans="7:29" ht="136" x14ac:dyDescent="0.2">
      <c r="G3423" t="s">
        <v>10651</v>
      </c>
      <c r="H3423" t="s">
        <v>24</v>
      </c>
      <c r="I3423" t="s">
        <v>10652</v>
      </c>
      <c r="J3423" t="s">
        <v>86</v>
      </c>
      <c r="L3423" t="s">
        <v>104</v>
      </c>
      <c r="M3423">
        <v>12</v>
      </c>
      <c r="N3423" t="s">
        <v>86</v>
      </c>
      <c r="O3423" s="12">
        <v>51978</v>
      </c>
      <c r="P3423" t="s">
        <v>28</v>
      </c>
      <c r="Q3423" s="1">
        <v>41120</v>
      </c>
      <c r="R3423" t="s">
        <v>29</v>
      </c>
      <c r="S3423" t="s">
        <v>43</v>
      </c>
      <c r="T3423" t="s">
        <v>30</v>
      </c>
      <c r="U3423" t="s">
        <v>10653</v>
      </c>
      <c r="V3423" t="s">
        <v>522</v>
      </c>
      <c r="W3423" t="s">
        <v>10654</v>
      </c>
      <c r="X3423" t="s">
        <v>10655</v>
      </c>
      <c r="Y3423" t="s">
        <v>10653</v>
      </c>
      <c r="Z3423" t="s">
        <v>91</v>
      </c>
      <c r="AA3423" t="s">
        <v>10656</v>
      </c>
      <c r="AB3423" s="2" t="s">
        <v>10657</v>
      </c>
      <c r="AC3423" t="s">
        <v>10658</v>
      </c>
    </row>
    <row r="3424" spans="7:29" x14ac:dyDescent="0.2">
      <c r="G3424" t="s">
        <v>10133</v>
      </c>
      <c r="H3424" t="s">
        <v>53</v>
      </c>
      <c r="I3424" t="s">
        <v>10134</v>
      </c>
      <c r="J3424" t="s">
        <v>135</v>
      </c>
      <c r="K3424" t="s">
        <v>1905</v>
      </c>
      <c r="L3424" t="s">
        <v>137</v>
      </c>
      <c r="M3424">
        <v>12</v>
      </c>
      <c r="N3424" t="s">
        <v>135</v>
      </c>
      <c r="O3424" s="12">
        <v>51968</v>
      </c>
      <c r="P3424" t="s">
        <v>70</v>
      </c>
      <c r="Q3424" s="1">
        <v>41702</v>
      </c>
      <c r="R3424" t="s">
        <v>29</v>
      </c>
      <c r="S3424" t="s">
        <v>43</v>
      </c>
      <c r="T3424" t="s">
        <v>71</v>
      </c>
      <c r="W3424" t="s">
        <v>10135</v>
      </c>
      <c r="X3424" t="s">
        <v>116</v>
      </c>
    </row>
    <row r="3425" spans="7:29" x14ac:dyDescent="0.2">
      <c r="G3425" t="s">
        <v>1332</v>
      </c>
      <c r="H3425" t="s">
        <v>53</v>
      </c>
      <c r="I3425" t="s">
        <v>11790</v>
      </c>
      <c r="J3425" t="s">
        <v>150</v>
      </c>
      <c r="L3425" t="s">
        <v>62</v>
      </c>
      <c r="M3425">
        <v>9</v>
      </c>
      <c r="N3425" t="s">
        <v>150</v>
      </c>
      <c r="O3425" s="12">
        <v>51963</v>
      </c>
      <c r="P3425" t="s">
        <v>28</v>
      </c>
      <c r="Q3425" s="1">
        <v>44287</v>
      </c>
      <c r="R3425" t="s">
        <v>63</v>
      </c>
      <c r="S3425" t="s">
        <v>43</v>
      </c>
      <c r="T3425" t="s">
        <v>30</v>
      </c>
      <c r="U3425" t="s">
        <v>169</v>
      </c>
      <c r="W3425" t="s">
        <v>11791</v>
      </c>
    </row>
    <row r="3426" spans="7:29" x14ac:dyDescent="0.2">
      <c r="G3426" t="s">
        <v>1412</v>
      </c>
      <c r="H3426" t="s">
        <v>118</v>
      </c>
      <c r="I3426" t="s">
        <v>20516</v>
      </c>
      <c r="J3426" t="s">
        <v>3467</v>
      </c>
      <c r="K3426" t="s">
        <v>212</v>
      </c>
      <c r="L3426" t="s">
        <v>203</v>
      </c>
      <c r="M3426">
        <v>12</v>
      </c>
      <c r="N3426" t="s">
        <v>3467</v>
      </c>
      <c r="O3426" s="12">
        <v>51962</v>
      </c>
      <c r="P3426" t="s">
        <v>70</v>
      </c>
      <c r="Q3426" s="1">
        <v>44606</v>
      </c>
      <c r="R3426" t="s">
        <v>29</v>
      </c>
      <c r="S3426" t="s">
        <v>43</v>
      </c>
      <c r="T3426" t="s">
        <v>71</v>
      </c>
      <c r="W3426" t="s">
        <v>20544</v>
      </c>
      <c r="X3426" t="s">
        <v>20545</v>
      </c>
      <c r="Y3426" t="s">
        <v>212</v>
      </c>
      <c r="Z3426" t="s">
        <v>20546</v>
      </c>
      <c r="AA3426" t="s">
        <v>20547</v>
      </c>
      <c r="AB3426" t="s">
        <v>50</v>
      </c>
      <c r="AC3426" t="s">
        <v>50</v>
      </c>
    </row>
    <row r="3427" spans="7:29" x14ac:dyDescent="0.2">
      <c r="G3427" t="s">
        <v>5119</v>
      </c>
      <c r="H3427" t="s">
        <v>262</v>
      </c>
      <c r="I3427" t="s">
        <v>5120</v>
      </c>
      <c r="J3427" t="s">
        <v>332</v>
      </c>
      <c r="K3427" t="s">
        <v>5121</v>
      </c>
      <c r="L3427" t="s">
        <v>5122</v>
      </c>
      <c r="M3427">
        <v>9</v>
      </c>
      <c r="N3427" t="s">
        <v>332</v>
      </c>
      <c r="O3427" s="12">
        <v>51960</v>
      </c>
      <c r="P3427" t="s">
        <v>70</v>
      </c>
      <c r="Q3427" s="1">
        <v>40182</v>
      </c>
      <c r="R3427" t="s">
        <v>29</v>
      </c>
      <c r="S3427" t="s">
        <v>43</v>
      </c>
      <c r="T3427" t="s">
        <v>71</v>
      </c>
      <c r="W3427" t="s">
        <v>5123</v>
      </c>
      <c r="X3427" t="s">
        <v>116</v>
      </c>
    </row>
    <row r="3428" spans="7:29" x14ac:dyDescent="0.2">
      <c r="G3428" t="s">
        <v>1277</v>
      </c>
      <c r="H3428" t="s">
        <v>24</v>
      </c>
      <c r="I3428" t="s">
        <v>1278</v>
      </c>
      <c r="J3428" t="s">
        <v>1279</v>
      </c>
      <c r="L3428" t="s">
        <v>62</v>
      </c>
      <c r="M3428">
        <v>12</v>
      </c>
      <c r="N3428" t="s">
        <v>1279</v>
      </c>
      <c r="O3428" s="12">
        <v>51959</v>
      </c>
      <c r="P3428" t="s">
        <v>28</v>
      </c>
      <c r="Q3428" s="1">
        <v>44494</v>
      </c>
      <c r="R3428" t="s">
        <v>29</v>
      </c>
      <c r="S3428" t="s">
        <v>43</v>
      </c>
      <c r="T3428" t="s">
        <v>30</v>
      </c>
      <c r="U3428" t="s">
        <v>1008</v>
      </c>
      <c r="W3428" t="s">
        <v>1280</v>
      </c>
      <c r="X3428" t="s">
        <v>1281</v>
      </c>
      <c r="Y3428" t="s">
        <v>1008</v>
      </c>
      <c r="Z3428" t="s">
        <v>959</v>
      </c>
      <c r="AA3428" t="s">
        <v>1282</v>
      </c>
      <c r="AB3428" t="s">
        <v>50</v>
      </c>
      <c r="AC3428" t="s">
        <v>50</v>
      </c>
    </row>
    <row r="3429" spans="7:29" ht="170" x14ac:dyDescent="0.2">
      <c r="G3429" t="s">
        <v>3568</v>
      </c>
      <c r="H3429" t="s">
        <v>262</v>
      </c>
      <c r="I3429" t="s">
        <v>10292</v>
      </c>
      <c r="J3429" t="s">
        <v>460</v>
      </c>
      <c r="L3429" t="s">
        <v>27</v>
      </c>
      <c r="M3429">
        <v>12</v>
      </c>
      <c r="N3429" t="s">
        <v>460</v>
      </c>
      <c r="O3429" s="12">
        <v>51941</v>
      </c>
      <c r="P3429" t="s">
        <v>661</v>
      </c>
      <c r="Q3429" s="1">
        <v>42461</v>
      </c>
      <c r="R3429" t="s">
        <v>56</v>
      </c>
      <c r="S3429" s="1">
        <v>44926</v>
      </c>
      <c r="T3429" t="s">
        <v>30</v>
      </c>
      <c r="U3429" t="s">
        <v>10333</v>
      </c>
      <c r="V3429" t="s">
        <v>933</v>
      </c>
      <c r="W3429" t="s">
        <v>10334</v>
      </c>
      <c r="X3429" t="s">
        <v>10335</v>
      </c>
      <c r="Y3429" t="s">
        <v>10333</v>
      </c>
      <c r="Z3429" t="s">
        <v>460</v>
      </c>
      <c r="AA3429" t="s">
        <v>10336</v>
      </c>
      <c r="AB3429" s="2" t="s">
        <v>10337</v>
      </c>
      <c r="AC3429" t="s">
        <v>10338</v>
      </c>
    </row>
    <row r="3430" spans="7:29" ht="153" x14ac:dyDescent="0.2">
      <c r="G3430" t="s">
        <v>6194</v>
      </c>
      <c r="H3430" t="s">
        <v>314</v>
      </c>
      <c r="I3430" t="s">
        <v>2366</v>
      </c>
      <c r="J3430" t="s">
        <v>103</v>
      </c>
      <c r="K3430" t="s">
        <v>8704</v>
      </c>
      <c r="L3430" t="s">
        <v>203</v>
      </c>
      <c r="M3430">
        <v>12</v>
      </c>
      <c r="N3430" t="s">
        <v>103</v>
      </c>
      <c r="O3430" s="12">
        <v>51936</v>
      </c>
      <c r="P3430" t="s">
        <v>70</v>
      </c>
      <c r="Q3430" s="1">
        <v>42177</v>
      </c>
      <c r="R3430" t="s">
        <v>29</v>
      </c>
      <c r="S3430" t="s">
        <v>43</v>
      </c>
      <c r="T3430" t="s">
        <v>71</v>
      </c>
      <c r="W3430" t="s">
        <v>24119</v>
      </c>
      <c r="X3430" t="s">
        <v>24120</v>
      </c>
      <c r="Y3430" t="s">
        <v>8704</v>
      </c>
      <c r="Z3430" t="s">
        <v>109</v>
      </c>
      <c r="AA3430" t="s">
        <v>24121</v>
      </c>
      <c r="AB3430" s="2" t="s">
        <v>3426</v>
      </c>
      <c r="AC3430" t="s">
        <v>24122</v>
      </c>
    </row>
    <row r="3431" spans="7:29" ht="170" x14ac:dyDescent="0.2">
      <c r="G3431" t="s">
        <v>7321</v>
      </c>
      <c r="H3431" t="s">
        <v>53</v>
      </c>
      <c r="I3431" t="s">
        <v>19278</v>
      </c>
      <c r="J3431" t="s">
        <v>3737</v>
      </c>
      <c r="K3431" t="s">
        <v>19282</v>
      </c>
      <c r="L3431" t="s">
        <v>19283</v>
      </c>
      <c r="M3431">
        <v>12</v>
      </c>
      <c r="N3431" t="s">
        <v>3737</v>
      </c>
      <c r="O3431" s="12">
        <v>51898</v>
      </c>
      <c r="P3431" t="s">
        <v>70</v>
      </c>
      <c r="Q3431" s="1">
        <v>42310</v>
      </c>
      <c r="R3431" t="s">
        <v>29</v>
      </c>
      <c r="S3431" t="s">
        <v>43</v>
      </c>
      <c r="T3431" t="s">
        <v>71</v>
      </c>
      <c r="W3431" t="s">
        <v>19284</v>
      </c>
      <c r="X3431" t="s">
        <v>19285</v>
      </c>
      <c r="Y3431" t="s">
        <v>19282</v>
      </c>
      <c r="Z3431" t="s">
        <v>19286</v>
      </c>
      <c r="AA3431" t="s">
        <v>19287</v>
      </c>
      <c r="AB3431" s="2" t="s">
        <v>19288</v>
      </c>
      <c r="AC3431" t="s">
        <v>19289</v>
      </c>
    </row>
    <row r="3432" spans="7:29" x14ac:dyDescent="0.2">
      <c r="G3432" t="s">
        <v>16656</v>
      </c>
      <c r="H3432" t="s">
        <v>274</v>
      </c>
      <c r="I3432" t="s">
        <v>19698</v>
      </c>
      <c r="J3432" t="s">
        <v>2119</v>
      </c>
      <c r="L3432" t="s">
        <v>27</v>
      </c>
      <c r="M3432">
        <v>12</v>
      </c>
      <c r="N3432" t="s">
        <v>2119</v>
      </c>
      <c r="O3432" s="12">
        <v>51896</v>
      </c>
      <c r="P3432" t="s">
        <v>28</v>
      </c>
      <c r="Q3432" s="1">
        <v>44816</v>
      </c>
      <c r="R3432" t="s">
        <v>29</v>
      </c>
      <c r="S3432" t="s">
        <v>43</v>
      </c>
      <c r="T3432" t="s">
        <v>30</v>
      </c>
      <c r="U3432" t="s">
        <v>2517</v>
      </c>
      <c r="V3432" t="s">
        <v>404</v>
      </c>
      <c r="W3432" t="s">
        <v>19699</v>
      </c>
      <c r="X3432" t="s">
        <v>19700</v>
      </c>
      <c r="Y3432" t="s">
        <v>2517</v>
      </c>
      <c r="Z3432" t="s">
        <v>2123</v>
      </c>
      <c r="AA3432" t="s">
        <v>19701</v>
      </c>
      <c r="AB3432" t="s">
        <v>50</v>
      </c>
      <c r="AC3432" t="s">
        <v>50</v>
      </c>
    </row>
    <row r="3433" spans="7:29" x14ac:dyDescent="0.2">
      <c r="G3433" t="s">
        <v>5528</v>
      </c>
      <c r="H3433" t="s">
        <v>302</v>
      </c>
      <c r="I3433" t="s">
        <v>5529</v>
      </c>
      <c r="J3433" t="s">
        <v>332</v>
      </c>
      <c r="K3433" t="s">
        <v>5530</v>
      </c>
      <c r="L3433" t="s">
        <v>203</v>
      </c>
      <c r="M3433">
        <v>12</v>
      </c>
      <c r="N3433" t="s">
        <v>332</v>
      </c>
      <c r="O3433" s="12">
        <v>51886</v>
      </c>
      <c r="P3433" t="s">
        <v>70</v>
      </c>
      <c r="Q3433" s="1">
        <v>43054</v>
      </c>
      <c r="R3433" t="s">
        <v>29</v>
      </c>
      <c r="S3433" t="s">
        <v>43</v>
      </c>
      <c r="T3433" t="s">
        <v>71</v>
      </c>
      <c r="W3433" t="s">
        <v>5531</v>
      </c>
      <c r="X3433" t="s">
        <v>5532</v>
      </c>
      <c r="Y3433" t="s">
        <v>5530</v>
      </c>
      <c r="Z3433" t="s">
        <v>332</v>
      </c>
      <c r="AA3433" t="s">
        <v>5533</v>
      </c>
      <c r="AB3433" t="s">
        <v>50</v>
      </c>
      <c r="AC3433" t="s">
        <v>5534</v>
      </c>
    </row>
    <row r="3434" spans="7:29" x14ac:dyDescent="0.2">
      <c r="G3434" t="s">
        <v>2074</v>
      </c>
      <c r="H3434" t="s">
        <v>148</v>
      </c>
      <c r="I3434" t="s">
        <v>2075</v>
      </c>
      <c r="J3434" t="s">
        <v>67</v>
      </c>
      <c r="K3434" t="s">
        <v>2076</v>
      </c>
      <c r="L3434" t="s">
        <v>2077</v>
      </c>
      <c r="M3434">
        <v>12</v>
      </c>
      <c r="N3434" t="s">
        <v>67</v>
      </c>
      <c r="O3434" s="12">
        <v>51875</v>
      </c>
      <c r="P3434" t="s">
        <v>70</v>
      </c>
      <c r="Q3434" s="1">
        <v>44900</v>
      </c>
      <c r="R3434" t="s">
        <v>29</v>
      </c>
      <c r="S3434" t="s">
        <v>43</v>
      </c>
      <c r="T3434" t="s">
        <v>71</v>
      </c>
      <c r="W3434" t="s">
        <v>2078</v>
      </c>
      <c r="X3434" t="s">
        <v>2079</v>
      </c>
      <c r="Y3434" t="s">
        <v>2076</v>
      </c>
      <c r="Z3434" t="s">
        <v>74</v>
      </c>
      <c r="AA3434" t="s">
        <v>2080</v>
      </c>
      <c r="AB3434" t="s">
        <v>50</v>
      </c>
      <c r="AC3434" t="s">
        <v>1612</v>
      </c>
    </row>
    <row r="3435" spans="7:29" ht="187" x14ac:dyDescent="0.2">
      <c r="G3435" t="s">
        <v>19064</v>
      </c>
      <c r="H3435" t="s">
        <v>53</v>
      </c>
      <c r="I3435" t="s">
        <v>19065</v>
      </c>
      <c r="J3435" t="s">
        <v>326</v>
      </c>
      <c r="K3435" t="s">
        <v>2458</v>
      </c>
      <c r="L3435" t="s">
        <v>69</v>
      </c>
      <c r="M3435">
        <v>12</v>
      </c>
      <c r="N3435" t="s">
        <v>326</v>
      </c>
      <c r="O3435" s="12">
        <v>51863</v>
      </c>
      <c r="P3435" t="s">
        <v>70</v>
      </c>
      <c r="Q3435" s="1">
        <v>44795</v>
      </c>
      <c r="R3435" t="s">
        <v>29</v>
      </c>
      <c r="S3435" t="s">
        <v>43</v>
      </c>
      <c r="T3435" t="s">
        <v>71</v>
      </c>
      <c r="W3435" t="s">
        <v>19066</v>
      </c>
      <c r="X3435" t="s">
        <v>19067</v>
      </c>
      <c r="Y3435" t="s">
        <v>2458</v>
      </c>
      <c r="Z3435" t="s">
        <v>916</v>
      </c>
      <c r="AA3435" t="s">
        <v>19068</v>
      </c>
      <c r="AB3435" s="2" t="s">
        <v>19069</v>
      </c>
      <c r="AC3435" t="s">
        <v>19070</v>
      </c>
    </row>
    <row r="3436" spans="7:29" ht="153" x14ac:dyDescent="0.2">
      <c r="G3436" t="s">
        <v>4736</v>
      </c>
      <c r="H3436" t="s">
        <v>53</v>
      </c>
      <c r="I3436" t="s">
        <v>15371</v>
      </c>
      <c r="J3436" t="s">
        <v>4014</v>
      </c>
      <c r="K3436" t="s">
        <v>4503</v>
      </c>
      <c r="L3436" t="s">
        <v>237</v>
      </c>
      <c r="M3436">
        <v>12</v>
      </c>
      <c r="N3436" t="s">
        <v>4014</v>
      </c>
      <c r="O3436" s="12">
        <v>51839</v>
      </c>
      <c r="P3436" t="s">
        <v>70</v>
      </c>
      <c r="Q3436" s="1">
        <v>44536</v>
      </c>
      <c r="R3436" t="s">
        <v>29</v>
      </c>
      <c r="S3436" t="s">
        <v>43</v>
      </c>
      <c r="T3436" t="s">
        <v>71</v>
      </c>
      <c r="W3436" t="s">
        <v>15372</v>
      </c>
      <c r="X3436" t="s">
        <v>15373</v>
      </c>
      <c r="Y3436" t="s">
        <v>4503</v>
      </c>
      <c r="Z3436" t="s">
        <v>1718</v>
      </c>
      <c r="AA3436" t="s">
        <v>15374</v>
      </c>
      <c r="AB3436" s="2" t="s">
        <v>15375</v>
      </c>
      <c r="AC3436" t="s">
        <v>15376</v>
      </c>
    </row>
    <row r="3437" spans="7:29" x14ac:dyDescent="0.2">
      <c r="G3437" t="s">
        <v>4151</v>
      </c>
      <c r="H3437" t="s">
        <v>1327</v>
      </c>
      <c r="I3437" t="s">
        <v>4114</v>
      </c>
      <c r="J3437" t="s">
        <v>605</v>
      </c>
      <c r="L3437" t="s">
        <v>104</v>
      </c>
      <c r="M3437">
        <v>12</v>
      </c>
      <c r="N3437" t="s">
        <v>605</v>
      </c>
      <c r="O3437" s="12">
        <v>51826</v>
      </c>
      <c r="P3437" t="s">
        <v>28</v>
      </c>
      <c r="Q3437" s="1">
        <v>44648</v>
      </c>
      <c r="R3437" t="s">
        <v>56</v>
      </c>
      <c r="S3437" s="1">
        <v>44931</v>
      </c>
      <c r="T3437" t="s">
        <v>30</v>
      </c>
      <c r="U3437" t="s">
        <v>4152</v>
      </c>
      <c r="V3437" t="s">
        <v>933</v>
      </c>
      <c r="W3437" t="s">
        <v>4153</v>
      </c>
    </row>
    <row r="3438" spans="7:29" x14ac:dyDescent="0.2">
      <c r="G3438" t="s">
        <v>503</v>
      </c>
      <c r="H3438" t="s">
        <v>53</v>
      </c>
      <c r="I3438" t="s">
        <v>10487</v>
      </c>
      <c r="J3438" t="s">
        <v>1176</v>
      </c>
      <c r="L3438" t="s">
        <v>62</v>
      </c>
      <c r="M3438">
        <v>12</v>
      </c>
      <c r="N3438" t="s">
        <v>1176</v>
      </c>
      <c r="O3438" s="12">
        <v>51818</v>
      </c>
      <c r="P3438" t="s">
        <v>28</v>
      </c>
      <c r="Q3438" s="1">
        <v>44900</v>
      </c>
      <c r="R3438" t="s">
        <v>29</v>
      </c>
      <c r="S3438" s="1">
        <v>45127</v>
      </c>
      <c r="T3438" t="s">
        <v>30</v>
      </c>
      <c r="U3438" t="s">
        <v>10488</v>
      </c>
      <c r="W3438" t="s">
        <v>10489</v>
      </c>
      <c r="X3438" t="s">
        <v>116</v>
      </c>
    </row>
    <row r="3439" spans="7:29" x14ac:dyDescent="0.2">
      <c r="G3439" t="s">
        <v>1621</v>
      </c>
      <c r="H3439" t="s">
        <v>53</v>
      </c>
      <c r="I3439" t="s">
        <v>17748</v>
      </c>
      <c r="J3439" t="s">
        <v>61</v>
      </c>
      <c r="L3439" t="s">
        <v>896</v>
      </c>
      <c r="M3439">
        <v>9</v>
      </c>
      <c r="N3439" t="s">
        <v>61</v>
      </c>
      <c r="O3439" s="12">
        <v>51810</v>
      </c>
      <c r="P3439" t="s">
        <v>28</v>
      </c>
      <c r="Q3439" s="1">
        <v>44728</v>
      </c>
      <c r="R3439" t="s">
        <v>63</v>
      </c>
      <c r="S3439" t="s">
        <v>43</v>
      </c>
      <c r="T3439" t="s">
        <v>30</v>
      </c>
      <c r="U3439" t="s">
        <v>376</v>
      </c>
      <c r="W3439" t="s">
        <v>17749</v>
      </c>
    </row>
    <row r="3440" spans="7:29" ht="170" x14ac:dyDescent="0.2">
      <c r="G3440" t="s">
        <v>986</v>
      </c>
      <c r="H3440" t="s">
        <v>759</v>
      </c>
      <c r="I3440" t="s">
        <v>21153</v>
      </c>
      <c r="J3440" t="s">
        <v>460</v>
      </c>
      <c r="K3440" t="s">
        <v>1882</v>
      </c>
      <c r="L3440" t="s">
        <v>1306</v>
      </c>
      <c r="M3440">
        <v>12</v>
      </c>
      <c r="N3440" t="s">
        <v>460</v>
      </c>
      <c r="O3440" s="12">
        <v>51761</v>
      </c>
      <c r="P3440" t="s">
        <v>70</v>
      </c>
      <c r="Q3440" s="1">
        <v>45063</v>
      </c>
      <c r="R3440" t="s">
        <v>29</v>
      </c>
      <c r="S3440" t="s">
        <v>43</v>
      </c>
      <c r="T3440" t="s">
        <v>71</v>
      </c>
      <c r="W3440" t="s">
        <v>21156</v>
      </c>
      <c r="X3440" t="s">
        <v>21157</v>
      </c>
      <c r="Y3440" t="s">
        <v>21158</v>
      </c>
      <c r="Z3440" t="s">
        <v>460</v>
      </c>
      <c r="AA3440" t="s">
        <v>21159</v>
      </c>
      <c r="AB3440" s="2" t="s">
        <v>21160</v>
      </c>
      <c r="AC3440" t="s">
        <v>21161</v>
      </c>
    </row>
    <row r="3441" spans="7:29" ht="119" x14ac:dyDescent="0.2">
      <c r="G3441" t="s">
        <v>1332</v>
      </c>
      <c r="H3441" t="s">
        <v>53</v>
      </c>
      <c r="I3441" t="s">
        <v>4164</v>
      </c>
      <c r="J3441" t="s">
        <v>346</v>
      </c>
      <c r="L3441" t="s">
        <v>62</v>
      </c>
      <c r="M3441">
        <v>12</v>
      </c>
      <c r="N3441" t="s">
        <v>346</v>
      </c>
      <c r="O3441" s="12">
        <v>51750</v>
      </c>
      <c r="P3441" t="s">
        <v>28</v>
      </c>
      <c r="Q3441" s="1">
        <v>44648</v>
      </c>
      <c r="R3441" t="s">
        <v>29</v>
      </c>
      <c r="S3441" t="s">
        <v>43</v>
      </c>
      <c r="T3441" t="s">
        <v>30</v>
      </c>
      <c r="U3441" t="s">
        <v>1535</v>
      </c>
      <c r="W3441" t="s">
        <v>4313</v>
      </c>
      <c r="X3441" t="s">
        <v>4314</v>
      </c>
      <c r="Y3441" t="s">
        <v>1535</v>
      </c>
      <c r="Z3441" t="s">
        <v>3206</v>
      </c>
      <c r="AA3441" t="s">
        <v>4315</v>
      </c>
      <c r="AB3441" s="2" t="s">
        <v>4316</v>
      </c>
      <c r="AC3441" t="s">
        <v>50</v>
      </c>
    </row>
    <row r="3442" spans="7:29" x14ac:dyDescent="0.2">
      <c r="G3442" t="s">
        <v>3733</v>
      </c>
      <c r="H3442" t="s">
        <v>118</v>
      </c>
      <c r="I3442" t="s">
        <v>23595</v>
      </c>
      <c r="J3442" t="s">
        <v>321</v>
      </c>
      <c r="L3442" t="s">
        <v>347</v>
      </c>
      <c r="M3442">
        <v>9</v>
      </c>
      <c r="N3442" t="s">
        <v>321</v>
      </c>
      <c r="O3442" s="12">
        <v>51745</v>
      </c>
      <c r="P3442" t="s">
        <v>28</v>
      </c>
      <c r="Q3442" s="1">
        <v>44271</v>
      </c>
      <c r="R3442" t="s">
        <v>56</v>
      </c>
      <c r="S3442" s="1">
        <v>45016</v>
      </c>
      <c r="T3442" t="s">
        <v>30</v>
      </c>
      <c r="U3442" t="s">
        <v>23596</v>
      </c>
      <c r="W3442" t="s">
        <v>23597</v>
      </c>
    </row>
    <row r="3443" spans="7:29" ht="170" x14ac:dyDescent="0.2">
      <c r="G3443" t="s">
        <v>439</v>
      </c>
      <c r="H3443" t="s">
        <v>24</v>
      </c>
      <c r="I3443" t="s">
        <v>440</v>
      </c>
      <c r="J3443" t="s">
        <v>441</v>
      </c>
      <c r="K3443" t="s">
        <v>442</v>
      </c>
      <c r="L3443" t="s">
        <v>203</v>
      </c>
      <c r="M3443">
        <v>12</v>
      </c>
      <c r="N3443" t="s">
        <v>441</v>
      </c>
      <c r="O3443" s="12">
        <v>51730</v>
      </c>
      <c r="P3443" t="s">
        <v>70</v>
      </c>
      <c r="Q3443" s="1">
        <v>44120</v>
      </c>
      <c r="R3443" t="s">
        <v>29</v>
      </c>
      <c r="S3443" t="s">
        <v>43</v>
      </c>
      <c r="T3443" t="s">
        <v>71</v>
      </c>
      <c r="W3443" t="s">
        <v>443</v>
      </c>
      <c r="X3443" t="s">
        <v>444</v>
      </c>
      <c r="Y3443" t="s">
        <v>442</v>
      </c>
      <c r="Z3443" t="s">
        <v>206</v>
      </c>
      <c r="AA3443" t="s">
        <v>445</v>
      </c>
      <c r="AB3443" s="2" t="s">
        <v>446</v>
      </c>
      <c r="AC3443" t="s">
        <v>447</v>
      </c>
    </row>
    <row r="3444" spans="7:29" x14ac:dyDescent="0.2">
      <c r="G3444" t="s">
        <v>16805</v>
      </c>
      <c r="H3444" t="s">
        <v>53</v>
      </c>
      <c r="I3444" t="s">
        <v>19802</v>
      </c>
      <c r="J3444" t="s">
        <v>135</v>
      </c>
      <c r="K3444" t="s">
        <v>384</v>
      </c>
      <c r="L3444" t="s">
        <v>385</v>
      </c>
      <c r="M3444">
        <v>12</v>
      </c>
      <c r="N3444" t="s">
        <v>135</v>
      </c>
      <c r="O3444" s="12">
        <v>51722</v>
      </c>
      <c r="P3444" t="s">
        <v>70</v>
      </c>
      <c r="Q3444" s="1">
        <v>38971</v>
      </c>
      <c r="R3444" t="s">
        <v>29</v>
      </c>
      <c r="S3444" t="s">
        <v>43</v>
      </c>
      <c r="T3444" t="s">
        <v>71</v>
      </c>
      <c r="W3444" t="s">
        <v>19809</v>
      </c>
      <c r="X3444" t="s">
        <v>19810</v>
      </c>
      <c r="Y3444" t="s">
        <v>384</v>
      </c>
      <c r="Z3444" t="s">
        <v>135</v>
      </c>
      <c r="AA3444" t="s">
        <v>19811</v>
      </c>
      <c r="AB3444" t="s">
        <v>50</v>
      </c>
      <c r="AC3444" t="s">
        <v>50</v>
      </c>
    </row>
    <row r="3445" spans="7:29" ht="170" x14ac:dyDescent="0.2">
      <c r="G3445" t="s">
        <v>10575</v>
      </c>
      <c r="H3445" t="s">
        <v>148</v>
      </c>
      <c r="I3445" t="s">
        <v>10932</v>
      </c>
      <c r="J3445" t="s">
        <v>636</v>
      </c>
      <c r="K3445" t="s">
        <v>637</v>
      </c>
      <c r="L3445" t="s">
        <v>638</v>
      </c>
      <c r="M3445">
        <v>12</v>
      </c>
      <c r="N3445" t="s">
        <v>636</v>
      </c>
      <c r="O3445" s="12">
        <v>51713</v>
      </c>
      <c r="P3445" t="s">
        <v>70</v>
      </c>
      <c r="Q3445" s="1">
        <v>36008</v>
      </c>
      <c r="R3445" t="s">
        <v>29</v>
      </c>
      <c r="S3445" t="s">
        <v>43</v>
      </c>
      <c r="T3445" t="s">
        <v>71</v>
      </c>
      <c r="W3445" t="s">
        <v>10933</v>
      </c>
      <c r="X3445" t="s">
        <v>10934</v>
      </c>
      <c r="Y3445" t="s">
        <v>637</v>
      </c>
      <c r="Z3445" t="s">
        <v>641</v>
      </c>
      <c r="AA3445" t="s">
        <v>10935</v>
      </c>
      <c r="AB3445" s="2" t="s">
        <v>3873</v>
      </c>
      <c r="AC3445" t="s">
        <v>10936</v>
      </c>
    </row>
    <row r="3446" spans="7:29" ht="153" x14ac:dyDescent="0.2">
      <c r="G3446" t="s">
        <v>17677</v>
      </c>
      <c r="H3446" t="s">
        <v>118</v>
      </c>
      <c r="I3446" t="s">
        <v>17670</v>
      </c>
      <c r="J3446" t="s">
        <v>796</v>
      </c>
      <c r="L3446" t="s">
        <v>27</v>
      </c>
      <c r="M3446">
        <v>12</v>
      </c>
      <c r="N3446" t="s">
        <v>796</v>
      </c>
      <c r="O3446" s="12">
        <v>51712</v>
      </c>
      <c r="P3446" t="s">
        <v>28</v>
      </c>
      <c r="Q3446" s="1">
        <v>44571</v>
      </c>
      <c r="R3446" t="s">
        <v>29</v>
      </c>
      <c r="S3446" t="s">
        <v>43</v>
      </c>
      <c r="T3446" t="s">
        <v>30</v>
      </c>
      <c r="U3446" t="s">
        <v>5813</v>
      </c>
      <c r="V3446" t="s">
        <v>522</v>
      </c>
      <c r="W3446" t="s">
        <v>17678</v>
      </c>
      <c r="X3446" t="s">
        <v>17679</v>
      </c>
      <c r="Y3446" t="s">
        <v>5813</v>
      </c>
      <c r="Z3446" t="s">
        <v>796</v>
      </c>
      <c r="AA3446" t="s">
        <v>17680</v>
      </c>
      <c r="AB3446" s="2" t="s">
        <v>5817</v>
      </c>
      <c r="AC3446" t="s">
        <v>17681</v>
      </c>
    </row>
    <row r="3447" spans="7:29" x14ac:dyDescent="0.2">
      <c r="G3447" t="s">
        <v>3961</v>
      </c>
      <c r="H3447" t="s">
        <v>262</v>
      </c>
      <c r="I3447" t="s">
        <v>10682</v>
      </c>
      <c r="J3447" t="s">
        <v>481</v>
      </c>
      <c r="K3447" t="s">
        <v>10683</v>
      </c>
      <c r="L3447" t="s">
        <v>203</v>
      </c>
      <c r="M3447">
        <v>12</v>
      </c>
      <c r="N3447" t="s">
        <v>481</v>
      </c>
      <c r="O3447" s="12">
        <v>51695</v>
      </c>
      <c r="P3447" t="s">
        <v>70</v>
      </c>
      <c r="Q3447" s="1">
        <v>43256</v>
      </c>
      <c r="R3447" t="s">
        <v>29</v>
      </c>
      <c r="S3447" t="s">
        <v>43</v>
      </c>
      <c r="T3447" t="s">
        <v>71</v>
      </c>
      <c r="W3447" t="s">
        <v>10684</v>
      </c>
      <c r="X3447" t="s">
        <v>116</v>
      </c>
    </row>
    <row r="3448" spans="7:29" ht="187" x14ac:dyDescent="0.2">
      <c r="G3448" t="s">
        <v>458</v>
      </c>
      <c r="H3448" t="s">
        <v>274</v>
      </c>
      <c r="I3448" t="s">
        <v>4444</v>
      </c>
      <c r="J3448" t="s">
        <v>326</v>
      </c>
      <c r="K3448" t="s">
        <v>14630</v>
      </c>
      <c r="L3448" t="s">
        <v>69</v>
      </c>
      <c r="M3448">
        <v>12</v>
      </c>
      <c r="N3448" t="s">
        <v>326</v>
      </c>
      <c r="O3448" s="12">
        <v>51652</v>
      </c>
      <c r="P3448" t="s">
        <v>70</v>
      </c>
      <c r="Q3448" s="1">
        <v>43843</v>
      </c>
      <c r="R3448" t="s">
        <v>29</v>
      </c>
      <c r="S3448" t="s">
        <v>43</v>
      </c>
      <c r="T3448" t="s">
        <v>71</v>
      </c>
      <c r="W3448" t="s">
        <v>14631</v>
      </c>
      <c r="X3448" t="s">
        <v>14632</v>
      </c>
      <c r="Y3448" t="s">
        <v>14630</v>
      </c>
      <c r="Z3448" t="s">
        <v>916</v>
      </c>
      <c r="AA3448" t="s">
        <v>14633</v>
      </c>
      <c r="AB3448" s="2" t="s">
        <v>14634</v>
      </c>
      <c r="AC3448" t="s">
        <v>14635</v>
      </c>
    </row>
    <row r="3449" spans="7:29" ht="170" x14ac:dyDescent="0.2">
      <c r="G3449" t="s">
        <v>1950</v>
      </c>
      <c r="H3449" t="s">
        <v>118</v>
      </c>
      <c r="I3449" t="s">
        <v>1930</v>
      </c>
      <c r="J3449" t="s">
        <v>103</v>
      </c>
      <c r="K3449" t="s">
        <v>488</v>
      </c>
      <c r="L3449" t="s">
        <v>237</v>
      </c>
      <c r="M3449">
        <v>12</v>
      </c>
      <c r="N3449" t="s">
        <v>103</v>
      </c>
      <c r="O3449" s="12">
        <v>51638</v>
      </c>
      <c r="P3449" t="s">
        <v>70</v>
      </c>
      <c r="Q3449" s="1">
        <v>39665</v>
      </c>
      <c r="R3449" t="s">
        <v>29</v>
      </c>
      <c r="S3449" t="s">
        <v>43</v>
      </c>
      <c r="T3449" t="s">
        <v>71</v>
      </c>
      <c r="W3449" t="s">
        <v>1951</v>
      </c>
      <c r="X3449" t="s">
        <v>1952</v>
      </c>
      <c r="Y3449" t="s">
        <v>488</v>
      </c>
      <c r="Z3449" t="s">
        <v>109</v>
      </c>
      <c r="AA3449" t="s">
        <v>1953</v>
      </c>
      <c r="AB3449" s="2" t="s">
        <v>1954</v>
      </c>
      <c r="AC3449" t="s">
        <v>1955</v>
      </c>
    </row>
    <row r="3450" spans="7:29" x14ac:dyDescent="0.2">
      <c r="G3450" t="s">
        <v>12436</v>
      </c>
      <c r="H3450" t="s">
        <v>129</v>
      </c>
      <c r="I3450" t="s">
        <v>17549</v>
      </c>
      <c r="J3450" t="s">
        <v>422</v>
      </c>
      <c r="L3450" t="s">
        <v>62</v>
      </c>
      <c r="M3450">
        <v>9</v>
      </c>
      <c r="N3450" t="s">
        <v>422</v>
      </c>
      <c r="O3450" s="12">
        <v>51629</v>
      </c>
      <c r="P3450" t="s">
        <v>28</v>
      </c>
      <c r="Q3450" s="1">
        <v>44820</v>
      </c>
      <c r="R3450" t="s">
        <v>63</v>
      </c>
      <c r="S3450" t="s">
        <v>43</v>
      </c>
      <c r="T3450" t="s">
        <v>30</v>
      </c>
      <c r="U3450" t="s">
        <v>1324</v>
      </c>
      <c r="W3450" t="s">
        <v>17550</v>
      </c>
    </row>
    <row r="3451" spans="7:29" x14ac:dyDescent="0.2">
      <c r="G3451" t="s">
        <v>5196</v>
      </c>
      <c r="H3451" t="s">
        <v>53</v>
      </c>
      <c r="I3451" t="s">
        <v>18266</v>
      </c>
      <c r="J3451" t="s">
        <v>103</v>
      </c>
      <c r="L3451" t="s">
        <v>27</v>
      </c>
      <c r="M3451">
        <v>12</v>
      </c>
      <c r="N3451" t="s">
        <v>103</v>
      </c>
      <c r="O3451" s="12">
        <v>51575</v>
      </c>
      <c r="P3451" t="s">
        <v>28</v>
      </c>
      <c r="Q3451" s="1">
        <v>43696</v>
      </c>
      <c r="R3451" t="s">
        <v>29</v>
      </c>
      <c r="S3451" t="s">
        <v>43</v>
      </c>
      <c r="T3451" t="s">
        <v>30</v>
      </c>
      <c r="U3451" t="s">
        <v>403</v>
      </c>
      <c r="V3451" t="s">
        <v>404</v>
      </c>
      <c r="W3451" t="s">
        <v>18267</v>
      </c>
      <c r="X3451" t="s">
        <v>18268</v>
      </c>
      <c r="Y3451" t="s">
        <v>403</v>
      </c>
      <c r="Z3451" t="s">
        <v>109</v>
      </c>
      <c r="AA3451" t="s">
        <v>18269</v>
      </c>
      <c r="AB3451" t="s">
        <v>50</v>
      </c>
      <c r="AC3451" t="s">
        <v>50</v>
      </c>
    </row>
    <row r="3452" spans="7:29" x14ac:dyDescent="0.2">
      <c r="G3452" t="s">
        <v>2140</v>
      </c>
      <c r="H3452" t="s">
        <v>129</v>
      </c>
      <c r="I3452" t="s">
        <v>21467</v>
      </c>
      <c r="J3452" t="s">
        <v>605</v>
      </c>
      <c r="L3452" t="s">
        <v>27</v>
      </c>
      <c r="M3452">
        <v>12</v>
      </c>
      <c r="N3452" t="s">
        <v>605</v>
      </c>
      <c r="O3452" s="12">
        <v>51561</v>
      </c>
      <c r="P3452" t="s">
        <v>28</v>
      </c>
      <c r="Q3452" s="1">
        <v>44285</v>
      </c>
      <c r="R3452" t="s">
        <v>29</v>
      </c>
      <c r="S3452" t="s">
        <v>43</v>
      </c>
      <c r="T3452" t="s">
        <v>30</v>
      </c>
      <c r="U3452" t="s">
        <v>956</v>
      </c>
      <c r="V3452" t="s">
        <v>522</v>
      </c>
      <c r="W3452" t="s">
        <v>21575</v>
      </c>
      <c r="X3452" t="s">
        <v>21576</v>
      </c>
      <c r="Y3452" t="s">
        <v>21577</v>
      </c>
      <c r="Z3452" t="s">
        <v>959</v>
      </c>
      <c r="AA3452" t="s">
        <v>21578</v>
      </c>
      <c r="AB3452" t="s">
        <v>50</v>
      </c>
      <c r="AC3452" t="s">
        <v>50</v>
      </c>
    </row>
    <row r="3453" spans="7:29" ht="153" x14ac:dyDescent="0.2">
      <c r="G3453" t="s">
        <v>273</v>
      </c>
      <c r="H3453" t="s">
        <v>148</v>
      </c>
      <c r="I3453" t="s">
        <v>1792</v>
      </c>
      <c r="J3453" t="s">
        <v>1793</v>
      </c>
      <c r="L3453" t="s">
        <v>27</v>
      </c>
      <c r="M3453">
        <v>12</v>
      </c>
      <c r="N3453" t="s">
        <v>1793</v>
      </c>
      <c r="O3453" s="12">
        <v>51522</v>
      </c>
      <c r="P3453" t="s">
        <v>28</v>
      </c>
      <c r="Q3453" s="1">
        <v>44417</v>
      </c>
      <c r="R3453" t="s">
        <v>29</v>
      </c>
      <c r="S3453" t="s">
        <v>43</v>
      </c>
      <c r="T3453" t="s">
        <v>30</v>
      </c>
      <c r="U3453" t="s">
        <v>1794</v>
      </c>
      <c r="V3453" t="s">
        <v>522</v>
      </c>
      <c r="W3453" t="s">
        <v>1795</v>
      </c>
      <c r="X3453" t="s">
        <v>1796</v>
      </c>
      <c r="Y3453" t="s">
        <v>1794</v>
      </c>
      <c r="Z3453" t="s">
        <v>1797</v>
      </c>
      <c r="AA3453" t="s">
        <v>1798</v>
      </c>
      <c r="AB3453" s="2" t="s">
        <v>1799</v>
      </c>
      <c r="AC3453" t="s">
        <v>1800</v>
      </c>
    </row>
    <row r="3454" spans="7:29" x14ac:dyDescent="0.2">
      <c r="G3454" t="s">
        <v>23334</v>
      </c>
      <c r="H3454" t="s">
        <v>53</v>
      </c>
      <c r="I3454" t="s">
        <v>23335</v>
      </c>
      <c r="J3454" t="s">
        <v>3864</v>
      </c>
      <c r="L3454" t="s">
        <v>27</v>
      </c>
      <c r="M3454">
        <v>12</v>
      </c>
      <c r="N3454" t="s">
        <v>3864</v>
      </c>
      <c r="O3454" s="12">
        <v>51488</v>
      </c>
      <c r="P3454" t="s">
        <v>28</v>
      </c>
      <c r="Q3454" s="1">
        <v>45033</v>
      </c>
      <c r="R3454" t="s">
        <v>29</v>
      </c>
      <c r="S3454" t="s">
        <v>43</v>
      </c>
      <c r="T3454" t="s">
        <v>30</v>
      </c>
      <c r="U3454" t="s">
        <v>13032</v>
      </c>
      <c r="V3454" t="s">
        <v>32</v>
      </c>
      <c r="W3454" t="s">
        <v>23336</v>
      </c>
      <c r="X3454" t="s">
        <v>116</v>
      </c>
    </row>
    <row r="3455" spans="7:29" x14ac:dyDescent="0.2">
      <c r="G3455" t="s">
        <v>3722</v>
      </c>
      <c r="H3455" t="s">
        <v>24</v>
      </c>
      <c r="I3455" t="s">
        <v>22987</v>
      </c>
      <c r="J3455" t="s">
        <v>20998</v>
      </c>
      <c r="L3455" t="s">
        <v>347</v>
      </c>
      <c r="M3455">
        <v>12</v>
      </c>
      <c r="N3455" t="s">
        <v>20998</v>
      </c>
      <c r="O3455" s="12">
        <v>51476</v>
      </c>
      <c r="P3455" t="s">
        <v>28</v>
      </c>
      <c r="Q3455" s="1">
        <v>44593</v>
      </c>
      <c r="R3455" t="s">
        <v>29</v>
      </c>
      <c r="S3455" s="1">
        <v>45322</v>
      </c>
      <c r="T3455" t="s">
        <v>30</v>
      </c>
      <c r="U3455" t="s">
        <v>22990</v>
      </c>
      <c r="W3455" t="s">
        <v>22991</v>
      </c>
      <c r="X3455" t="s">
        <v>116</v>
      </c>
    </row>
    <row r="3456" spans="7:29" x14ac:dyDescent="0.2">
      <c r="G3456" t="s">
        <v>5429</v>
      </c>
      <c r="H3456" t="s">
        <v>53</v>
      </c>
      <c r="I3456" t="s">
        <v>20170</v>
      </c>
      <c r="J3456" t="s">
        <v>1721</v>
      </c>
      <c r="L3456" t="s">
        <v>27</v>
      </c>
      <c r="M3456">
        <v>12</v>
      </c>
      <c r="N3456" t="s">
        <v>880</v>
      </c>
      <c r="O3456" s="12">
        <v>51444</v>
      </c>
      <c r="P3456" t="s">
        <v>661</v>
      </c>
      <c r="Q3456" s="1">
        <v>44830</v>
      </c>
      <c r="R3456" t="s">
        <v>29</v>
      </c>
      <c r="S3456" t="s">
        <v>43</v>
      </c>
      <c r="T3456" t="s">
        <v>30</v>
      </c>
      <c r="U3456" t="s">
        <v>20177</v>
      </c>
      <c r="V3456" t="s">
        <v>404</v>
      </c>
      <c r="W3456" t="s">
        <v>20172</v>
      </c>
      <c r="X3456" t="s">
        <v>20173</v>
      </c>
      <c r="Y3456" t="s">
        <v>20174</v>
      </c>
      <c r="Z3456" t="s">
        <v>5057</v>
      </c>
      <c r="AA3456" t="s">
        <v>20175</v>
      </c>
      <c r="AB3456" t="s">
        <v>50</v>
      </c>
      <c r="AC3456" t="s">
        <v>20176</v>
      </c>
    </row>
    <row r="3457" spans="7:29" ht="153" x14ac:dyDescent="0.2">
      <c r="G3457" t="s">
        <v>3069</v>
      </c>
      <c r="H3457" t="s">
        <v>53</v>
      </c>
      <c r="I3457" t="s">
        <v>21742</v>
      </c>
      <c r="J3457" t="s">
        <v>135</v>
      </c>
      <c r="K3457" t="s">
        <v>4612</v>
      </c>
      <c r="L3457" t="s">
        <v>4613</v>
      </c>
      <c r="M3457">
        <v>12</v>
      </c>
      <c r="N3457" t="s">
        <v>135</v>
      </c>
      <c r="O3457" s="12">
        <v>51442</v>
      </c>
      <c r="P3457" t="s">
        <v>70</v>
      </c>
      <c r="Q3457" s="1">
        <v>36726</v>
      </c>
      <c r="R3457" t="s">
        <v>29</v>
      </c>
      <c r="S3457" t="s">
        <v>43</v>
      </c>
      <c r="T3457" t="s">
        <v>71</v>
      </c>
      <c r="W3457" t="s">
        <v>21743</v>
      </c>
      <c r="X3457" t="s">
        <v>21744</v>
      </c>
      <c r="Y3457" t="s">
        <v>4612</v>
      </c>
      <c r="Z3457" t="s">
        <v>135</v>
      </c>
      <c r="AA3457" t="s">
        <v>21745</v>
      </c>
      <c r="AB3457" s="2" t="s">
        <v>1449</v>
      </c>
      <c r="AC3457" t="s">
        <v>50</v>
      </c>
    </row>
    <row r="3458" spans="7:29" ht="153" x14ac:dyDescent="0.2">
      <c r="G3458" t="s">
        <v>3824</v>
      </c>
      <c r="H3458" t="s">
        <v>148</v>
      </c>
      <c r="I3458" t="s">
        <v>10674</v>
      </c>
      <c r="J3458" t="s">
        <v>304</v>
      </c>
      <c r="K3458" t="s">
        <v>305</v>
      </c>
      <c r="L3458" t="s">
        <v>306</v>
      </c>
      <c r="M3458">
        <v>12</v>
      </c>
      <c r="N3458" t="s">
        <v>304</v>
      </c>
      <c r="O3458" s="12">
        <v>51430</v>
      </c>
      <c r="P3458" t="s">
        <v>70</v>
      </c>
      <c r="Q3458" s="1">
        <v>45047</v>
      </c>
      <c r="R3458" t="s">
        <v>29</v>
      </c>
      <c r="S3458" t="s">
        <v>43</v>
      </c>
      <c r="T3458" t="s">
        <v>71</v>
      </c>
      <c r="W3458" t="s">
        <v>10675</v>
      </c>
      <c r="X3458" t="s">
        <v>10676</v>
      </c>
      <c r="Y3458" t="s">
        <v>305</v>
      </c>
      <c r="Z3458" t="s">
        <v>309</v>
      </c>
      <c r="AA3458" t="s">
        <v>10677</v>
      </c>
      <c r="AB3458" s="2" t="s">
        <v>10678</v>
      </c>
      <c r="AC3458" t="s">
        <v>10679</v>
      </c>
    </row>
    <row r="3459" spans="7:29" x14ac:dyDescent="0.2">
      <c r="G3459" t="s">
        <v>19280</v>
      </c>
      <c r="H3459" t="s">
        <v>53</v>
      </c>
      <c r="I3459" t="s">
        <v>19278</v>
      </c>
      <c r="J3459" t="s">
        <v>1665</v>
      </c>
      <c r="K3459" t="s">
        <v>12517</v>
      </c>
      <c r="L3459" t="s">
        <v>237</v>
      </c>
      <c r="M3459">
        <v>12</v>
      </c>
      <c r="N3459" t="s">
        <v>1665</v>
      </c>
      <c r="O3459" s="12">
        <v>51411</v>
      </c>
      <c r="P3459" t="s">
        <v>70</v>
      </c>
      <c r="Q3459" s="1">
        <v>41890</v>
      </c>
      <c r="R3459" t="s">
        <v>29</v>
      </c>
      <c r="S3459" t="s">
        <v>43</v>
      </c>
      <c r="T3459" t="s">
        <v>71</v>
      </c>
      <c r="W3459" t="s">
        <v>19281</v>
      </c>
      <c r="X3459" t="s">
        <v>116</v>
      </c>
    </row>
    <row r="3460" spans="7:29" x14ac:dyDescent="0.2">
      <c r="G3460" t="s">
        <v>4661</v>
      </c>
      <c r="H3460" t="s">
        <v>53</v>
      </c>
      <c r="I3460" t="s">
        <v>21467</v>
      </c>
      <c r="J3460" t="s">
        <v>441</v>
      </c>
      <c r="K3460" t="s">
        <v>7441</v>
      </c>
      <c r="L3460" t="s">
        <v>828</v>
      </c>
      <c r="M3460">
        <v>12</v>
      </c>
      <c r="N3460" t="s">
        <v>441</v>
      </c>
      <c r="O3460" s="12">
        <v>51404</v>
      </c>
      <c r="P3460" t="s">
        <v>70</v>
      </c>
      <c r="Q3460" s="1">
        <v>41613</v>
      </c>
      <c r="R3460" t="s">
        <v>29</v>
      </c>
      <c r="S3460" t="s">
        <v>43</v>
      </c>
      <c r="T3460" t="s">
        <v>71</v>
      </c>
      <c r="W3460" t="s">
        <v>21574</v>
      </c>
      <c r="X3460" t="s">
        <v>116</v>
      </c>
    </row>
    <row r="3461" spans="7:29" ht="170" x14ac:dyDescent="0.2">
      <c r="G3461" t="s">
        <v>21113</v>
      </c>
      <c r="H3461" t="s">
        <v>129</v>
      </c>
      <c r="I3461" t="s">
        <v>21114</v>
      </c>
      <c r="J3461" t="s">
        <v>192</v>
      </c>
      <c r="L3461" t="s">
        <v>27</v>
      </c>
      <c r="M3461">
        <v>12</v>
      </c>
      <c r="N3461" t="s">
        <v>192</v>
      </c>
      <c r="O3461" s="12">
        <v>51371</v>
      </c>
      <c r="P3461" t="s">
        <v>28</v>
      </c>
      <c r="Q3461" s="1">
        <v>44823</v>
      </c>
      <c r="R3461" t="s">
        <v>29</v>
      </c>
      <c r="S3461" t="s">
        <v>43</v>
      </c>
      <c r="T3461" t="s">
        <v>30</v>
      </c>
      <c r="U3461" t="s">
        <v>21115</v>
      </c>
      <c r="V3461" t="s">
        <v>45</v>
      </c>
      <c r="W3461" t="s">
        <v>21116</v>
      </c>
      <c r="X3461" t="s">
        <v>21117</v>
      </c>
      <c r="Y3461" t="s">
        <v>21115</v>
      </c>
      <c r="Z3461" t="s">
        <v>192</v>
      </c>
      <c r="AA3461" t="s">
        <v>21118</v>
      </c>
      <c r="AB3461" s="2" t="s">
        <v>16210</v>
      </c>
      <c r="AC3461" t="s">
        <v>50</v>
      </c>
    </row>
    <row r="3462" spans="7:29" x14ac:dyDescent="0.2">
      <c r="G3462" t="s">
        <v>286</v>
      </c>
      <c r="H3462" t="s">
        <v>53</v>
      </c>
      <c r="I3462" t="s">
        <v>3466</v>
      </c>
      <c r="J3462" t="s">
        <v>67</v>
      </c>
      <c r="K3462" t="s">
        <v>3571</v>
      </c>
      <c r="L3462" t="s">
        <v>3572</v>
      </c>
      <c r="M3462">
        <v>12</v>
      </c>
      <c r="N3462" t="s">
        <v>67</v>
      </c>
      <c r="O3462" s="12">
        <v>51370</v>
      </c>
      <c r="P3462" t="s">
        <v>70</v>
      </c>
      <c r="Q3462" s="1">
        <v>43269</v>
      </c>
      <c r="R3462" t="s">
        <v>29</v>
      </c>
      <c r="S3462" t="s">
        <v>43</v>
      </c>
      <c r="T3462" t="s">
        <v>71</v>
      </c>
      <c r="W3462" t="s">
        <v>3573</v>
      </c>
      <c r="X3462" t="s">
        <v>116</v>
      </c>
    </row>
    <row r="3463" spans="7:29" x14ac:dyDescent="0.2">
      <c r="G3463" t="s">
        <v>875</v>
      </c>
      <c r="H3463" t="s">
        <v>24</v>
      </c>
      <c r="I3463" t="s">
        <v>831</v>
      </c>
      <c r="J3463" t="s">
        <v>135</v>
      </c>
      <c r="K3463" t="s">
        <v>870</v>
      </c>
      <c r="L3463" t="s">
        <v>871</v>
      </c>
      <c r="M3463">
        <v>12</v>
      </c>
      <c r="N3463" t="s">
        <v>135</v>
      </c>
      <c r="O3463" s="12">
        <v>51363</v>
      </c>
      <c r="P3463" t="s">
        <v>70</v>
      </c>
      <c r="Q3463" s="1">
        <v>43102</v>
      </c>
      <c r="R3463" t="s">
        <v>29</v>
      </c>
      <c r="S3463" t="s">
        <v>43</v>
      </c>
      <c r="T3463" t="s">
        <v>71</v>
      </c>
      <c r="W3463" t="s">
        <v>876</v>
      </c>
      <c r="X3463" t="s">
        <v>877</v>
      </c>
      <c r="Y3463" t="s">
        <v>870</v>
      </c>
      <c r="Z3463" t="s">
        <v>135</v>
      </c>
      <c r="AA3463" t="s">
        <v>878</v>
      </c>
      <c r="AB3463" t="s">
        <v>50</v>
      </c>
      <c r="AC3463" t="s">
        <v>50</v>
      </c>
    </row>
    <row r="3464" spans="7:29" x14ac:dyDescent="0.2">
      <c r="G3464" t="s">
        <v>794</v>
      </c>
      <c r="H3464" t="s">
        <v>1327</v>
      </c>
      <c r="I3464" t="s">
        <v>13210</v>
      </c>
      <c r="J3464" t="s">
        <v>1721</v>
      </c>
      <c r="K3464" t="s">
        <v>6509</v>
      </c>
      <c r="L3464" t="s">
        <v>4002</v>
      </c>
      <c r="M3464">
        <v>12</v>
      </c>
      <c r="N3464" t="s">
        <v>1721</v>
      </c>
      <c r="O3464" s="12">
        <v>51363</v>
      </c>
      <c r="P3464" t="s">
        <v>70</v>
      </c>
      <c r="Q3464" s="1">
        <v>43892</v>
      </c>
      <c r="R3464" t="s">
        <v>29</v>
      </c>
      <c r="S3464" t="s">
        <v>43</v>
      </c>
      <c r="T3464" t="s">
        <v>71</v>
      </c>
      <c r="W3464" t="s">
        <v>13211</v>
      </c>
      <c r="X3464" t="s">
        <v>116</v>
      </c>
    </row>
    <row r="3465" spans="7:29" x14ac:dyDescent="0.2">
      <c r="G3465" t="s">
        <v>166</v>
      </c>
      <c r="H3465" t="s">
        <v>53</v>
      </c>
      <c r="I3465" t="s">
        <v>13921</v>
      </c>
      <c r="J3465" t="s">
        <v>2222</v>
      </c>
      <c r="L3465" t="s">
        <v>669</v>
      </c>
      <c r="M3465">
        <v>12</v>
      </c>
      <c r="N3465" t="s">
        <v>2222</v>
      </c>
      <c r="O3465" s="12">
        <v>51314</v>
      </c>
      <c r="P3465" t="s">
        <v>28</v>
      </c>
      <c r="Q3465" s="1">
        <v>44725</v>
      </c>
      <c r="R3465" t="s">
        <v>29</v>
      </c>
      <c r="S3465" t="s">
        <v>43</v>
      </c>
      <c r="T3465" t="s">
        <v>30</v>
      </c>
      <c r="U3465" t="s">
        <v>3540</v>
      </c>
      <c r="V3465" t="s">
        <v>522</v>
      </c>
      <c r="W3465" t="s">
        <v>13925</v>
      </c>
      <c r="X3465" t="s">
        <v>13926</v>
      </c>
      <c r="Y3465" t="s">
        <v>50</v>
      </c>
      <c r="Z3465" t="s">
        <v>50</v>
      </c>
      <c r="AA3465" t="s">
        <v>13927</v>
      </c>
      <c r="AB3465" t="s">
        <v>50</v>
      </c>
      <c r="AC3465" t="s">
        <v>50</v>
      </c>
    </row>
    <row r="3466" spans="7:29" ht="170" x14ac:dyDescent="0.2">
      <c r="G3466" t="s">
        <v>3867</v>
      </c>
      <c r="H3466" t="s">
        <v>24</v>
      </c>
      <c r="I3466" t="s">
        <v>3868</v>
      </c>
      <c r="J3466" t="s">
        <v>636</v>
      </c>
      <c r="K3466" t="s">
        <v>3869</v>
      </c>
      <c r="L3466" t="s">
        <v>3395</v>
      </c>
      <c r="M3466">
        <v>12</v>
      </c>
      <c r="N3466" t="s">
        <v>636</v>
      </c>
      <c r="O3466" s="12">
        <v>51262</v>
      </c>
      <c r="P3466" t="s">
        <v>70</v>
      </c>
      <c r="Q3466" s="1">
        <v>37915</v>
      </c>
      <c r="R3466" t="s">
        <v>29</v>
      </c>
      <c r="S3466" t="s">
        <v>43</v>
      </c>
      <c r="T3466" t="s">
        <v>71</v>
      </c>
      <c r="W3466" t="s">
        <v>3870</v>
      </c>
      <c r="X3466" t="s">
        <v>3871</v>
      </c>
      <c r="Y3466" t="s">
        <v>3869</v>
      </c>
      <c r="Z3466" t="s">
        <v>641</v>
      </c>
      <c r="AA3466" t="s">
        <v>3872</v>
      </c>
      <c r="AB3466" s="2" t="s">
        <v>3873</v>
      </c>
      <c r="AC3466" t="s">
        <v>3874</v>
      </c>
    </row>
    <row r="3467" spans="7:29" x14ac:dyDescent="0.2">
      <c r="G3467" t="s">
        <v>2140</v>
      </c>
      <c r="H3467" t="s">
        <v>314</v>
      </c>
      <c r="I3467" t="s">
        <v>20435</v>
      </c>
      <c r="J3467" t="s">
        <v>3379</v>
      </c>
      <c r="L3467" t="s">
        <v>2317</v>
      </c>
      <c r="M3467">
        <v>12</v>
      </c>
      <c r="N3467" t="s">
        <v>3379</v>
      </c>
      <c r="O3467" s="12">
        <v>51262</v>
      </c>
      <c r="P3467" t="s">
        <v>661</v>
      </c>
      <c r="Q3467" s="1">
        <v>44447</v>
      </c>
      <c r="R3467" t="s">
        <v>29</v>
      </c>
      <c r="S3467" t="s">
        <v>43</v>
      </c>
      <c r="T3467" t="s">
        <v>30</v>
      </c>
      <c r="U3467" t="s">
        <v>20436</v>
      </c>
      <c r="W3467" t="s">
        <v>20437</v>
      </c>
      <c r="X3467" t="s">
        <v>20438</v>
      </c>
      <c r="Y3467" t="s">
        <v>20439</v>
      </c>
      <c r="Z3467" t="s">
        <v>1471</v>
      </c>
      <c r="AA3467" t="s">
        <v>20440</v>
      </c>
      <c r="AB3467" t="s">
        <v>50</v>
      </c>
      <c r="AC3467" t="s">
        <v>50</v>
      </c>
    </row>
    <row r="3468" spans="7:29" x14ac:dyDescent="0.2">
      <c r="G3468" t="s">
        <v>24556</v>
      </c>
      <c r="H3468" t="s">
        <v>314</v>
      </c>
      <c r="I3468" t="s">
        <v>24557</v>
      </c>
      <c r="J3468" t="s">
        <v>481</v>
      </c>
      <c r="L3468" t="s">
        <v>27</v>
      </c>
      <c r="M3468">
        <v>12</v>
      </c>
      <c r="N3468" t="s">
        <v>481</v>
      </c>
      <c r="O3468" s="12">
        <v>51223</v>
      </c>
      <c r="P3468" t="s">
        <v>28</v>
      </c>
      <c r="Q3468" s="1">
        <v>44795</v>
      </c>
      <c r="R3468" t="s">
        <v>29</v>
      </c>
      <c r="S3468" t="s">
        <v>43</v>
      </c>
      <c r="T3468" t="s">
        <v>30</v>
      </c>
      <c r="U3468" t="s">
        <v>12101</v>
      </c>
      <c r="V3468" t="s">
        <v>522</v>
      </c>
      <c r="W3468" t="s">
        <v>24558</v>
      </c>
      <c r="X3468" t="s">
        <v>24559</v>
      </c>
      <c r="Y3468" t="s">
        <v>12101</v>
      </c>
      <c r="Z3468" t="s">
        <v>843</v>
      </c>
      <c r="AA3468" t="s">
        <v>24560</v>
      </c>
      <c r="AB3468" t="s">
        <v>50</v>
      </c>
      <c r="AC3468" t="s">
        <v>50</v>
      </c>
    </row>
    <row r="3469" spans="7:29" x14ac:dyDescent="0.2">
      <c r="G3469" t="s">
        <v>1249</v>
      </c>
      <c r="H3469" t="s">
        <v>1250</v>
      </c>
      <c r="I3469" t="s">
        <v>1251</v>
      </c>
      <c r="J3469" t="s">
        <v>192</v>
      </c>
      <c r="K3469" t="s">
        <v>1252</v>
      </c>
      <c r="L3469" t="s">
        <v>69</v>
      </c>
      <c r="M3469">
        <v>12</v>
      </c>
      <c r="N3469" t="s">
        <v>192</v>
      </c>
      <c r="O3469" s="12">
        <v>51220</v>
      </c>
      <c r="P3469" t="s">
        <v>70</v>
      </c>
      <c r="Q3469" s="1">
        <v>43054</v>
      </c>
      <c r="R3469" t="s">
        <v>29</v>
      </c>
      <c r="S3469" t="s">
        <v>43</v>
      </c>
      <c r="T3469" t="s">
        <v>71</v>
      </c>
      <c r="W3469" t="s">
        <v>1253</v>
      </c>
      <c r="X3469" t="s">
        <v>116</v>
      </c>
    </row>
    <row r="3470" spans="7:29" x14ac:dyDescent="0.2">
      <c r="G3470" t="s">
        <v>920</v>
      </c>
      <c r="H3470" t="s">
        <v>302</v>
      </c>
      <c r="I3470" t="s">
        <v>20566</v>
      </c>
      <c r="J3470" t="s">
        <v>2893</v>
      </c>
      <c r="L3470" t="s">
        <v>15009</v>
      </c>
      <c r="M3470">
        <v>12</v>
      </c>
      <c r="N3470" t="s">
        <v>2893</v>
      </c>
      <c r="O3470" s="12">
        <v>51217</v>
      </c>
      <c r="P3470" t="s">
        <v>661</v>
      </c>
      <c r="Q3470" s="1">
        <v>44999</v>
      </c>
      <c r="R3470" t="s">
        <v>56</v>
      </c>
      <c r="S3470" s="1">
        <v>45109</v>
      </c>
      <c r="T3470" t="s">
        <v>30</v>
      </c>
      <c r="U3470" t="s">
        <v>20567</v>
      </c>
      <c r="W3470" t="s">
        <v>20568</v>
      </c>
    </row>
    <row r="3471" spans="7:29" ht="119" x14ac:dyDescent="0.2">
      <c r="G3471" t="s">
        <v>1074</v>
      </c>
      <c r="H3471" t="s">
        <v>53</v>
      </c>
      <c r="I3471" t="s">
        <v>23760</v>
      </c>
      <c r="J3471" t="s">
        <v>1802</v>
      </c>
      <c r="K3471" t="s">
        <v>23761</v>
      </c>
      <c r="L3471" t="s">
        <v>203</v>
      </c>
      <c r="M3471">
        <v>12</v>
      </c>
      <c r="N3471" t="s">
        <v>1802</v>
      </c>
      <c r="O3471" s="12">
        <v>51212</v>
      </c>
      <c r="P3471" t="s">
        <v>70</v>
      </c>
      <c r="Q3471" s="1">
        <v>41823</v>
      </c>
      <c r="R3471" t="s">
        <v>29</v>
      </c>
      <c r="S3471" t="s">
        <v>43</v>
      </c>
      <c r="T3471" t="s">
        <v>71</v>
      </c>
      <c r="W3471" t="s">
        <v>23762</v>
      </c>
      <c r="X3471" t="s">
        <v>23763</v>
      </c>
      <c r="Y3471" t="s">
        <v>23761</v>
      </c>
      <c r="Z3471" t="s">
        <v>1802</v>
      </c>
      <c r="AA3471" t="s">
        <v>23764</v>
      </c>
      <c r="AB3471" s="2" t="s">
        <v>2569</v>
      </c>
      <c r="AC3471" t="s">
        <v>23765</v>
      </c>
    </row>
    <row r="3472" spans="7:29" x14ac:dyDescent="0.2">
      <c r="G3472" t="s">
        <v>1215</v>
      </c>
      <c r="H3472" t="s">
        <v>53</v>
      </c>
      <c r="I3472" t="s">
        <v>24131</v>
      </c>
      <c r="J3472" t="s">
        <v>1171</v>
      </c>
      <c r="K3472" t="s">
        <v>24134</v>
      </c>
      <c r="L3472" t="s">
        <v>416</v>
      </c>
      <c r="M3472">
        <v>12</v>
      </c>
      <c r="N3472" t="s">
        <v>1171</v>
      </c>
      <c r="O3472" s="12">
        <v>51208</v>
      </c>
      <c r="P3472" t="s">
        <v>70</v>
      </c>
      <c r="Q3472" s="1">
        <v>44795</v>
      </c>
      <c r="R3472" t="s">
        <v>29</v>
      </c>
      <c r="S3472" t="s">
        <v>43</v>
      </c>
      <c r="T3472" t="s">
        <v>71</v>
      </c>
      <c r="W3472" t="s">
        <v>24135</v>
      </c>
      <c r="X3472" t="s">
        <v>24136</v>
      </c>
      <c r="Y3472" t="s">
        <v>24134</v>
      </c>
      <c r="Z3472" t="s">
        <v>1494</v>
      </c>
      <c r="AA3472" t="s">
        <v>24137</v>
      </c>
      <c r="AB3472" t="s">
        <v>50</v>
      </c>
      <c r="AC3472" t="s">
        <v>50</v>
      </c>
    </row>
    <row r="3473" spans="7:29" x14ac:dyDescent="0.2">
      <c r="G3473" t="s">
        <v>358</v>
      </c>
      <c r="H3473" t="s">
        <v>262</v>
      </c>
      <c r="I3473" t="s">
        <v>6570</v>
      </c>
      <c r="J3473" t="s">
        <v>3286</v>
      </c>
      <c r="L3473" t="s">
        <v>27</v>
      </c>
      <c r="M3473">
        <v>12</v>
      </c>
      <c r="N3473" t="s">
        <v>1793</v>
      </c>
      <c r="O3473" s="12">
        <v>51199</v>
      </c>
      <c r="P3473" t="s">
        <v>28</v>
      </c>
      <c r="Q3473" s="1">
        <v>44833</v>
      </c>
      <c r="R3473" t="s">
        <v>29</v>
      </c>
      <c r="S3473" t="s">
        <v>43</v>
      </c>
      <c r="T3473" t="s">
        <v>30</v>
      </c>
      <c r="U3473" t="s">
        <v>6571</v>
      </c>
      <c r="V3473" t="s">
        <v>522</v>
      </c>
      <c r="W3473" t="s">
        <v>6572</v>
      </c>
      <c r="X3473" t="s">
        <v>116</v>
      </c>
    </row>
    <row r="3474" spans="7:29" ht="153" x14ac:dyDescent="0.2">
      <c r="G3474" t="s">
        <v>3653</v>
      </c>
      <c r="H3474" t="s">
        <v>53</v>
      </c>
      <c r="I3474" t="s">
        <v>1672</v>
      </c>
      <c r="J3474" t="s">
        <v>135</v>
      </c>
      <c r="K3474" t="s">
        <v>7219</v>
      </c>
      <c r="L3474" t="s">
        <v>1105</v>
      </c>
      <c r="M3474">
        <v>12</v>
      </c>
      <c r="N3474" t="s">
        <v>135</v>
      </c>
      <c r="O3474" s="12">
        <v>51191</v>
      </c>
      <c r="P3474" t="s">
        <v>70</v>
      </c>
      <c r="Q3474" s="1">
        <v>44305</v>
      </c>
      <c r="R3474" t="s">
        <v>29</v>
      </c>
      <c r="S3474" t="s">
        <v>43</v>
      </c>
      <c r="T3474" t="s">
        <v>71</v>
      </c>
      <c r="W3474" t="s">
        <v>12331</v>
      </c>
      <c r="X3474" t="s">
        <v>12332</v>
      </c>
      <c r="Y3474" t="s">
        <v>649</v>
      </c>
      <c r="Z3474" t="s">
        <v>135</v>
      </c>
      <c r="AA3474" t="s">
        <v>12333</v>
      </c>
      <c r="AB3474" s="2" t="s">
        <v>12334</v>
      </c>
      <c r="AC3474" t="s">
        <v>50</v>
      </c>
    </row>
    <row r="3475" spans="7:29" x14ac:dyDescent="0.2">
      <c r="G3475" t="s">
        <v>2900</v>
      </c>
      <c r="H3475" t="s">
        <v>274</v>
      </c>
      <c r="I3475" t="s">
        <v>5581</v>
      </c>
      <c r="J3475" t="s">
        <v>103</v>
      </c>
      <c r="L3475" t="s">
        <v>104</v>
      </c>
      <c r="M3475">
        <v>12</v>
      </c>
      <c r="N3475" t="s">
        <v>103</v>
      </c>
      <c r="O3475" s="12">
        <v>51169</v>
      </c>
      <c r="P3475" t="s">
        <v>28</v>
      </c>
      <c r="Q3475" s="1">
        <v>43187</v>
      </c>
      <c r="R3475" t="s">
        <v>29</v>
      </c>
      <c r="S3475" t="s">
        <v>43</v>
      </c>
      <c r="T3475" t="s">
        <v>30</v>
      </c>
      <c r="U3475" t="s">
        <v>5583</v>
      </c>
      <c r="V3475" t="s">
        <v>933</v>
      </c>
      <c r="W3475" t="s">
        <v>5582</v>
      </c>
      <c r="X3475" t="s">
        <v>116</v>
      </c>
    </row>
    <row r="3476" spans="7:29" x14ac:dyDescent="0.2">
      <c r="G3476" t="s">
        <v>2900</v>
      </c>
      <c r="H3476" t="s">
        <v>274</v>
      </c>
      <c r="I3476" t="s">
        <v>5581</v>
      </c>
      <c r="J3476" t="s">
        <v>103</v>
      </c>
      <c r="L3476" t="s">
        <v>104</v>
      </c>
      <c r="M3476">
        <v>12</v>
      </c>
      <c r="N3476" t="s">
        <v>103</v>
      </c>
      <c r="O3476" s="12">
        <v>51169</v>
      </c>
      <c r="P3476" t="s">
        <v>28</v>
      </c>
      <c r="Q3476" s="1">
        <v>43187</v>
      </c>
      <c r="R3476" t="s">
        <v>29</v>
      </c>
      <c r="S3476" t="s">
        <v>43</v>
      </c>
      <c r="T3476" t="s">
        <v>30</v>
      </c>
      <c r="U3476" t="s">
        <v>5583</v>
      </c>
      <c r="V3476" t="s">
        <v>933</v>
      </c>
      <c r="W3476" t="s">
        <v>5582</v>
      </c>
      <c r="X3476" t="s">
        <v>116</v>
      </c>
    </row>
    <row r="3477" spans="7:29" x14ac:dyDescent="0.2">
      <c r="G3477" t="s">
        <v>1228</v>
      </c>
      <c r="H3477" t="s">
        <v>53</v>
      </c>
      <c r="I3477" t="s">
        <v>17055</v>
      </c>
      <c r="J3477" t="s">
        <v>770</v>
      </c>
      <c r="L3477" t="s">
        <v>347</v>
      </c>
      <c r="M3477">
        <v>12</v>
      </c>
      <c r="N3477" t="s">
        <v>770</v>
      </c>
      <c r="O3477" s="12">
        <v>51156</v>
      </c>
      <c r="P3477" t="s">
        <v>28</v>
      </c>
      <c r="Q3477" s="1">
        <v>44470</v>
      </c>
      <c r="R3477" t="s">
        <v>56</v>
      </c>
      <c r="S3477" s="1">
        <v>45473</v>
      </c>
      <c r="T3477" t="s">
        <v>30</v>
      </c>
      <c r="U3477" t="s">
        <v>17106</v>
      </c>
      <c r="W3477" t="s">
        <v>17107</v>
      </c>
    </row>
    <row r="3478" spans="7:29" ht="170" x14ac:dyDescent="0.2">
      <c r="G3478" t="s">
        <v>147</v>
      </c>
      <c r="H3478" t="s">
        <v>302</v>
      </c>
      <c r="I3478" t="s">
        <v>14693</v>
      </c>
      <c r="J3478" t="s">
        <v>2061</v>
      </c>
      <c r="L3478" t="s">
        <v>27</v>
      </c>
      <c r="M3478">
        <v>12</v>
      </c>
      <c r="N3478" t="s">
        <v>2061</v>
      </c>
      <c r="O3478" s="12">
        <v>51154</v>
      </c>
      <c r="P3478" t="s">
        <v>28</v>
      </c>
      <c r="Q3478" s="1">
        <v>44361</v>
      </c>
      <c r="R3478" t="s">
        <v>29</v>
      </c>
      <c r="S3478" t="s">
        <v>43</v>
      </c>
      <c r="T3478" t="s">
        <v>30</v>
      </c>
      <c r="U3478" t="s">
        <v>14695</v>
      </c>
      <c r="V3478" t="s">
        <v>522</v>
      </c>
      <c r="W3478" t="s">
        <v>14696</v>
      </c>
      <c r="X3478" t="s">
        <v>14697</v>
      </c>
      <c r="Y3478" t="s">
        <v>14695</v>
      </c>
      <c r="Z3478" t="s">
        <v>2065</v>
      </c>
      <c r="AA3478" t="s">
        <v>14698</v>
      </c>
      <c r="AB3478" s="2" t="s">
        <v>14699</v>
      </c>
      <c r="AC3478" t="s">
        <v>50</v>
      </c>
    </row>
    <row r="3479" spans="7:29" x14ac:dyDescent="0.2">
      <c r="G3479" t="s">
        <v>2251</v>
      </c>
      <c r="H3479" t="s">
        <v>53</v>
      </c>
      <c r="I3479" t="s">
        <v>2252</v>
      </c>
      <c r="J3479" t="s">
        <v>1956</v>
      </c>
      <c r="L3479" t="s">
        <v>896</v>
      </c>
      <c r="M3479">
        <v>9</v>
      </c>
      <c r="N3479" t="s">
        <v>1956</v>
      </c>
      <c r="O3479" s="12">
        <v>51153</v>
      </c>
      <c r="P3479" t="s">
        <v>28</v>
      </c>
      <c r="Q3479" s="1">
        <v>43632</v>
      </c>
      <c r="R3479" t="s">
        <v>63</v>
      </c>
      <c r="S3479" t="s">
        <v>43</v>
      </c>
      <c r="T3479" t="s">
        <v>30</v>
      </c>
      <c r="U3479" t="s">
        <v>376</v>
      </c>
      <c r="W3479" t="s">
        <v>2253</v>
      </c>
    </row>
    <row r="3480" spans="7:29" ht="153" x14ac:dyDescent="0.2">
      <c r="G3480" t="s">
        <v>13204</v>
      </c>
      <c r="H3480" t="s">
        <v>302</v>
      </c>
      <c r="I3480" t="s">
        <v>13205</v>
      </c>
      <c r="J3480" t="s">
        <v>2119</v>
      </c>
      <c r="K3480" t="s">
        <v>12381</v>
      </c>
      <c r="L3480" t="s">
        <v>489</v>
      </c>
      <c r="M3480">
        <v>12</v>
      </c>
      <c r="N3480" t="s">
        <v>2119</v>
      </c>
      <c r="O3480" s="12">
        <v>51153</v>
      </c>
      <c r="P3480" t="s">
        <v>70</v>
      </c>
      <c r="Q3480" s="1">
        <v>36008</v>
      </c>
      <c r="R3480" t="s">
        <v>29</v>
      </c>
      <c r="S3480" t="s">
        <v>43</v>
      </c>
      <c r="T3480" t="s">
        <v>71</v>
      </c>
      <c r="W3480" t="s">
        <v>13206</v>
      </c>
      <c r="X3480" t="s">
        <v>13207</v>
      </c>
      <c r="Y3480" t="s">
        <v>12381</v>
      </c>
      <c r="Z3480" t="s">
        <v>2123</v>
      </c>
      <c r="AA3480" t="s">
        <v>13208</v>
      </c>
      <c r="AB3480" s="2" t="s">
        <v>208</v>
      </c>
      <c r="AC3480" t="s">
        <v>13209</v>
      </c>
    </row>
    <row r="3481" spans="7:29" x14ac:dyDescent="0.2">
      <c r="G3481" t="s">
        <v>425</v>
      </c>
      <c r="H3481" t="s">
        <v>759</v>
      </c>
      <c r="I3481" t="s">
        <v>21078</v>
      </c>
      <c r="J3481" t="s">
        <v>103</v>
      </c>
      <c r="L3481" t="s">
        <v>27</v>
      </c>
      <c r="M3481">
        <v>12</v>
      </c>
      <c r="N3481" t="s">
        <v>103</v>
      </c>
      <c r="O3481" s="12">
        <v>51135</v>
      </c>
      <c r="P3481" t="s">
        <v>28</v>
      </c>
      <c r="Q3481" s="1">
        <v>44378</v>
      </c>
      <c r="R3481" t="s">
        <v>29</v>
      </c>
      <c r="S3481" t="s">
        <v>43</v>
      </c>
      <c r="T3481" t="s">
        <v>30</v>
      </c>
      <c r="U3481" t="s">
        <v>403</v>
      </c>
      <c r="V3481" t="s">
        <v>404</v>
      </c>
      <c r="W3481" t="s">
        <v>21079</v>
      </c>
      <c r="X3481" t="s">
        <v>116</v>
      </c>
    </row>
    <row r="3482" spans="7:29" x14ac:dyDescent="0.2">
      <c r="G3482" t="s">
        <v>869</v>
      </c>
      <c r="H3482" t="s">
        <v>24</v>
      </c>
      <c r="I3482" t="s">
        <v>1812</v>
      </c>
      <c r="J3482" t="s">
        <v>103</v>
      </c>
      <c r="L3482" t="s">
        <v>27</v>
      </c>
      <c r="M3482">
        <v>12</v>
      </c>
      <c r="N3482" t="s">
        <v>103</v>
      </c>
      <c r="O3482" s="12">
        <v>51125</v>
      </c>
      <c r="P3482" t="s">
        <v>28</v>
      </c>
      <c r="Q3482" s="1">
        <v>44600</v>
      </c>
      <c r="R3482" t="s">
        <v>29</v>
      </c>
      <c r="S3482" t="s">
        <v>43</v>
      </c>
      <c r="T3482" t="s">
        <v>30</v>
      </c>
      <c r="U3482" t="s">
        <v>1813</v>
      </c>
      <c r="V3482" t="s">
        <v>45</v>
      </c>
      <c r="W3482" t="s">
        <v>1814</v>
      </c>
      <c r="X3482" t="s">
        <v>116</v>
      </c>
    </row>
    <row r="3483" spans="7:29" x14ac:dyDescent="0.2">
      <c r="G3483" t="s">
        <v>1634</v>
      </c>
      <c r="H3483" t="s">
        <v>53</v>
      </c>
      <c r="I3483" t="s">
        <v>3233</v>
      </c>
      <c r="J3483" t="s">
        <v>103</v>
      </c>
      <c r="L3483" t="s">
        <v>104</v>
      </c>
      <c r="M3483">
        <v>12</v>
      </c>
      <c r="N3483" t="s">
        <v>103</v>
      </c>
      <c r="O3483" s="12">
        <v>51125</v>
      </c>
      <c r="P3483" t="s">
        <v>28</v>
      </c>
      <c r="Q3483" s="1">
        <v>44601</v>
      </c>
      <c r="R3483" t="s">
        <v>29</v>
      </c>
      <c r="S3483" t="s">
        <v>43</v>
      </c>
      <c r="T3483" t="s">
        <v>30</v>
      </c>
      <c r="U3483" t="s">
        <v>3234</v>
      </c>
      <c r="V3483" t="s">
        <v>45</v>
      </c>
      <c r="W3483" t="s">
        <v>3235</v>
      </c>
      <c r="X3483" t="s">
        <v>116</v>
      </c>
    </row>
    <row r="3484" spans="7:29" ht="136" x14ac:dyDescent="0.2">
      <c r="G3484" t="s">
        <v>3337</v>
      </c>
      <c r="H3484" t="s">
        <v>53</v>
      </c>
      <c r="I3484" t="s">
        <v>3442</v>
      </c>
      <c r="J3484" t="s">
        <v>3443</v>
      </c>
      <c r="L3484" t="s">
        <v>27</v>
      </c>
      <c r="M3484">
        <v>12</v>
      </c>
      <c r="N3484" t="s">
        <v>3443</v>
      </c>
      <c r="O3484" s="12">
        <v>51125</v>
      </c>
      <c r="P3484" t="s">
        <v>28</v>
      </c>
      <c r="Q3484" s="1">
        <v>44655</v>
      </c>
      <c r="R3484" t="s">
        <v>29</v>
      </c>
      <c r="S3484" t="s">
        <v>43</v>
      </c>
      <c r="T3484" t="s">
        <v>30</v>
      </c>
      <c r="U3484" t="s">
        <v>3444</v>
      </c>
      <c r="V3484" t="s">
        <v>45</v>
      </c>
      <c r="W3484" t="s">
        <v>3445</v>
      </c>
      <c r="X3484" t="s">
        <v>3446</v>
      </c>
      <c r="Y3484" t="s">
        <v>3444</v>
      </c>
      <c r="Z3484" t="s">
        <v>3443</v>
      </c>
      <c r="AA3484" t="s">
        <v>3447</v>
      </c>
      <c r="AB3484" s="2" t="s">
        <v>3448</v>
      </c>
      <c r="AC3484" t="s">
        <v>50</v>
      </c>
    </row>
    <row r="3485" spans="7:29" x14ac:dyDescent="0.2">
      <c r="G3485" t="s">
        <v>1634</v>
      </c>
      <c r="H3485" t="s">
        <v>274</v>
      </c>
      <c r="I3485" t="s">
        <v>4066</v>
      </c>
      <c r="J3485" t="s">
        <v>103</v>
      </c>
      <c r="L3485" t="s">
        <v>27</v>
      </c>
      <c r="M3485">
        <v>12</v>
      </c>
      <c r="N3485" t="s">
        <v>103</v>
      </c>
      <c r="O3485" s="12">
        <v>51125</v>
      </c>
      <c r="P3485" t="s">
        <v>28</v>
      </c>
      <c r="Q3485" s="1">
        <v>44490</v>
      </c>
      <c r="R3485" t="s">
        <v>29</v>
      </c>
      <c r="S3485" t="s">
        <v>43</v>
      </c>
      <c r="T3485" t="s">
        <v>30</v>
      </c>
      <c r="U3485" t="s">
        <v>4067</v>
      </c>
      <c r="V3485" t="s">
        <v>45</v>
      </c>
      <c r="W3485" t="s">
        <v>4068</v>
      </c>
      <c r="X3485" t="s">
        <v>116</v>
      </c>
    </row>
    <row r="3486" spans="7:29" x14ac:dyDescent="0.2">
      <c r="G3486" t="s">
        <v>59</v>
      </c>
      <c r="H3486" t="s">
        <v>274</v>
      </c>
      <c r="I3486" t="s">
        <v>13280</v>
      </c>
      <c r="J3486" t="s">
        <v>135</v>
      </c>
      <c r="L3486" t="s">
        <v>27</v>
      </c>
      <c r="M3486">
        <v>12</v>
      </c>
      <c r="N3486" t="s">
        <v>135</v>
      </c>
      <c r="O3486" s="12">
        <v>51125</v>
      </c>
      <c r="P3486" t="s">
        <v>28</v>
      </c>
      <c r="Q3486" s="1">
        <v>44739</v>
      </c>
      <c r="R3486" t="s">
        <v>29</v>
      </c>
      <c r="S3486" t="s">
        <v>43</v>
      </c>
      <c r="T3486" t="s">
        <v>30</v>
      </c>
      <c r="U3486" t="s">
        <v>13281</v>
      </c>
      <c r="V3486" t="s">
        <v>522</v>
      </c>
      <c r="W3486" t="s">
        <v>13282</v>
      </c>
      <c r="X3486" t="s">
        <v>116</v>
      </c>
    </row>
    <row r="3487" spans="7:29" x14ac:dyDescent="0.2">
      <c r="G3487" t="s">
        <v>297</v>
      </c>
      <c r="H3487" t="s">
        <v>112</v>
      </c>
      <c r="I3487" t="s">
        <v>17253</v>
      </c>
      <c r="J3487" t="s">
        <v>103</v>
      </c>
      <c r="L3487" t="s">
        <v>104</v>
      </c>
      <c r="M3487">
        <v>12</v>
      </c>
      <c r="N3487" t="s">
        <v>103</v>
      </c>
      <c r="O3487" s="12">
        <v>51125</v>
      </c>
      <c r="P3487" t="s">
        <v>28</v>
      </c>
      <c r="Q3487" s="1">
        <v>44725</v>
      </c>
      <c r="R3487" t="s">
        <v>29</v>
      </c>
      <c r="S3487" t="s">
        <v>43</v>
      </c>
      <c r="T3487" t="s">
        <v>30</v>
      </c>
      <c r="U3487" t="s">
        <v>17254</v>
      </c>
      <c r="V3487" t="s">
        <v>45</v>
      </c>
      <c r="W3487" t="s">
        <v>17255</v>
      </c>
      <c r="X3487" t="s">
        <v>116</v>
      </c>
    </row>
    <row r="3488" spans="7:29" x14ac:dyDescent="0.2">
      <c r="G3488" t="s">
        <v>23446</v>
      </c>
      <c r="H3488" t="s">
        <v>53</v>
      </c>
      <c r="I3488" t="s">
        <v>23447</v>
      </c>
      <c r="J3488" t="s">
        <v>460</v>
      </c>
      <c r="K3488" t="s">
        <v>2861</v>
      </c>
      <c r="L3488" t="s">
        <v>789</v>
      </c>
      <c r="M3488">
        <v>12</v>
      </c>
      <c r="N3488" t="s">
        <v>460</v>
      </c>
      <c r="O3488" s="12">
        <v>51125</v>
      </c>
      <c r="P3488" t="s">
        <v>70</v>
      </c>
      <c r="Q3488" s="1">
        <v>44081</v>
      </c>
      <c r="R3488" t="s">
        <v>56</v>
      </c>
      <c r="S3488" s="1">
        <v>44997</v>
      </c>
      <c r="T3488" t="s">
        <v>71</v>
      </c>
      <c r="W3488" t="s">
        <v>23448</v>
      </c>
    </row>
    <row r="3489" spans="7:29" x14ac:dyDescent="0.2">
      <c r="G3489" t="s">
        <v>4388</v>
      </c>
      <c r="H3489" t="s">
        <v>24</v>
      </c>
      <c r="I3489" t="s">
        <v>16560</v>
      </c>
      <c r="J3489" t="s">
        <v>481</v>
      </c>
      <c r="K3489" t="s">
        <v>5436</v>
      </c>
      <c r="L3489" t="s">
        <v>203</v>
      </c>
      <c r="M3489">
        <v>12</v>
      </c>
      <c r="N3489" t="s">
        <v>481</v>
      </c>
      <c r="O3489" s="12">
        <v>51120</v>
      </c>
      <c r="P3489" t="s">
        <v>70</v>
      </c>
      <c r="Q3489" s="1">
        <v>44676</v>
      </c>
      <c r="R3489" t="s">
        <v>29</v>
      </c>
      <c r="S3489" t="s">
        <v>43</v>
      </c>
      <c r="T3489" t="s">
        <v>71</v>
      </c>
      <c r="W3489" t="s">
        <v>16561</v>
      </c>
      <c r="X3489" t="s">
        <v>16562</v>
      </c>
      <c r="Y3489" t="s">
        <v>5436</v>
      </c>
      <c r="Z3489" t="s">
        <v>843</v>
      </c>
      <c r="AA3489" t="s">
        <v>16563</v>
      </c>
      <c r="AB3489" t="s">
        <v>50</v>
      </c>
      <c r="AC3489" t="s">
        <v>50</v>
      </c>
    </row>
    <row r="3490" spans="7:29" x14ac:dyDescent="0.2">
      <c r="G3490" t="s">
        <v>1332</v>
      </c>
      <c r="H3490" t="s">
        <v>53</v>
      </c>
      <c r="I3490" t="s">
        <v>12242</v>
      </c>
      <c r="J3490" t="s">
        <v>1963</v>
      </c>
      <c r="L3490" t="s">
        <v>2317</v>
      </c>
      <c r="M3490">
        <v>12</v>
      </c>
      <c r="N3490" t="s">
        <v>1963</v>
      </c>
      <c r="O3490" s="12">
        <v>51112</v>
      </c>
      <c r="P3490" t="s">
        <v>28</v>
      </c>
      <c r="Q3490" s="1">
        <v>44378</v>
      </c>
      <c r="R3490" t="s">
        <v>29</v>
      </c>
      <c r="S3490" t="s">
        <v>43</v>
      </c>
      <c r="T3490" t="s">
        <v>30</v>
      </c>
      <c r="U3490" t="s">
        <v>2255</v>
      </c>
      <c r="W3490" t="s">
        <v>12243</v>
      </c>
      <c r="X3490" t="s">
        <v>12244</v>
      </c>
      <c r="Y3490" t="s">
        <v>2255</v>
      </c>
      <c r="Z3490" t="s">
        <v>1967</v>
      </c>
      <c r="AA3490" t="s">
        <v>12245</v>
      </c>
      <c r="AB3490" t="s">
        <v>50</v>
      </c>
      <c r="AC3490" t="s">
        <v>50</v>
      </c>
    </row>
    <row r="3491" spans="7:29" x14ac:dyDescent="0.2">
      <c r="G3491" t="s">
        <v>12162</v>
      </c>
      <c r="H3491" t="s">
        <v>53</v>
      </c>
      <c r="I3491" t="s">
        <v>12106</v>
      </c>
      <c r="J3491" t="s">
        <v>103</v>
      </c>
      <c r="L3491" t="s">
        <v>2031</v>
      </c>
      <c r="M3491">
        <v>12</v>
      </c>
      <c r="N3491" t="s">
        <v>103</v>
      </c>
      <c r="O3491" s="12">
        <v>51102</v>
      </c>
      <c r="P3491" t="s">
        <v>28</v>
      </c>
      <c r="Q3491" s="1">
        <v>44739</v>
      </c>
      <c r="R3491" t="s">
        <v>29</v>
      </c>
      <c r="S3491" t="s">
        <v>43</v>
      </c>
      <c r="T3491" t="s">
        <v>30</v>
      </c>
      <c r="U3491" t="s">
        <v>12163</v>
      </c>
      <c r="V3491" t="s">
        <v>522</v>
      </c>
      <c r="W3491" t="s">
        <v>12164</v>
      </c>
      <c r="X3491" t="s">
        <v>12165</v>
      </c>
      <c r="Y3491" t="s">
        <v>12163</v>
      </c>
      <c r="Z3491" t="s">
        <v>109</v>
      </c>
      <c r="AA3491" t="s">
        <v>12166</v>
      </c>
      <c r="AB3491" t="s">
        <v>50</v>
      </c>
      <c r="AC3491" t="s">
        <v>50</v>
      </c>
    </row>
    <row r="3492" spans="7:29" x14ac:dyDescent="0.2">
      <c r="G3492" t="s">
        <v>1634</v>
      </c>
      <c r="H3492" t="s">
        <v>1327</v>
      </c>
      <c r="I3492" t="s">
        <v>23355</v>
      </c>
      <c r="J3492" t="s">
        <v>135</v>
      </c>
      <c r="K3492" t="s">
        <v>870</v>
      </c>
      <c r="L3492" t="s">
        <v>871</v>
      </c>
      <c r="M3492">
        <v>12</v>
      </c>
      <c r="N3492" t="s">
        <v>135</v>
      </c>
      <c r="O3492" s="12">
        <v>51059</v>
      </c>
      <c r="P3492" t="s">
        <v>70</v>
      </c>
      <c r="Q3492" s="1">
        <v>44574</v>
      </c>
      <c r="R3492" t="s">
        <v>29</v>
      </c>
      <c r="S3492" t="s">
        <v>43</v>
      </c>
      <c r="T3492" t="s">
        <v>71</v>
      </c>
      <c r="W3492" t="s">
        <v>23356</v>
      </c>
      <c r="X3492" t="s">
        <v>116</v>
      </c>
    </row>
    <row r="3493" spans="7:29" x14ac:dyDescent="0.2">
      <c r="G3493" t="s">
        <v>6956</v>
      </c>
      <c r="H3493" t="s">
        <v>53</v>
      </c>
      <c r="I3493" t="s">
        <v>6957</v>
      </c>
      <c r="J3493" t="s">
        <v>332</v>
      </c>
      <c r="K3493" t="s">
        <v>6958</v>
      </c>
      <c r="L3493" t="s">
        <v>317</v>
      </c>
      <c r="M3493">
        <v>12</v>
      </c>
      <c r="N3493" t="s">
        <v>332</v>
      </c>
      <c r="O3493" s="12">
        <v>51053</v>
      </c>
      <c r="P3493" t="s">
        <v>70</v>
      </c>
      <c r="Q3493" s="1">
        <v>36528</v>
      </c>
      <c r="R3493" t="s">
        <v>29</v>
      </c>
      <c r="S3493" t="s">
        <v>43</v>
      </c>
      <c r="T3493" t="s">
        <v>71</v>
      </c>
      <c r="W3493" t="s">
        <v>6959</v>
      </c>
      <c r="X3493" t="s">
        <v>116</v>
      </c>
    </row>
    <row r="3494" spans="7:29" ht="153" x14ac:dyDescent="0.2">
      <c r="G3494" t="s">
        <v>986</v>
      </c>
      <c r="H3494" t="s">
        <v>314</v>
      </c>
      <c r="I3494" t="s">
        <v>19802</v>
      </c>
      <c r="J3494" t="s">
        <v>528</v>
      </c>
      <c r="L3494" t="s">
        <v>104</v>
      </c>
      <c r="M3494">
        <v>12</v>
      </c>
      <c r="N3494" t="s">
        <v>528</v>
      </c>
      <c r="O3494" s="12">
        <v>51043</v>
      </c>
      <c r="P3494" t="s">
        <v>28</v>
      </c>
      <c r="Q3494" s="1">
        <v>44424</v>
      </c>
      <c r="R3494" t="s">
        <v>29</v>
      </c>
      <c r="S3494" t="s">
        <v>43</v>
      </c>
      <c r="T3494" t="s">
        <v>30</v>
      </c>
      <c r="U3494" t="s">
        <v>19803</v>
      </c>
      <c r="V3494" t="s">
        <v>45</v>
      </c>
      <c r="W3494" t="s">
        <v>19804</v>
      </c>
      <c r="X3494" t="s">
        <v>19805</v>
      </c>
      <c r="Y3494" t="s">
        <v>19803</v>
      </c>
      <c r="Z3494" t="s">
        <v>528</v>
      </c>
      <c r="AA3494" t="s">
        <v>19806</v>
      </c>
      <c r="AB3494" s="2" t="s">
        <v>19807</v>
      </c>
      <c r="AC3494" t="s">
        <v>19808</v>
      </c>
    </row>
    <row r="3495" spans="7:29" ht="170" x14ac:dyDescent="0.2">
      <c r="G3495" t="s">
        <v>3568</v>
      </c>
      <c r="H3495" t="s">
        <v>262</v>
      </c>
      <c r="I3495" t="s">
        <v>10292</v>
      </c>
      <c r="J3495" t="s">
        <v>460</v>
      </c>
      <c r="K3495" t="s">
        <v>10333</v>
      </c>
      <c r="L3495" t="s">
        <v>469</v>
      </c>
      <c r="M3495">
        <v>12</v>
      </c>
      <c r="N3495" t="s">
        <v>460</v>
      </c>
      <c r="O3495" s="12">
        <v>51010</v>
      </c>
      <c r="P3495" t="s">
        <v>70</v>
      </c>
      <c r="Q3495" s="1">
        <v>44927</v>
      </c>
      <c r="R3495" t="s">
        <v>29</v>
      </c>
      <c r="S3495" t="s">
        <v>43</v>
      </c>
      <c r="T3495" t="s">
        <v>71</v>
      </c>
      <c r="W3495" t="s">
        <v>10334</v>
      </c>
      <c r="X3495" t="s">
        <v>10335</v>
      </c>
      <c r="Y3495" t="s">
        <v>10333</v>
      </c>
      <c r="Z3495" t="s">
        <v>460</v>
      </c>
      <c r="AA3495" t="s">
        <v>10336</v>
      </c>
      <c r="AB3495" s="2" t="s">
        <v>10337</v>
      </c>
      <c r="AC3495" t="s">
        <v>10338</v>
      </c>
    </row>
    <row r="3496" spans="7:29" x14ac:dyDescent="0.2">
      <c r="G3496" t="s">
        <v>11575</v>
      </c>
      <c r="H3496" t="s">
        <v>553</v>
      </c>
      <c r="I3496" t="s">
        <v>11559</v>
      </c>
      <c r="J3496" t="s">
        <v>235</v>
      </c>
      <c r="L3496" t="s">
        <v>98</v>
      </c>
      <c r="M3496">
        <v>9</v>
      </c>
      <c r="N3496" t="s">
        <v>235</v>
      </c>
      <c r="O3496" s="12">
        <v>51000</v>
      </c>
      <c r="P3496" t="s">
        <v>28</v>
      </c>
      <c r="Q3496" s="1">
        <v>44820</v>
      </c>
      <c r="R3496" t="s">
        <v>56</v>
      </c>
      <c r="S3496" s="1">
        <v>45092</v>
      </c>
      <c r="T3496" t="s">
        <v>30</v>
      </c>
      <c r="U3496" t="s">
        <v>99</v>
      </c>
      <c r="W3496" t="s">
        <v>11576</v>
      </c>
    </row>
    <row r="3497" spans="7:29" ht="153" x14ac:dyDescent="0.2">
      <c r="G3497" t="s">
        <v>18014</v>
      </c>
      <c r="H3497" t="s">
        <v>118</v>
      </c>
      <c r="I3497" t="s">
        <v>18015</v>
      </c>
      <c r="J3497" t="s">
        <v>1665</v>
      </c>
      <c r="L3497" t="s">
        <v>27</v>
      </c>
      <c r="M3497">
        <v>12</v>
      </c>
      <c r="N3497" t="s">
        <v>1665</v>
      </c>
      <c r="O3497" s="12">
        <v>50992</v>
      </c>
      <c r="P3497" t="s">
        <v>28</v>
      </c>
      <c r="Q3497" s="1">
        <v>44819</v>
      </c>
      <c r="R3497" t="s">
        <v>29</v>
      </c>
      <c r="S3497" t="s">
        <v>43</v>
      </c>
      <c r="T3497" t="s">
        <v>30</v>
      </c>
      <c r="U3497" t="s">
        <v>18016</v>
      </c>
      <c r="V3497" t="s">
        <v>404</v>
      </c>
      <c r="W3497" t="s">
        <v>18017</v>
      </c>
      <c r="X3497" t="s">
        <v>18018</v>
      </c>
      <c r="Y3497" t="s">
        <v>18019</v>
      </c>
      <c r="Z3497" t="s">
        <v>332</v>
      </c>
      <c r="AA3497" t="s">
        <v>18020</v>
      </c>
      <c r="AB3497" s="2" t="s">
        <v>11098</v>
      </c>
      <c r="AC3497" t="s">
        <v>18021</v>
      </c>
    </row>
    <row r="3498" spans="7:29" x14ac:dyDescent="0.2">
      <c r="G3498" t="s">
        <v>1045</v>
      </c>
      <c r="H3498" t="s">
        <v>24</v>
      </c>
      <c r="I3498" t="s">
        <v>6022</v>
      </c>
      <c r="J3498" t="s">
        <v>435</v>
      </c>
      <c r="L3498" t="s">
        <v>62</v>
      </c>
      <c r="M3498">
        <v>9</v>
      </c>
      <c r="N3498" t="s">
        <v>435</v>
      </c>
      <c r="O3498" s="12">
        <v>50973</v>
      </c>
      <c r="P3498" t="s">
        <v>28</v>
      </c>
      <c r="Q3498" s="1">
        <v>42125</v>
      </c>
      <c r="R3498" t="s">
        <v>63</v>
      </c>
      <c r="S3498" t="s">
        <v>43</v>
      </c>
      <c r="T3498" t="s">
        <v>30</v>
      </c>
      <c r="U3498" t="s">
        <v>5367</v>
      </c>
      <c r="W3498" t="s">
        <v>6023</v>
      </c>
    </row>
    <row r="3499" spans="7:29" x14ac:dyDescent="0.2">
      <c r="G3499" t="s">
        <v>736</v>
      </c>
      <c r="H3499" t="s">
        <v>53</v>
      </c>
      <c r="I3499" t="s">
        <v>11622</v>
      </c>
      <c r="J3499" t="s">
        <v>135</v>
      </c>
      <c r="L3499" t="s">
        <v>104</v>
      </c>
      <c r="M3499">
        <v>12</v>
      </c>
      <c r="N3499" t="s">
        <v>135</v>
      </c>
      <c r="O3499" s="12">
        <v>50957</v>
      </c>
      <c r="P3499" t="s">
        <v>28</v>
      </c>
      <c r="Q3499" s="1">
        <v>43360</v>
      </c>
      <c r="R3499" t="s">
        <v>29</v>
      </c>
      <c r="S3499" t="s">
        <v>43</v>
      </c>
      <c r="T3499" t="s">
        <v>30</v>
      </c>
      <c r="U3499" t="s">
        <v>352</v>
      </c>
      <c r="V3499" t="s">
        <v>353</v>
      </c>
      <c r="W3499" t="s">
        <v>11623</v>
      </c>
      <c r="X3499" t="s">
        <v>11624</v>
      </c>
      <c r="Y3499" t="s">
        <v>11625</v>
      </c>
      <c r="Z3499" t="s">
        <v>135</v>
      </c>
      <c r="AA3499" t="s">
        <v>11626</v>
      </c>
      <c r="AB3499" t="s">
        <v>50</v>
      </c>
      <c r="AC3499" t="s">
        <v>11627</v>
      </c>
    </row>
    <row r="3500" spans="7:29" x14ac:dyDescent="0.2">
      <c r="G3500" t="s">
        <v>324</v>
      </c>
      <c r="H3500" t="s">
        <v>1327</v>
      </c>
      <c r="I3500" t="s">
        <v>18288</v>
      </c>
      <c r="J3500" t="s">
        <v>332</v>
      </c>
      <c r="K3500" t="s">
        <v>14307</v>
      </c>
      <c r="L3500" t="s">
        <v>14308</v>
      </c>
      <c r="M3500">
        <v>12</v>
      </c>
      <c r="N3500" t="s">
        <v>332</v>
      </c>
      <c r="O3500" s="12">
        <v>50935</v>
      </c>
      <c r="P3500" t="s">
        <v>70</v>
      </c>
      <c r="Q3500" s="1">
        <v>43906</v>
      </c>
      <c r="R3500" t="s">
        <v>29</v>
      </c>
      <c r="S3500" t="s">
        <v>43</v>
      </c>
      <c r="T3500" t="s">
        <v>71</v>
      </c>
      <c r="W3500" t="s">
        <v>18293</v>
      </c>
      <c r="X3500" t="s">
        <v>116</v>
      </c>
    </row>
    <row r="3501" spans="7:29" x14ac:dyDescent="0.2">
      <c r="G3501" t="s">
        <v>869</v>
      </c>
      <c r="H3501" t="s">
        <v>24</v>
      </c>
      <c r="I3501" t="s">
        <v>831</v>
      </c>
      <c r="J3501" t="s">
        <v>135</v>
      </c>
      <c r="K3501" t="s">
        <v>870</v>
      </c>
      <c r="L3501" t="s">
        <v>871</v>
      </c>
      <c r="M3501">
        <v>12</v>
      </c>
      <c r="N3501" t="s">
        <v>135</v>
      </c>
      <c r="O3501" s="12">
        <v>50924</v>
      </c>
      <c r="P3501" t="s">
        <v>70</v>
      </c>
      <c r="Q3501" s="1">
        <v>44805</v>
      </c>
      <c r="R3501" t="s">
        <v>29</v>
      </c>
      <c r="S3501" t="s">
        <v>43</v>
      </c>
      <c r="T3501" t="s">
        <v>71</v>
      </c>
      <c r="W3501" t="s">
        <v>872</v>
      </c>
      <c r="X3501" t="s">
        <v>873</v>
      </c>
      <c r="Y3501" t="s">
        <v>870</v>
      </c>
      <c r="Z3501" t="s">
        <v>135</v>
      </c>
      <c r="AA3501" t="s">
        <v>874</v>
      </c>
      <c r="AB3501" t="s">
        <v>50</v>
      </c>
      <c r="AC3501" t="s">
        <v>50</v>
      </c>
    </row>
    <row r="3502" spans="7:29" x14ac:dyDescent="0.2">
      <c r="G3502" t="s">
        <v>2392</v>
      </c>
      <c r="H3502" t="s">
        <v>1394</v>
      </c>
      <c r="I3502" t="s">
        <v>2393</v>
      </c>
      <c r="J3502" t="s">
        <v>1240</v>
      </c>
      <c r="L3502" t="s">
        <v>347</v>
      </c>
      <c r="M3502">
        <v>12</v>
      </c>
      <c r="N3502" t="s">
        <v>1240</v>
      </c>
      <c r="O3502" s="12">
        <v>50924</v>
      </c>
      <c r="P3502" t="s">
        <v>28</v>
      </c>
      <c r="Q3502" s="1">
        <v>44287</v>
      </c>
      <c r="R3502" t="s">
        <v>56</v>
      </c>
      <c r="S3502" s="1">
        <v>44985</v>
      </c>
      <c r="T3502" t="s">
        <v>30</v>
      </c>
      <c r="U3502" t="s">
        <v>162</v>
      </c>
      <c r="W3502" t="s">
        <v>2394</v>
      </c>
    </row>
    <row r="3503" spans="7:29" x14ac:dyDescent="0.2">
      <c r="G3503" t="s">
        <v>219</v>
      </c>
      <c r="H3503" t="s">
        <v>129</v>
      </c>
      <c r="I3503" t="s">
        <v>172</v>
      </c>
      <c r="J3503" t="s">
        <v>220</v>
      </c>
      <c r="K3503" t="s">
        <v>221</v>
      </c>
      <c r="L3503" t="s">
        <v>222</v>
      </c>
      <c r="M3503">
        <v>12</v>
      </c>
      <c r="N3503" t="s">
        <v>223</v>
      </c>
      <c r="O3503" s="12">
        <v>50919</v>
      </c>
      <c r="P3503" t="s">
        <v>70</v>
      </c>
      <c r="Q3503" s="1">
        <v>44151</v>
      </c>
      <c r="R3503" t="s">
        <v>29</v>
      </c>
      <c r="S3503" t="s">
        <v>43</v>
      </c>
      <c r="T3503" t="s">
        <v>71</v>
      </c>
      <c r="W3503" t="s">
        <v>224</v>
      </c>
      <c r="X3503" t="s">
        <v>225</v>
      </c>
      <c r="Y3503" t="s">
        <v>226</v>
      </c>
      <c r="Z3503" t="s">
        <v>206</v>
      </c>
      <c r="AA3503" t="s">
        <v>227</v>
      </c>
      <c r="AB3503" t="s">
        <v>50</v>
      </c>
      <c r="AC3503" t="s">
        <v>228</v>
      </c>
    </row>
    <row r="3504" spans="7:29" x14ac:dyDescent="0.2">
      <c r="G3504" t="s">
        <v>2765</v>
      </c>
      <c r="H3504" t="s">
        <v>118</v>
      </c>
      <c r="I3504" t="s">
        <v>9198</v>
      </c>
      <c r="J3504" t="s">
        <v>54</v>
      </c>
      <c r="L3504" t="s">
        <v>62</v>
      </c>
      <c r="M3504">
        <v>9</v>
      </c>
      <c r="N3504" t="s">
        <v>54</v>
      </c>
      <c r="O3504" s="12">
        <v>50918</v>
      </c>
      <c r="P3504" t="s">
        <v>28</v>
      </c>
      <c r="Q3504" s="1">
        <v>42125</v>
      </c>
      <c r="R3504" t="s">
        <v>63</v>
      </c>
      <c r="S3504" t="s">
        <v>43</v>
      </c>
      <c r="T3504" t="s">
        <v>30</v>
      </c>
      <c r="U3504" t="s">
        <v>688</v>
      </c>
      <c r="W3504" t="s">
        <v>9199</v>
      </c>
    </row>
    <row r="3505" spans="7:29" x14ac:dyDescent="0.2">
      <c r="G3505" t="s">
        <v>8092</v>
      </c>
      <c r="H3505" t="s">
        <v>129</v>
      </c>
      <c r="I3505" t="s">
        <v>9264</v>
      </c>
      <c r="J3505" t="s">
        <v>7491</v>
      </c>
      <c r="K3505" t="s">
        <v>7772</v>
      </c>
      <c r="L3505" t="s">
        <v>701</v>
      </c>
      <c r="M3505">
        <v>12</v>
      </c>
      <c r="N3505" t="s">
        <v>1431</v>
      </c>
      <c r="O3505" s="12">
        <v>50917</v>
      </c>
      <c r="P3505" t="s">
        <v>70</v>
      </c>
      <c r="Q3505" s="1">
        <v>44743</v>
      </c>
      <c r="R3505" t="s">
        <v>29</v>
      </c>
      <c r="S3505" t="s">
        <v>43</v>
      </c>
      <c r="T3505" t="s">
        <v>71</v>
      </c>
      <c r="W3505" t="s">
        <v>9265</v>
      </c>
    </row>
    <row r="3506" spans="7:29" x14ac:dyDescent="0.2">
      <c r="G3506" t="s">
        <v>147</v>
      </c>
      <c r="H3506" t="s">
        <v>1394</v>
      </c>
      <c r="I3506" t="s">
        <v>3217</v>
      </c>
      <c r="J3506" t="s">
        <v>554</v>
      </c>
      <c r="L3506" t="s">
        <v>62</v>
      </c>
      <c r="M3506">
        <v>9</v>
      </c>
      <c r="N3506" t="s">
        <v>554</v>
      </c>
      <c r="O3506" s="12">
        <v>50910</v>
      </c>
      <c r="P3506" t="s">
        <v>28</v>
      </c>
      <c r="Q3506" s="1">
        <v>42125</v>
      </c>
      <c r="R3506" t="s">
        <v>63</v>
      </c>
      <c r="S3506" t="s">
        <v>43</v>
      </c>
      <c r="T3506" t="s">
        <v>30</v>
      </c>
      <c r="U3506" t="s">
        <v>941</v>
      </c>
      <c r="W3506" t="s">
        <v>3224</v>
      </c>
    </row>
    <row r="3507" spans="7:29" x14ac:dyDescent="0.2">
      <c r="G3507" t="s">
        <v>2315</v>
      </c>
      <c r="H3507" t="s">
        <v>24</v>
      </c>
      <c r="I3507" t="s">
        <v>5626</v>
      </c>
      <c r="J3507" t="s">
        <v>332</v>
      </c>
      <c r="K3507" t="s">
        <v>5627</v>
      </c>
      <c r="L3507" t="s">
        <v>589</v>
      </c>
      <c r="M3507">
        <v>12</v>
      </c>
      <c r="N3507" t="s">
        <v>332</v>
      </c>
      <c r="O3507" s="12">
        <v>50909</v>
      </c>
      <c r="P3507" t="s">
        <v>70</v>
      </c>
      <c r="Q3507" s="1">
        <v>44968</v>
      </c>
      <c r="R3507" t="s">
        <v>29</v>
      </c>
      <c r="S3507" t="s">
        <v>43</v>
      </c>
      <c r="T3507" t="s">
        <v>71</v>
      </c>
      <c r="W3507" t="s">
        <v>5628</v>
      </c>
      <c r="X3507" t="s">
        <v>5629</v>
      </c>
      <c r="Y3507" t="s">
        <v>5627</v>
      </c>
      <c r="Z3507" t="s">
        <v>332</v>
      </c>
      <c r="AA3507" t="s">
        <v>5630</v>
      </c>
      <c r="AB3507" t="s">
        <v>50</v>
      </c>
      <c r="AC3507" t="s">
        <v>675</v>
      </c>
    </row>
    <row r="3508" spans="7:29" x14ac:dyDescent="0.2">
      <c r="G3508" t="s">
        <v>6142</v>
      </c>
      <c r="H3508" t="s">
        <v>53</v>
      </c>
      <c r="I3508" t="s">
        <v>20364</v>
      </c>
      <c r="J3508" t="s">
        <v>103</v>
      </c>
      <c r="K3508" t="s">
        <v>1705</v>
      </c>
      <c r="L3508" t="s">
        <v>1706</v>
      </c>
      <c r="M3508">
        <v>12</v>
      </c>
      <c r="N3508" t="s">
        <v>103</v>
      </c>
      <c r="O3508" s="12">
        <v>50908</v>
      </c>
      <c r="P3508" t="s">
        <v>70</v>
      </c>
      <c r="Q3508" s="1">
        <v>44453</v>
      </c>
      <c r="R3508" t="s">
        <v>29</v>
      </c>
      <c r="S3508" t="s">
        <v>43</v>
      </c>
      <c r="T3508" t="s">
        <v>71</v>
      </c>
      <c r="W3508" t="s">
        <v>20365</v>
      </c>
      <c r="X3508" t="s">
        <v>116</v>
      </c>
    </row>
    <row r="3509" spans="7:29" x14ac:dyDescent="0.2">
      <c r="G3509" t="s">
        <v>1992</v>
      </c>
      <c r="H3509" t="s">
        <v>1250</v>
      </c>
      <c r="I3509" t="s">
        <v>3169</v>
      </c>
      <c r="J3509" t="s">
        <v>80</v>
      </c>
      <c r="L3509" t="s">
        <v>775</v>
      </c>
      <c r="M3509">
        <v>9</v>
      </c>
      <c r="N3509" t="s">
        <v>80</v>
      </c>
      <c r="O3509" s="12">
        <v>50903</v>
      </c>
      <c r="P3509" t="s">
        <v>28</v>
      </c>
      <c r="Q3509" s="1">
        <v>43359</v>
      </c>
      <c r="R3509" t="s">
        <v>63</v>
      </c>
      <c r="S3509" t="s">
        <v>43</v>
      </c>
      <c r="T3509" t="s">
        <v>30</v>
      </c>
      <c r="U3509" t="s">
        <v>1324</v>
      </c>
      <c r="W3509" t="s">
        <v>3170</v>
      </c>
    </row>
    <row r="3510" spans="7:29" x14ac:dyDescent="0.2">
      <c r="G3510" t="s">
        <v>2092</v>
      </c>
      <c r="H3510" t="s">
        <v>148</v>
      </c>
      <c r="I3510" t="s">
        <v>2267</v>
      </c>
      <c r="J3510" t="s">
        <v>460</v>
      </c>
      <c r="K3510" t="s">
        <v>2268</v>
      </c>
      <c r="L3510" t="s">
        <v>1306</v>
      </c>
      <c r="M3510">
        <v>12</v>
      </c>
      <c r="N3510" t="s">
        <v>460</v>
      </c>
      <c r="O3510" s="12">
        <v>50865</v>
      </c>
      <c r="P3510" t="s">
        <v>70</v>
      </c>
      <c r="Q3510" s="1">
        <v>44927</v>
      </c>
      <c r="R3510" t="s">
        <v>29</v>
      </c>
      <c r="S3510" t="s">
        <v>43</v>
      </c>
      <c r="T3510" t="s">
        <v>71</v>
      </c>
      <c r="W3510" t="s">
        <v>2269</v>
      </c>
      <c r="X3510" t="s">
        <v>116</v>
      </c>
    </row>
    <row r="3511" spans="7:29" x14ac:dyDescent="0.2">
      <c r="G3511" t="s">
        <v>147</v>
      </c>
      <c r="H3511" t="s">
        <v>129</v>
      </c>
      <c r="I3511" t="s">
        <v>14420</v>
      </c>
      <c r="J3511" t="s">
        <v>135</v>
      </c>
      <c r="L3511" t="s">
        <v>104</v>
      </c>
      <c r="M3511">
        <v>12</v>
      </c>
      <c r="N3511" t="s">
        <v>135</v>
      </c>
      <c r="O3511" s="12">
        <v>50861</v>
      </c>
      <c r="P3511" t="s">
        <v>28</v>
      </c>
      <c r="Q3511" s="1">
        <v>44473</v>
      </c>
      <c r="R3511" t="s">
        <v>29</v>
      </c>
      <c r="S3511" t="s">
        <v>43</v>
      </c>
      <c r="T3511" t="s">
        <v>30</v>
      </c>
      <c r="U3511" t="s">
        <v>352</v>
      </c>
      <c r="V3511" t="s">
        <v>353</v>
      </c>
      <c r="W3511" t="s">
        <v>14421</v>
      </c>
      <c r="X3511" t="s">
        <v>116</v>
      </c>
    </row>
    <row r="3512" spans="7:29" x14ac:dyDescent="0.2">
      <c r="G3512" t="s">
        <v>2450</v>
      </c>
      <c r="H3512" t="s">
        <v>53</v>
      </c>
      <c r="I3512" t="s">
        <v>4069</v>
      </c>
      <c r="J3512" t="s">
        <v>103</v>
      </c>
      <c r="K3512" t="s">
        <v>870</v>
      </c>
      <c r="L3512" t="s">
        <v>871</v>
      </c>
      <c r="M3512">
        <v>9</v>
      </c>
      <c r="N3512" t="s">
        <v>103</v>
      </c>
      <c r="O3512" s="12">
        <v>50822</v>
      </c>
      <c r="P3512" t="s">
        <v>70</v>
      </c>
      <c r="Q3512" s="1">
        <v>44573</v>
      </c>
      <c r="R3512" t="s">
        <v>29</v>
      </c>
      <c r="S3512" t="s">
        <v>43</v>
      </c>
      <c r="T3512" t="s">
        <v>71</v>
      </c>
      <c r="W3512" t="s">
        <v>4070</v>
      </c>
      <c r="X3512" t="s">
        <v>116</v>
      </c>
    </row>
    <row r="3513" spans="7:29" x14ac:dyDescent="0.2">
      <c r="G3513" t="s">
        <v>4361</v>
      </c>
      <c r="H3513" t="s">
        <v>112</v>
      </c>
      <c r="I3513" t="s">
        <v>4362</v>
      </c>
      <c r="J3513" t="s">
        <v>150</v>
      </c>
      <c r="L3513" t="s">
        <v>62</v>
      </c>
      <c r="M3513">
        <v>9</v>
      </c>
      <c r="N3513" t="s">
        <v>150</v>
      </c>
      <c r="O3513" s="12">
        <v>50818</v>
      </c>
      <c r="P3513" t="s">
        <v>28</v>
      </c>
      <c r="Q3513" s="1">
        <v>44455</v>
      </c>
      <c r="R3513" t="s">
        <v>63</v>
      </c>
      <c r="S3513" t="s">
        <v>43</v>
      </c>
      <c r="T3513" t="s">
        <v>30</v>
      </c>
      <c r="U3513" t="s">
        <v>4363</v>
      </c>
      <c r="W3513" t="s">
        <v>4364</v>
      </c>
    </row>
    <row r="3514" spans="7:29" x14ac:dyDescent="0.2">
      <c r="G3514" t="s">
        <v>5676</v>
      </c>
      <c r="H3514" t="s">
        <v>118</v>
      </c>
      <c r="I3514" t="s">
        <v>5677</v>
      </c>
      <c r="J3514" t="s">
        <v>150</v>
      </c>
      <c r="L3514" t="s">
        <v>62</v>
      </c>
      <c r="M3514">
        <v>9</v>
      </c>
      <c r="N3514" t="s">
        <v>150</v>
      </c>
      <c r="O3514" s="12">
        <v>50818</v>
      </c>
      <c r="P3514" t="s">
        <v>28</v>
      </c>
      <c r="Q3514" s="1">
        <v>44455</v>
      </c>
      <c r="R3514" t="s">
        <v>63</v>
      </c>
      <c r="S3514" t="s">
        <v>43</v>
      </c>
      <c r="T3514" t="s">
        <v>30</v>
      </c>
      <c r="U3514" t="s">
        <v>5678</v>
      </c>
      <c r="W3514" t="s">
        <v>5679</v>
      </c>
    </row>
    <row r="3515" spans="7:29" x14ac:dyDescent="0.2">
      <c r="G3515" t="s">
        <v>24416</v>
      </c>
      <c r="H3515" t="s">
        <v>759</v>
      </c>
      <c r="I3515" t="s">
        <v>24546</v>
      </c>
      <c r="J3515" t="s">
        <v>750</v>
      </c>
      <c r="L3515" t="s">
        <v>62</v>
      </c>
      <c r="M3515">
        <v>12</v>
      </c>
      <c r="N3515" t="s">
        <v>750</v>
      </c>
      <c r="O3515" s="12">
        <v>50806</v>
      </c>
      <c r="P3515" t="s">
        <v>28</v>
      </c>
      <c r="Q3515" s="1">
        <v>43435</v>
      </c>
      <c r="R3515" t="s">
        <v>56</v>
      </c>
      <c r="S3515" s="1">
        <v>45107</v>
      </c>
      <c r="T3515" t="s">
        <v>30</v>
      </c>
      <c r="U3515" t="s">
        <v>6817</v>
      </c>
      <c r="W3515" t="s">
        <v>24547</v>
      </c>
    </row>
    <row r="3516" spans="7:29" x14ac:dyDescent="0.2">
      <c r="G3516" t="s">
        <v>3058</v>
      </c>
      <c r="H3516" t="s">
        <v>262</v>
      </c>
      <c r="I3516" t="s">
        <v>3047</v>
      </c>
      <c r="J3516" t="s">
        <v>554</v>
      </c>
      <c r="K3516" t="s">
        <v>3059</v>
      </c>
      <c r="L3516" t="s">
        <v>849</v>
      </c>
      <c r="M3516">
        <v>9</v>
      </c>
      <c r="N3516" t="s">
        <v>554</v>
      </c>
      <c r="O3516" s="12">
        <v>50785</v>
      </c>
      <c r="P3516" t="s">
        <v>70</v>
      </c>
      <c r="Q3516" s="1">
        <v>40917</v>
      </c>
      <c r="R3516" t="s">
        <v>29</v>
      </c>
      <c r="S3516" t="s">
        <v>43</v>
      </c>
      <c r="T3516" t="s">
        <v>71</v>
      </c>
      <c r="W3516" t="s">
        <v>3060</v>
      </c>
      <c r="X3516" t="s">
        <v>116</v>
      </c>
    </row>
    <row r="3517" spans="7:29" x14ac:dyDescent="0.2">
      <c r="G3517" t="s">
        <v>6465</v>
      </c>
      <c r="H3517" t="s">
        <v>118</v>
      </c>
      <c r="I3517" t="s">
        <v>7766</v>
      </c>
      <c r="J3517" t="s">
        <v>750</v>
      </c>
      <c r="L3517" t="s">
        <v>62</v>
      </c>
      <c r="M3517">
        <v>12</v>
      </c>
      <c r="N3517" t="s">
        <v>750</v>
      </c>
      <c r="O3517" s="12">
        <v>50776</v>
      </c>
      <c r="P3517" t="s">
        <v>28</v>
      </c>
      <c r="Q3517" s="1">
        <v>43270</v>
      </c>
      <c r="R3517" t="s">
        <v>56</v>
      </c>
      <c r="S3517" s="1">
        <v>45107</v>
      </c>
      <c r="T3517" t="s">
        <v>30</v>
      </c>
      <c r="U3517" t="s">
        <v>7767</v>
      </c>
      <c r="W3517" t="s">
        <v>7768</v>
      </c>
    </row>
    <row r="3518" spans="7:29" x14ac:dyDescent="0.2">
      <c r="G3518" t="s">
        <v>2900</v>
      </c>
      <c r="H3518" t="s">
        <v>129</v>
      </c>
      <c r="I3518" t="s">
        <v>22665</v>
      </c>
      <c r="J3518" t="s">
        <v>135</v>
      </c>
      <c r="K3518" t="s">
        <v>384</v>
      </c>
      <c r="L3518" t="s">
        <v>385</v>
      </c>
      <c r="M3518">
        <v>12</v>
      </c>
      <c r="N3518" t="s">
        <v>135</v>
      </c>
      <c r="O3518" s="12">
        <v>50768</v>
      </c>
      <c r="P3518" t="s">
        <v>70</v>
      </c>
      <c r="Q3518" s="1">
        <v>43206</v>
      </c>
      <c r="R3518" t="s">
        <v>29</v>
      </c>
      <c r="S3518" t="s">
        <v>43</v>
      </c>
      <c r="T3518" t="s">
        <v>71</v>
      </c>
      <c r="W3518" t="s">
        <v>22667</v>
      </c>
      <c r="X3518" t="s">
        <v>116</v>
      </c>
    </row>
    <row r="3519" spans="7:29" x14ac:dyDescent="0.2">
      <c r="G3519" t="s">
        <v>23707</v>
      </c>
      <c r="H3519" t="s">
        <v>53</v>
      </c>
      <c r="I3519" t="s">
        <v>23708</v>
      </c>
      <c r="J3519" t="s">
        <v>510</v>
      </c>
      <c r="L3519" t="s">
        <v>27</v>
      </c>
      <c r="M3519">
        <v>12</v>
      </c>
      <c r="N3519" t="s">
        <v>510</v>
      </c>
      <c r="O3519" s="12">
        <v>50758</v>
      </c>
      <c r="P3519" t="s">
        <v>28</v>
      </c>
      <c r="Q3519" s="1">
        <v>44704</v>
      </c>
      <c r="R3519" t="s">
        <v>29</v>
      </c>
      <c r="S3519" t="s">
        <v>43</v>
      </c>
      <c r="T3519" t="s">
        <v>30</v>
      </c>
      <c r="U3519" t="s">
        <v>23709</v>
      </c>
      <c r="V3519" t="s">
        <v>522</v>
      </c>
      <c r="W3519" t="s">
        <v>23710</v>
      </c>
      <c r="X3519" t="s">
        <v>116</v>
      </c>
    </row>
    <row r="3520" spans="7:29" ht="136" x14ac:dyDescent="0.2">
      <c r="G3520" t="s">
        <v>567</v>
      </c>
      <c r="H3520" t="s">
        <v>53</v>
      </c>
      <c r="I3520" t="s">
        <v>12527</v>
      </c>
      <c r="J3520" t="s">
        <v>3856</v>
      </c>
      <c r="K3520" t="s">
        <v>12528</v>
      </c>
      <c r="L3520" t="s">
        <v>69</v>
      </c>
      <c r="M3520">
        <v>12</v>
      </c>
      <c r="N3520" t="s">
        <v>3856</v>
      </c>
      <c r="O3520" s="12">
        <v>50749</v>
      </c>
      <c r="P3520" t="s">
        <v>70</v>
      </c>
      <c r="Q3520" s="1">
        <v>42912</v>
      </c>
      <c r="R3520" t="s">
        <v>29</v>
      </c>
      <c r="S3520" t="s">
        <v>43</v>
      </c>
      <c r="T3520" t="s">
        <v>71</v>
      </c>
      <c r="W3520" t="s">
        <v>12529</v>
      </c>
      <c r="X3520" t="s">
        <v>12530</v>
      </c>
      <c r="Y3520" t="s">
        <v>5457</v>
      </c>
      <c r="Z3520" t="s">
        <v>206</v>
      </c>
      <c r="AA3520" t="s">
        <v>12531</v>
      </c>
      <c r="AB3520" s="2" t="s">
        <v>4981</v>
      </c>
      <c r="AC3520" t="s">
        <v>12532</v>
      </c>
    </row>
    <row r="3521" spans="7:29" ht="153" x14ac:dyDescent="0.2">
      <c r="G3521" t="s">
        <v>12956</v>
      </c>
      <c r="H3521" t="s">
        <v>118</v>
      </c>
      <c r="I3521" t="s">
        <v>4317</v>
      </c>
      <c r="J3521" t="s">
        <v>135</v>
      </c>
      <c r="K3521" t="s">
        <v>726</v>
      </c>
      <c r="L3521" t="s">
        <v>727</v>
      </c>
      <c r="M3521">
        <v>12</v>
      </c>
      <c r="N3521" t="s">
        <v>135</v>
      </c>
      <c r="O3521" s="12">
        <v>50710</v>
      </c>
      <c r="P3521" t="s">
        <v>238</v>
      </c>
      <c r="Q3521" s="1">
        <v>38723</v>
      </c>
      <c r="R3521" t="s">
        <v>29</v>
      </c>
      <c r="S3521" s="1">
        <v>45108</v>
      </c>
      <c r="T3521" t="s">
        <v>71</v>
      </c>
      <c r="W3521" t="s">
        <v>12957</v>
      </c>
      <c r="X3521" t="s">
        <v>12958</v>
      </c>
      <c r="Y3521" t="s">
        <v>870</v>
      </c>
      <c r="Z3521" t="s">
        <v>135</v>
      </c>
      <c r="AA3521" t="s">
        <v>12959</v>
      </c>
      <c r="AB3521" s="2" t="s">
        <v>1449</v>
      </c>
      <c r="AC3521" t="s">
        <v>50</v>
      </c>
    </row>
    <row r="3522" spans="7:29" x14ac:dyDescent="0.2">
      <c r="G3522" t="s">
        <v>18652</v>
      </c>
      <c r="H3522" t="s">
        <v>759</v>
      </c>
      <c r="I3522" t="s">
        <v>18646</v>
      </c>
      <c r="J3522" t="s">
        <v>150</v>
      </c>
      <c r="L3522" t="s">
        <v>3183</v>
      </c>
      <c r="M3522">
        <v>9</v>
      </c>
      <c r="N3522" t="s">
        <v>150</v>
      </c>
      <c r="O3522" s="12">
        <v>50705</v>
      </c>
      <c r="P3522" t="s">
        <v>28</v>
      </c>
      <c r="Q3522" s="1">
        <v>44820</v>
      </c>
      <c r="R3522" t="s">
        <v>56</v>
      </c>
      <c r="S3522" s="1">
        <v>45092</v>
      </c>
      <c r="T3522" t="s">
        <v>30</v>
      </c>
      <c r="U3522" t="s">
        <v>3274</v>
      </c>
      <c r="W3522" t="s">
        <v>18653</v>
      </c>
    </row>
    <row r="3523" spans="7:29" ht="153" x14ac:dyDescent="0.2">
      <c r="G3523" t="s">
        <v>794</v>
      </c>
      <c r="H3523" t="s">
        <v>118</v>
      </c>
      <c r="I3523" t="s">
        <v>13146</v>
      </c>
      <c r="J3523" t="s">
        <v>5903</v>
      </c>
      <c r="K3523" t="s">
        <v>7946</v>
      </c>
      <c r="L3523" t="s">
        <v>203</v>
      </c>
      <c r="M3523">
        <v>12</v>
      </c>
      <c r="N3523" t="s">
        <v>996</v>
      </c>
      <c r="O3523" s="12">
        <v>50704</v>
      </c>
      <c r="P3523" t="s">
        <v>70</v>
      </c>
      <c r="Q3523" s="1">
        <v>44697</v>
      </c>
      <c r="R3523" t="s">
        <v>29</v>
      </c>
      <c r="S3523" t="s">
        <v>43</v>
      </c>
      <c r="T3523" t="s">
        <v>71</v>
      </c>
      <c r="W3523" t="s">
        <v>13147</v>
      </c>
      <c r="X3523" t="s">
        <v>13148</v>
      </c>
      <c r="Y3523" t="s">
        <v>7946</v>
      </c>
      <c r="Z3523" t="s">
        <v>206</v>
      </c>
      <c r="AA3523" t="s">
        <v>13149</v>
      </c>
      <c r="AB3523" s="2" t="s">
        <v>13150</v>
      </c>
      <c r="AC3523" t="s">
        <v>13151</v>
      </c>
    </row>
    <row r="3524" spans="7:29" x14ac:dyDescent="0.2">
      <c r="G3524" t="s">
        <v>2972</v>
      </c>
      <c r="H3524" t="s">
        <v>234</v>
      </c>
      <c r="I3524" t="s">
        <v>20147</v>
      </c>
      <c r="J3524" t="s">
        <v>173</v>
      </c>
      <c r="L3524" t="s">
        <v>775</v>
      </c>
      <c r="M3524">
        <v>9</v>
      </c>
      <c r="N3524" t="s">
        <v>8037</v>
      </c>
      <c r="O3524" s="12">
        <v>50675</v>
      </c>
      <c r="P3524" t="s">
        <v>28</v>
      </c>
      <c r="Q3524" s="1">
        <v>42263</v>
      </c>
      <c r="R3524" t="s">
        <v>29</v>
      </c>
      <c r="S3524" t="s">
        <v>43</v>
      </c>
      <c r="T3524" t="s">
        <v>30</v>
      </c>
      <c r="U3524" t="s">
        <v>1865</v>
      </c>
      <c r="W3524" t="s">
        <v>20148</v>
      </c>
      <c r="X3524" t="s">
        <v>116</v>
      </c>
    </row>
    <row r="3525" spans="7:29" x14ac:dyDescent="0.2">
      <c r="G3525" t="s">
        <v>59</v>
      </c>
      <c r="H3525" t="s">
        <v>118</v>
      </c>
      <c r="I3525" t="s">
        <v>22034</v>
      </c>
      <c r="J3525" t="s">
        <v>1176</v>
      </c>
      <c r="K3525" t="s">
        <v>5492</v>
      </c>
      <c r="L3525" t="s">
        <v>13347</v>
      </c>
      <c r="M3525">
        <v>12</v>
      </c>
      <c r="N3525" t="s">
        <v>1176</v>
      </c>
      <c r="O3525" s="12">
        <v>50674</v>
      </c>
      <c r="P3525" t="s">
        <v>70</v>
      </c>
      <c r="Q3525" s="1">
        <v>36831</v>
      </c>
      <c r="R3525" t="s">
        <v>56</v>
      </c>
      <c r="S3525" s="1">
        <v>44926</v>
      </c>
      <c r="T3525" t="s">
        <v>71</v>
      </c>
      <c r="W3525" t="s">
        <v>22035</v>
      </c>
    </row>
    <row r="3526" spans="7:29" x14ac:dyDescent="0.2">
      <c r="G3526" t="s">
        <v>778</v>
      </c>
      <c r="H3526" t="s">
        <v>129</v>
      </c>
      <c r="I3526" t="s">
        <v>779</v>
      </c>
      <c r="J3526" t="s">
        <v>86</v>
      </c>
      <c r="K3526" t="s">
        <v>780</v>
      </c>
      <c r="L3526" t="s">
        <v>781</v>
      </c>
      <c r="M3526">
        <v>12</v>
      </c>
      <c r="N3526" t="s">
        <v>86</v>
      </c>
      <c r="O3526" s="12">
        <v>50663</v>
      </c>
      <c r="P3526" t="s">
        <v>70</v>
      </c>
      <c r="Q3526" s="1">
        <v>44998</v>
      </c>
      <c r="R3526" t="s">
        <v>29</v>
      </c>
      <c r="S3526" t="s">
        <v>43</v>
      </c>
      <c r="T3526" t="s">
        <v>71</v>
      </c>
      <c r="W3526" t="s">
        <v>782</v>
      </c>
      <c r="X3526" t="s">
        <v>783</v>
      </c>
      <c r="Y3526" t="s">
        <v>784</v>
      </c>
      <c r="Z3526" t="s">
        <v>91</v>
      </c>
      <c r="AA3526" t="s">
        <v>785</v>
      </c>
      <c r="AB3526" t="s">
        <v>50</v>
      </c>
      <c r="AC3526" t="s">
        <v>786</v>
      </c>
    </row>
    <row r="3527" spans="7:29" x14ac:dyDescent="0.2">
      <c r="G3527" t="s">
        <v>253</v>
      </c>
      <c r="H3527" t="s">
        <v>53</v>
      </c>
      <c r="I3527" t="s">
        <v>1890</v>
      </c>
      <c r="J3527" t="s">
        <v>1176</v>
      </c>
      <c r="L3527" t="s">
        <v>62</v>
      </c>
      <c r="M3527">
        <v>9</v>
      </c>
      <c r="N3527" t="s">
        <v>1176</v>
      </c>
      <c r="O3527" s="12">
        <v>50637</v>
      </c>
      <c r="P3527" t="s">
        <v>28</v>
      </c>
      <c r="Q3527" s="1">
        <v>42125</v>
      </c>
      <c r="R3527" t="s">
        <v>63</v>
      </c>
      <c r="S3527" t="s">
        <v>43</v>
      </c>
      <c r="T3527" t="s">
        <v>30</v>
      </c>
      <c r="U3527" t="s">
        <v>1324</v>
      </c>
      <c r="W3527" t="s">
        <v>1896</v>
      </c>
    </row>
    <row r="3528" spans="7:29" ht="153" x14ac:dyDescent="0.2">
      <c r="G3528" t="s">
        <v>3284</v>
      </c>
      <c r="H3528" t="s">
        <v>60</v>
      </c>
      <c r="I3528" t="s">
        <v>3285</v>
      </c>
      <c r="J3528" t="s">
        <v>3286</v>
      </c>
      <c r="K3528" t="s">
        <v>2104</v>
      </c>
      <c r="L3528" t="s">
        <v>789</v>
      </c>
      <c r="M3528">
        <v>12</v>
      </c>
      <c r="N3528" t="s">
        <v>3286</v>
      </c>
      <c r="O3528" s="12">
        <v>50613</v>
      </c>
      <c r="P3528" t="s">
        <v>70</v>
      </c>
      <c r="Q3528" s="1">
        <v>43801</v>
      </c>
      <c r="R3528" t="s">
        <v>29</v>
      </c>
      <c r="S3528" t="s">
        <v>43</v>
      </c>
      <c r="T3528" t="s">
        <v>71</v>
      </c>
      <c r="W3528" t="s">
        <v>3287</v>
      </c>
      <c r="X3528" t="s">
        <v>3288</v>
      </c>
      <c r="Y3528" t="s">
        <v>2104</v>
      </c>
      <c r="Z3528" t="s">
        <v>3289</v>
      </c>
      <c r="AA3528" t="s">
        <v>3290</v>
      </c>
      <c r="AB3528" s="2" t="s">
        <v>3291</v>
      </c>
      <c r="AC3528" t="s">
        <v>3292</v>
      </c>
    </row>
    <row r="3529" spans="7:29" ht="153" x14ac:dyDescent="0.2">
      <c r="G3529" t="s">
        <v>2413</v>
      </c>
      <c r="H3529" t="s">
        <v>53</v>
      </c>
      <c r="I3529" t="s">
        <v>2411</v>
      </c>
      <c r="J3529" t="s">
        <v>2414</v>
      </c>
      <c r="L3529" t="s">
        <v>27</v>
      </c>
      <c r="M3529">
        <v>12</v>
      </c>
      <c r="N3529" t="s">
        <v>2414</v>
      </c>
      <c r="O3529" s="12">
        <v>50600</v>
      </c>
      <c r="P3529" t="s">
        <v>28</v>
      </c>
      <c r="Q3529" s="1">
        <v>44470</v>
      </c>
      <c r="R3529" t="s">
        <v>29</v>
      </c>
      <c r="S3529" t="s">
        <v>43</v>
      </c>
      <c r="T3529" t="s">
        <v>30</v>
      </c>
      <c r="U3529" t="s">
        <v>2415</v>
      </c>
      <c r="V3529" t="s">
        <v>522</v>
      </c>
      <c r="W3529" t="s">
        <v>2416</v>
      </c>
      <c r="X3529" t="s">
        <v>2417</v>
      </c>
      <c r="Y3529" t="s">
        <v>2415</v>
      </c>
      <c r="Z3529" t="s">
        <v>2418</v>
      </c>
      <c r="AA3529" t="s">
        <v>2419</v>
      </c>
      <c r="AB3529" s="2" t="s">
        <v>2420</v>
      </c>
      <c r="AC3529" t="s">
        <v>2421</v>
      </c>
    </row>
    <row r="3530" spans="7:29" x14ac:dyDescent="0.2">
      <c r="G3530" t="s">
        <v>2213</v>
      </c>
      <c r="H3530" t="s">
        <v>118</v>
      </c>
      <c r="I3530" t="s">
        <v>18525</v>
      </c>
      <c r="J3530" t="s">
        <v>4589</v>
      </c>
      <c r="L3530" t="s">
        <v>27</v>
      </c>
      <c r="M3530">
        <v>12</v>
      </c>
      <c r="N3530" t="s">
        <v>4589</v>
      </c>
      <c r="O3530" s="12">
        <v>50576</v>
      </c>
      <c r="P3530" t="s">
        <v>28</v>
      </c>
      <c r="Q3530" s="1">
        <v>44802</v>
      </c>
      <c r="R3530" t="s">
        <v>29</v>
      </c>
      <c r="S3530" t="s">
        <v>43</v>
      </c>
      <c r="T3530" t="s">
        <v>30</v>
      </c>
      <c r="U3530" t="s">
        <v>18526</v>
      </c>
      <c r="V3530" t="s">
        <v>404</v>
      </c>
      <c r="W3530" t="s">
        <v>18527</v>
      </c>
      <c r="X3530" t="s">
        <v>18528</v>
      </c>
      <c r="Y3530" t="s">
        <v>18526</v>
      </c>
      <c r="Z3530" t="s">
        <v>12119</v>
      </c>
      <c r="AA3530" t="s">
        <v>18529</v>
      </c>
      <c r="AB3530" t="s">
        <v>50</v>
      </c>
      <c r="AC3530" t="s">
        <v>50</v>
      </c>
    </row>
    <row r="3531" spans="7:29" x14ac:dyDescent="0.2">
      <c r="G3531" t="s">
        <v>128</v>
      </c>
      <c r="H3531" t="s">
        <v>280</v>
      </c>
      <c r="I3531" t="s">
        <v>19844</v>
      </c>
      <c r="J3531" t="s">
        <v>3737</v>
      </c>
      <c r="K3531" t="s">
        <v>19282</v>
      </c>
      <c r="L3531" t="s">
        <v>19845</v>
      </c>
      <c r="M3531">
        <v>12</v>
      </c>
      <c r="N3531" t="s">
        <v>3737</v>
      </c>
      <c r="O3531" s="12">
        <v>50531</v>
      </c>
      <c r="P3531" t="s">
        <v>70</v>
      </c>
      <c r="Q3531" s="1">
        <v>38467</v>
      </c>
      <c r="R3531" t="s">
        <v>29</v>
      </c>
      <c r="S3531" t="s">
        <v>43</v>
      </c>
      <c r="T3531" t="s">
        <v>71</v>
      </c>
      <c r="W3531" t="s">
        <v>19846</v>
      </c>
      <c r="X3531" t="s">
        <v>116</v>
      </c>
    </row>
    <row r="3532" spans="7:29" ht="153" x14ac:dyDescent="0.2">
      <c r="G3532" t="s">
        <v>767</v>
      </c>
      <c r="H3532" t="s">
        <v>118</v>
      </c>
      <c r="I3532" t="s">
        <v>4797</v>
      </c>
      <c r="J3532" t="s">
        <v>80</v>
      </c>
      <c r="K3532" t="s">
        <v>22337</v>
      </c>
      <c r="L3532" t="s">
        <v>317</v>
      </c>
      <c r="M3532">
        <v>12</v>
      </c>
      <c r="N3532" t="s">
        <v>80</v>
      </c>
      <c r="O3532" s="12">
        <v>50500</v>
      </c>
      <c r="P3532" t="s">
        <v>70</v>
      </c>
      <c r="Q3532" s="1">
        <v>43808</v>
      </c>
      <c r="R3532" t="s">
        <v>29</v>
      </c>
      <c r="S3532" t="s">
        <v>43</v>
      </c>
      <c r="T3532" t="s">
        <v>71</v>
      </c>
      <c r="W3532" t="s">
        <v>22338</v>
      </c>
      <c r="X3532" t="s">
        <v>22339</v>
      </c>
      <c r="Y3532" t="s">
        <v>22337</v>
      </c>
      <c r="Z3532" t="s">
        <v>611</v>
      </c>
      <c r="AA3532" t="s">
        <v>22340</v>
      </c>
      <c r="AB3532" s="2" t="s">
        <v>22341</v>
      </c>
      <c r="AC3532" t="s">
        <v>50</v>
      </c>
    </row>
    <row r="3533" spans="7:29" x14ac:dyDescent="0.2">
      <c r="G3533" t="s">
        <v>22815</v>
      </c>
      <c r="H3533" t="s">
        <v>53</v>
      </c>
      <c r="I3533" t="s">
        <v>22816</v>
      </c>
      <c r="J3533" t="s">
        <v>578</v>
      </c>
      <c r="L3533" t="s">
        <v>81</v>
      </c>
      <c r="M3533">
        <v>9</v>
      </c>
      <c r="N3533" t="s">
        <v>578</v>
      </c>
      <c r="O3533" s="12">
        <v>50492</v>
      </c>
      <c r="P3533" t="s">
        <v>28</v>
      </c>
      <c r="Q3533" s="1">
        <v>42263</v>
      </c>
      <c r="R3533" t="s">
        <v>63</v>
      </c>
      <c r="S3533" t="s">
        <v>43</v>
      </c>
      <c r="T3533" t="s">
        <v>30</v>
      </c>
      <c r="U3533" t="s">
        <v>82</v>
      </c>
      <c r="W3533" t="s">
        <v>22817</v>
      </c>
    </row>
    <row r="3534" spans="7:29" ht="170" x14ac:dyDescent="0.2">
      <c r="G3534" t="s">
        <v>25081</v>
      </c>
      <c r="H3534" t="s">
        <v>53</v>
      </c>
      <c r="I3534" t="s">
        <v>25082</v>
      </c>
      <c r="J3534" t="s">
        <v>192</v>
      </c>
      <c r="L3534" t="s">
        <v>27</v>
      </c>
      <c r="M3534">
        <v>12</v>
      </c>
      <c r="N3534" t="s">
        <v>192</v>
      </c>
      <c r="O3534" s="12">
        <v>50492</v>
      </c>
      <c r="P3534" t="s">
        <v>28</v>
      </c>
      <c r="Q3534" s="1">
        <v>44872</v>
      </c>
      <c r="R3534" t="s">
        <v>29</v>
      </c>
      <c r="S3534" t="s">
        <v>43</v>
      </c>
      <c r="T3534" t="s">
        <v>30</v>
      </c>
      <c r="U3534" t="s">
        <v>25089</v>
      </c>
      <c r="V3534" t="s">
        <v>32</v>
      </c>
      <c r="W3534" t="s">
        <v>25084</v>
      </c>
      <c r="X3534" t="s">
        <v>25085</v>
      </c>
      <c r="Y3534" t="s">
        <v>25086</v>
      </c>
      <c r="Z3534" t="s">
        <v>192</v>
      </c>
      <c r="AA3534" t="s">
        <v>25087</v>
      </c>
      <c r="AB3534" s="2" t="s">
        <v>272</v>
      </c>
      <c r="AC3534" t="s">
        <v>25088</v>
      </c>
    </row>
    <row r="3535" spans="7:29" ht="153" x14ac:dyDescent="0.2">
      <c r="G3535" t="s">
        <v>2900</v>
      </c>
      <c r="H3535" t="s">
        <v>148</v>
      </c>
      <c r="I3535" t="s">
        <v>11034</v>
      </c>
      <c r="J3535" t="s">
        <v>9816</v>
      </c>
      <c r="L3535" t="s">
        <v>62</v>
      </c>
      <c r="M3535">
        <v>12</v>
      </c>
      <c r="N3535" t="s">
        <v>9816</v>
      </c>
      <c r="O3535" s="12">
        <v>50480</v>
      </c>
      <c r="P3535" t="s">
        <v>28</v>
      </c>
      <c r="Q3535" s="1">
        <v>43983</v>
      </c>
      <c r="R3535" t="s">
        <v>29</v>
      </c>
      <c r="S3535" t="s">
        <v>43</v>
      </c>
      <c r="T3535" t="s">
        <v>30</v>
      </c>
      <c r="U3535" t="s">
        <v>1096</v>
      </c>
      <c r="W3535" t="s">
        <v>11041</v>
      </c>
      <c r="X3535" t="s">
        <v>11042</v>
      </c>
      <c r="Y3535" t="s">
        <v>1096</v>
      </c>
      <c r="Z3535" t="s">
        <v>959</v>
      </c>
      <c r="AA3535" t="s">
        <v>11043</v>
      </c>
      <c r="AB3535" s="2" t="s">
        <v>11044</v>
      </c>
      <c r="AC3535" t="s">
        <v>50</v>
      </c>
    </row>
    <row r="3536" spans="7:29" x14ac:dyDescent="0.2">
      <c r="G3536" t="s">
        <v>685</v>
      </c>
      <c r="H3536" t="s">
        <v>262</v>
      </c>
      <c r="I3536" t="s">
        <v>18775</v>
      </c>
      <c r="J3536" t="s">
        <v>332</v>
      </c>
      <c r="K3536" t="s">
        <v>7025</v>
      </c>
      <c r="L3536" t="s">
        <v>1525</v>
      </c>
      <c r="M3536">
        <v>12</v>
      </c>
      <c r="N3536" t="s">
        <v>332</v>
      </c>
      <c r="O3536" s="12">
        <v>50419</v>
      </c>
      <c r="P3536" t="s">
        <v>70</v>
      </c>
      <c r="Q3536" s="1">
        <v>42373</v>
      </c>
      <c r="R3536" t="s">
        <v>29</v>
      </c>
      <c r="S3536" t="s">
        <v>43</v>
      </c>
      <c r="T3536" t="s">
        <v>71</v>
      </c>
      <c r="W3536" t="s">
        <v>18776</v>
      </c>
      <c r="X3536" t="s">
        <v>18777</v>
      </c>
      <c r="Y3536" t="s">
        <v>7025</v>
      </c>
      <c r="Z3536" t="s">
        <v>332</v>
      </c>
      <c r="AA3536" t="s">
        <v>18778</v>
      </c>
      <c r="AB3536" t="s">
        <v>50</v>
      </c>
      <c r="AC3536" t="s">
        <v>675</v>
      </c>
    </row>
    <row r="3537" spans="7:29" x14ac:dyDescent="0.2">
      <c r="G3537" t="s">
        <v>330</v>
      </c>
      <c r="H3537" t="s">
        <v>314</v>
      </c>
      <c r="I3537" t="s">
        <v>16797</v>
      </c>
      <c r="J3537" t="s">
        <v>135</v>
      </c>
      <c r="K3537" t="s">
        <v>726</v>
      </c>
      <c r="L3537" t="s">
        <v>727</v>
      </c>
      <c r="M3537">
        <v>12</v>
      </c>
      <c r="N3537" t="s">
        <v>135</v>
      </c>
      <c r="O3537" s="12">
        <v>50415</v>
      </c>
      <c r="P3537" t="s">
        <v>70</v>
      </c>
      <c r="Q3537" s="1">
        <v>44621</v>
      </c>
      <c r="R3537" t="s">
        <v>29</v>
      </c>
      <c r="S3537" t="s">
        <v>43</v>
      </c>
      <c r="T3537" t="s">
        <v>71</v>
      </c>
      <c r="W3537" t="s">
        <v>16798</v>
      </c>
    </row>
    <row r="3538" spans="7:29" ht="170" x14ac:dyDescent="0.2">
      <c r="G3538" t="s">
        <v>1515</v>
      </c>
      <c r="H3538" t="s">
        <v>24</v>
      </c>
      <c r="I3538" t="s">
        <v>5070</v>
      </c>
      <c r="J3538" t="s">
        <v>481</v>
      </c>
      <c r="K3538" t="s">
        <v>19399</v>
      </c>
      <c r="L3538" t="s">
        <v>489</v>
      </c>
      <c r="M3538">
        <v>12</v>
      </c>
      <c r="N3538" t="s">
        <v>481</v>
      </c>
      <c r="O3538" s="12">
        <v>50409</v>
      </c>
      <c r="P3538" t="s">
        <v>70</v>
      </c>
      <c r="Q3538" s="1">
        <v>38880</v>
      </c>
      <c r="R3538" t="s">
        <v>29</v>
      </c>
      <c r="S3538" t="s">
        <v>43</v>
      </c>
      <c r="T3538" t="s">
        <v>71</v>
      </c>
      <c r="W3538" t="s">
        <v>19400</v>
      </c>
      <c r="X3538" t="s">
        <v>19401</v>
      </c>
      <c r="Y3538" t="s">
        <v>19399</v>
      </c>
      <c r="Z3538" t="s">
        <v>843</v>
      </c>
      <c r="AA3538" t="s">
        <v>19402</v>
      </c>
      <c r="AB3538" s="2" t="s">
        <v>19403</v>
      </c>
      <c r="AC3538" t="s">
        <v>19404</v>
      </c>
    </row>
    <row r="3539" spans="7:29" x14ac:dyDescent="0.2">
      <c r="G3539" t="s">
        <v>358</v>
      </c>
      <c r="H3539" t="s">
        <v>53</v>
      </c>
      <c r="I3539" t="s">
        <v>10482</v>
      </c>
      <c r="J3539" t="s">
        <v>103</v>
      </c>
      <c r="L3539" t="s">
        <v>27</v>
      </c>
      <c r="M3539">
        <v>12</v>
      </c>
      <c r="N3539" t="s">
        <v>103</v>
      </c>
      <c r="O3539" s="12">
        <v>50401</v>
      </c>
      <c r="P3539" t="s">
        <v>28</v>
      </c>
      <c r="Q3539" s="1">
        <v>44788</v>
      </c>
      <c r="R3539" t="s">
        <v>29</v>
      </c>
      <c r="S3539" t="s">
        <v>43</v>
      </c>
      <c r="T3539" t="s">
        <v>30</v>
      </c>
      <c r="U3539" t="s">
        <v>403</v>
      </c>
      <c r="V3539" t="s">
        <v>404</v>
      </c>
      <c r="W3539" t="s">
        <v>10483</v>
      </c>
      <c r="X3539" t="s">
        <v>116</v>
      </c>
    </row>
    <row r="3540" spans="7:29" x14ac:dyDescent="0.2">
      <c r="G3540" t="s">
        <v>11182</v>
      </c>
      <c r="H3540" t="s">
        <v>53</v>
      </c>
      <c r="I3540" t="s">
        <v>24609</v>
      </c>
      <c r="J3540" t="s">
        <v>120</v>
      </c>
      <c r="K3540" t="s">
        <v>1443</v>
      </c>
      <c r="L3540" t="s">
        <v>317</v>
      </c>
      <c r="M3540">
        <v>12</v>
      </c>
      <c r="N3540" t="s">
        <v>120</v>
      </c>
      <c r="O3540" s="12">
        <v>50396</v>
      </c>
      <c r="P3540" t="s">
        <v>70</v>
      </c>
      <c r="Q3540" s="1">
        <v>44487</v>
      </c>
      <c r="R3540" t="s">
        <v>29</v>
      </c>
      <c r="S3540" t="s">
        <v>43</v>
      </c>
      <c r="T3540" t="s">
        <v>71</v>
      </c>
      <c r="W3540" t="s">
        <v>24623</v>
      </c>
      <c r="X3540" t="s">
        <v>24624</v>
      </c>
      <c r="Y3540" t="s">
        <v>1443</v>
      </c>
      <c r="Z3540" t="s">
        <v>125</v>
      </c>
      <c r="AA3540" t="s">
        <v>24625</v>
      </c>
      <c r="AB3540" t="s">
        <v>50</v>
      </c>
      <c r="AC3540" t="s">
        <v>24626</v>
      </c>
    </row>
    <row r="3541" spans="7:29" ht="153" x14ac:dyDescent="0.2">
      <c r="G3541" t="s">
        <v>4842</v>
      </c>
      <c r="H3541" t="s">
        <v>262</v>
      </c>
      <c r="I3541" t="s">
        <v>16283</v>
      </c>
      <c r="J3541" t="s">
        <v>103</v>
      </c>
      <c r="K3541" t="s">
        <v>16284</v>
      </c>
      <c r="L3541" t="s">
        <v>489</v>
      </c>
      <c r="M3541">
        <v>12</v>
      </c>
      <c r="N3541" t="s">
        <v>103</v>
      </c>
      <c r="O3541" s="12">
        <v>50361</v>
      </c>
      <c r="P3541" t="s">
        <v>70</v>
      </c>
      <c r="Q3541" s="1">
        <v>36039</v>
      </c>
      <c r="R3541" t="s">
        <v>29</v>
      </c>
      <c r="S3541" t="s">
        <v>43</v>
      </c>
      <c r="T3541" t="s">
        <v>71</v>
      </c>
      <c r="W3541" t="s">
        <v>16285</v>
      </c>
      <c r="X3541" t="s">
        <v>16286</v>
      </c>
      <c r="Y3541" t="s">
        <v>16287</v>
      </c>
      <c r="Z3541" t="s">
        <v>109</v>
      </c>
      <c r="AA3541" t="s">
        <v>16288</v>
      </c>
      <c r="AB3541" s="2" t="s">
        <v>3426</v>
      </c>
      <c r="AC3541" t="s">
        <v>16289</v>
      </c>
    </row>
    <row r="3542" spans="7:29" ht="153" x14ac:dyDescent="0.2">
      <c r="G3542" t="s">
        <v>25148</v>
      </c>
      <c r="H3542" t="s">
        <v>53</v>
      </c>
      <c r="I3542" t="s">
        <v>8813</v>
      </c>
      <c r="J3542" t="s">
        <v>97</v>
      </c>
      <c r="L3542" t="s">
        <v>62</v>
      </c>
      <c r="M3542">
        <v>12</v>
      </c>
      <c r="N3542" t="s">
        <v>97</v>
      </c>
      <c r="O3542" s="12">
        <v>50333</v>
      </c>
      <c r="P3542" t="s">
        <v>28</v>
      </c>
      <c r="Q3542" s="1">
        <v>42125</v>
      </c>
      <c r="R3542" t="s">
        <v>29</v>
      </c>
      <c r="S3542" t="s">
        <v>43</v>
      </c>
      <c r="T3542" t="s">
        <v>30</v>
      </c>
      <c r="U3542" t="s">
        <v>807</v>
      </c>
      <c r="W3542" t="s">
        <v>25149</v>
      </c>
      <c r="X3542" t="s">
        <v>25150</v>
      </c>
      <c r="Y3542" t="s">
        <v>807</v>
      </c>
      <c r="Z3542" t="s">
        <v>810</v>
      </c>
      <c r="AA3542" t="s">
        <v>25151</v>
      </c>
      <c r="AB3542" s="2" t="s">
        <v>812</v>
      </c>
      <c r="AC3542" t="s">
        <v>813</v>
      </c>
    </row>
    <row r="3543" spans="7:29" x14ac:dyDescent="0.2">
      <c r="G3543" t="s">
        <v>6836</v>
      </c>
      <c r="H3543" t="s">
        <v>262</v>
      </c>
      <c r="I3543" t="s">
        <v>6837</v>
      </c>
      <c r="J3543" t="s">
        <v>150</v>
      </c>
      <c r="L3543" t="s">
        <v>62</v>
      </c>
      <c r="M3543">
        <v>9</v>
      </c>
      <c r="N3543" t="s">
        <v>150</v>
      </c>
      <c r="O3543" s="12">
        <v>50331</v>
      </c>
      <c r="P3543" t="s">
        <v>28</v>
      </c>
      <c r="Q3543" s="1">
        <v>44455</v>
      </c>
      <c r="R3543" t="s">
        <v>63</v>
      </c>
      <c r="S3543" t="s">
        <v>43</v>
      </c>
      <c r="T3543" t="s">
        <v>30</v>
      </c>
      <c r="U3543" t="s">
        <v>6838</v>
      </c>
      <c r="W3543" t="s">
        <v>6839</v>
      </c>
    </row>
    <row r="3544" spans="7:29" x14ac:dyDescent="0.2">
      <c r="G3544" t="s">
        <v>219</v>
      </c>
      <c r="H3544" t="s">
        <v>129</v>
      </c>
      <c r="I3544" t="s">
        <v>4290</v>
      </c>
      <c r="J3544" t="s">
        <v>964</v>
      </c>
      <c r="L3544" t="s">
        <v>62</v>
      </c>
      <c r="M3544">
        <v>9</v>
      </c>
      <c r="N3544" t="s">
        <v>964</v>
      </c>
      <c r="O3544" s="12">
        <v>50300</v>
      </c>
      <c r="P3544" t="s">
        <v>28</v>
      </c>
      <c r="Q3544" s="1">
        <v>42125</v>
      </c>
      <c r="R3544" t="s">
        <v>63</v>
      </c>
      <c r="S3544" t="s">
        <v>43</v>
      </c>
      <c r="T3544" t="s">
        <v>30</v>
      </c>
      <c r="U3544" t="s">
        <v>2850</v>
      </c>
      <c r="W3544" t="s">
        <v>4291</v>
      </c>
    </row>
    <row r="3545" spans="7:29" ht="170" x14ac:dyDescent="0.2">
      <c r="G3545" t="s">
        <v>703</v>
      </c>
      <c r="H3545" t="s">
        <v>274</v>
      </c>
      <c r="I3545" t="s">
        <v>9342</v>
      </c>
      <c r="J3545" t="s">
        <v>61</v>
      </c>
      <c r="K3545" t="s">
        <v>9345</v>
      </c>
      <c r="L3545" t="s">
        <v>489</v>
      </c>
      <c r="M3545">
        <v>12</v>
      </c>
      <c r="N3545" t="s">
        <v>61</v>
      </c>
      <c r="O3545" s="12">
        <v>50286</v>
      </c>
      <c r="P3545" t="s">
        <v>70</v>
      </c>
      <c r="Q3545" s="1">
        <v>43297</v>
      </c>
      <c r="R3545" t="s">
        <v>29</v>
      </c>
      <c r="S3545" t="s">
        <v>43</v>
      </c>
      <c r="T3545" t="s">
        <v>71</v>
      </c>
      <c r="W3545" t="s">
        <v>9346</v>
      </c>
      <c r="X3545" t="s">
        <v>9347</v>
      </c>
      <c r="Y3545" t="s">
        <v>9345</v>
      </c>
      <c r="Z3545" t="s">
        <v>1838</v>
      </c>
      <c r="AA3545" t="s">
        <v>9348</v>
      </c>
      <c r="AB3545" s="2" t="s">
        <v>9349</v>
      </c>
      <c r="AC3545" t="s">
        <v>9350</v>
      </c>
    </row>
    <row r="3546" spans="7:29" ht="153" x14ac:dyDescent="0.2">
      <c r="G3546" t="s">
        <v>604</v>
      </c>
      <c r="H3546" t="s">
        <v>553</v>
      </c>
      <c r="I3546" t="s">
        <v>20345</v>
      </c>
      <c r="J3546" t="s">
        <v>3443</v>
      </c>
      <c r="K3546" t="s">
        <v>2629</v>
      </c>
      <c r="L3546" t="s">
        <v>4109</v>
      </c>
      <c r="M3546">
        <v>12</v>
      </c>
      <c r="N3546" t="s">
        <v>3443</v>
      </c>
      <c r="O3546" s="12">
        <v>50283</v>
      </c>
      <c r="P3546" t="s">
        <v>70</v>
      </c>
      <c r="Q3546" s="1">
        <v>43472</v>
      </c>
      <c r="R3546" t="s">
        <v>29</v>
      </c>
      <c r="S3546" t="s">
        <v>43</v>
      </c>
      <c r="T3546" t="s">
        <v>71</v>
      </c>
      <c r="W3546" t="s">
        <v>20346</v>
      </c>
      <c r="X3546" t="s">
        <v>20347</v>
      </c>
      <c r="Y3546" t="s">
        <v>2629</v>
      </c>
      <c r="Z3546" t="s">
        <v>3443</v>
      </c>
      <c r="AA3546" t="s">
        <v>20348</v>
      </c>
      <c r="AB3546" s="2" t="s">
        <v>4552</v>
      </c>
      <c r="AC3546" t="s">
        <v>50</v>
      </c>
    </row>
    <row r="3547" spans="7:29" ht="170" x14ac:dyDescent="0.2">
      <c r="G3547" t="s">
        <v>3494</v>
      </c>
      <c r="H3547" t="s">
        <v>314</v>
      </c>
      <c r="I3547" t="s">
        <v>8133</v>
      </c>
      <c r="J3547" t="s">
        <v>460</v>
      </c>
      <c r="K3547" t="s">
        <v>1918</v>
      </c>
      <c r="L3547" t="s">
        <v>1306</v>
      </c>
      <c r="M3547">
        <v>12</v>
      </c>
      <c r="N3547" t="s">
        <v>460</v>
      </c>
      <c r="O3547" s="12">
        <v>50248</v>
      </c>
      <c r="P3547" t="s">
        <v>70</v>
      </c>
      <c r="Q3547" s="1">
        <v>44927</v>
      </c>
      <c r="R3547" t="s">
        <v>29</v>
      </c>
      <c r="S3547" t="s">
        <v>43</v>
      </c>
      <c r="T3547" t="s">
        <v>71</v>
      </c>
      <c r="W3547" t="s">
        <v>8134</v>
      </c>
      <c r="X3547" t="s">
        <v>8135</v>
      </c>
      <c r="Y3547" t="s">
        <v>1918</v>
      </c>
      <c r="Z3547" t="s">
        <v>460</v>
      </c>
      <c r="AA3547" t="s">
        <v>8136</v>
      </c>
      <c r="AB3547" s="2" t="s">
        <v>8137</v>
      </c>
      <c r="AC3547" t="s">
        <v>8138</v>
      </c>
    </row>
    <row r="3548" spans="7:29" x14ac:dyDescent="0.2">
      <c r="G3548" t="s">
        <v>11231</v>
      </c>
      <c r="H3548" t="s">
        <v>53</v>
      </c>
      <c r="I3548" t="s">
        <v>14164</v>
      </c>
      <c r="J3548" t="s">
        <v>135</v>
      </c>
      <c r="K3548" t="s">
        <v>726</v>
      </c>
      <c r="L3548" t="s">
        <v>727</v>
      </c>
      <c r="M3548">
        <v>12</v>
      </c>
      <c r="N3548" t="s">
        <v>135</v>
      </c>
      <c r="O3548" s="12">
        <v>50246</v>
      </c>
      <c r="P3548" t="s">
        <v>70</v>
      </c>
      <c r="Q3548" s="1">
        <v>44950</v>
      </c>
      <c r="R3548" t="s">
        <v>29</v>
      </c>
      <c r="S3548" t="s">
        <v>43</v>
      </c>
      <c r="T3548" t="s">
        <v>71</v>
      </c>
      <c r="W3548" t="s">
        <v>14173</v>
      </c>
    </row>
    <row r="3549" spans="7:29" x14ac:dyDescent="0.2">
      <c r="G3549" t="s">
        <v>825</v>
      </c>
      <c r="H3549" t="s">
        <v>274</v>
      </c>
      <c r="I3549" t="s">
        <v>12106</v>
      </c>
      <c r="J3549" t="s">
        <v>42</v>
      </c>
      <c r="K3549" t="s">
        <v>12200</v>
      </c>
      <c r="L3549" t="s">
        <v>222</v>
      </c>
      <c r="M3549">
        <v>12</v>
      </c>
      <c r="N3549" t="s">
        <v>42</v>
      </c>
      <c r="O3549" s="12">
        <v>50232</v>
      </c>
      <c r="P3549" t="s">
        <v>70</v>
      </c>
      <c r="Q3549" s="1">
        <v>36008</v>
      </c>
      <c r="R3549" t="s">
        <v>29</v>
      </c>
      <c r="S3549" t="s">
        <v>43</v>
      </c>
      <c r="T3549" t="s">
        <v>71</v>
      </c>
      <c r="W3549" t="s">
        <v>12201</v>
      </c>
      <c r="X3549" t="s">
        <v>116</v>
      </c>
    </row>
    <row r="3550" spans="7:29" ht="153" x14ac:dyDescent="0.2">
      <c r="G3550" t="s">
        <v>22278</v>
      </c>
      <c r="H3550" t="s">
        <v>17341</v>
      </c>
      <c r="I3550" t="s">
        <v>22279</v>
      </c>
      <c r="J3550" t="s">
        <v>549</v>
      </c>
      <c r="K3550" t="s">
        <v>22280</v>
      </c>
      <c r="L3550" t="s">
        <v>489</v>
      </c>
      <c r="M3550">
        <v>12</v>
      </c>
      <c r="N3550" t="s">
        <v>549</v>
      </c>
      <c r="O3550" s="12">
        <v>50232</v>
      </c>
      <c r="P3550" t="s">
        <v>70</v>
      </c>
      <c r="Q3550" s="1">
        <v>42555</v>
      </c>
      <c r="R3550" t="s">
        <v>29</v>
      </c>
      <c r="S3550" t="s">
        <v>43</v>
      </c>
      <c r="T3550" t="s">
        <v>71</v>
      </c>
      <c r="W3550" t="s">
        <v>22281</v>
      </c>
      <c r="X3550" t="s">
        <v>22282</v>
      </c>
      <c r="Y3550" t="s">
        <v>22280</v>
      </c>
      <c r="Z3550" t="s">
        <v>8017</v>
      </c>
      <c r="AA3550" t="s">
        <v>22283</v>
      </c>
      <c r="AB3550" s="2" t="s">
        <v>22284</v>
      </c>
      <c r="AC3550" t="s">
        <v>22285</v>
      </c>
    </row>
    <row r="3551" spans="7:29" ht="153" x14ac:dyDescent="0.2">
      <c r="G3551" t="s">
        <v>8283</v>
      </c>
      <c r="H3551" t="s">
        <v>118</v>
      </c>
      <c r="I3551" t="s">
        <v>8284</v>
      </c>
      <c r="J3551" t="s">
        <v>1735</v>
      </c>
      <c r="K3551" t="s">
        <v>3034</v>
      </c>
      <c r="L3551" t="s">
        <v>237</v>
      </c>
      <c r="M3551">
        <v>12</v>
      </c>
      <c r="N3551" t="s">
        <v>1735</v>
      </c>
      <c r="O3551" s="12">
        <v>50224</v>
      </c>
      <c r="P3551" t="s">
        <v>70</v>
      </c>
      <c r="Q3551" s="1">
        <v>40925</v>
      </c>
      <c r="R3551" t="s">
        <v>29</v>
      </c>
      <c r="S3551" t="s">
        <v>43</v>
      </c>
      <c r="T3551" t="s">
        <v>71</v>
      </c>
      <c r="W3551" t="s">
        <v>8285</v>
      </c>
      <c r="X3551" t="s">
        <v>8286</v>
      </c>
      <c r="Y3551" t="s">
        <v>3034</v>
      </c>
      <c r="Z3551" t="s">
        <v>4624</v>
      </c>
      <c r="AA3551" t="s">
        <v>8287</v>
      </c>
      <c r="AB3551" s="2" t="s">
        <v>7100</v>
      </c>
      <c r="AC3551" t="s">
        <v>8288</v>
      </c>
    </row>
    <row r="3552" spans="7:29" x14ac:dyDescent="0.2">
      <c r="G3552" t="s">
        <v>261</v>
      </c>
      <c r="H3552" t="s">
        <v>262</v>
      </c>
      <c r="I3552" t="s">
        <v>21345</v>
      </c>
      <c r="J3552" t="s">
        <v>533</v>
      </c>
      <c r="K3552" t="s">
        <v>21346</v>
      </c>
      <c r="L3552" t="s">
        <v>222</v>
      </c>
      <c r="M3552">
        <v>12</v>
      </c>
      <c r="N3552" t="s">
        <v>533</v>
      </c>
      <c r="O3552" s="12">
        <v>50200</v>
      </c>
      <c r="P3552" t="s">
        <v>70</v>
      </c>
      <c r="Q3552" s="1">
        <v>37561</v>
      </c>
      <c r="R3552" t="s">
        <v>29</v>
      </c>
      <c r="S3552" t="s">
        <v>43</v>
      </c>
      <c r="T3552" t="s">
        <v>71</v>
      </c>
      <c r="W3552" t="s">
        <v>21347</v>
      </c>
      <c r="X3552" t="s">
        <v>116</v>
      </c>
    </row>
    <row r="3553" spans="7:29" ht="136" x14ac:dyDescent="0.2">
      <c r="G3553" t="s">
        <v>518</v>
      </c>
      <c r="H3553" t="s">
        <v>314</v>
      </c>
      <c r="I3553" t="s">
        <v>21467</v>
      </c>
      <c r="J3553" t="s">
        <v>276</v>
      </c>
      <c r="L3553" t="s">
        <v>62</v>
      </c>
      <c r="M3553">
        <v>12</v>
      </c>
      <c r="N3553" t="s">
        <v>276</v>
      </c>
      <c r="O3553" s="12">
        <v>50190</v>
      </c>
      <c r="P3553" t="s">
        <v>28</v>
      </c>
      <c r="Q3553" s="1">
        <v>43451</v>
      </c>
      <c r="R3553" t="s">
        <v>29</v>
      </c>
      <c r="S3553" t="s">
        <v>43</v>
      </c>
      <c r="T3553" t="s">
        <v>30</v>
      </c>
      <c r="U3553" t="s">
        <v>11320</v>
      </c>
      <c r="W3553" t="s">
        <v>21580</v>
      </c>
      <c r="X3553" t="s">
        <v>21581</v>
      </c>
      <c r="Y3553" t="s">
        <v>11320</v>
      </c>
      <c r="Z3553" t="s">
        <v>290</v>
      </c>
      <c r="AA3553" t="s">
        <v>21582</v>
      </c>
      <c r="AB3553" s="2" t="s">
        <v>21583</v>
      </c>
      <c r="AC3553" t="s">
        <v>21584</v>
      </c>
    </row>
    <row r="3554" spans="7:29" x14ac:dyDescent="0.2">
      <c r="G3554" t="s">
        <v>350</v>
      </c>
      <c r="H3554" t="s">
        <v>53</v>
      </c>
      <c r="I3554" t="s">
        <v>22704</v>
      </c>
      <c r="J3554" t="s">
        <v>5275</v>
      </c>
      <c r="L3554" t="s">
        <v>27</v>
      </c>
      <c r="M3554">
        <v>12</v>
      </c>
      <c r="N3554" t="s">
        <v>5275</v>
      </c>
      <c r="O3554" s="12">
        <v>50169</v>
      </c>
      <c r="P3554" t="s">
        <v>28</v>
      </c>
      <c r="Q3554" s="1">
        <v>44802</v>
      </c>
      <c r="R3554" t="s">
        <v>29</v>
      </c>
      <c r="S3554" t="s">
        <v>43</v>
      </c>
      <c r="T3554" t="s">
        <v>30</v>
      </c>
      <c r="U3554" t="s">
        <v>22705</v>
      </c>
      <c r="V3554" t="s">
        <v>522</v>
      </c>
      <c r="W3554" t="s">
        <v>22706</v>
      </c>
      <c r="X3554" t="s">
        <v>116</v>
      </c>
    </row>
    <row r="3555" spans="7:29" x14ac:dyDescent="0.2">
      <c r="G3555" t="s">
        <v>1074</v>
      </c>
      <c r="H3555" t="s">
        <v>53</v>
      </c>
      <c r="I3555" t="s">
        <v>1139</v>
      </c>
      <c r="J3555" t="s">
        <v>135</v>
      </c>
      <c r="K3555" t="s">
        <v>743</v>
      </c>
      <c r="L3555" t="s">
        <v>744</v>
      </c>
      <c r="M3555">
        <v>12</v>
      </c>
      <c r="N3555" t="s">
        <v>135</v>
      </c>
      <c r="O3555" s="12">
        <v>50162</v>
      </c>
      <c r="P3555" t="s">
        <v>70</v>
      </c>
      <c r="Q3555" s="1">
        <v>44501</v>
      </c>
      <c r="R3555" t="s">
        <v>56</v>
      </c>
      <c r="S3555" s="1">
        <v>44895</v>
      </c>
      <c r="T3555" t="s">
        <v>71</v>
      </c>
      <c r="W3555" t="s">
        <v>1142</v>
      </c>
    </row>
    <row r="3556" spans="7:29" ht="119" x14ac:dyDescent="0.2">
      <c r="G3556" t="s">
        <v>2371</v>
      </c>
      <c r="H3556" t="s">
        <v>118</v>
      </c>
      <c r="I3556" t="s">
        <v>22926</v>
      </c>
      <c r="J3556" t="s">
        <v>1802</v>
      </c>
      <c r="K3556" t="s">
        <v>15975</v>
      </c>
      <c r="L3556" t="s">
        <v>237</v>
      </c>
      <c r="M3556">
        <v>12</v>
      </c>
      <c r="N3556" t="s">
        <v>1802</v>
      </c>
      <c r="O3556" s="12">
        <v>50158</v>
      </c>
      <c r="P3556" t="s">
        <v>70</v>
      </c>
      <c r="Q3556" s="1">
        <v>41869</v>
      </c>
      <c r="R3556" t="s">
        <v>29</v>
      </c>
      <c r="S3556" t="s">
        <v>43</v>
      </c>
      <c r="T3556" t="s">
        <v>71</v>
      </c>
      <c r="W3556" t="s">
        <v>22958</v>
      </c>
      <c r="X3556" t="s">
        <v>22959</v>
      </c>
      <c r="Y3556" t="s">
        <v>15975</v>
      </c>
      <c r="Z3556" t="s">
        <v>1802</v>
      </c>
      <c r="AA3556" t="s">
        <v>22960</v>
      </c>
      <c r="AB3556" s="2" t="s">
        <v>2569</v>
      </c>
      <c r="AC3556" t="s">
        <v>22961</v>
      </c>
    </row>
    <row r="3557" spans="7:29" x14ac:dyDescent="0.2">
      <c r="G3557" t="s">
        <v>210</v>
      </c>
      <c r="H3557" t="s">
        <v>53</v>
      </c>
      <c r="I3557" t="s">
        <v>18459</v>
      </c>
      <c r="J3557" t="s">
        <v>103</v>
      </c>
      <c r="L3557" t="s">
        <v>27</v>
      </c>
      <c r="M3557">
        <v>12</v>
      </c>
      <c r="N3557" t="s">
        <v>103</v>
      </c>
      <c r="O3557" s="12">
        <v>50147</v>
      </c>
      <c r="P3557" t="s">
        <v>28</v>
      </c>
      <c r="Q3557" s="1">
        <v>44788</v>
      </c>
      <c r="R3557" t="s">
        <v>29</v>
      </c>
      <c r="S3557" t="s">
        <v>43</v>
      </c>
      <c r="T3557" t="s">
        <v>30</v>
      </c>
      <c r="U3557" t="s">
        <v>403</v>
      </c>
      <c r="V3557" t="s">
        <v>404</v>
      </c>
      <c r="W3557" t="s">
        <v>18460</v>
      </c>
      <c r="X3557" t="s">
        <v>116</v>
      </c>
    </row>
    <row r="3558" spans="7:29" x14ac:dyDescent="0.2">
      <c r="G3558" t="s">
        <v>4466</v>
      </c>
      <c r="H3558" t="s">
        <v>759</v>
      </c>
      <c r="I3558" t="s">
        <v>4451</v>
      </c>
      <c r="J3558" t="s">
        <v>61</v>
      </c>
      <c r="L3558" t="s">
        <v>669</v>
      </c>
      <c r="M3558">
        <v>9</v>
      </c>
      <c r="N3558" t="s">
        <v>61</v>
      </c>
      <c r="O3558" s="12">
        <v>50116</v>
      </c>
      <c r="P3558" t="s">
        <v>28</v>
      </c>
      <c r="Q3558" s="1">
        <v>44820</v>
      </c>
      <c r="R3558" t="s">
        <v>29</v>
      </c>
      <c r="S3558" t="s">
        <v>43</v>
      </c>
      <c r="T3558" t="s">
        <v>30</v>
      </c>
      <c r="U3558" t="s">
        <v>4467</v>
      </c>
      <c r="V3558" t="s">
        <v>522</v>
      </c>
      <c r="W3558" t="s">
        <v>4468</v>
      </c>
      <c r="X3558" t="s">
        <v>116</v>
      </c>
    </row>
    <row r="3559" spans="7:29" ht="153" x14ac:dyDescent="0.2">
      <c r="G3559" t="s">
        <v>7880</v>
      </c>
      <c r="H3559" t="s">
        <v>24</v>
      </c>
      <c r="I3559" t="s">
        <v>7881</v>
      </c>
      <c r="J3559" t="s">
        <v>1735</v>
      </c>
      <c r="K3559" t="s">
        <v>5579</v>
      </c>
      <c r="L3559" t="s">
        <v>203</v>
      </c>
      <c r="M3559">
        <v>12</v>
      </c>
      <c r="N3559" t="s">
        <v>1735</v>
      </c>
      <c r="O3559" s="12">
        <v>50112</v>
      </c>
      <c r="P3559" t="s">
        <v>70</v>
      </c>
      <c r="Q3559" s="1">
        <v>42186</v>
      </c>
      <c r="R3559" t="s">
        <v>29</v>
      </c>
      <c r="S3559" t="s">
        <v>43</v>
      </c>
      <c r="T3559" t="s">
        <v>71</v>
      </c>
      <c r="W3559" t="s">
        <v>7882</v>
      </c>
      <c r="X3559" t="s">
        <v>7883</v>
      </c>
      <c r="Y3559" t="s">
        <v>5579</v>
      </c>
      <c r="Z3559" t="s">
        <v>4624</v>
      </c>
      <c r="AA3559" t="s">
        <v>7884</v>
      </c>
      <c r="AB3559" s="2" t="s">
        <v>7885</v>
      </c>
      <c r="AC3559" t="s">
        <v>7886</v>
      </c>
    </row>
    <row r="3560" spans="7:29" ht="153" x14ac:dyDescent="0.2">
      <c r="G3560" t="s">
        <v>9588</v>
      </c>
      <c r="H3560" t="s">
        <v>759</v>
      </c>
      <c r="I3560" t="s">
        <v>24774</v>
      </c>
      <c r="J3560" t="s">
        <v>80</v>
      </c>
      <c r="K3560" t="s">
        <v>24775</v>
      </c>
      <c r="L3560" t="s">
        <v>24776</v>
      </c>
      <c r="M3560">
        <v>12</v>
      </c>
      <c r="N3560" t="s">
        <v>80</v>
      </c>
      <c r="O3560" s="12">
        <v>50110</v>
      </c>
      <c r="P3560" t="s">
        <v>70</v>
      </c>
      <c r="Q3560" s="1">
        <v>43467</v>
      </c>
      <c r="R3560" t="s">
        <v>29</v>
      </c>
      <c r="S3560" t="s">
        <v>43</v>
      </c>
      <c r="T3560" t="s">
        <v>71</v>
      </c>
      <c r="W3560" t="s">
        <v>24777</v>
      </c>
      <c r="X3560" t="s">
        <v>24778</v>
      </c>
      <c r="Y3560" t="s">
        <v>24775</v>
      </c>
      <c r="Z3560" t="s">
        <v>611</v>
      </c>
      <c r="AA3560" t="s">
        <v>24779</v>
      </c>
      <c r="AB3560" s="2" t="s">
        <v>24780</v>
      </c>
      <c r="AC3560" t="s">
        <v>24781</v>
      </c>
    </row>
    <row r="3561" spans="7:29" x14ac:dyDescent="0.2">
      <c r="G3561" t="s">
        <v>3103</v>
      </c>
      <c r="H3561" t="s">
        <v>129</v>
      </c>
      <c r="I3561" t="s">
        <v>3875</v>
      </c>
      <c r="J3561" t="s">
        <v>135</v>
      </c>
      <c r="K3561" t="s">
        <v>3876</v>
      </c>
      <c r="L3561" t="s">
        <v>3877</v>
      </c>
      <c r="M3561">
        <v>12</v>
      </c>
      <c r="N3561" t="s">
        <v>135</v>
      </c>
      <c r="O3561" s="12">
        <v>50099</v>
      </c>
      <c r="P3561" t="s">
        <v>70</v>
      </c>
      <c r="Q3561" s="1">
        <v>36008</v>
      </c>
      <c r="R3561" t="s">
        <v>56</v>
      </c>
      <c r="S3561" s="1">
        <v>44985</v>
      </c>
      <c r="T3561" t="s">
        <v>71</v>
      </c>
      <c r="W3561" t="s">
        <v>3878</v>
      </c>
    </row>
    <row r="3562" spans="7:29" ht="170" x14ac:dyDescent="0.2">
      <c r="G3562" t="s">
        <v>273</v>
      </c>
      <c r="H3562" t="s">
        <v>129</v>
      </c>
      <c r="I3562" t="s">
        <v>496</v>
      </c>
      <c r="J3562" t="s">
        <v>4896</v>
      </c>
      <c r="K3562" t="s">
        <v>5636</v>
      </c>
      <c r="L3562" t="s">
        <v>3078</v>
      </c>
      <c r="M3562">
        <v>12</v>
      </c>
      <c r="N3562" t="s">
        <v>4896</v>
      </c>
      <c r="O3562" s="12">
        <v>50088</v>
      </c>
      <c r="P3562" t="s">
        <v>70</v>
      </c>
      <c r="Q3562" s="1">
        <v>39139</v>
      </c>
      <c r="R3562" t="s">
        <v>29</v>
      </c>
      <c r="S3562" t="s">
        <v>43</v>
      </c>
      <c r="T3562" t="s">
        <v>71</v>
      </c>
      <c r="W3562" t="s">
        <v>5637</v>
      </c>
      <c r="X3562" t="s">
        <v>5638</v>
      </c>
      <c r="Y3562" t="s">
        <v>5636</v>
      </c>
      <c r="Z3562" t="s">
        <v>4896</v>
      </c>
      <c r="AA3562" t="s">
        <v>5639</v>
      </c>
      <c r="AB3562" s="2" t="s">
        <v>5640</v>
      </c>
      <c r="AC3562" t="s">
        <v>5641</v>
      </c>
    </row>
    <row r="3563" spans="7:29" x14ac:dyDescent="0.2">
      <c r="G3563" t="s">
        <v>4086</v>
      </c>
      <c r="H3563" t="s">
        <v>553</v>
      </c>
      <c r="I3563" t="s">
        <v>4087</v>
      </c>
      <c r="J3563" t="s">
        <v>1431</v>
      </c>
      <c r="K3563" t="s">
        <v>1485</v>
      </c>
      <c r="L3563" t="s">
        <v>237</v>
      </c>
      <c r="M3563">
        <v>12</v>
      </c>
      <c r="N3563" t="s">
        <v>1431</v>
      </c>
      <c r="O3563" s="12">
        <v>50019</v>
      </c>
      <c r="P3563" t="s">
        <v>70</v>
      </c>
      <c r="Q3563" s="1">
        <v>44795</v>
      </c>
      <c r="R3563" t="s">
        <v>29</v>
      </c>
      <c r="S3563" t="s">
        <v>43</v>
      </c>
      <c r="T3563" t="s">
        <v>71</v>
      </c>
      <c r="W3563" t="s">
        <v>4088</v>
      </c>
      <c r="X3563" t="s">
        <v>4089</v>
      </c>
      <c r="Y3563" t="s">
        <v>226</v>
      </c>
      <c r="Z3563" t="s">
        <v>206</v>
      </c>
      <c r="AA3563" t="s">
        <v>4090</v>
      </c>
      <c r="AB3563" t="s">
        <v>50</v>
      </c>
      <c r="AC3563" t="s">
        <v>4091</v>
      </c>
    </row>
    <row r="3564" spans="7:29" ht="170" x14ac:dyDescent="0.2">
      <c r="G3564" t="s">
        <v>875</v>
      </c>
      <c r="H3564" t="s">
        <v>118</v>
      </c>
      <c r="I3564" t="s">
        <v>16084</v>
      </c>
      <c r="J3564" t="s">
        <v>398</v>
      </c>
      <c r="K3564" t="s">
        <v>9222</v>
      </c>
      <c r="L3564" t="s">
        <v>1363</v>
      </c>
      <c r="M3564">
        <v>12</v>
      </c>
      <c r="N3564" t="s">
        <v>398</v>
      </c>
      <c r="O3564" s="12">
        <v>50016</v>
      </c>
      <c r="P3564" t="s">
        <v>70</v>
      </c>
      <c r="Q3564" s="1">
        <v>40452</v>
      </c>
      <c r="R3564" t="s">
        <v>29</v>
      </c>
      <c r="S3564" t="s">
        <v>43</v>
      </c>
      <c r="T3564" t="s">
        <v>71</v>
      </c>
      <c r="W3564" t="s">
        <v>16091</v>
      </c>
      <c r="X3564" t="s">
        <v>16092</v>
      </c>
      <c r="Y3564" t="s">
        <v>9222</v>
      </c>
      <c r="Z3564" t="s">
        <v>7990</v>
      </c>
      <c r="AA3564" t="s">
        <v>16093</v>
      </c>
      <c r="AB3564" s="2" t="s">
        <v>11372</v>
      </c>
      <c r="AC3564" t="s">
        <v>16094</v>
      </c>
    </row>
    <row r="3565" spans="7:29" x14ac:dyDescent="0.2">
      <c r="G3565" t="s">
        <v>1867</v>
      </c>
      <c r="H3565" t="s">
        <v>24</v>
      </c>
      <c r="I3565" t="s">
        <v>19866</v>
      </c>
      <c r="J3565" t="s">
        <v>192</v>
      </c>
      <c r="L3565" t="s">
        <v>27</v>
      </c>
      <c r="M3565">
        <v>12</v>
      </c>
      <c r="N3565" t="s">
        <v>192</v>
      </c>
      <c r="O3565" s="12">
        <v>50015</v>
      </c>
      <c r="P3565" t="s">
        <v>28</v>
      </c>
      <c r="Q3565" s="1">
        <v>41890</v>
      </c>
      <c r="R3565" t="s">
        <v>29</v>
      </c>
      <c r="S3565" t="s">
        <v>43</v>
      </c>
      <c r="T3565" t="s">
        <v>30</v>
      </c>
      <c r="U3565" t="s">
        <v>19874</v>
      </c>
      <c r="V3565" t="s">
        <v>522</v>
      </c>
      <c r="W3565" t="s">
        <v>19875</v>
      </c>
      <c r="X3565" t="s">
        <v>116</v>
      </c>
    </row>
    <row r="3566" spans="7:29" x14ac:dyDescent="0.2">
      <c r="G3566" t="s">
        <v>319</v>
      </c>
      <c r="H3566" t="s">
        <v>53</v>
      </c>
      <c r="I3566" t="s">
        <v>320</v>
      </c>
      <c r="J3566" t="s">
        <v>321</v>
      </c>
      <c r="L3566" t="s">
        <v>62</v>
      </c>
      <c r="M3566">
        <v>9</v>
      </c>
      <c r="N3566" t="s">
        <v>321</v>
      </c>
      <c r="O3566" s="12">
        <v>50014</v>
      </c>
      <c r="P3566" t="s">
        <v>28</v>
      </c>
      <c r="Q3566" s="1">
        <v>44455</v>
      </c>
      <c r="R3566" t="s">
        <v>63</v>
      </c>
      <c r="S3566" t="s">
        <v>43</v>
      </c>
      <c r="T3566" t="s">
        <v>30</v>
      </c>
      <c r="U3566" t="s">
        <v>322</v>
      </c>
      <c r="W3566" t="s">
        <v>323</v>
      </c>
    </row>
    <row r="3567" spans="7:29" x14ac:dyDescent="0.2">
      <c r="G3567" t="s">
        <v>2705</v>
      </c>
      <c r="H3567" t="s">
        <v>118</v>
      </c>
      <c r="I3567" t="s">
        <v>2706</v>
      </c>
      <c r="J3567" t="s">
        <v>235</v>
      </c>
      <c r="L3567" t="s">
        <v>98</v>
      </c>
      <c r="M3567">
        <v>9</v>
      </c>
      <c r="N3567" t="s">
        <v>235</v>
      </c>
      <c r="O3567" s="12">
        <v>50000</v>
      </c>
      <c r="P3567" t="s">
        <v>28</v>
      </c>
      <c r="Q3567" s="1">
        <v>44820</v>
      </c>
      <c r="R3567" t="s">
        <v>56</v>
      </c>
      <c r="S3567" s="1">
        <v>45092</v>
      </c>
      <c r="T3567" t="s">
        <v>30</v>
      </c>
      <c r="U3567" t="s">
        <v>99</v>
      </c>
      <c r="W3567" t="s">
        <v>2707</v>
      </c>
    </row>
    <row r="3568" spans="7:29" ht="119" x14ac:dyDescent="0.2">
      <c r="G3568" t="s">
        <v>2450</v>
      </c>
      <c r="H3568" t="s">
        <v>148</v>
      </c>
      <c r="I3568" t="s">
        <v>16674</v>
      </c>
      <c r="J3568" t="s">
        <v>1802</v>
      </c>
      <c r="K3568" t="s">
        <v>488</v>
      </c>
      <c r="L3568" t="s">
        <v>489</v>
      </c>
      <c r="M3568">
        <v>12</v>
      </c>
      <c r="N3568" t="s">
        <v>1802</v>
      </c>
      <c r="O3568" s="12">
        <v>50000</v>
      </c>
      <c r="P3568" t="s">
        <v>70</v>
      </c>
      <c r="Q3568" s="1">
        <v>36008</v>
      </c>
      <c r="R3568" t="s">
        <v>29</v>
      </c>
      <c r="S3568" t="s">
        <v>43</v>
      </c>
      <c r="T3568" t="s">
        <v>71</v>
      </c>
      <c r="W3568" t="s">
        <v>16675</v>
      </c>
      <c r="X3568" t="s">
        <v>16676</v>
      </c>
      <c r="Y3568" t="s">
        <v>488</v>
      </c>
      <c r="Z3568" t="s">
        <v>1802</v>
      </c>
      <c r="AA3568" t="s">
        <v>16677</v>
      </c>
      <c r="AB3568" s="2" t="s">
        <v>2569</v>
      </c>
      <c r="AC3568" t="s">
        <v>16678</v>
      </c>
    </row>
    <row r="3569" spans="7:29" x14ac:dyDescent="0.2">
      <c r="G3569" t="s">
        <v>261</v>
      </c>
      <c r="H3569" t="s">
        <v>262</v>
      </c>
      <c r="I3569" t="s">
        <v>18116</v>
      </c>
      <c r="J3569" t="s">
        <v>326</v>
      </c>
      <c r="K3569" t="s">
        <v>221</v>
      </c>
      <c r="L3569" t="s">
        <v>701</v>
      </c>
      <c r="M3569">
        <v>12</v>
      </c>
      <c r="N3569" t="s">
        <v>460</v>
      </c>
      <c r="O3569" s="12">
        <v>49976</v>
      </c>
      <c r="P3569" t="s">
        <v>70</v>
      </c>
      <c r="Q3569" s="1">
        <v>42653</v>
      </c>
      <c r="R3569" t="s">
        <v>29</v>
      </c>
      <c r="S3569" t="s">
        <v>43</v>
      </c>
      <c r="T3569" t="s">
        <v>71</v>
      </c>
      <c r="W3569" t="s">
        <v>18117</v>
      </c>
      <c r="X3569" t="s">
        <v>116</v>
      </c>
    </row>
    <row r="3570" spans="7:29" x14ac:dyDescent="0.2">
      <c r="G3570" t="s">
        <v>17079</v>
      </c>
      <c r="H3570" t="s">
        <v>274</v>
      </c>
      <c r="I3570" t="s">
        <v>17055</v>
      </c>
      <c r="J3570" t="s">
        <v>1802</v>
      </c>
      <c r="K3570" t="s">
        <v>17080</v>
      </c>
      <c r="L3570" t="s">
        <v>16085</v>
      </c>
      <c r="M3570">
        <v>12</v>
      </c>
      <c r="N3570" t="s">
        <v>1802</v>
      </c>
      <c r="O3570" s="12">
        <v>49968</v>
      </c>
      <c r="P3570" t="s">
        <v>70</v>
      </c>
      <c r="Q3570" s="1">
        <v>36800</v>
      </c>
      <c r="R3570" t="s">
        <v>29</v>
      </c>
      <c r="S3570" t="s">
        <v>43</v>
      </c>
      <c r="T3570" t="s">
        <v>71</v>
      </c>
      <c r="W3570" t="s">
        <v>17081</v>
      </c>
      <c r="X3570" t="s">
        <v>116</v>
      </c>
    </row>
    <row r="3571" spans="7:29" ht="170" x14ac:dyDescent="0.2">
      <c r="G3571" t="s">
        <v>14574</v>
      </c>
      <c r="H3571" t="s">
        <v>14575</v>
      </c>
      <c r="I3571" t="s">
        <v>14576</v>
      </c>
      <c r="J3571" t="s">
        <v>321</v>
      </c>
      <c r="K3571" t="s">
        <v>212</v>
      </c>
      <c r="L3571" t="s">
        <v>203</v>
      </c>
      <c r="M3571">
        <v>12</v>
      </c>
      <c r="N3571" t="s">
        <v>321</v>
      </c>
      <c r="O3571" s="12">
        <v>49964</v>
      </c>
      <c r="P3571" t="s">
        <v>70</v>
      </c>
      <c r="Q3571" s="1">
        <v>43579</v>
      </c>
      <c r="R3571" t="s">
        <v>29</v>
      </c>
      <c r="S3571" t="s">
        <v>43</v>
      </c>
      <c r="T3571" t="s">
        <v>71</v>
      </c>
      <c r="W3571" t="s">
        <v>14577</v>
      </c>
      <c r="X3571" t="s">
        <v>14578</v>
      </c>
      <c r="Y3571" t="s">
        <v>212</v>
      </c>
      <c r="Z3571" t="s">
        <v>5890</v>
      </c>
      <c r="AA3571" t="s">
        <v>14579</v>
      </c>
      <c r="AB3571" s="2" t="s">
        <v>14580</v>
      </c>
      <c r="AC3571" t="s">
        <v>14581</v>
      </c>
    </row>
    <row r="3572" spans="7:29" ht="170" x14ac:dyDescent="0.2">
      <c r="G3572" t="s">
        <v>567</v>
      </c>
      <c r="H3572" t="s">
        <v>759</v>
      </c>
      <c r="I3572" t="s">
        <v>2757</v>
      </c>
      <c r="J3572" t="s">
        <v>103</v>
      </c>
      <c r="K3572" t="s">
        <v>221</v>
      </c>
      <c r="L3572" t="s">
        <v>701</v>
      </c>
      <c r="M3572">
        <v>12</v>
      </c>
      <c r="N3572" t="s">
        <v>103</v>
      </c>
      <c r="O3572" s="12">
        <v>49962</v>
      </c>
      <c r="P3572" t="s">
        <v>70</v>
      </c>
      <c r="Q3572" s="1">
        <v>40280</v>
      </c>
      <c r="R3572" t="s">
        <v>29</v>
      </c>
      <c r="S3572" t="s">
        <v>43</v>
      </c>
      <c r="T3572" t="s">
        <v>71</v>
      </c>
      <c r="W3572" t="s">
        <v>2758</v>
      </c>
      <c r="X3572" t="s">
        <v>2759</v>
      </c>
      <c r="Y3572" t="s">
        <v>1999</v>
      </c>
      <c r="Z3572" t="s">
        <v>109</v>
      </c>
      <c r="AA3572" t="s">
        <v>2760</v>
      </c>
      <c r="AB3572" s="2" t="s">
        <v>2761</v>
      </c>
      <c r="AC3572" t="s">
        <v>2762</v>
      </c>
    </row>
    <row r="3573" spans="7:29" x14ac:dyDescent="0.2">
      <c r="G3573" t="s">
        <v>10705</v>
      </c>
      <c r="H3573" t="s">
        <v>53</v>
      </c>
      <c r="I3573" t="s">
        <v>10688</v>
      </c>
      <c r="J3573" t="s">
        <v>520</v>
      </c>
      <c r="L3573" t="s">
        <v>27</v>
      </c>
      <c r="M3573">
        <v>12</v>
      </c>
      <c r="N3573" t="s">
        <v>520</v>
      </c>
      <c r="O3573" s="12">
        <v>49958</v>
      </c>
      <c r="P3573" t="s">
        <v>28</v>
      </c>
      <c r="Q3573" s="1">
        <v>44627</v>
      </c>
      <c r="R3573" t="s">
        <v>29</v>
      </c>
      <c r="S3573" t="s">
        <v>43</v>
      </c>
      <c r="T3573" t="s">
        <v>30</v>
      </c>
      <c r="U3573" t="s">
        <v>521</v>
      </c>
      <c r="V3573" t="s">
        <v>522</v>
      </c>
      <c r="W3573" t="s">
        <v>10706</v>
      </c>
      <c r="X3573" t="s">
        <v>10707</v>
      </c>
      <c r="Y3573" t="s">
        <v>521</v>
      </c>
      <c r="Z3573" t="s">
        <v>10708</v>
      </c>
      <c r="AA3573" t="s">
        <v>10709</v>
      </c>
      <c r="AB3573" t="s">
        <v>50</v>
      </c>
      <c r="AC3573" t="s">
        <v>50</v>
      </c>
    </row>
    <row r="3574" spans="7:29" ht="153" x14ac:dyDescent="0.2">
      <c r="G3574" t="s">
        <v>15605</v>
      </c>
      <c r="H3574" t="s">
        <v>53</v>
      </c>
      <c r="I3574" t="s">
        <v>15606</v>
      </c>
      <c r="J3574" t="s">
        <v>533</v>
      </c>
      <c r="K3574" t="s">
        <v>15607</v>
      </c>
      <c r="L3574" t="s">
        <v>904</v>
      </c>
      <c r="M3574">
        <v>12</v>
      </c>
      <c r="N3574" t="s">
        <v>533</v>
      </c>
      <c r="O3574" s="12">
        <v>49954</v>
      </c>
      <c r="P3574" t="s">
        <v>70</v>
      </c>
      <c r="Q3574" s="1">
        <v>42051</v>
      </c>
      <c r="R3574" t="s">
        <v>29</v>
      </c>
      <c r="S3574" t="s">
        <v>43</v>
      </c>
      <c r="T3574" t="s">
        <v>71</v>
      </c>
      <c r="W3574" t="s">
        <v>15608</v>
      </c>
      <c r="X3574" t="s">
        <v>15609</v>
      </c>
      <c r="Y3574" t="s">
        <v>15607</v>
      </c>
      <c r="Z3574" t="s">
        <v>537</v>
      </c>
      <c r="AA3574" t="s">
        <v>15610</v>
      </c>
      <c r="AB3574" s="2" t="s">
        <v>14169</v>
      </c>
      <c r="AC3574" t="s">
        <v>15611</v>
      </c>
    </row>
    <row r="3575" spans="7:29" x14ac:dyDescent="0.2">
      <c r="G3575" t="s">
        <v>13739</v>
      </c>
      <c r="H3575" t="s">
        <v>314</v>
      </c>
      <c r="I3575" t="s">
        <v>13734</v>
      </c>
      <c r="J3575" t="s">
        <v>1735</v>
      </c>
      <c r="K3575" t="s">
        <v>8456</v>
      </c>
      <c r="L3575" t="s">
        <v>203</v>
      </c>
      <c r="M3575">
        <v>12</v>
      </c>
      <c r="N3575" t="s">
        <v>1735</v>
      </c>
      <c r="O3575" s="12">
        <v>49922</v>
      </c>
      <c r="P3575" t="s">
        <v>70</v>
      </c>
      <c r="Q3575" s="1">
        <v>43892</v>
      </c>
      <c r="R3575" t="s">
        <v>29</v>
      </c>
      <c r="S3575" t="s">
        <v>43</v>
      </c>
      <c r="T3575" t="s">
        <v>71</v>
      </c>
      <c r="W3575" t="s">
        <v>13740</v>
      </c>
      <c r="X3575" t="s">
        <v>116</v>
      </c>
    </row>
    <row r="3576" spans="7:29" x14ac:dyDescent="0.2">
      <c r="G3576" t="s">
        <v>8813</v>
      </c>
      <c r="H3576" t="s">
        <v>53</v>
      </c>
      <c r="I3576" t="s">
        <v>8814</v>
      </c>
      <c r="J3576" t="s">
        <v>295</v>
      </c>
      <c r="L3576" t="s">
        <v>98</v>
      </c>
      <c r="M3576">
        <v>9</v>
      </c>
      <c r="N3576" t="s">
        <v>295</v>
      </c>
      <c r="O3576" s="12">
        <v>49888</v>
      </c>
      <c r="P3576" t="s">
        <v>28</v>
      </c>
      <c r="Q3576" s="1">
        <v>44820</v>
      </c>
      <c r="R3576" t="s">
        <v>56</v>
      </c>
      <c r="S3576" s="1">
        <v>45092</v>
      </c>
      <c r="T3576" t="s">
        <v>30</v>
      </c>
      <c r="U3576" t="s">
        <v>99</v>
      </c>
      <c r="W3576" t="s">
        <v>8815</v>
      </c>
    </row>
    <row r="3577" spans="7:29" x14ac:dyDescent="0.2">
      <c r="G3577" t="s">
        <v>219</v>
      </c>
      <c r="H3577" t="s">
        <v>262</v>
      </c>
      <c r="I3577" t="s">
        <v>3112</v>
      </c>
      <c r="J3577" t="s">
        <v>880</v>
      </c>
      <c r="K3577" t="s">
        <v>3113</v>
      </c>
      <c r="L3577" t="s">
        <v>3114</v>
      </c>
      <c r="M3577">
        <v>12</v>
      </c>
      <c r="N3577" t="s">
        <v>880</v>
      </c>
      <c r="O3577" s="12">
        <v>49875</v>
      </c>
      <c r="P3577" t="s">
        <v>70</v>
      </c>
      <c r="Q3577" s="1">
        <v>41351</v>
      </c>
      <c r="R3577" t="s">
        <v>29</v>
      </c>
      <c r="S3577" t="s">
        <v>43</v>
      </c>
      <c r="T3577" t="s">
        <v>71</v>
      </c>
      <c r="W3577" t="s">
        <v>3115</v>
      </c>
    </row>
    <row r="3578" spans="7:29" x14ac:dyDescent="0.2">
      <c r="G3578" t="s">
        <v>3337</v>
      </c>
      <c r="H3578" t="s">
        <v>53</v>
      </c>
      <c r="I3578" t="s">
        <v>24395</v>
      </c>
      <c r="J3578" t="s">
        <v>192</v>
      </c>
      <c r="L3578" t="s">
        <v>27</v>
      </c>
      <c r="M3578">
        <v>12</v>
      </c>
      <c r="N3578" t="s">
        <v>192</v>
      </c>
      <c r="O3578" s="12">
        <v>49844</v>
      </c>
      <c r="P3578" t="s">
        <v>28</v>
      </c>
      <c r="Q3578" s="1">
        <v>44974</v>
      </c>
      <c r="R3578" t="s">
        <v>29</v>
      </c>
      <c r="S3578" t="s">
        <v>43</v>
      </c>
      <c r="T3578" t="s">
        <v>30</v>
      </c>
      <c r="U3578" t="s">
        <v>24396</v>
      </c>
      <c r="V3578" t="s">
        <v>267</v>
      </c>
      <c r="W3578" t="s">
        <v>24397</v>
      </c>
    </row>
    <row r="3579" spans="7:29" x14ac:dyDescent="0.2">
      <c r="G3579" t="s">
        <v>3301</v>
      </c>
      <c r="H3579" t="s">
        <v>2463</v>
      </c>
      <c r="I3579" t="s">
        <v>3295</v>
      </c>
      <c r="J3579" t="s">
        <v>103</v>
      </c>
      <c r="L3579" t="s">
        <v>27</v>
      </c>
      <c r="M3579">
        <v>12</v>
      </c>
      <c r="N3579" t="s">
        <v>103</v>
      </c>
      <c r="O3579" s="12">
        <v>49833</v>
      </c>
      <c r="P3579" t="s">
        <v>28</v>
      </c>
      <c r="Q3579" s="1">
        <v>44866</v>
      </c>
      <c r="R3579" t="s">
        <v>29</v>
      </c>
      <c r="S3579" t="s">
        <v>43</v>
      </c>
      <c r="T3579" t="s">
        <v>30</v>
      </c>
      <c r="U3579" t="s">
        <v>3302</v>
      </c>
      <c r="V3579" t="s">
        <v>1018</v>
      </c>
      <c r="W3579" t="s">
        <v>3303</v>
      </c>
      <c r="X3579" t="s">
        <v>3304</v>
      </c>
      <c r="Y3579" t="s">
        <v>3305</v>
      </c>
      <c r="Z3579" t="s">
        <v>109</v>
      </c>
      <c r="AA3579" t="s">
        <v>3306</v>
      </c>
      <c r="AB3579" t="s">
        <v>50</v>
      </c>
      <c r="AC3579" t="s">
        <v>50</v>
      </c>
    </row>
    <row r="3580" spans="7:29" x14ac:dyDescent="0.2">
      <c r="G3580" t="s">
        <v>15631</v>
      </c>
      <c r="H3580" t="s">
        <v>280</v>
      </c>
      <c r="I3580" t="s">
        <v>15627</v>
      </c>
      <c r="J3580" t="s">
        <v>2651</v>
      </c>
      <c r="L3580" t="s">
        <v>62</v>
      </c>
      <c r="M3580">
        <v>12</v>
      </c>
      <c r="N3580" t="s">
        <v>2651</v>
      </c>
      <c r="O3580" s="12">
        <v>49828</v>
      </c>
      <c r="P3580" t="s">
        <v>28</v>
      </c>
      <c r="Q3580" s="1">
        <v>42125</v>
      </c>
      <c r="R3580" t="s">
        <v>29</v>
      </c>
      <c r="S3580" t="s">
        <v>43</v>
      </c>
      <c r="T3580" t="s">
        <v>30</v>
      </c>
      <c r="U3580" t="s">
        <v>2255</v>
      </c>
      <c r="W3580" t="s">
        <v>15632</v>
      </c>
      <c r="X3580" t="s">
        <v>15633</v>
      </c>
      <c r="Y3580" t="s">
        <v>2255</v>
      </c>
      <c r="Z3580" t="s">
        <v>2655</v>
      </c>
      <c r="AA3580" t="s">
        <v>15634</v>
      </c>
      <c r="AB3580" t="s">
        <v>50</v>
      </c>
      <c r="AC3580" t="s">
        <v>2657</v>
      </c>
    </row>
    <row r="3581" spans="7:29" x14ac:dyDescent="0.2">
      <c r="G3581" t="s">
        <v>2092</v>
      </c>
      <c r="H3581" t="s">
        <v>262</v>
      </c>
      <c r="I3581" t="s">
        <v>21669</v>
      </c>
      <c r="J3581" t="s">
        <v>103</v>
      </c>
      <c r="L3581" t="s">
        <v>27</v>
      </c>
      <c r="M3581">
        <v>12</v>
      </c>
      <c r="N3581" t="s">
        <v>103</v>
      </c>
      <c r="O3581" s="12">
        <v>49800</v>
      </c>
      <c r="P3581" t="s">
        <v>28</v>
      </c>
      <c r="Q3581" s="1">
        <v>44927</v>
      </c>
      <c r="R3581" t="s">
        <v>29</v>
      </c>
      <c r="S3581" s="1">
        <v>45473</v>
      </c>
      <c r="T3581" t="s">
        <v>30</v>
      </c>
      <c r="U3581" t="s">
        <v>21670</v>
      </c>
      <c r="V3581" t="s">
        <v>1018</v>
      </c>
      <c r="W3581" t="s">
        <v>21671</v>
      </c>
      <c r="X3581" t="s">
        <v>116</v>
      </c>
    </row>
    <row r="3582" spans="7:29" ht="204" x14ac:dyDescent="0.2">
      <c r="G3582" t="s">
        <v>147</v>
      </c>
      <c r="H3582" t="s">
        <v>280</v>
      </c>
      <c r="I3582" t="s">
        <v>12415</v>
      </c>
      <c r="J3582" t="s">
        <v>67</v>
      </c>
      <c r="K3582" t="s">
        <v>2713</v>
      </c>
      <c r="L3582" t="s">
        <v>2714</v>
      </c>
      <c r="M3582">
        <v>12</v>
      </c>
      <c r="N3582" t="s">
        <v>67</v>
      </c>
      <c r="O3582" s="12">
        <v>49798</v>
      </c>
      <c r="P3582" t="s">
        <v>70</v>
      </c>
      <c r="Q3582" s="1">
        <v>44718</v>
      </c>
      <c r="R3582" t="s">
        <v>29</v>
      </c>
      <c r="S3582" t="s">
        <v>43</v>
      </c>
      <c r="T3582" t="s">
        <v>71</v>
      </c>
      <c r="W3582" t="s">
        <v>12416</v>
      </c>
      <c r="X3582" t="s">
        <v>12417</v>
      </c>
      <c r="Y3582" t="s">
        <v>2713</v>
      </c>
      <c r="Z3582" t="s">
        <v>74</v>
      </c>
      <c r="AA3582" t="s">
        <v>12418</v>
      </c>
      <c r="AB3582" s="2" t="s">
        <v>721</v>
      </c>
      <c r="AC3582" t="s">
        <v>1612</v>
      </c>
    </row>
    <row r="3583" spans="7:29" x14ac:dyDescent="0.2">
      <c r="G3583" t="s">
        <v>128</v>
      </c>
      <c r="H3583" t="s">
        <v>274</v>
      </c>
      <c r="I3583" t="s">
        <v>1391</v>
      </c>
      <c r="J3583" t="s">
        <v>481</v>
      </c>
      <c r="K3583" t="s">
        <v>221</v>
      </c>
      <c r="L3583" t="s">
        <v>222</v>
      </c>
      <c r="M3583">
        <v>12</v>
      </c>
      <c r="N3583" t="s">
        <v>481</v>
      </c>
      <c r="O3583" s="12">
        <v>49792</v>
      </c>
      <c r="P3583" t="s">
        <v>70</v>
      </c>
      <c r="Q3583" s="1">
        <v>39392</v>
      </c>
      <c r="R3583" t="s">
        <v>29</v>
      </c>
      <c r="S3583" t="s">
        <v>43</v>
      </c>
      <c r="T3583" t="s">
        <v>71</v>
      </c>
      <c r="W3583" t="s">
        <v>1392</v>
      </c>
      <c r="X3583" t="s">
        <v>116</v>
      </c>
    </row>
    <row r="3584" spans="7:29" x14ac:dyDescent="0.2">
      <c r="G3584" t="s">
        <v>22351</v>
      </c>
      <c r="H3584" t="s">
        <v>262</v>
      </c>
      <c r="I3584" t="s">
        <v>22352</v>
      </c>
      <c r="J3584" t="s">
        <v>332</v>
      </c>
      <c r="K3584" t="s">
        <v>22353</v>
      </c>
      <c r="L3584" t="s">
        <v>237</v>
      </c>
      <c r="M3584">
        <v>9</v>
      </c>
      <c r="N3584" t="s">
        <v>332</v>
      </c>
      <c r="O3584" s="12">
        <v>49767</v>
      </c>
      <c r="P3584" t="s">
        <v>70</v>
      </c>
      <c r="Q3584" s="1">
        <v>36008</v>
      </c>
      <c r="R3584" t="s">
        <v>29</v>
      </c>
      <c r="S3584" t="s">
        <v>43</v>
      </c>
      <c r="T3584" t="s">
        <v>71</v>
      </c>
      <c r="W3584" t="s">
        <v>22354</v>
      </c>
      <c r="X3584" t="s">
        <v>22355</v>
      </c>
      <c r="Y3584" t="s">
        <v>22353</v>
      </c>
      <c r="Z3584" t="s">
        <v>332</v>
      </c>
      <c r="AA3584" t="s">
        <v>22356</v>
      </c>
      <c r="AB3584" t="s">
        <v>50</v>
      </c>
      <c r="AC3584" t="s">
        <v>22357</v>
      </c>
    </row>
    <row r="3585" spans="7:29" ht="170" x14ac:dyDescent="0.2">
      <c r="G3585" t="s">
        <v>6666</v>
      </c>
      <c r="H3585" t="s">
        <v>129</v>
      </c>
      <c r="I3585" t="s">
        <v>23278</v>
      </c>
      <c r="J3585" t="s">
        <v>1994</v>
      </c>
      <c r="K3585" t="s">
        <v>7441</v>
      </c>
      <c r="L3585" t="s">
        <v>203</v>
      </c>
      <c r="M3585">
        <v>12</v>
      </c>
      <c r="N3585" t="s">
        <v>1176</v>
      </c>
      <c r="O3585" s="12">
        <v>49757</v>
      </c>
      <c r="P3585" t="s">
        <v>70</v>
      </c>
      <c r="Q3585" s="1">
        <v>42349</v>
      </c>
      <c r="R3585" t="s">
        <v>29</v>
      </c>
      <c r="S3585" t="s">
        <v>43</v>
      </c>
      <c r="T3585" t="s">
        <v>71</v>
      </c>
      <c r="W3585" t="s">
        <v>23279</v>
      </c>
      <c r="X3585" t="s">
        <v>23280</v>
      </c>
      <c r="Y3585" t="s">
        <v>7441</v>
      </c>
      <c r="Z3585" t="s">
        <v>206</v>
      </c>
      <c r="AA3585" t="s">
        <v>23281</v>
      </c>
      <c r="AB3585" s="2" t="s">
        <v>23282</v>
      </c>
      <c r="AC3585" t="s">
        <v>23283</v>
      </c>
    </row>
    <row r="3586" spans="7:29" ht="153" x14ac:dyDescent="0.2">
      <c r="G3586" t="s">
        <v>16929</v>
      </c>
      <c r="H3586" t="s">
        <v>53</v>
      </c>
      <c r="I3586" t="s">
        <v>16930</v>
      </c>
      <c r="J3586" t="s">
        <v>3443</v>
      </c>
      <c r="L3586" t="s">
        <v>27</v>
      </c>
      <c r="M3586">
        <v>12</v>
      </c>
      <c r="N3586" t="s">
        <v>3443</v>
      </c>
      <c r="O3586" s="12">
        <v>49751</v>
      </c>
      <c r="P3586" t="s">
        <v>28</v>
      </c>
      <c r="Q3586" s="1">
        <v>44378</v>
      </c>
      <c r="R3586" t="s">
        <v>29</v>
      </c>
      <c r="S3586" t="s">
        <v>43</v>
      </c>
      <c r="T3586" t="s">
        <v>30</v>
      </c>
      <c r="U3586" t="s">
        <v>16931</v>
      </c>
      <c r="V3586" t="s">
        <v>45</v>
      </c>
      <c r="W3586" t="s">
        <v>16932</v>
      </c>
      <c r="X3586" t="s">
        <v>16933</v>
      </c>
      <c r="Y3586" t="s">
        <v>16934</v>
      </c>
      <c r="Z3586" t="s">
        <v>3443</v>
      </c>
      <c r="AA3586" t="s">
        <v>16935</v>
      </c>
      <c r="AB3586" s="2" t="s">
        <v>14459</v>
      </c>
      <c r="AC3586" t="s">
        <v>50</v>
      </c>
    </row>
    <row r="3587" spans="7:29" ht="102" x14ac:dyDescent="0.2">
      <c r="G3587" t="s">
        <v>6621</v>
      </c>
      <c r="H3587" t="s">
        <v>53</v>
      </c>
      <c r="I3587" t="s">
        <v>6622</v>
      </c>
      <c r="J3587" t="s">
        <v>770</v>
      </c>
      <c r="L3587" t="s">
        <v>347</v>
      </c>
      <c r="M3587">
        <v>12</v>
      </c>
      <c r="N3587" t="s">
        <v>770</v>
      </c>
      <c r="O3587" s="12">
        <v>49735</v>
      </c>
      <c r="P3587" t="s">
        <v>28</v>
      </c>
      <c r="Q3587" s="1">
        <v>44697</v>
      </c>
      <c r="R3587" t="s">
        <v>29</v>
      </c>
      <c r="S3587" s="1">
        <v>45169</v>
      </c>
      <c r="T3587" t="s">
        <v>30</v>
      </c>
      <c r="U3587" t="s">
        <v>6623</v>
      </c>
      <c r="W3587" t="s">
        <v>6624</v>
      </c>
      <c r="X3587" t="s">
        <v>6625</v>
      </c>
      <c r="Y3587" t="s">
        <v>6623</v>
      </c>
      <c r="Z3587" t="s">
        <v>1373</v>
      </c>
      <c r="AA3587" t="s">
        <v>6626</v>
      </c>
      <c r="AB3587" s="2" t="s">
        <v>6627</v>
      </c>
      <c r="AC3587" t="s">
        <v>50</v>
      </c>
    </row>
    <row r="3588" spans="7:29" ht="170" x14ac:dyDescent="0.2">
      <c r="G3588" t="s">
        <v>8677</v>
      </c>
      <c r="H3588" t="s">
        <v>24</v>
      </c>
      <c r="I3588" t="s">
        <v>24609</v>
      </c>
      <c r="J3588" t="s">
        <v>97</v>
      </c>
      <c r="L3588" t="s">
        <v>62</v>
      </c>
      <c r="M3588">
        <v>12</v>
      </c>
      <c r="N3588" t="s">
        <v>97</v>
      </c>
      <c r="O3588" s="12">
        <v>49734</v>
      </c>
      <c r="P3588" t="s">
        <v>28</v>
      </c>
      <c r="Q3588" s="1">
        <v>42125</v>
      </c>
      <c r="R3588" t="s">
        <v>29</v>
      </c>
      <c r="S3588" t="s">
        <v>43</v>
      </c>
      <c r="T3588" t="s">
        <v>30</v>
      </c>
      <c r="U3588" t="s">
        <v>2255</v>
      </c>
      <c r="W3588" t="s">
        <v>24646</v>
      </c>
      <c r="X3588" t="s">
        <v>24647</v>
      </c>
      <c r="Y3588" t="s">
        <v>2255</v>
      </c>
      <c r="Z3588" t="s">
        <v>810</v>
      </c>
      <c r="AA3588" t="s">
        <v>24648</v>
      </c>
      <c r="AB3588" s="2" t="s">
        <v>5024</v>
      </c>
      <c r="AC3588" t="s">
        <v>5025</v>
      </c>
    </row>
    <row r="3589" spans="7:29" ht="204" x14ac:dyDescent="0.2">
      <c r="G3589" t="s">
        <v>7263</v>
      </c>
      <c r="H3589" t="s">
        <v>60</v>
      </c>
      <c r="I3589" t="s">
        <v>7264</v>
      </c>
      <c r="J3589" t="s">
        <v>67</v>
      </c>
      <c r="K3589" t="s">
        <v>384</v>
      </c>
      <c r="L3589" t="s">
        <v>385</v>
      </c>
      <c r="M3589">
        <v>12</v>
      </c>
      <c r="N3589" t="s">
        <v>67</v>
      </c>
      <c r="O3589" s="12">
        <v>49722</v>
      </c>
      <c r="P3589" t="s">
        <v>70</v>
      </c>
      <c r="Q3589" s="1">
        <v>44906</v>
      </c>
      <c r="R3589" t="s">
        <v>29</v>
      </c>
      <c r="S3589" t="s">
        <v>43</v>
      </c>
      <c r="T3589" t="s">
        <v>71</v>
      </c>
      <c r="W3589" t="s">
        <v>7265</v>
      </c>
      <c r="X3589" t="s">
        <v>7266</v>
      </c>
      <c r="Y3589" t="s">
        <v>384</v>
      </c>
      <c r="Z3589" t="s">
        <v>74</v>
      </c>
      <c r="AA3589" t="s">
        <v>7267</v>
      </c>
      <c r="AB3589" s="2" t="s">
        <v>721</v>
      </c>
      <c r="AC3589" t="s">
        <v>502</v>
      </c>
    </row>
    <row r="3590" spans="7:29" x14ac:dyDescent="0.2">
      <c r="G3590" t="s">
        <v>15844</v>
      </c>
      <c r="H3590" t="s">
        <v>148</v>
      </c>
      <c r="I3590" t="s">
        <v>15841</v>
      </c>
      <c r="J3590" t="s">
        <v>481</v>
      </c>
      <c r="K3590" t="s">
        <v>15845</v>
      </c>
      <c r="L3590" t="s">
        <v>701</v>
      </c>
      <c r="M3590">
        <v>12</v>
      </c>
      <c r="N3590" t="s">
        <v>481</v>
      </c>
      <c r="O3590" s="12">
        <v>49695</v>
      </c>
      <c r="P3590" t="s">
        <v>70</v>
      </c>
      <c r="Q3590" s="1">
        <v>40955</v>
      </c>
      <c r="R3590" t="s">
        <v>29</v>
      </c>
      <c r="S3590" t="s">
        <v>43</v>
      </c>
      <c r="T3590" t="s">
        <v>71</v>
      </c>
      <c r="W3590" t="s">
        <v>15846</v>
      </c>
    </row>
    <row r="3591" spans="7:29" ht="170" x14ac:dyDescent="0.2">
      <c r="G3591" t="s">
        <v>6014</v>
      </c>
      <c r="H3591" t="s">
        <v>53</v>
      </c>
      <c r="I3591" t="s">
        <v>6015</v>
      </c>
      <c r="J3591" t="s">
        <v>460</v>
      </c>
      <c r="K3591" t="s">
        <v>1882</v>
      </c>
      <c r="L3591" t="s">
        <v>1306</v>
      </c>
      <c r="M3591">
        <v>12</v>
      </c>
      <c r="N3591" t="s">
        <v>460</v>
      </c>
      <c r="O3591" s="12">
        <v>49688</v>
      </c>
      <c r="P3591" t="s">
        <v>70</v>
      </c>
      <c r="Q3591" s="1">
        <v>45063</v>
      </c>
      <c r="R3591" t="s">
        <v>29</v>
      </c>
      <c r="S3591" t="s">
        <v>43</v>
      </c>
      <c r="T3591" t="s">
        <v>71</v>
      </c>
      <c r="W3591" t="s">
        <v>6017</v>
      </c>
      <c r="X3591" t="s">
        <v>6018</v>
      </c>
      <c r="Y3591" t="s">
        <v>1882</v>
      </c>
      <c r="Z3591" t="s">
        <v>460</v>
      </c>
      <c r="AA3591" t="s">
        <v>6019</v>
      </c>
      <c r="AB3591" s="2" t="s">
        <v>6020</v>
      </c>
      <c r="AC3591" t="s">
        <v>6021</v>
      </c>
    </row>
    <row r="3592" spans="7:29" x14ac:dyDescent="0.2">
      <c r="G3592" t="s">
        <v>23292</v>
      </c>
      <c r="H3592" t="s">
        <v>314</v>
      </c>
      <c r="I3592" t="s">
        <v>23293</v>
      </c>
      <c r="J3592" t="s">
        <v>1793</v>
      </c>
      <c r="K3592" t="s">
        <v>23294</v>
      </c>
      <c r="L3592" t="s">
        <v>203</v>
      </c>
      <c r="M3592">
        <v>12</v>
      </c>
      <c r="N3592" t="s">
        <v>1793</v>
      </c>
      <c r="O3592" s="12">
        <v>49684</v>
      </c>
      <c r="P3592" t="s">
        <v>70</v>
      </c>
      <c r="Q3592" s="1">
        <v>44669</v>
      </c>
      <c r="R3592" t="s">
        <v>29</v>
      </c>
      <c r="S3592" t="s">
        <v>43</v>
      </c>
      <c r="T3592" t="s">
        <v>71</v>
      </c>
      <c r="W3592" t="s">
        <v>23295</v>
      </c>
      <c r="X3592" t="s">
        <v>23296</v>
      </c>
      <c r="Y3592" t="s">
        <v>23294</v>
      </c>
      <c r="Z3592" t="s">
        <v>1797</v>
      </c>
      <c r="AA3592" t="s">
        <v>23297</v>
      </c>
      <c r="AB3592" t="s">
        <v>50</v>
      </c>
      <c r="AC3592" t="s">
        <v>50</v>
      </c>
    </row>
    <row r="3593" spans="7:29" x14ac:dyDescent="0.2">
      <c r="G3593" t="s">
        <v>147</v>
      </c>
      <c r="H3593" t="s">
        <v>1394</v>
      </c>
      <c r="I3593" t="s">
        <v>24101</v>
      </c>
      <c r="J3593" t="s">
        <v>135</v>
      </c>
      <c r="K3593" t="s">
        <v>726</v>
      </c>
      <c r="L3593" t="s">
        <v>727</v>
      </c>
      <c r="M3593">
        <v>12</v>
      </c>
      <c r="N3593" t="s">
        <v>135</v>
      </c>
      <c r="O3593" s="12">
        <v>49681</v>
      </c>
      <c r="P3593" t="s">
        <v>70</v>
      </c>
      <c r="Q3593" s="1">
        <v>44480</v>
      </c>
      <c r="R3593" t="s">
        <v>29</v>
      </c>
      <c r="S3593" t="s">
        <v>43</v>
      </c>
      <c r="T3593" t="s">
        <v>71</v>
      </c>
      <c r="W3593" t="s">
        <v>24102</v>
      </c>
      <c r="X3593" t="s">
        <v>24103</v>
      </c>
      <c r="Y3593" t="s">
        <v>726</v>
      </c>
      <c r="Z3593" t="s">
        <v>135</v>
      </c>
      <c r="AA3593" t="s">
        <v>24104</v>
      </c>
      <c r="AB3593" t="s">
        <v>50</v>
      </c>
      <c r="AC3593" t="s">
        <v>50</v>
      </c>
    </row>
    <row r="3594" spans="7:29" ht="153" x14ac:dyDescent="0.2">
      <c r="G3594" t="s">
        <v>1459</v>
      </c>
      <c r="H3594" t="s">
        <v>1729</v>
      </c>
      <c r="I3594" t="s">
        <v>10292</v>
      </c>
      <c r="J3594" t="s">
        <v>2875</v>
      </c>
      <c r="K3594" t="s">
        <v>10295</v>
      </c>
      <c r="L3594" t="s">
        <v>203</v>
      </c>
      <c r="M3594">
        <v>12</v>
      </c>
      <c r="N3594" t="s">
        <v>2875</v>
      </c>
      <c r="O3594" s="12">
        <v>49678</v>
      </c>
      <c r="P3594" t="s">
        <v>70</v>
      </c>
      <c r="Q3594" s="1">
        <v>43801</v>
      </c>
      <c r="R3594" t="s">
        <v>29</v>
      </c>
      <c r="S3594" t="s">
        <v>43</v>
      </c>
      <c r="T3594" t="s">
        <v>71</v>
      </c>
      <c r="W3594" t="s">
        <v>10293</v>
      </c>
      <c r="X3594" t="s">
        <v>10294</v>
      </c>
      <c r="Y3594" t="s">
        <v>10295</v>
      </c>
      <c r="Z3594" t="s">
        <v>2880</v>
      </c>
      <c r="AA3594" t="s">
        <v>10296</v>
      </c>
      <c r="AB3594" s="2" t="s">
        <v>10297</v>
      </c>
      <c r="AC3594" t="s">
        <v>10298</v>
      </c>
    </row>
    <row r="3595" spans="7:29" x14ac:dyDescent="0.2">
      <c r="G3595" t="s">
        <v>279</v>
      </c>
      <c r="H3595" t="s">
        <v>53</v>
      </c>
      <c r="I3595" t="s">
        <v>14835</v>
      </c>
      <c r="J3595" t="s">
        <v>67</v>
      </c>
      <c r="K3595" t="s">
        <v>5574</v>
      </c>
      <c r="L3595" t="s">
        <v>2146</v>
      </c>
      <c r="M3595">
        <v>12</v>
      </c>
      <c r="N3595" t="s">
        <v>67</v>
      </c>
      <c r="O3595" s="12">
        <v>49670</v>
      </c>
      <c r="P3595" t="s">
        <v>70</v>
      </c>
      <c r="Q3595" s="1">
        <v>36213</v>
      </c>
      <c r="R3595" t="s">
        <v>29</v>
      </c>
      <c r="S3595" t="s">
        <v>43</v>
      </c>
      <c r="T3595" t="s">
        <v>71</v>
      </c>
      <c r="W3595" t="s">
        <v>14836</v>
      </c>
      <c r="X3595" t="s">
        <v>116</v>
      </c>
    </row>
    <row r="3596" spans="7:29" ht="170" x14ac:dyDescent="0.2">
      <c r="G3596" t="s">
        <v>685</v>
      </c>
      <c r="H3596" t="s">
        <v>262</v>
      </c>
      <c r="I3596" t="s">
        <v>4174</v>
      </c>
      <c r="J3596" t="s">
        <v>192</v>
      </c>
      <c r="L3596" t="s">
        <v>27</v>
      </c>
      <c r="M3596">
        <v>12</v>
      </c>
      <c r="N3596" t="s">
        <v>192</v>
      </c>
      <c r="O3596" s="12">
        <v>49651</v>
      </c>
      <c r="P3596" t="s">
        <v>28</v>
      </c>
      <c r="Q3596" s="1">
        <v>44844</v>
      </c>
      <c r="R3596" t="s">
        <v>29</v>
      </c>
      <c r="S3596" t="s">
        <v>43</v>
      </c>
      <c r="T3596" t="s">
        <v>30</v>
      </c>
      <c r="U3596" t="s">
        <v>4175</v>
      </c>
      <c r="V3596" t="s">
        <v>32</v>
      </c>
      <c r="W3596" t="s">
        <v>4176</v>
      </c>
      <c r="X3596" t="s">
        <v>4177</v>
      </c>
      <c r="Y3596" t="s">
        <v>4175</v>
      </c>
      <c r="Z3596" t="s">
        <v>192</v>
      </c>
      <c r="AA3596" t="s">
        <v>4178</v>
      </c>
      <c r="AB3596" s="2" t="s">
        <v>4179</v>
      </c>
      <c r="AC3596" t="s">
        <v>50</v>
      </c>
    </row>
    <row r="3597" spans="7:29" ht="153" x14ac:dyDescent="0.2">
      <c r="G3597" t="s">
        <v>1183</v>
      </c>
      <c r="H3597" t="s">
        <v>24</v>
      </c>
      <c r="I3597" t="s">
        <v>7096</v>
      </c>
      <c r="J3597" t="s">
        <v>1735</v>
      </c>
      <c r="K3597" t="s">
        <v>488</v>
      </c>
      <c r="L3597" t="s">
        <v>237</v>
      </c>
      <c r="M3597">
        <v>12</v>
      </c>
      <c r="N3597" t="s">
        <v>1735</v>
      </c>
      <c r="O3597" s="12">
        <v>49637</v>
      </c>
      <c r="P3597" t="s">
        <v>70</v>
      </c>
      <c r="Q3597" s="1">
        <v>41331</v>
      </c>
      <c r="R3597" t="s">
        <v>29</v>
      </c>
      <c r="S3597" t="s">
        <v>43</v>
      </c>
      <c r="T3597" t="s">
        <v>71</v>
      </c>
      <c r="W3597" t="s">
        <v>7097</v>
      </c>
      <c r="X3597" t="s">
        <v>7098</v>
      </c>
      <c r="Y3597" t="s">
        <v>488</v>
      </c>
      <c r="Z3597" t="s">
        <v>4624</v>
      </c>
      <c r="AA3597" t="s">
        <v>7099</v>
      </c>
      <c r="AB3597" s="2" t="s">
        <v>7100</v>
      </c>
      <c r="AC3597" t="s">
        <v>7101</v>
      </c>
    </row>
    <row r="3598" spans="7:29" x14ac:dyDescent="0.2">
      <c r="G3598" t="s">
        <v>1672</v>
      </c>
      <c r="H3598" t="s">
        <v>1729</v>
      </c>
      <c r="I3598" t="s">
        <v>14881</v>
      </c>
      <c r="J3598" t="s">
        <v>1176</v>
      </c>
      <c r="L3598" t="s">
        <v>2317</v>
      </c>
      <c r="M3598">
        <v>12</v>
      </c>
      <c r="N3598" t="s">
        <v>1176</v>
      </c>
      <c r="O3598" s="12">
        <v>49632</v>
      </c>
      <c r="P3598" t="s">
        <v>28</v>
      </c>
      <c r="Q3598" s="1">
        <v>44858</v>
      </c>
      <c r="R3598" t="s">
        <v>29</v>
      </c>
      <c r="S3598" t="s">
        <v>43</v>
      </c>
      <c r="T3598" t="s">
        <v>30</v>
      </c>
      <c r="U3598" t="s">
        <v>14882</v>
      </c>
      <c r="W3598" t="s">
        <v>14883</v>
      </c>
      <c r="X3598" t="s">
        <v>116</v>
      </c>
    </row>
    <row r="3599" spans="7:29" ht="170" x14ac:dyDescent="0.2">
      <c r="G3599" t="s">
        <v>301</v>
      </c>
      <c r="H3599" t="s">
        <v>302</v>
      </c>
      <c r="I3599" t="s">
        <v>303</v>
      </c>
      <c r="J3599" t="s">
        <v>304</v>
      </c>
      <c r="K3599" t="s">
        <v>305</v>
      </c>
      <c r="L3599" t="s">
        <v>306</v>
      </c>
      <c r="M3599">
        <v>12</v>
      </c>
      <c r="N3599" t="s">
        <v>304</v>
      </c>
      <c r="O3599" s="12">
        <v>49609</v>
      </c>
      <c r="P3599" t="s">
        <v>70</v>
      </c>
      <c r="Q3599" s="1">
        <v>45001</v>
      </c>
      <c r="R3599" t="s">
        <v>29</v>
      </c>
      <c r="S3599" t="s">
        <v>43</v>
      </c>
      <c r="T3599" t="s">
        <v>71</v>
      </c>
      <c r="W3599" t="s">
        <v>307</v>
      </c>
      <c r="X3599" t="s">
        <v>308</v>
      </c>
      <c r="Y3599" t="s">
        <v>305</v>
      </c>
      <c r="Z3599" t="s">
        <v>309</v>
      </c>
      <c r="AA3599" t="s">
        <v>310</v>
      </c>
      <c r="AB3599" s="2" t="s">
        <v>311</v>
      </c>
      <c r="AC3599" t="s">
        <v>312</v>
      </c>
    </row>
    <row r="3600" spans="7:29" ht="153" x14ac:dyDescent="0.2">
      <c r="G3600" t="s">
        <v>4254</v>
      </c>
      <c r="H3600" t="s">
        <v>262</v>
      </c>
      <c r="I3600" t="s">
        <v>20802</v>
      </c>
      <c r="J3600" t="s">
        <v>159</v>
      </c>
      <c r="L3600" t="s">
        <v>62</v>
      </c>
      <c r="M3600">
        <v>12</v>
      </c>
      <c r="N3600" t="s">
        <v>159</v>
      </c>
      <c r="O3600" s="12">
        <v>49580</v>
      </c>
      <c r="P3600" t="s">
        <v>28</v>
      </c>
      <c r="Q3600" s="1">
        <v>42233</v>
      </c>
      <c r="R3600" t="s">
        <v>29</v>
      </c>
      <c r="S3600" t="s">
        <v>43</v>
      </c>
      <c r="T3600" t="s">
        <v>30</v>
      </c>
      <c r="U3600" t="s">
        <v>20803</v>
      </c>
      <c r="W3600" t="s">
        <v>20804</v>
      </c>
      <c r="X3600" t="s">
        <v>20805</v>
      </c>
      <c r="Y3600" t="s">
        <v>20803</v>
      </c>
      <c r="Z3600" t="s">
        <v>163</v>
      </c>
      <c r="AA3600" t="s">
        <v>20806</v>
      </c>
      <c r="AB3600" s="2" t="s">
        <v>20807</v>
      </c>
      <c r="AC3600" t="s">
        <v>1628</v>
      </c>
    </row>
    <row r="3601" spans="7:29" x14ac:dyDescent="0.2">
      <c r="G3601" t="s">
        <v>1193</v>
      </c>
      <c r="H3601" t="s">
        <v>53</v>
      </c>
      <c r="I3601" t="s">
        <v>1194</v>
      </c>
      <c r="J3601" t="s">
        <v>1195</v>
      </c>
      <c r="K3601" t="s">
        <v>488</v>
      </c>
      <c r="L3601" t="s">
        <v>237</v>
      </c>
      <c r="M3601">
        <v>12</v>
      </c>
      <c r="N3601" t="s">
        <v>1195</v>
      </c>
      <c r="O3601" s="12">
        <v>49576</v>
      </c>
      <c r="P3601" t="s">
        <v>70</v>
      </c>
      <c r="Q3601" s="1">
        <v>40639</v>
      </c>
      <c r="R3601" t="s">
        <v>29</v>
      </c>
      <c r="S3601" t="s">
        <v>43</v>
      </c>
      <c r="T3601" t="s">
        <v>71</v>
      </c>
      <c r="W3601" t="s">
        <v>1196</v>
      </c>
      <c r="X3601" t="s">
        <v>116</v>
      </c>
    </row>
    <row r="3602" spans="7:29" x14ac:dyDescent="0.2">
      <c r="G3602" t="s">
        <v>261</v>
      </c>
      <c r="H3602" t="s">
        <v>53</v>
      </c>
      <c r="I3602" t="s">
        <v>24429</v>
      </c>
      <c r="J3602" t="s">
        <v>422</v>
      </c>
      <c r="L3602" t="s">
        <v>896</v>
      </c>
      <c r="M3602">
        <v>9</v>
      </c>
      <c r="N3602" t="s">
        <v>422</v>
      </c>
      <c r="O3602" s="12">
        <v>49553</v>
      </c>
      <c r="P3602" t="s">
        <v>28</v>
      </c>
      <c r="Q3602" s="1">
        <v>44728</v>
      </c>
      <c r="R3602" t="s">
        <v>63</v>
      </c>
      <c r="S3602" t="s">
        <v>43</v>
      </c>
      <c r="T3602" t="s">
        <v>30</v>
      </c>
      <c r="U3602" t="s">
        <v>376</v>
      </c>
      <c r="W3602" t="s">
        <v>24430</v>
      </c>
    </row>
    <row r="3603" spans="7:29" x14ac:dyDescent="0.2">
      <c r="G3603" t="s">
        <v>1687</v>
      </c>
      <c r="H3603" t="s">
        <v>759</v>
      </c>
      <c r="I3603" t="s">
        <v>1676</v>
      </c>
      <c r="J3603" t="s">
        <v>103</v>
      </c>
      <c r="K3603" t="s">
        <v>1688</v>
      </c>
      <c r="L3603" t="s">
        <v>1689</v>
      </c>
      <c r="M3603">
        <v>12</v>
      </c>
      <c r="N3603" t="s">
        <v>103</v>
      </c>
      <c r="O3603" s="12">
        <v>49543</v>
      </c>
      <c r="P3603" t="s">
        <v>70</v>
      </c>
      <c r="Q3603" s="1">
        <v>36008</v>
      </c>
      <c r="R3603" t="s">
        <v>29</v>
      </c>
      <c r="S3603" t="s">
        <v>43</v>
      </c>
      <c r="T3603" t="s">
        <v>71</v>
      </c>
      <c r="W3603" t="s">
        <v>1690</v>
      </c>
      <c r="X3603" t="s">
        <v>116</v>
      </c>
    </row>
    <row r="3604" spans="7:29" x14ac:dyDescent="0.2">
      <c r="G3604" t="s">
        <v>9136</v>
      </c>
      <c r="H3604" t="s">
        <v>414</v>
      </c>
      <c r="I3604" t="s">
        <v>9137</v>
      </c>
      <c r="J3604" t="s">
        <v>332</v>
      </c>
      <c r="K3604" t="s">
        <v>221</v>
      </c>
      <c r="L3604" t="s">
        <v>701</v>
      </c>
      <c r="M3604">
        <v>12</v>
      </c>
      <c r="N3604" t="s">
        <v>332</v>
      </c>
      <c r="O3604" s="12">
        <v>49543</v>
      </c>
      <c r="P3604" t="s">
        <v>70</v>
      </c>
      <c r="Q3604" s="1">
        <v>41879</v>
      </c>
      <c r="R3604" t="s">
        <v>29</v>
      </c>
      <c r="S3604" t="s">
        <v>43</v>
      </c>
      <c r="T3604" t="s">
        <v>71</v>
      </c>
      <c r="W3604" t="s">
        <v>9138</v>
      </c>
      <c r="X3604" t="s">
        <v>9139</v>
      </c>
      <c r="Y3604" t="s">
        <v>221</v>
      </c>
      <c r="Z3604" t="s">
        <v>332</v>
      </c>
      <c r="AA3604" t="s">
        <v>9140</v>
      </c>
      <c r="AB3604" t="s">
        <v>50</v>
      </c>
      <c r="AC3604" t="s">
        <v>9141</v>
      </c>
    </row>
    <row r="3605" spans="7:29" x14ac:dyDescent="0.2">
      <c r="G3605" t="s">
        <v>40</v>
      </c>
      <c r="H3605" t="s">
        <v>369</v>
      </c>
      <c r="I3605" t="s">
        <v>22677</v>
      </c>
      <c r="J3605" t="s">
        <v>304</v>
      </c>
      <c r="K3605" t="s">
        <v>488</v>
      </c>
      <c r="L3605" t="s">
        <v>237</v>
      </c>
      <c r="M3605">
        <v>12</v>
      </c>
      <c r="N3605" t="s">
        <v>304</v>
      </c>
      <c r="O3605" s="12">
        <v>49525</v>
      </c>
      <c r="P3605" t="s">
        <v>70</v>
      </c>
      <c r="Q3605" s="1">
        <v>43389</v>
      </c>
      <c r="R3605" t="s">
        <v>29</v>
      </c>
      <c r="S3605" t="s">
        <v>43</v>
      </c>
      <c r="T3605" t="s">
        <v>71</v>
      </c>
      <c r="W3605" t="s">
        <v>22678</v>
      </c>
      <c r="X3605" t="s">
        <v>116</v>
      </c>
    </row>
    <row r="3606" spans="7:29" ht="187" x14ac:dyDescent="0.2">
      <c r="G3606" t="s">
        <v>1938</v>
      </c>
      <c r="H3606" t="s">
        <v>24</v>
      </c>
      <c r="I3606" t="s">
        <v>2075</v>
      </c>
      <c r="J3606" t="s">
        <v>326</v>
      </c>
      <c r="K3606" t="s">
        <v>488</v>
      </c>
      <c r="L3606" t="s">
        <v>489</v>
      </c>
      <c r="M3606">
        <v>12</v>
      </c>
      <c r="N3606" t="s">
        <v>326</v>
      </c>
      <c r="O3606" s="12">
        <v>49496</v>
      </c>
      <c r="P3606" t="s">
        <v>70</v>
      </c>
      <c r="Q3606" s="1">
        <v>39630</v>
      </c>
      <c r="R3606" t="s">
        <v>29</v>
      </c>
      <c r="S3606" t="s">
        <v>43</v>
      </c>
      <c r="T3606" t="s">
        <v>71</v>
      </c>
      <c r="W3606" t="s">
        <v>2097</v>
      </c>
      <c r="X3606" t="s">
        <v>2098</v>
      </c>
      <c r="Y3606" t="s">
        <v>488</v>
      </c>
      <c r="Z3606" t="s">
        <v>916</v>
      </c>
      <c r="AA3606" t="s">
        <v>2099</v>
      </c>
      <c r="AB3606" s="2" t="s">
        <v>2100</v>
      </c>
      <c r="AC3606" t="s">
        <v>2101</v>
      </c>
    </row>
    <row r="3607" spans="7:29" x14ac:dyDescent="0.2">
      <c r="G3607" t="s">
        <v>3005</v>
      </c>
      <c r="H3607" t="s">
        <v>53</v>
      </c>
      <c r="I3607" t="s">
        <v>2993</v>
      </c>
      <c r="J3607" t="s">
        <v>332</v>
      </c>
      <c r="K3607" t="s">
        <v>1524</v>
      </c>
      <c r="L3607" t="s">
        <v>1525</v>
      </c>
      <c r="M3607">
        <v>12</v>
      </c>
      <c r="N3607" t="s">
        <v>332</v>
      </c>
      <c r="O3607" s="12">
        <v>49487</v>
      </c>
      <c r="P3607" t="s">
        <v>70</v>
      </c>
      <c r="Q3607" s="1">
        <v>42921</v>
      </c>
      <c r="R3607" t="s">
        <v>29</v>
      </c>
      <c r="S3607" t="s">
        <v>43</v>
      </c>
      <c r="T3607" t="s">
        <v>71</v>
      </c>
      <c r="W3607" t="s">
        <v>3006</v>
      </c>
      <c r="X3607" t="s">
        <v>3007</v>
      </c>
      <c r="Y3607" t="s">
        <v>1524</v>
      </c>
      <c r="Z3607" t="s">
        <v>332</v>
      </c>
      <c r="AA3607" t="s">
        <v>3008</v>
      </c>
      <c r="AB3607" t="s">
        <v>50</v>
      </c>
      <c r="AC3607" t="s">
        <v>675</v>
      </c>
    </row>
    <row r="3608" spans="7:29" x14ac:dyDescent="0.2">
      <c r="G3608" t="s">
        <v>1654</v>
      </c>
      <c r="H3608" t="s">
        <v>53</v>
      </c>
      <c r="I3608" t="s">
        <v>10835</v>
      </c>
      <c r="J3608" t="s">
        <v>520</v>
      </c>
      <c r="L3608" t="s">
        <v>27</v>
      </c>
      <c r="M3608">
        <v>12</v>
      </c>
      <c r="N3608" t="s">
        <v>520</v>
      </c>
      <c r="O3608" s="12">
        <v>49478</v>
      </c>
      <c r="P3608" t="s">
        <v>28</v>
      </c>
      <c r="Q3608" s="1">
        <v>44739</v>
      </c>
      <c r="R3608" t="s">
        <v>56</v>
      </c>
      <c r="S3608" s="1">
        <v>45091</v>
      </c>
      <c r="T3608" t="s">
        <v>30</v>
      </c>
      <c r="U3608" t="s">
        <v>521</v>
      </c>
      <c r="V3608" t="s">
        <v>522</v>
      </c>
      <c r="W3608" t="s">
        <v>10836</v>
      </c>
    </row>
    <row r="3609" spans="7:29" ht="170" x14ac:dyDescent="0.2">
      <c r="G3609" t="s">
        <v>273</v>
      </c>
      <c r="H3609" t="s">
        <v>24</v>
      </c>
      <c r="I3609" t="s">
        <v>2536</v>
      </c>
      <c r="J3609" t="s">
        <v>2537</v>
      </c>
      <c r="L3609" t="s">
        <v>27</v>
      </c>
      <c r="M3609">
        <v>12</v>
      </c>
      <c r="N3609" t="s">
        <v>2537</v>
      </c>
      <c r="O3609" s="12">
        <v>49474</v>
      </c>
      <c r="P3609" t="s">
        <v>28</v>
      </c>
      <c r="Q3609" s="1">
        <v>43444</v>
      </c>
      <c r="R3609" t="s">
        <v>29</v>
      </c>
      <c r="S3609" t="s">
        <v>43</v>
      </c>
      <c r="T3609" t="s">
        <v>30</v>
      </c>
      <c r="U3609" t="s">
        <v>2538</v>
      </c>
      <c r="V3609" t="s">
        <v>522</v>
      </c>
      <c r="W3609" t="s">
        <v>2539</v>
      </c>
      <c r="X3609" t="s">
        <v>2540</v>
      </c>
      <c r="Y3609" t="s">
        <v>2541</v>
      </c>
      <c r="Z3609" t="s">
        <v>936</v>
      </c>
      <c r="AA3609" t="s">
        <v>2542</v>
      </c>
      <c r="AB3609" s="2" t="s">
        <v>2543</v>
      </c>
      <c r="AC3609" t="s">
        <v>2544</v>
      </c>
    </row>
    <row r="3610" spans="7:29" ht="170" x14ac:dyDescent="0.2">
      <c r="G3610" t="s">
        <v>273</v>
      </c>
      <c r="H3610" t="s">
        <v>24</v>
      </c>
      <c r="I3610" t="s">
        <v>2536</v>
      </c>
      <c r="J3610" t="s">
        <v>2537</v>
      </c>
      <c r="L3610" t="s">
        <v>27</v>
      </c>
      <c r="M3610">
        <v>12</v>
      </c>
      <c r="N3610" t="s">
        <v>2537</v>
      </c>
      <c r="O3610" s="12">
        <v>49474</v>
      </c>
      <c r="P3610" t="s">
        <v>28</v>
      </c>
      <c r="Q3610" s="1">
        <v>43444</v>
      </c>
      <c r="R3610" t="s">
        <v>29</v>
      </c>
      <c r="S3610" t="s">
        <v>43</v>
      </c>
      <c r="T3610" t="s">
        <v>30</v>
      </c>
      <c r="U3610" t="s">
        <v>2538</v>
      </c>
      <c r="V3610" t="s">
        <v>522</v>
      </c>
      <c r="W3610" t="s">
        <v>2539</v>
      </c>
      <c r="X3610" t="s">
        <v>2540</v>
      </c>
      <c r="Y3610" t="s">
        <v>2541</v>
      </c>
      <c r="Z3610" t="s">
        <v>936</v>
      </c>
      <c r="AA3610" t="s">
        <v>2542</v>
      </c>
      <c r="AB3610" s="2" t="s">
        <v>2543</v>
      </c>
      <c r="AC3610" t="s">
        <v>2544</v>
      </c>
    </row>
    <row r="3611" spans="7:29" ht="170" x14ac:dyDescent="0.2">
      <c r="G3611" t="s">
        <v>157</v>
      </c>
      <c r="H3611" t="s">
        <v>262</v>
      </c>
      <c r="I3611" t="s">
        <v>5737</v>
      </c>
      <c r="J3611" t="s">
        <v>1195</v>
      </c>
      <c r="K3611" t="s">
        <v>488</v>
      </c>
      <c r="L3611" t="s">
        <v>237</v>
      </c>
      <c r="M3611">
        <v>12</v>
      </c>
      <c r="N3611" t="s">
        <v>1195</v>
      </c>
      <c r="O3611" s="12">
        <v>49467</v>
      </c>
      <c r="P3611" t="s">
        <v>70</v>
      </c>
      <c r="Q3611" s="1">
        <v>41036</v>
      </c>
      <c r="R3611" t="s">
        <v>29</v>
      </c>
      <c r="S3611" t="s">
        <v>43</v>
      </c>
      <c r="T3611" t="s">
        <v>71</v>
      </c>
      <c r="W3611" t="s">
        <v>5738</v>
      </c>
      <c r="X3611" t="s">
        <v>5739</v>
      </c>
      <c r="Y3611" t="s">
        <v>488</v>
      </c>
      <c r="Z3611" t="s">
        <v>1352</v>
      </c>
      <c r="AA3611" t="s">
        <v>5740</v>
      </c>
      <c r="AB3611" s="2" t="s">
        <v>5741</v>
      </c>
      <c r="AC3611" t="s">
        <v>5742</v>
      </c>
    </row>
    <row r="3612" spans="7:29" x14ac:dyDescent="0.2">
      <c r="G3612" t="s">
        <v>5665</v>
      </c>
      <c r="H3612" t="s">
        <v>262</v>
      </c>
      <c r="I3612" t="s">
        <v>17278</v>
      </c>
      <c r="J3612" t="s">
        <v>1735</v>
      </c>
      <c r="K3612" t="s">
        <v>17279</v>
      </c>
      <c r="L3612" t="s">
        <v>237</v>
      </c>
      <c r="M3612">
        <v>12</v>
      </c>
      <c r="N3612" t="s">
        <v>1735</v>
      </c>
      <c r="O3612" s="12">
        <v>49466</v>
      </c>
      <c r="P3612" t="s">
        <v>70</v>
      </c>
      <c r="Q3612" s="1">
        <v>43633</v>
      </c>
      <c r="R3612" t="s">
        <v>29</v>
      </c>
      <c r="S3612" t="s">
        <v>43</v>
      </c>
      <c r="T3612" t="s">
        <v>71</v>
      </c>
      <c r="W3612" t="s">
        <v>17280</v>
      </c>
      <c r="X3612" t="s">
        <v>17281</v>
      </c>
      <c r="Y3612" t="s">
        <v>17279</v>
      </c>
      <c r="Z3612" t="s">
        <v>4624</v>
      </c>
      <c r="AA3612" t="s">
        <v>17282</v>
      </c>
      <c r="AB3612" t="s">
        <v>50</v>
      </c>
      <c r="AC3612" t="s">
        <v>17283</v>
      </c>
    </row>
    <row r="3613" spans="7:29" x14ac:dyDescent="0.2">
      <c r="G3613" t="s">
        <v>532</v>
      </c>
      <c r="H3613" t="s">
        <v>53</v>
      </c>
      <c r="I3613" t="s">
        <v>12843</v>
      </c>
      <c r="J3613" t="s">
        <v>1176</v>
      </c>
      <c r="L3613" t="s">
        <v>98</v>
      </c>
      <c r="M3613">
        <v>12</v>
      </c>
      <c r="N3613" t="s">
        <v>1176</v>
      </c>
      <c r="O3613" s="12">
        <v>49449</v>
      </c>
      <c r="P3613" t="s">
        <v>28</v>
      </c>
      <c r="Q3613" s="1">
        <v>44287</v>
      </c>
      <c r="R3613" t="s">
        <v>56</v>
      </c>
      <c r="S3613" s="1">
        <v>45233</v>
      </c>
      <c r="T3613" t="s">
        <v>30</v>
      </c>
      <c r="U3613" t="s">
        <v>99</v>
      </c>
      <c r="W3613" t="s">
        <v>12844</v>
      </c>
    </row>
    <row r="3614" spans="7:29" x14ac:dyDescent="0.2">
      <c r="G3614" t="s">
        <v>7321</v>
      </c>
      <c r="H3614" t="s">
        <v>314</v>
      </c>
      <c r="I3614" t="s">
        <v>18270</v>
      </c>
      <c r="J3614" t="s">
        <v>67</v>
      </c>
      <c r="K3614" t="s">
        <v>6927</v>
      </c>
      <c r="L3614" t="s">
        <v>69</v>
      </c>
      <c r="M3614">
        <v>12</v>
      </c>
      <c r="N3614" t="s">
        <v>67</v>
      </c>
      <c r="O3614" s="12">
        <v>49439</v>
      </c>
      <c r="P3614" t="s">
        <v>70</v>
      </c>
      <c r="Q3614" s="1">
        <v>43507</v>
      </c>
      <c r="R3614" t="s">
        <v>29</v>
      </c>
      <c r="S3614" t="s">
        <v>43</v>
      </c>
      <c r="T3614" t="s">
        <v>71</v>
      </c>
      <c r="W3614" t="s">
        <v>18271</v>
      </c>
      <c r="X3614" t="s">
        <v>116</v>
      </c>
    </row>
    <row r="3615" spans="7:29" ht="136" x14ac:dyDescent="0.2">
      <c r="G3615" t="s">
        <v>485</v>
      </c>
      <c r="H3615" t="s">
        <v>118</v>
      </c>
      <c r="I3615" t="s">
        <v>486</v>
      </c>
      <c r="J3615" t="s">
        <v>487</v>
      </c>
      <c r="K3615" t="s">
        <v>488</v>
      </c>
      <c r="L3615" t="s">
        <v>489</v>
      </c>
      <c r="M3615">
        <v>12</v>
      </c>
      <c r="N3615" t="s">
        <v>487</v>
      </c>
      <c r="O3615" s="12">
        <v>49387</v>
      </c>
      <c r="P3615" t="s">
        <v>70</v>
      </c>
      <c r="Q3615" s="1">
        <v>38734</v>
      </c>
      <c r="R3615" t="s">
        <v>29</v>
      </c>
      <c r="S3615" t="s">
        <v>43</v>
      </c>
      <c r="T3615" t="s">
        <v>71</v>
      </c>
      <c r="W3615" t="s">
        <v>490</v>
      </c>
      <c r="X3615" t="s">
        <v>491</v>
      </c>
      <c r="Y3615" t="s">
        <v>488</v>
      </c>
      <c r="Z3615" t="s">
        <v>492</v>
      </c>
      <c r="AA3615" t="s">
        <v>493</v>
      </c>
      <c r="AB3615" s="2" t="s">
        <v>494</v>
      </c>
      <c r="AC3615" t="s">
        <v>495</v>
      </c>
    </row>
    <row r="3616" spans="7:29" ht="153" x14ac:dyDescent="0.2">
      <c r="G3616" t="s">
        <v>6628</v>
      </c>
      <c r="H3616" t="s">
        <v>262</v>
      </c>
      <c r="I3616" t="s">
        <v>631</v>
      </c>
      <c r="J3616" t="s">
        <v>86</v>
      </c>
      <c r="K3616" t="s">
        <v>451</v>
      </c>
      <c r="L3616" t="s">
        <v>452</v>
      </c>
      <c r="M3616">
        <v>12</v>
      </c>
      <c r="N3616" t="s">
        <v>86</v>
      </c>
      <c r="O3616" s="12">
        <v>49365</v>
      </c>
      <c r="P3616" t="s">
        <v>70</v>
      </c>
      <c r="Q3616" s="1">
        <v>44795</v>
      </c>
      <c r="R3616" t="s">
        <v>29</v>
      </c>
      <c r="S3616" t="s">
        <v>43</v>
      </c>
      <c r="T3616" t="s">
        <v>71</v>
      </c>
      <c r="W3616" t="s">
        <v>22851</v>
      </c>
      <c r="X3616" t="s">
        <v>22852</v>
      </c>
      <c r="Y3616" t="s">
        <v>451</v>
      </c>
      <c r="Z3616" t="s">
        <v>91</v>
      </c>
      <c r="AA3616" t="s">
        <v>22853</v>
      </c>
      <c r="AB3616" s="2" t="s">
        <v>12772</v>
      </c>
      <c r="AC3616" t="s">
        <v>2749</v>
      </c>
    </row>
    <row r="3617" spans="7:29" x14ac:dyDescent="0.2">
      <c r="G3617" t="s">
        <v>128</v>
      </c>
      <c r="H3617" t="s">
        <v>148</v>
      </c>
      <c r="I3617" t="s">
        <v>2118</v>
      </c>
      <c r="J3617" t="s">
        <v>2119</v>
      </c>
      <c r="L3617" t="s">
        <v>27</v>
      </c>
      <c r="M3617">
        <v>12</v>
      </c>
      <c r="N3617" t="s">
        <v>2119</v>
      </c>
      <c r="O3617" s="12">
        <v>49347</v>
      </c>
      <c r="P3617" t="s">
        <v>28</v>
      </c>
      <c r="Q3617" s="1">
        <v>44986</v>
      </c>
      <c r="R3617" t="s">
        <v>29</v>
      </c>
      <c r="S3617" t="s">
        <v>43</v>
      </c>
      <c r="T3617" t="s">
        <v>30</v>
      </c>
      <c r="U3617" t="s">
        <v>2120</v>
      </c>
      <c r="V3617" t="s">
        <v>404</v>
      </c>
      <c r="W3617" t="s">
        <v>2121</v>
      </c>
      <c r="X3617" t="s">
        <v>2122</v>
      </c>
      <c r="Y3617" t="s">
        <v>2120</v>
      </c>
      <c r="Z3617" t="s">
        <v>2123</v>
      </c>
      <c r="AA3617" t="s">
        <v>2124</v>
      </c>
      <c r="AB3617" t="s">
        <v>50</v>
      </c>
      <c r="AC3617" t="s">
        <v>50</v>
      </c>
    </row>
    <row r="3618" spans="7:29" x14ac:dyDescent="0.2">
      <c r="G3618" t="s">
        <v>273</v>
      </c>
      <c r="H3618" t="s">
        <v>118</v>
      </c>
      <c r="I3618" t="s">
        <v>24346</v>
      </c>
      <c r="J3618" t="s">
        <v>150</v>
      </c>
      <c r="L3618" t="s">
        <v>62</v>
      </c>
      <c r="M3618">
        <v>9</v>
      </c>
      <c r="N3618" t="s">
        <v>150</v>
      </c>
      <c r="O3618" s="12">
        <v>49340</v>
      </c>
      <c r="P3618" t="s">
        <v>28</v>
      </c>
      <c r="Q3618" s="1">
        <v>44090</v>
      </c>
      <c r="R3618" t="s">
        <v>63</v>
      </c>
      <c r="S3618" t="s">
        <v>43</v>
      </c>
      <c r="T3618" t="s">
        <v>30</v>
      </c>
      <c r="U3618" t="s">
        <v>24350</v>
      </c>
      <c r="W3618" t="s">
        <v>24351</v>
      </c>
    </row>
    <row r="3619" spans="7:29" ht="170" x14ac:dyDescent="0.2">
      <c r="G3619" t="s">
        <v>16032</v>
      </c>
      <c r="H3619" t="s">
        <v>314</v>
      </c>
      <c r="I3619" t="s">
        <v>16033</v>
      </c>
      <c r="J3619" t="s">
        <v>974</v>
      </c>
      <c r="K3619" t="s">
        <v>2737</v>
      </c>
      <c r="L3619" t="s">
        <v>2105</v>
      </c>
      <c r="M3619">
        <v>12</v>
      </c>
      <c r="N3619" t="s">
        <v>974</v>
      </c>
      <c r="O3619" s="12">
        <v>49330</v>
      </c>
      <c r="P3619" t="s">
        <v>70</v>
      </c>
      <c r="Q3619" s="1">
        <v>39419</v>
      </c>
      <c r="R3619" t="s">
        <v>29</v>
      </c>
      <c r="S3619" t="s">
        <v>43</v>
      </c>
      <c r="T3619" t="s">
        <v>71</v>
      </c>
      <c r="W3619" t="s">
        <v>16034</v>
      </c>
      <c r="X3619" t="s">
        <v>16035</v>
      </c>
      <c r="Y3619" t="s">
        <v>2737</v>
      </c>
      <c r="Z3619" t="s">
        <v>979</v>
      </c>
      <c r="AA3619" t="s">
        <v>16036</v>
      </c>
      <c r="AB3619" s="2" t="s">
        <v>16037</v>
      </c>
      <c r="AC3619" t="s">
        <v>16038</v>
      </c>
    </row>
    <row r="3620" spans="7:29" x14ac:dyDescent="0.2">
      <c r="G3620" t="s">
        <v>9814</v>
      </c>
      <c r="H3620" t="s">
        <v>53</v>
      </c>
      <c r="I3620" t="s">
        <v>9815</v>
      </c>
      <c r="J3620" t="s">
        <v>9816</v>
      </c>
      <c r="L3620" t="s">
        <v>98</v>
      </c>
      <c r="M3620">
        <v>12</v>
      </c>
      <c r="N3620" t="s">
        <v>9816</v>
      </c>
      <c r="O3620" s="12">
        <v>49300</v>
      </c>
      <c r="P3620" t="s">
        <v>28</v>
      </c>
      <c r="Q3620" s="1">
        <v>44805</v>
      </c>
      <c r="R3620" t="s">
        <v>29</v>
      </c>
      <c r="S3620" s="1">
        <v>45138</v>
      </c>
      <c r="T3620" t="s">
        <v>30</v>
      </c>
      <c r="U3620" t="s">
        <v>99</v>
      </c>
      <c r="W3620" t="s">
        <v>9817</v>
      </c>
      <c r="X3620" t="s">
        <v>9818</v>
      </c>
      <c r="Y3620" t="s">
        <v>99</v>
      </c>
      <c r="Z3620" t="s">
        <v>959</v>
      </c>
      <c r="AA3620" t="s">
        <v>9819</v>
      </c>
      <c r="AB3620" t="s">
        <v>50</v>
      </c>
      <c r="AC3620" t="s">
        <v>50</v>
      </c>
    </row>
    <row r="3621" spans="7:29" x14ac:dyDescent="0.2">
      <c r="G3621" t="s">
        <v>5346</v>
      </c>
      <c r="H3621" t="s">
        <v>553</v>
      </c>
      <c r="I3621" t="s">
        <v>5347</v>
      </c>
      <c r="J3621" t="s">
        <v>54</v>
      </c>
      <c r="L3621" t="s">
        <v>2317</v>
      </c>
      <c r="M3621">
        <v>12</v>
      </c>
      <c r="N3621" t="s">
        <v>54</v>
      </c>
      <c r="O3621" s="12">
        <v>49299</v>
      </c>
      <c r="P3621" t="s">
        <v>28</v>
      </c>
      <c r="Q3621" s="1">
        <v>44346</v>
      </c>
      <c r="R3621" t="s">
        <v>29</v>
      </c>
      <c r="S3621" t="s">
        <v>43</v>
      </c>
      <c r="T3621" t="s">
        <v>30</v>
      </c>
      <c r="U3621" t="s">
        <v>1008</v>
      </c>
      <c r="W3621" t="s">
        <v>5348</v>
      </c>
      <c r="X3621" t="s">
        <v>116</v>
      </c>
    </row>
    <row r="3622" spans="7:29" x14ac:dyDescent="0.2">
      <c r="G3622" t="s">
        <v>253</v>
      </c>
      <c r="H3622" t="s">
        <v>53</v>
      </c>
      <c r="I3622" t="s">
        <v>21348</v>
      </c>
      <c r="J3622" t="s">
        <v>192</v>
      </c>
      <c r="K3622" t="s">
        <v>21351</v>
      </c>
      <c r="L3622" t="s">
        <v>489</v>
      </c>
      <c r="M3622">
        <v>12</v>
      </c>
      <c r="N3622" t="s">
        <v>192</v>
      </c>
      <c r="O3622" s="12">
        <v>49292</v>
      </c>
      <c r="P3622" t="s">
        <v>70</v>
      </c>
      <c r="Q3622" s="1">
        <v>37679</v>
      </c>
      <c r="R3622" t="s">
        <v>29</v>
      </c>
      <c r="S3622" t="s">
        <v>43</v>
      </c>
      <c r="T3622" t="s">
        <v>71</v>
      </c>
      <c r="W3622" t="s">
        <v>21352</v>
      </c>
    </row>
    <row r="3623" spans="7:29" x14ac:dyDescent="0.2">
      <c r="G3623" t="s">
        <v>18983</v>
      </c>
      <c r="H3623" t="s">
        <v>53</v>
      </c>
      <c r="I3623" t="s">
        <v>18979</v>
      </c>
      <c r="J3623" t="s">
        <v>135</v>
      </c>
      <c r="K3623" t="s">
        <v>384</v>
      </c>
      <c r="L3623" t="s">
        <v>385</v>
      </c>
      <c r="M3623">
        <v>12</v>
      </c>
      <c r="N3623" t="s">
        <v>135</v>
      </c>
      <c r="O3623" s="12">
        <v>49291</v>
      </c>
      <c r="P3623" t="s">
        <v>70</v>
      </c>
      <c r="Q3623" s="1">
        <v>37665</v>
      </c>
      <c r="R3623" t="s">
        <v>29</v>
      </c>
      <c r="S3623" t="s">
        <v>43</v>
      </c>
      <c r="T3623" t="s">
        <v>71</v>
      </c>
      <c r="W3623" t="s">
        <v>18984</v>
      </c>
      <c r="X3623" t="s">
        <v>18985</v>
      </c>
      <c r="Y3623" t="s">
        <v>384</v>
      </c>
      <c r="Z3623" t="s">
        <v>135</v>
      </c>
      <c r="AA3623" t="s">
        <v>18986</v>
      </c>
      <c r="AB3623" t="s">
        <v>50</v>
      </c>
      <c r="AC3623" t="s">
        <v>50</v>
      </c>
    </row>
    <row r="3624" spans="7:29" ht="153" x14ac:dyDescent="0.2">
      <c r="G3624" t="s">
        <v>4084</v>
      </c>
      <c r="H3624" t="s">
        <v>112</v>
      </c>
      <c r="I3624" t="s">
        <v>22114</v>
      </c>
      <c r="J3624" t="s">
        <v>282</v>
      </c>
      <c r="K3624" t="s">
        <v>3034</v>
      </c>
      <c r="L3624" t="s">
        <v>237</v>
      </c>
      <c r="M3624">
        <v>12</v>
      </c>
      <c r="N3624" t="s">
        <v>282</v>
      </c>
      <c r="O3624" s="12">
        <v>49286</v>
      </c>
      <c r="P3624" t="s">
        <v>70</v>
      </c>
      <c r="Q3624" s="1">
        <v>41850</v>
      </c>
      <c r="R3624" t="s">
        <v>29</v>
      </c>
      <c r="S3624" t="s">
        <v>43</v>
      </c>
      <c r="T3624" t="s">
        <v>71</v>
      </c>
      <c r="W3624" t="s">
        <v>22130</v>
      </c>
      <c r="X3624" t="s">
        <v>22131</v>
      </c>
      <c r="Y3624" t="s">
        <v>3034</v>
      </c>
      <c r="Z3624" t="s">
        <v>206</v>
      </c>
      <c r="AA3624" t="s">
        <v>22132</v>
      </c>
      <c r="AB3624" s="2" t="s">
        <v>22133</v>
      </c>
      <c r="AC3624" t="s">
        <v>22134</v>
      </c>
    </row>
    <row r="3625" spans="7:29" ht="170" x14ac:dyDescent="0.2">
      <c r="G3625" t="s">
        <v>8703</v>
      </c>
      <c r="H3625" t="s">
        <v>148</v>
      </c>
      <c r="I3625" t="s">
        <v>8692</v>
      </c>
      <c r="J3625" t="s">
        <v>687</v>
      </c>
      <c r="K3625" t="s">
        <v>8704</v>
      </c>
      <c r="L3625" t="s">
        <v>203</v>
      </c>
      <c r="M3625">
        <v>12</v>
      </c>
      <c r="N3625" t="s">
        <v>687</v>
      </c>
      <c r="O3625" s="12">
        <v>49275</v>
      </c>
      <c r="P3625" t="s">
        <v>70</v>
      </c>
      <c r="Q3625" s="1">
        <v>44321</v>
      </c>
      <c r="R3625" t="s">
        <v>29</v>
      </c>
      <c r="S3625" t="s">
        <v>43</v>
      </c>
      <c r="T3625" t="s">
        <v>71</v>
      </c>
      <c r="W3625" t="s">
        <v>8705</v>
      </c>
      <c r="X3625" t="s">
        <v>8706</v>
      </c>
      <c r="Y3625" t="s">
        <v>8704</v>
      </c>
      <c r="Z3625" t="s">
        <v>3830</v>
      </c>
      <c r="AA3625" t="s">
        <v>8707</v>
      </c>
      <c r="AB3625" s="2" t="s">
        <v>8708</v>
      </c>
      <c r="AC3625" t="s">
        <v>8709</v>
      </c>
    </row>
    <row r="3626" spans="7:29" ht="187" x14ac:dyDescent="0.2">
      <c r="G3626" t="s">
        <v>8861</v>
      </c>
      <c r="H3626" t="s">
        <v>24</v>
      </c>
      <c r="I3626" t="s">
        <v>8862</v>
      </c>
      <c r="J3626" t="s">
        <v>326</v>
      </c>
      <c r="L3626" t="s">
        <v>27</v>
      </c>
      <c r="M3626">
        <v>12</v>
      </c>
      <c r="N3626" t="s">
        <v>326</v>
      </c>
      <c r="O3626" s="12">
        <v>49269</v>
      </c>
      <c r="P3626" t="s">
        <v>28</v>
      </c>
      <c r="Q3626" s="1">
        <v>43770</v>
      </c>
      <c r="R3626" t="s">
        <v>29</v>
      </c>
      <c r="S3626" t="s">
        <v>43</v>
      </c>
      <c r="T3626" t="s">
        <v>30</v>
      </c>
      <c r="U3626" t="s">
        <v>8863</v>
      </c>
      <c r="V3626" t="s">
        <v>32</v>
      </c>
      <c r="W3626" t="s">
        <v>8864</v>
      </c>
      <c r="X3626" t="s">
        <v>8865</v>
      </c>
      <c r="Y3626" t="s">
        <v>8863</v>
      </c>
      <c r="Z3626" t="s">
        <v>916</v>
      </c>
      <c r="AA3626" t="s">
        <v>8866</v>
      </c>
      <c r="AB3626" s="2" t="s">
        <v>8867</v>
      </c>
      <c r="AC3626" t="s">
        <v>8868</v>
      </c>
    </row>
    <row r="3627" spans="7:29" x14ac:dyDescent="0.2">
      <c r="G3627" t="s">
        <v>16656</v>
      </c>
      <c r="H3627" t="s">
        <v>129</v>
      </c>
      <c r="I3627" t="s">
        <v>16639</v>
      </c>
      <c r="J3627" t="s">
        <v>1721</v>
      </c>
      <c r="K3627" t="s">
        <v>6509</v>
      </c>
      <c r="L3627" t="s">
        <v>4002</v>
      </c>
      <c r="M3627">
        <v>12</v>
      </c>
      <c r="N3627" t="s">
        <v>1721</v>
      </c>
      <c r="O3627" s="12">
        <v>49261</v>
      </c>
      <c r="P3627" t="s">
        <v>70</v>
      </c>
      <c r="Q3627" s="1">
        <v>44536</v>
      </c>
      <c r="R3627" t="s">
        <v>29</v>
      </c>
      <c r="S3627" t="s">
        <v>43</v>
      </c>
      <c r="T3627" t="s">
        <v>71</v>
      </c>
      <c r="W3627" t="s">
        <v>16657</v>
      </c>
      <c r="X3627" t="s">
        <v>116</v>
      </c>
    </row>
    <row r="3628" spans="7:29" x14ac:dyDescent="0.2">
      <c r="G3628" t="s">
        <v>746</v>
      </c>
      <c r="H3628" t="s">
        <v>24</v>
      </c>
      <c r="I3628" t="s">
        <v>6461</v>
      </c>
      <c r="J3628" t="s">
        <v>770</v>
      </c>
      <c r="L3628" t="s">
        <v>98</v>
      </c>
      <c r="M3628">
        <v>12</v>
      </c>
      <c r="N3628" t="s">
        <v>770</v>
      </c>
      <c r="O3628" s="12">
        <v>49249</v>
      </c>
      <c r="P3628" t="s">
        <v>28</v>
      </c>
      <c r="Q3628" s="1">
        <v>44788</v>
      </c>
      <c r="R3628" t="s">
        <v>29</v>
      </c>
      <c r="S3628" s="1">
        <v>45152</v>
      </c>
      <c r="T3628" t="s">
        <v>30</v>
      </c>
      <c r="U3628" t="s">
        <v>99</v>
      </c>
      <c r="W3628" t="s">
        <v>6462</v>
      </c>
      <c r="X3628" t="s">
        <v>6463</v>
      </c>
      <c r="Y3628" t="s">
        <v>99</v>
      </c>
      <c r="Z3628" t="s">
        <v>1373</v>
      </c>
      <c r="AA3628" t="s">
        <v>6464</v>
      </c>
      <c r="AB3628" t="s">
        <v>50</v>
      </c>
      <c r="AC3628" t="s">
        <v>50</v>
      </c>
    </row>
    <row r="3629" spans="7:29" ht="153" x14ac:dyDescent="0.2">
      <c r="G3629" t="s">
        <v>621</v>
      </c>
      <c r="H3629" t="s">
        <v>1250</v>
      </c>
      <c r="I3629" t="s">
        <v>3624</v>
      </c>
      <c r="J3629" t="s">
        <v>2119</v>
      </c>
      <c r="K3629" t="s">
        <v>3625</v>
      </c>
      <c r="L3629" t="s">
        <v>237</v>
      </c>
      <c r="M3629">
        <v>12</v>
      </c>
      <c r="N3629" t="s">
        <v>2119</v>
      </c>
      <c r="O3629" s="12">
        <v>49246</v>
      </c>
      <c r="P3629" t="s">
        <v>70</v>
      </c>
      <c r="Q3629" s="1">
        <v>39748</v>
      </c>
      <c r="R3629" t="s">
        <v>29</v>
      </c>
      <c r="S3629" t="s">
        <v>43</v>
      </c>
      <c r="T3629" t="s">
        <v>71</v>
      </c>
      <c r="W3629" t="s">
        <v>3626</v>
      </c>
      <c r="X3629" t="s">
        <v>3627</v>
      </c>
      <c r="Y3629" t="s">
        <v>3625</v>
      </c>
      <c r="Z3629" t="s">
        <v>2123</v>
      </c>
      <c r="AA3629" t="s">
        <v>3628</v>
      </c>
      <c r="AB3629" s="2" t="s">
        <v>208</v>
      </c>
      <c r="AC3629" t="s">
        <v>3629</v>
      </c>
    </row>
    <row r="3630" spans="7:29" x14ac:dyDescent="0.2">
      <c r="G3630" t="s">
        <v>13239</v>
      </c>
      <c r="H3630" t="s">
        <v>24</v>
      </c>
      <c r="I3630" t="s">
        <v>13240</v>
      </c>
      <c r="J3630" t="s">
        <v>103</v>
      </c>
      <c r="K3630" t="s">
        <v>13241</v>
      </c>
      <c r="L3630" t="s">
        <v>237</v>
      </c>
      <c r="M3630">
        <v>12</v>
      </c>
      <c r="N3630" t="s">
        <v>103</v>
      </c>
      <c r="O3630" s="12">
        <v>49225</v>
      </c>
      <c r="P3630" t="s">
        <v>70</v>
      </c>
      <c r="Q3630" s="1">
        <v>39433</v>
      </c>
      <c r="R3630" t="s">
        <v>29</v>
      </c>
      <c r="S3630" t="s">
        <v>43</v>
      </c>
      <c r="T3630" t="s">
        <v>71</v>
      </c>
      <c r="W3630" t="s">
        <v>13242</v>
      </c>
    </row>
    <row r="3631" spans="7:29" x14ac:dyDescent="0.2">
      <c r="G3631" t="s">
        <v>273</v>
      </c>
      <c r="H3631" t="s">
        <v>118</v>
      </c>
      <c r="I3631" t="s">
        <v>7313</v>
      </c>
      <c r="J3631" t="s">
        <v>1159</v>
      </c>
      <c r="L3631" t="s">
        <v>7314</v>
      </c>
      <c r="M3631">
        <v>9</v>
      </c>
      <c r="N3631" t="s">
        <v>276</v>
      </c>
      <c r="O3631" s="12">
        <v>49211</v>
      </c>
      <c r="P3631" t="s">
        <v>28</v>
      </c>
      <c r="Q3631" s="1">
        <v>44758</v>
      </c>
      <c r="R3631" t="s">
        <v>56</v>
      </c>
      <c r="S3631" s="1">
        <v>44788</v>
      </c>
      <c r="T3631" t="s">
        <v>30</v>
      </c>
      <c r="U3631" t="s">
        <v>7315</v>
      </c>
      <c r="W3631" t="s">
        <v>7316</v>
      </c>
    </row>
    <row r="3632" spans="7:29" x14ac:dyDescent="0.2">
      <c r="G3632" t="s">
        <v>1491</v>
      </c>
      <c r="H3632" t="s">
        <v>262</v>
      </c>
      <c r="I3632" t="s">
        <v>11861</v>
      </c>
      <c r="J3632" t="s">
        <v>1735</v>
      </c>
      <c r="K3632" t="s">
        <v>8456</v>
      </c>
      <c r="L3632" t="s">
        <v>203</v>
      </c>
      <c r="M3632">
        <v>12</v>
      </c>
      <c r="N3632" t="s">
        <v>1735</v>
      </c>
      <c r="O3632" s="12">
        <v>49200</v>
      </c>
      <c r="P3632" t="s">
        <v>70</v>
      </c>
      <c r="Q3632" s="1">
        <v>43906</v>
      </c>
      <c r="R3632" t="s">
        <v>29</v>
      </c>
      <c r="S3632" t="s">
        <v>43</v>
      </c>
      <c r="T3632" t="s">
        <v>71</v>
      </c>
      <c r="W3632" t="s">
        <v>11873</v>
      </c>
      <c r="X3632" t="s">
        <v>11874</v>
      </c>
      <c r="Y3632" t="s">
        <v>8456</v>
      </c>
      <c r="Z3632" t="s">
        <v>4624</v>
      </c>
      <c r="AA3632" t="s">
        <v>11875</v>
      </c>
      <c r="AB3632" t="s">
        <v>50</v>
      </c>
      <c r="AC3632" t="s">
        <v>8288</v>
      </c>
    </row>
    <row r="3633" spans="7:29" ht="153" x14ac:dyDescent="0.2">
      <c r="G3633" t="s">
        <v>16020</v>
      </c>
      <c r="H3633" t="s">
        <v>112</v>
      </c>
      <c r="I3633" t="s">
        <v>16021</v>
      </c>
      <c r="J3633" t="s">
        <v>1431</v>
      </c>
      <c r="K3633" t="s">
        <v>488</v>
      </c>
      <c r="L3633" t="s">
        <v>237</v>
      </c>
      <c r="M3633">
        <v>12</v>
      </c>
      <c r="N3633" t="s">
        <v>1431</v>
      </c>
      <c r="O3633" s="12">
        <v>49163</v>
      </c>
      <c r="P3633" t="s">
        <v>70</v>
      </c>
      <c r="Q3633" s="1">
        <v>44865</v>
      </c>
      <c r="R3633" t="s">
        <v>29</v>
      </c>
      <c r="S3633" t="s">
        <v>43</v>
      </c>
      <c r="T3633" t="s">
        <v>71</v>
      </c>
      <c r="W3633" t="s">
        <v>16022</v>
      </c>
      <c r="X3633" t="s">
        <v>16023</v>
      </c>
      <c r="Y3633" t="s">
        <v>488</v>
      </c>
      <c r="Z3633" t="s">
        <v>206</v>
      </c>
      <c r="AA3633" t="s">
        <v>16024</v>
      </c>
      <c r="AB3633" s="2" t="s">
        <v>16025</v>
      </c>
      <c r="AC3633" t="s">
        <v>16026</v>
      </c>
    </row>
    <row r="3634" spans="7:29" x14ac:dyDescent="0.2">
      <c r="G3634" t="s">
        <v>3867</v>
      </c>
      <c r="H3634" t="s">
        <v>118</v>
      </c>
      <c r="I3634" t="s">
        <v>6075</v>
      </c>
      <c r="J3634" t="s">
        <v>135</v>
      </c>
      <c r="K3634" t="s">
        <v>1974</v>
      </c>
      <c r="L3634" t="s">
        <v>645</v>
      </c>
      <c r="M3634">
        <v>12</v>
      </c>
      <c r="N3634" t="s">
        <v>135</v>
      </c>
      <c r="O3634" s="12">
        <v>49156</v>
      </c>
      <c r="P3634" t="s">
        <v>70</v>
      </c>
      <c r="Q3634" s="1">
        <v>44866</v>
      </c>
      <c r="R3634" t="s">
        <v>29</v>
      </c>
      <c r="S3634" t="s">
        <v>43</v>
      </c>
      <c r="T3634" t="s">
        <v>71</v>
      </c>
      <c r="W3634" t="s">
        <v>6139</v>
      </c>
      <c r="X3634" t="s">
        <v>6140</v>
      </c>
      <c r="Y3634" t="s">
        <v>1974</v>
      </c>
      <c r="Z3634" t="s">
        <v>135</v>
      </c>
      <c r="AA3634" t="s">
        <v>6141</v>
      </c>
      <c r="AB3634" t="s">
        <v>50</v>
      </c>
      <c r="AC3634" t="s">
        <v>50</v>
      </c>
    </row>
    <row r="3635" spans="7:29" ht="170" x14ac:dyDescent="0.2">
      <c r="G3635" t="s">
        <v>17992</v>
      </c>
      <c r="H3635" t="s">
        <v>24</v>
      </c>
      <c r="I3635" t="s">
        <v>23571</v>
      </c>
      <c r="J3635" t="s">
        <v>42</v>
      </c>
      <c r="L3635" t="s">
        <v>104</v>
      </c>
      <c r="M3635">
        <v>12</v>
      </c>
      <c r="N3635" t="s">
        <v>42</v>
      </c>
      <c r="O3635" s="12">
        <v>49133</v>
      </c>
      <c r="P3635" t="s">
        <v>28</v>
      </c>
      <c r="Q3635" s="1">
        <v>40848</v>
      </c>
      <c r="R3635" t="s">
        <v>29</v>
      </c>
      <c r="S3635" t="s">
        <v>43</v>
      </c>
      <c r="T3635" t="s">
        <v>30</v>
      </c>
      <c r="U3635" t="s">
        <v>23572</v>
      </c>
      <c r="V3635" t="s">
        <v>45</v>
      </c>
      <c r="W3635" t="s">
        <v>23573</v>
      </c>
      <c r="X3635" t="s">
        <v>23574</v>
      </c>
      <c r="Y3635" t="s">
        <v>23572</v>
      </c>
      <c r="Z3635" t="s">
        <v>48</v>
      </c>
      <c r="AA3635" t="s">
        <v>23575</v>
      </c>
      <c r="AB3635" s="2" t="s">
        <v>23576</v>
      </c>
      <c r="AC3635" t="s">
        <v>23577</v>
      </c>
    </row>
    <row r="3636" spans="7:29" x14ac:dyDescent="0.2">
      <c r="G3636" t="s">
        <v>518</v>
      </c>
      <c r="H3636" t="s">
        <v>118</v>
      </c>
      <c r="I3636" t="s">
        <v>12242</v>
      </c>
      <c r="J3636" t="s">
        <v>103</v>
      </c>
      <c r="K3636" t="s">
        <v>1068</v>
      </c>
      <c r="L3636" t="s">
        <v>8490</v>
      </c>
      <c r="M3636">
        <v>12</v>
      </c>
      <c r="N3636" t="s">
        <v>103</v>
      </c>
      <c r="O3636" s="12">
        <v>49115</v>
      </c>
      <c r="P3636" t="s">
        <v>70</v>
      </c>
      <c r="Q3636" s="1">
        <v>43507</v>
      </c>
      <c r="R3636" t="s">
        <v>29</v>
      </c>
      <c r="S3636" t="s">
        <v>43</v>
      </c>
      <c r="T3636" t="s">
        <v>71</v>
      </c>
      <c r="W3636" t="s">
        <v>12296</v>
      </c>
      <c r="X3636" t="s">
        <v>116</v>
      </c>
    </row>
    <row r="3637" spans="7:29" x14ac:dyDescent="0.2">
      <c r="G3637" t="s">
        <v>17219</v>
      </c>
      <c r="H3637" t="s">
        <v>118</v>
      </c>
      <c r="I3637" t="s">
        <v>20860</v>
      </c>
      <c r="J3637" t="s">
        <v>282</v>
      </c>
      <c r="L3637" t="s">
        <v>62</v>
      </c>
      <c r="M3637">
        <v>9</v>
      </c>
      <c r="N3637" t="s">
        <v>282</v>
      </c>
      <c r="O3637" s="12">
        <v>49109</v>
      </c>
      <c r="P3637" t="s">
        <v>28</v>
      </c>
      <c r="Q3637" s="1">
        <v>42125</v>
      </c>
      <c r="R3637" t="s">
        <v>63</v>
      </c>
      <c r="S3637" t="s">
        <v>43</v>
      </c>
      <c r="T3637" t="s">
        <v>30</v>
      </c>
      <c r="U3637" t="s">
        <v>2850</v>
      </c>
      <c r="W3637" t="s">
        <v>20861</v>
      </c>
    </row>
    <row r="3638" spans="7:29" x14ac:dyDescent="0.2">
      <c r="G3638" t="s">
        <v>5274</v>
      </c>
      <c r="H3638" t="s">
        <v>53</v>
      </c>
      <c r="I3638" t="s">
        <v>5272</v>
      </c>
      <c r="J3638" t="s">
        <v>5275</v>
      </c>
      <c r="K3638" t="s">
        <v>5276</v>
      </c>
      <c r="L3638" t="s">
        <v>203</v>
      </c>
      <c r="M3638">
        <v>12</v>
      </c>
      <c r="N3638" t="s">
        <v>5275</v>
      </c>
      <c r="O3638" s="12">
        <v>49096</v>
      </c>
      <c r="P3638" t="s">
        <v>70</v>
      </c>
      <c r="Q3638" s="1">
        <v>42436</v>
      </c>
      <c r="R3638" t="s">
        <v>56</v>
      </c>
      <c r="S3638" s="1">
        <v>44784</v>
      </c>
      <c r="T3638" t="s">
        <v>71</v>
      </c>
      <c r="W3638" t="s">
        <v>5277</v>
      </c>
    </row>
    <row r="3639" spans="7:29" x14ac:dyDescent="0.2">
      <c r="G3639" t="s">
        <v>324</v>
      </c>
      <c r="H3639" t="s">
        <v>24</v>
      </c>
      <c r="I3639" t="s">
        <v>4781</v>
      </c>
      <c r="J3639" t="s">
        <v>460</v>
      </c>
      <c r="K3639" t="s">
        <v>4782</v>
      </c>
      <c r="L3639" t="s">
        <v>1306</v>
      </c>
      <c r="M3639">
        <v>12</v>
      </c>
      <c r="N3639" t="s">
        <v>460</v>
      </c>
      <c r="O3639" s="12">
        <v>49087</v>
      </c>
      <c r="P3639" t="s">
        <v>70</v>
      </c>
      <c r="Q3639" s="1">
        <v>44927</v>
      </c>
      <c r="R3639" t="s">
        <v>29</v>
      </c>
      <c r="S3639" t="s">
        <v>43</v>
      </c>
      <c r="T3639" t="s">
        <v>71</v>
      </c>
      <c r="W3639" t="s">
        <v>4783</v>
      </c>
      <c r="X3639" t="s">
        <v>116</v>
      </c>
    </row>
    <row r="3640" spans="7:29" x14ac:dyDescent="0.2">
      <c r="G3640" t="s">
        <v>965</v>
      </c>
      <c r="H3640" t="s">
        <v>274</v>
      </c>
      <c r="I3640" t="s">
        <v>966</v>
      </c>
      <c r="J3640" t="s">
        <v>86</v>
      </c>
      <c r="L3640" t="s">
        <v>27</v>
      </c>
      <c r="M3640">
        <v>12</v>
      </c>
      <c r="N3640" t="s">
        <v>86</v>
      </c>
      <c r="O3640" s="12">
        <v>49080</v>
      </c>
      <c r="P3640" t="s">
        <v>28</v>
      </c>
      <c r="Q3640" s="1">
        <v>44403</v>
      </c>
      <c r="R3640" t="s">
        <v>29</v>
      </c>
      <c r="S3640" t="s">
        <v>43</v>
      </c>
      <c r="T3640" t="s">
        <v>30</v>
      </c>
      <c r="U3640" t="s">
        <v>967</v>
      </c>
      <c r="V3640" t="s">
        <v>45</v>
      </c>
      <c r="W3640" t="s">
        <v>968</v>
      </c>
      <c r="X3640" t="s">
        <v>116</v>
      </c>
    </row>
    <row r="3641" spans="7:29" x14ac:dyDescent="0.2">
      <c r="G3641" t="s">
        <v>2059</v>
      </c>
      <c r="H3641" t="s">
        <v>759</v>
      </c>
      <c r="I3641" t="s">
        <v>2060</v>
      </c>
      <c r="J3641" t="s">
        <v>2061</v>
      </c>
      <c r="L3641" t="s">
        <v>104</v>
      </c>
      <c r="M3641">
        <v>12</v>
      </c>
      <c r="N3641" t="s">
        <v>2061</v>
      </c>
      <c r="O3641" s="12">
        <v>49080</v>
      </c>
      <c r="P3641" t="s">
        <v>28</v>
      </c>
      <c r="Q3641" s="1">
        <v>44725</v>
      </c>
      <c r="R3641" t="s">
        <v>29</v>
      </c>
      <c r="S3641" t="s">
        <v>43</v>
      </c>
      <c r="T3641" t="s">
        <v>30</v>
      </c>
      <c r="U3641" t="s">
        <v>2062</v>
      </c>
      <c r="V3641" t="s">
        <v>522</v>
      </c>
      <c r="W3641" t="s">
        <v>2063</v>
      </c>
      <c r="X3641" t="s">
        <v>2064</v>
      </c>
      <c r="Y3641" t="s">
        <v>2062</v>
      </c>
      <c r="Z3641" t="s">
        <v>2065</v>
      </c>
      <c r="AA3641" t="s">
        <v>2066</v>
      </c>
      <c r="AB3641" t="s">
        <v>50</v>
      </c>
      <c r="AC3641" t="s">
        <v>50</v>
      </c>
    </row>
    <row r="3642" spans="7:29" ht="170" x14ac:dyDescent="0.2">
      <c r="G3642" t="s">
        <v>3740</v>
      </c>
      <c r="H3642" t="s">
        <v>24</v>
      </c>
      <c r="I3642" t="s">
        <v>22519</v>
      </c>
      <c r="J3642" t="s">
        <v>6426</v>
      </c>
      <c r="K3642" t="s">
        <v>22520</v>
      </c>
      <c r="L3642" t="s">
        <v>489</v>
      </c>
      <c r="M3642">
        <v>12</v>
      </c>
      <c r="N3642" t="s">
        <v>6426</v>
      </c>
      <c r="O3642" s="12">
        <v>49020</v>
      </c>
      <c r="P3642" t="s">
        <v>70</v>
      </c>
      <c r="Q3642" s="1">
        <v>39995</v>
      </c>
      <c r="R3642" t="s">
        <v>29</v>
      </c>
      <c r="S3642" t="s">
        <v>43</v>
      </c>
      <c r="T3642" t="s">
        <v>71</v>
      </c>
      <c r="W3642" t="s">
        <v>22521</v>
      </c>
      <c r="X3642" t="s">
        <v>22522</v>
      </c>
      <c r="Y3642" t="s">
        <v>22520</v>
      </c>
      <c r="Z3642" t="s">
        <v>17150</v>
      </c>
      <c r="AA3642" t="s">
        <v>22523</v>
      </c>
      <c r="AB3642" s="2" t="s">
        <v>22524</v>
      </c>
      <c r="AC3642" t="s">
        <v>22525</v>
      </c>
    </row>
    <row r="3643" spans="7:29" ht="153" x14ac:dyDescent="0.2">
      <c r="G3643" t="s">
        <v>628</v>
      </c>
      <c r="H3643" t="s">
        <v>759</v>
      </c>
      <c r="I3643" t="s">
        <v>12667</v>
      </c>
      <c r="J3643" t="s">
        <v>276</v>
      </c>
      <c r="K3643" t="s">
        <v>12668</v>
      </c>
      <c r="L3643" t="s">
        <v>489</v>
      </c>
      <c r="M3643">
        <v>12</v>
      </c>
      <c r="N3643" t="s">
        <v>276</v>
      </c>
      <c r="O3643" s="12">
        <v>48976</v>
      </c>
      <c r="P3643" t="s">
        <v>70</v>
      </c>
      <c r="Q3643" s="1">
        <v>42457</v>
      </c>
      <c r="R3643" t="s">
        <v>29</v>
      </c>
      <c r="S3643" t="s">
        <v>43</v>
      </c>
      <c r="T3643" t="s">
        <v>71</v>
      </c>
      <c r="W3643" t="s">
        <v>12669</v>
      </c>
      <c r="X3643" t="s">
        <v>12670</v>
      </c>
      <c r="Y3643" t="s">
        <v>12668</v>
      </c>
      <c r="Z3643" t="s">
        <v>290</v>
      </c>
      <c r="AA3643" t="s">
        <v>12671</v>
      </c>
      <c r="AB3643" s="2" t="s">
        <v>12672</v>
      </c>
      <c r="AC3643" t="s">
        <v>12673</v>
      </c>
    </row>
    <row r="3644" spans="7:29" x14ac:dyDescent="0.2">
      <c r="G3644" t="s">
        <v>746</v>
      </c>
      <c r="H3644" t="s">
        <v>24</v>
      </c>
      <c r="I3644" t="s">
        <v>6639</v>
      </c>
      <c r="J3644" t="s">
        <v>103</v>
      </c>
      <c r="L3644" t="s">
        <v>27</v>
      </c>
      <c r="M3644">
        <v>12</v>
      </c>
      <c r="N3644" t="s">
        <v>103</v>
      </c>
      <c r="O3644" s="12">
        <v>48958</v>
      </c>
      <c r="P3644" t="s">
        <v>28</v>
      </c>
      <c r="Q3644" s="1">
        <v>44774</v>
      </c>
      <c r="R3644" t="s">
        <v>29</v>
      </c>
      <c r="S3644" t="s">
        <v>43</v>
      </c>
      <c r="T3644" t="s">
        <v>30</v>
      </c>
      <c r="U3644" t="s">
        <v>403</v>
      </c>
      <c r="V3644" t="s">
        <v>404</v>
      </c>
      <c r="W3644" t="s">
        <v>6640</v>
      </c>
      <c r="X3644" t="s">
        <v>116</v>
      </c>
    </row>
    <row r="3645" spans="7:29" x14ac:dyDescent="0.2">
      <c r="G3645" t="s">
        <v>19572</v>
      </c>
      <c r="H3645" t="s">
        <v>314</v>
      </c>
      <c r="I3645" t="s">
        <v>21072</v>
      </c>
      <c r="J3645" t="s">
        <v>282</v>
      </c>
      <c r="L3645" t="s">
        <v>62</v>
      </c>
      <c r="M3645">
        <v>9</v>
      </c>
      <c r="N3645" t="s">
        <v>282</v>
      </c>
      <c r="O3645" s="12">
        <v>48956</v>
      </c>
      <c r="P3645" t="s">
        <v>28</v>
      </c>
      <c r="Q3645" s="1">
        <v>42125</v>
      </c>
      <c r="R3645" t="s">
        <v>63</v>
      </c>
      <c r="S3645" t="s">
        <v>43</v>
      </c>
      <c r="T3645" t="s">
        <v>30</v>
      </c>
      <c r="U3645" t="s">
        <v>2850</v>
      </c>
      <c r="W3645" t="s">
        <v>21073</v>
      </c>
    </row>
    <row r="3646" spans="7:29" x14ac:dyDescent="0.2">
      <c r="G3646" t="s">
        <v>19443</v>
      </c>
      <c r="H3646" t="s">
        <v>274</v>
      </c>
      <c r="I3646" t="s">
        <v>19444</v>
      </c>
      <c r="J3646" t="s">
        <v>295</v>
      </c>
      <c r="L3646" t="s">
        <v>347</v>
      </c>
      <c r="M3646">
        <v>9</v>
      </c>
      <c r="N3646" t="s">
        <v>295</v>
      </c>
      <c r="O3646" s="12">
        <v>48907</v>
      </c>
      <c r="P3646" t="s">
        <v>28</v>
      </c>
      <c r="Q3646" s="1">
        <v>44820</v>
      </c>
      <c r="R3646" t="s">
        <v>56</v>
      </c>
      <c r="S3646" s="1">
        <v>45092</v>
      </c>
      <c r="T3646" t="s">
        <v>30</v>
      </c>
      <c r="U3646" t="s">
        <v>570</v>
      </c>
      <c r="W3646" t="s">
        <v>19445</v>
      </c>
    </row>
    <row r="3647" spans="7:29" x14ac:dyDescent="0.2">
      <c r="G3647" t="s">
        <v>6145</v>
      </c>
      <c r="H3647" t="s">
        <v>274</v>
      </c>
      <c r="I3647" t="s">
        <v>17370</v>
      </c>
      <c r="J3647" t="s">
        <v>135</v>
      </c>
      <c r="K3647" t="s">
        <v>9619</v>
      </c>
      <c r="L3647" t="s">
        <v>9620</v>
      </c>
      <c r="M3647">
        <v>12</v>
      </c>
      <c r="N3647" t="s">
        <v>135</v>
      </c>
      <c r="O3647" s="12">
        <v>48898</v>
      </c>
      <c r="P3647" t="s">
        <v>70</v>
      </c>
      <c r="Q3647" s="1">
        <v>44410</v>
      </c>
      <c r="R3647" t="s">
        <v>29</v>
      </c>
      <c r="S3647" t="s">
        <v>43</v>
      </c>
      <c r="T3647" t="s">
        <v>71</v>
      </c>
      <c r="W3647" t="s">
        <v>17371</v>
      </c>
      <c r="X3647" t="s">
        <v>116</v>
      </c>
    </row>
    <row r="3648" spans="7:29" x14ac:dyDescent="0.2">
      <c r="G3648" t="s">
        <v>1558</v>
      </c>
      <c r="H3648" t="s">
        <v>302</v>
      </c>
      <c r="I3648" t="s">
        <v>21970</v>
      </c>
      <c r="J3648" t="s">
        <v>103</v>
      </c>
      <c r="L3648" t="s">
        <v>104</v>
      </c>
      <c r="M3648">
        <v>12</v>
      </c>
      <c r="N3648" t="s">
        <v>103</v>
      </c>
      <c r="O3648" s="12">
        <v>48892</v>
      </c>
      <c r="P3648" t="s">
        <v>28</v>
      </c>
      <c r="Q3648" s="1">
        <v>40827</v>
      </c>
      <c r="R3648" t="s">
        <v>56</v>
      </c>
      <c r="S3648" s="1">
        <v>44861</v>
      </c>
      <c r="T3648" t="s">
        <v>30</v>
      </c>
      <c r="U3648" t="s">
        <v>20839</v>
      </c>
      <c r="V3648" t="s">
        <v>122</v>
      </c>
      <c r="W3648" t="s">
        <v>21971</v>
      </c>
    </row>
    <row r="3649" spans="7:29" x14ac:dyDescent="0.2">
      <c r="G3649" t="s">
        <v>1867</v>
      </c>
      <c r="H3649" t="s">
        <v>262</v>
      </c>
      <c r="I3649" t="s">
        <v>13581</v>
      </c>
      <c r="J3649" t="s">
        <v>10585</v>
      </c>
      <c r="L3649" t="s">
        <v>62</v>
      </c>
      <c r="M3649">
        <v>12</v>
      </c>
      <c r="N3649" t="s">
        <v>10585</v>
      </c>
      <c r="O3649" s="12">
        <v>48884</v>
      </c>
      <c r="P3649" t="s">
        <v>28</v>
      </c>
      <c r="Q3649" s="1">
        <v>44914</v>
      </c>
      <c r="R3649" t="s">
        <v>56</v>
      </c>
      <c r="S3649" s="1">
        <v>45061</v>
      </c>
      <c r="T3649" t="s">
        <v>30</v>
      </c>
      <c r="U3649" t="s">
        <v>1096</v>
      </c>
      <c r="W3649" t="s">
        <v>13582</v>
      </c>
    </row>
    <row r="3650" spans="7:29" x14ac:dyDescent="0.2">
      <c r="G3650" t="s">
        <v>1749</v>
      </c>
      <c r="H3650" t="s">
        <v>280</v>
      </c>
      <c r="I3650" t="s">
        <v>6546</v>
      </c>
      <c r="J3650" t="s">
        <v>2986</v>
      </c>
      <c r="L3650" t="s">
        <v>81</v>
      </c>
      <c r="M3650">
        <v>9</v>
      </c>
      <c r="N3650" t="s">
        <v>2986</v>
      </c>
      <c r="O3650" s="12">
        <v>48855</v>
      </c>
      <c r="P3650" t="s">
        <v>28</v>
      </c>
      <c r="Q3650" s="1">
        <v>42263</v>
      </c>
      <c r="R3650" t="s">
        <v>63</v>
      </c>
      <c r="S3650" t="s">
        <v>43</v>
      </c>
      <c r="T3650" t="s">
        <v>30</v>
      </c>
      <c r="U3650" t="s">
        <v>6547</v>
      </c>
      <c r="W3650" t="s">
        <v>6548</v>
      </c>
    </row>
    <row r="3651" spans="7:29" x14ac:dyDescent="0.2">
      <c r="G3651" t="s">
        <v>147</v>
      </c>
      <c r="H3651" t="s">
        <v>24</v>
      </c>
      <c r="I3651" t="s">
        <v>15536</v>
      </c>
      <c r="J3651" t="s">
        <v>67</v>
      </c>
      <c r="K3651" t="s">
        <v>2713</v>
      </c>
      <c r="L3651" t="s">
        <v>2714</v>
      </c>
      <c r="M3651">
        <v>12</v>
      </c>
      <c r="N3651" t="s">
        <v>67</v>
      </c>
      <c r="O3651" s="12">
        <v>48835</v>
      </c>
      <c r="P3651" t="s">
        <v>70</v>
      </c>
      <c r="Q3651" s="1">
        <v>44949</v>
      </c>
      <c r="R3651" t="s">
        <v>29</v>
      </c>
      <c r="S3651" t="s">
        <v>43</v>
      </c>
      <c r="T3651" t="s">
        <v>71</v>
      </c>
      <c r="W3651" t="s">
        <v>15539</v>
      </c>
      <c r="X3651" t="s">
        <v>116</v>
      </c>
    </row>
    <row r="3652" spans="7:29" x14ac:dyDescent="0.2">
      <c r="G3652" t="s">
        <v>3328</v>
      </c>
      <c r="H3652" t="s">
        <v>759</v>
      </c>
      <c r="I3652" t="s">
        <v>3329</v>
      </c>
      <c r="J3652" t="s">
        <v>86</v>
      </c>
      <c r="K3652" t="s">
        <v>451</v>
      </c>
      <c r="L3652" t="s">
        <v>452</v>
      </c>
      <c r="M3652">
        <v>12</v>
      </c>
      <c r="N3652" t="s">
        <v>86</v>
      </c>
      <c r="O3652" s="12">
        <v>48817</v>
      </c>
      <c r="P3652" t="s">
        <v>70</v>
      </c>
      <c r="Q3652" s="1">
        <v>44641</v>
      </c>
      <c r="R3652" t="s">
        <v>56</v>
      </c>
      <c r="S3652" s="1">
        <v>44934</v>
      </c>
      <c r="T3652" t="s">
        <v>71</v>
      </c>
      <c r="W3652" t="s">
        <v>3330</v>
      </c>
    </row>
    <row r="3653" spans="7:29" x14ac:dyDescent="0.2">
      <c r="G3653" t="s">
        <v>396</v>
      </c>
      <c r="H3653" t="s">
        <v>280</v>
      </c>
      <c r="I3653" t="s">
        <v>15824</v>
      </c>
      <c r="J3653" t="s">
        <v>899</v>
      </c>
      <c r="L3653" t="s">
        <v>27</v>
      </c>
      <c r="M3653">
        <v>12</v>
      </c>
      <c r="N3653" t="s">
        <v>899</v>
      </c>
      <c r="O3653" s="12">
        <v>48796</v>
      </c>
      <c r="P3653" t="s">
        <v>28</v>
      </c>
      <c r="Q3653" s="1">
        <v>44440</v>
      </c>
      <c r="R3653" t="s">
        <v>56</v>
      </c>
      <c r="S3653" s="1">
        <v>45107</v>
      </c>
      <c r="T3653" t="s">
        <v>30</v>
      </c>
      <c r="U3653" t="s">
        <v>2415</v>
      </c>
      <c r="V3653" t="s">
        <v>522</v>
      </c>
      <c r="W3653" t="s">
        <v>15825</v>
      </c>
    </row>
    <row r="3654" spans="7:29" x14ac:dyDescent="0.2">
      <c r="G3654" t="s">
        <v>586</v>
      </c>
      <c r="H3654" t="s">
        <v>262</v>
      </c>
      <c r="I3654" t="s">
        <v>1917</v>
      </c>
      <c r="J3654" t="s">
        <v>460</v>
      </c>
      <c r="K3654" t="s">
        <v>1918</v>
      </c>
      <c r="L3654" t="s">
        <v>1306</v>
      </c>
      <c r="M3654">
        <v>12</v>
      </c>
      <c r="N3654" t="s">
        <v>460</v>
      </c>
      <c r="O3654" s="12">
        <v>48754</v>
      </c>
      <c r="P3654" t="s">
        <v>70</v>
      </c>
      <c r="Q3654" s="1">
        <v>44927</v>
      </c>
      <c r="R3654" t="s">
        <v>29</v>
      </c>
      <c r="S3654" t="s">
        <v>43</v>
      </c>
      <c r="T3654" t="s">
        <v>71</v>
      </c>
      <c r="W3654" t="s">
        <v>1919</v>
      </c>
      <c r="X3654" t="s">
        <v>116</v>
      </c>
    </row>
    <row r="3655" spans="7:29" x14ac:dyDescent="0.2">
      <c r="G3655" t="s">
        <v>2577</v>
      </c>
      <c r="H3655" t="s">
        <v>1327</v>
      </c>
      <c r="I3655" t="s">
        <v>5070</v>
      </c>
      <c r="J3655" t="s">
        <v>1721</v>
      </c>
      <c r="L3655" t="s">
        <v>511</v>
      </c>
      <c r="M3655">
        <v>12</v>
      </c>
      <c r="N3655" t="s">
        <v>1721</v>
      </c>
      <c r="O3655" s="12">
        <v>48730</v>
      </c>
      <c r="P3655" t="s">
        <v>28</v>
      </c>
      <c r="Q3655" s="1">
        <v>43752</v>
      </c>
      <c r="R3655" t="s">
        <v>56</v>
      </c>
      <c r="S3655" s="1">
        <v>45016</v>
      </c>
      <c r="T3655" t="s">
        <v>30</v>
      </c>
      <c r="U3655" t="s">
        <v>19411</v>
      </c>
      <c r="V3655" t="s">
        <v>267</v>
      </c>
      <c r="W3655" t="s">
        <v>19412</v>
      </c>
    </row>
    <row r="3656" spans="7:29" x14ac:dyDescent="0.2">
      <c r="G3656" t="s">
        <v>9588</v>
      </c>
      <c r="H3656" t="s">
        <v>1394</v>
      </c>
      <c r="I3656" t="s">
        <v>20164</v>
      </c>
      <c r="J3656" t="s">
        <v>135</v>
      </c>
      <c r="K3656" t="s">
        <v>20165</v>
      </c>
      <c r="L3656" t="s">
        <v>69</v>
      </c>
      <c r="M3656">
        <v>12</v>
      </c>
      <c r="N3656" t="s">
        <v>135</v>
      </c>
      <c r="O3656" s="12">
        <v>48723</v>
      </c>
      <c r="P3656" t="s">
        <v>70</v>
      </c>
      <c r="Q3656" s="1">
        <v>44774</v>
      </c>
      <c r="R3656" t="s">
        <v>29</v>
      </c>
      <c r="S3656" t="s">
        <v>43</v>
      </c>
      <c r="T3656" t="s">
        <v>71</v>
      </c>
      <c r="W3656" t="s">
        <v>20166</v>
      </c>
      <c r="X3656" t="s">
        <v>116</v>
      </c>
    </row>
    <row r="3657" spans="7:29" ht="153" x14ac:dyDescent="0.2">
      <c r="G3657" t="s">
        <v>1183</v>
      </c>
      <c r="H3657" t="s">
        <v>274</v>
      </c>
      <c r="I3657" t="s">
        <v>1462</v>
      </c>
      <c r="J3657" t="s">
        <v>1473</v>
      </c>
      <c r="K3657" t="s">
        <v>1474</v>
      </c>
      <c r="L3657" t="s">
        <v>237</v>
      </c>
      <c r="M3657">
        <v>12</v>
      </c>
      <c r="N3657" t="s">
        <v>1473</v>
      </c>
      <c r="O3657" s="12">
        <v>48716</v>
      </c>
      <c r="P3657" t="s">
        <v>70</v>
      </c>
      <c r="Q3657" s="1">
        <v>41239</v>
      </c>
      <c r="R3657" t="s">
        <v>29</v>
      </c>
      <c r="S3657" t="s">
        <v>43</v>
      </c>
      <c r="T3657" t="s">
        <v>71</v>
      </c>
      <c r="W3657" t="s">
        <v>1475</v>
      </c>
      <c r="X3657" t="s">
        <v>1476</v>
      </c>
      <c r="Y3657" t="s">
        <v>1474</v>
      </c>
      <c r="Z3657" t="s">
        <v>1477</v>
      </c>
      <c r="AA3657" t="s">
        <v>1478</v>
      </c>
      <c r="AB3657" s="2" t="s">
        <v>1479</v>
      </c>
      <c r="AC3657" t="s">
        <v>1480</v>
      </c>
    </row>
    <row r="3658" spans="7:29" x14ac:dyDescent="0.2">
      <c r="G3658" t="s">
        <v>8001</v>
      </c>
      <c r="H3658" t="s">
        <v>53</v>
      </c>
      <c r="I3658" t="s">
        <v>12005</v>
      </c>
      <c r="J3658" t="s">
        <v>135</v>
      </c>
      <c r="K3658" t="s">
        <v>1905</v>
      </c>
      <c r="L3658" t="s">
        <v>137</v>
      </c>
      <c r="M3658">
        <v>12</v>
      </c>
      <c r="N3658" t="s">
        <v>135</v>
      </c>
      <c r="O3658" s="12">
        <v>48686</v>
      </c>
      <c r="P3658" t="s">
        <v>70</v>
      </c>
      <c r="Q3658" s="1">
        <v>43131</v>
      </c>
      <c r="R3658" t="s">
        <v>29</v>
      </c>
      <c r="S3658" t="s">
        <v>43</v>
      </c>
      <c r="T3658" t="s">
        <v>71</v>
      </c>
      <c r="W3658" t="s">
        <v>12012</v>
      </c>
      <c r="X3658" t="s">
        <v>12013</v>
      </c>
      <c r="Y3658" t="s">
        <v>1068</v>
      </c>
      <c r="Z3658" t="s">
        <v>135</v>
      </c>
      <c r="AA3658" t="s">
        <v>12014</v>
      </c>
      <c r="AB3658" t="s">
        <v>50</v>
      </c>
      <c r="AC3658" t="s">
        <v>50</v>
      </c>
    </row>
    <row r="3659" spans="7:29" x14ac:dyDescent="0.2">
      <c r="G3659" t="s">
        <v>297</v>
      </c>
      <c r="H3659" t="s">
        <v>274</v>
      </c>
      <c r="I3659" t="s">
        <v>8768</v>
      </c>
      <c r="J3659" t="s">
        <v>460</v>
      </c>
      <c r="L3659" t="s">
        <v>27</v>
      </c>
      <c r="M3659">
        <v>12</v>
      </c>
      <c r="N3659" t="s">
        <v>460</v>
      </c>
      <c r="O3659" s="12">
        <v>48652</v>
      </c>
      <c r="P3659" t="s">
        <v>28</v>
      </c>
      <c r="Q3659" s="1">
        <v>36008</v>
      </c>
      <c r="R3659" t="s">
        <v>56</v>
      </c>
      <c r="S3659" s="1">
        <v>44926</v>
      </c>
      <c r="T3659" t="s">
        <v>30</v>
      </c>
      <c r="U3659" t="s">
        <v>3849</v>
      </c>
      <c r="V3659" t="s">
        <v>933</v>
      </c>
      <c r="W3659" t="s">
        <v>8769</v>
      </c>
    </row>
    <row r="3660" spans="7:29" x14ac:dyDescent="0.2">
      <c r="G3660" t="s">
        <v>22922</v>
      </c>
      <c r="H3660" t="s">
        <v>759</v>
      </c>
      <c r="I3660" t="s">
        <v>23952</v>
      </c>
      <c r="J3660" t="s">
        <v>422</v>
      </c>
      <c r="L3660" t="s">
        <v>62</v>
      </c>
      <c r="M3660">
        <v>9</v>
      </c>
      <c r="N3660" t="s">
        <v>422</v>
      </c>
      <c r="O3660" s="12">
        <v>48648</v>
      </c>
      <c r="P3660" t="s">
        <v>28</v>
      </c>
      <c r="Q3660" s="1">
        <v>43359</v>
      </c>
      <c r="R3660" t="s">
        <v>63</v>
      </c>
      <c r="S3660" t="s">
        <v>43</v>
      </c>
      <c r="T3660" t="s">
        <v>30</v>
      </c>
      <c r="U3660" t="s">
        <v>7183</v>
      </c>
      <c r="W3660" t="s">
        <v>23953</v>
      </c>
    </row>
    <row r="3661" spans="7:29" x14ac:dyDescent="0.2">
      <c r="G3661" t="s">
        <v>7752</v>
      </c>
      <c r="H3661" t="s">
        <v>369</v>
      </c>
      <c r="I3661" t="s">
        <v>7753</v>
      </c>
      <c r="J3661" t="s">
        <v>67</v>
      </c>
      <c r="K3661" t="s">
        <v>649</v>
      </c>
      <c r="L3661" t="s">
        <v>650</v>
      </c>
      <c r="M3661">
        <v>12</v>
      </c>
      <c r="N3661" t="s">
        <v>67</v>
      </c>
      <c r="O3661" s="12">
        <v>48640</v>
      </c>
      <c r="P3661" t="s">
        <v>70</v>
      </c>
      <c r="Q3661" s="1">
        <v>44970</v>
      </c>
      <c r="R3661" t="s">
        <v>29</v>
      </c>
      <c r="S3661" t="s">
        <v>43</v>
      </c>
      <c r="T3661" t="s">
        <v>71</v>
      </c>
      <c r="W3661" t="s">
        <v>7754</v>
      </c>
    </row>
    <row r="3662" spans="7:29" x14ac:dyDescent="0.2">
      <c r="G3662" t="s">
        <v>18245</v>
      </c>
      <c r="H3662" t="s">
        <v>53</v>
      </c>
      <c r="I3662" t="s">
        <v>18246</v>
      </c>
      <c r="J3662" t="s">
        <v>1891</v>
      </c>
      <c r="L3662" t="s">
        <v>27</v>
      </c>
      <c r="M3662">
        <v>12</v>
      </c>
      <c r="N3662" t="s">
        <v>1891</v>
      </c>
      <c r="O3662" s="12">
        <v>48632</v>
      </c>
      <c r="P3662" t="s">
        <v>28</v>
      </c>
      <c r="Q3662" s="1">
        <v>42744</v>
      </c>
      <c r="R3662" t="s">
        <v>29</v>
      </c>
      <c r="S3662" t="s">
        <v>43</v>
      </c>
      <c r="T3662" t="s">
        <v>30</v>
      </c>
      <c r="U3662" t="s">
        <v>18247</v>
      </c>
      <c r="V3662" t="s">
        <v>404</v>
      </c>
      <c r="W3662" t="s">
        <v>18248</v>
      </c>
      <c r="X3662" t="s">
        <v>18249</v>
      </c>
      <c r="Y3662" t="s">
        <v>18247</v>
      </c>
      <c r="Z3662" t="s">
        <v>1477</v>
      </c>
      <c r="AA3662" t="s">
        <v>18250</v>
      </c>
      <c r="AB3662" t="s">
        <v>50</v>
      </c>
      <c r="AC3662" t="s">
        <v>50</v>
      </c>
    </row>
    <row r="3663" spans="7:29" x14ac:dyDescent="0.2">
      <c r="G3663" t="s">
        <v>448</v>
      </c>
      <c r="H3663" t="s">
        <v>314</v>
      </c>
      <c r="I3663" t="s">
        <v>7706</v>
      </c>
      <c r="J3663" t="s">
        <v>67</v>
      </c>
      <c r="K3663" t="s">
        <v>7038</v>
      </c>
      <c r="L3663" t="s">
        <v>317</v>
      </c>
      <c r="M3663">
        <v>12</v>
      </c>
      <c r="N3663" t="s">
        <v>67</v>
      </c>
      <c r="O3663" s="12">
        <v>48606</v>
      </c>
      <c r="P3663" t="s">
        <v>70</v>
      </c>
      <c r="Q3663" s="1">
        <v>44571</v>
      </c>
      <c r="R3663" t="s">
        <v>29</v>
      </c>
      <c r="S3663" t="s">
        <v>43</v>
      </c>
      <c r="T3663" t="s">
        <v>71</v>
      </c>
      <c r="W3663" t="s">
        <v>22753</v>
      </c>
      <c r="X3663" t="s">
        <v>116</v>
      </c>
    </row>
    <row r="3664" spans="7:29" x14ac:dyDescent="0.2">
      <c r="G3664" t="s">
        <v>2244</v>
      </c>
      <c r="H3664" t="s">
        <v>53</v>
      </c>
      <c r="I3664" t="s">
        <v>21957</v>
      </c>
      <c r="J3664" t="s">
        <v>86</v>
      </c>
      <c r="K3664" t="s">
        <v>451</v>
      </c>
      <c r="L3664" t="s">
        <v>452</v>
      </c>
      <c r="M3664">
        <v>12</v>
      </c>
      <c r="N3664" t="s">
        <v>450</v>
      </c>
      <c r="O3664" s="12">
        <v>48594</v>
      </c>
      <c r="P3664" t="s">
        <v>70</v>
      </c>
      <c r="Q3664" s="1">
        <v>44830</v>
      </c>
      <c r="R3664" t="s">
        <v>56</v>
      </c>
      <c r="S3664" s="1">
        <v>45018</v>
      </c>
      <c r="T3664" t="s">
        <v>71</v>
      </c>
      <c r="W3664" t="s">
        <v>21958</v>
      </c>
    </row>
    <row r="3665" spans="7:29" x14ac:dyDescent="0.2">
      <c r="G3665" t="s">
        <v>261</v>
      </c>
      <c r="H3665" t="s">
        <v>369</v>
      </c>
      <c r="I3665" t="s">
        <v>9690</v>
      </c>
      <c r="J3665" t="s">
        <v>2424</v>
      </c>
      <c r="K3665" t="s">
        <v>2425</v>
      </c>
      <c r="L3665" t="s">
        <v>2426</v>
      </c>
      <c r="M3665">
        <v>12</v>
      </c>
      <c r="N3665" t="s">
        <v>2424</v>
      </c>
      <c r="O3665" s="12">
        <v>48592</v>
      </c>
      <c r="P3665" t="s">
        <v>70</v>
      </c>
      <c r="Q3665" s="1">
        <v>44579</v>
      </c>
      <c r="R3665" t="s">
        <v>29</v>
      </c>
      <c r="S3665" t="s">
        <v>43</v>
      </c>
      <c r="T3665" t="s">
        <v>71</v>
      </c>
      <c r="W3665" t="s">
        <v>9691</v>
      </c>
      <c r="X3665" t="s">
        <v>116</v>
      </c>
    </row>
    <row r="3666" spans="7:29" x14ac:dyDescent="0.2">
      <c r="G3666" t="s">
        <v>128</v>
      </c>
      <c r="H3666" t="s">
        <v>262</v>
      </c>
      <c r="I3666" t="s">
        <v>15354</v>
      </c>
      <c r="J3666" t="s">
        <v>192</v>
      </c>
      <c r="K3666" t="s">
        <v>15355</v>
      </c>
      <c r="L3666" t="s">
        <v>237</v>
      </c>
      <c r="M3666">
        <v>12</v>
      </c>
      <c r="N3666" t="s">
        <v>192</v>
      </c>
      <c r="O3666" s="12">
        <v>48566</v>
      </c>
      <c r="P3666" t="s">
        <v>70</v>
      </c>
      <c r="Q3666" s="1">
        <v>44498</v>
      </c>
      <c r="R3666" t="s">
        <v>29</v>
      </c>
      <c r="S3666" t="s">
        <v>43</v>
      </c>
      <c r="T3666" t="s">
        <v>71</v>
      </c>
      <c r="W3666" t="s">
        <v>15356</v>
      </c>
      <c r="X3666" t="s">
        <v>116</v>
      </c>
    </row>
    <row r="3667" spans="7:29" x14ac:dyDescent="0.2">
      <c r="G3667" t="s">
        <v>6599</v>
      </c>
      <c r="H3667" t="s">
        <v>53</v>
      </c>
      <c r="I3667" t="s">
        <v>6600</v>
      </c>
      <c r="J3667" t="s">
        <v>26</v>
      </c>
      <c r="L3667" t="s">
        <v>62</v>
      </c>
      <c r="M3667">
        <v>12</v>
      </c>
      <c r="N3667" t="s">
        <v>26</v>
      </c>
      <c r="O3667" s="12">
        <v>48557</v>
      </c>
      <c r="P3667" t="s">
        <v>28</v>
      </c>
      <c r="Q3667" s="1">
        <v>42125</v>
      </c>
      <c r="R3667" t="s">
        <v>29</v>
      </c>
      <c r="S3667" t="s">
        <v>43</v>
      </c>
      <c r="T3667" t="s">
        <v>30</v>
      </c>
      <c r="U3667" t="s">
        <v>807</v>
      </c>
      <c r="W3667" t="s">
        <v>6601</v>
      </c>
      <c r="X3667" t="s">
        <v>116</v>
      </c>
    </row>
    <row r="3668" spans="7:29" x14ac:dyDescent="0.2">
      <c r="G3668" t="s">
        <v>586</v>
      </c>
      <c r="H3668" t="s">
        <v>369</v>
      </c>
      <c r="I3668" t="s">
        <v>22604</v>
      </c>
      <c r="J3668" t="s">
        <v>103</v>
      </c>
      <c r="K3668" t="s">
        <v>384</v>
      </c>
      <c r="L3668" t="s">
        <v>734</v>
      </c>
      <c r="M3668">
        <v>12</v>
      </c>
      <c r="N3668" t="s">
        <v>103</v>
      </c>
      <c r="O3668" s="12">
        <v>48548</v>
      </c>
      <c r="P3668" t="s">
        <v>70</v>
      </c>
      <c r="Q3668" s="1">
        <v>38006</v>
      </c>
      <c r="R3668" t="s">
        <v>29</v>
      </c>
      <c r="S3668" t="s">
        <v>43</v>
      </c>
      <c r="T3668" t="s">
        <v>71</v>
      </c>
      <c r="W3668" t="s">
        <v>22605</v>
      </c>
      <c r="X3668" t="s">
        <v>116</v>
      </c>
    </row>
    <row r="3669" spans="7:29" x14ac:dyDescent="0.2">
      <c r="G3669" t="s">
        <v>12302</v>
      </c>
      <c r="H3669" t="s">
        <v>280</v>
      </c>
      <c r="I3669" t="s">
        <v>12242</v>
      </c>
      <c r="J3669" t="s">
        <v>120</v>
      </c>
      <c r="K3669" t="s">
        <v>12303</v>
      </c>
      <c r="L3669" t="s">
        <v>849</v>
      </c>
      <c r="M3669">
        <v>12</v>
      </c>
      <c r="N3669" t="s">
        <v>120</v>
      </c>
      <c r="O3669" s="12">
        <v>48545</v>
      </c>
      <c r="P3669" t="s">
        <v>70</v>
      </c>
      <c r="Q3669" s="1">
        <v>42436</v>
      </c>
      <c r="R3669" t="s">
        <v>29</v>
      </c>
      <c r="S3669" t="s">
        <v>43</v>
      </c>
      <c r="T3669" t="s">
        <v>71</v>
      </c>
      <c r="W3669" t="s">
        <v>12304</v>
      </c>
      <c r="X3669" t="s">
        <v>12305</v>
      </c>
      <c r="Y3669" t="s">
        <v>12303</v>
      </c>
      <c r="Z3669" t="s">
        <v>125</v>
      </c>
      <c r="AA3669" t="s">
        <v>12306</v>
      </c>
      <c r="AB3669" t="s">
        <v>50</v>
      </c>
      <c r="AC3669" t="s">
        <v>12307</v>
      </c>
    </row>
    <row r="3670" spans="7:29" x14ac:dyDescent="0.2">
      <c r="G3670" t="s">
        <v>18065</v>
      </c>
      <c r="H3670" t="s">
        <v>302</v>
      </c>
      <c r="I3670" t="s">
        <v>18066</v>
      </c>
      <c r="J3670" t="s">
        <v>103</v>
      </c>
      <c r="L3670" t="s">
        <v>27</v>
      </c>
      <c r="M3670">
        <v>12</v>
      </c>
      <c r="N3670" t="s">
        <v>103</v>
      </c>
      <c r="O3670" s="12">
        <v>48526</v>
      </c>
      <c r="P3670" t="s">
        <v>28</v>
      </c>
      <c r="Q3670" s="1">
        <v>44378</v>
      </c>
      <c r="R3670" t="s">
        <v>29</v>
      </c>
      <c r="S3670" t="s">
        <v>43</v>
      </c>
      <c r="T3670" t="s">
        <v>30</v>
      </c>
      <c r="U3670" t="s">
        <v>18067</v>
      </c>
      <c r="V3670" t="s">
        <v>1018</v>
      </c>
      <c r="W3670" t="s">
        <v>18068</v>
      </c>
      <c r="X3670" t="s">
        <v>116</v>
      </c>
    </row>
    <row r="3671" spans="7:29" ht="153" x14ac:dyDescent="0.2">
      <c r="G3671" t="s">
        <v>324</v>
      </c>
      <c r="H3671" t="s">
        <v>274</v>
      </c>
      <c r="I3671" t="s">
        <v>23169</v>
      </c>
      <c r="J3671" t="s">
        <v>135</v>
      </c>
      <c r="K3671" t="s">
        <v>4612</v>
      </c>
      <c r="L3671" t="s">
        <v>4613</v>
      </c>
      <c r="M3671">
        <v>12</v>
      </c>
      <c r="N3671" t="s">
        <v>135</v>
      </c>
      <c r="O3671" s="12">
        <v>48512</v>
      </c>
      <c r="P3671" t="s">
        <v>70</v>
      </c>
      <c r="Q3671" s="1">
        <v>38984</v>
      </c>
      <c r="R3671" t="s">
        <v>29</v>
      </c>
      <c r="S3671" t="s">
        <v>43</v>
      </c>
      <c r="T3671" t="s">
        <v>71</v>
      </c>
      <c r="W3671" t="s">
        <v>23173</v>
      </c>
      <c r="X3671" t="s">
        <v>23174</v>
      </c>
      <c r="Y3671" t="s">
        <v>4612</v>
      </c>
      <c r="Z3671" t="s">
        <v>135</v>
      </c>
      <c r="AA3671" t="s">
        <v>23175</v>
      </c>
      <c r="AB3671" s="2" t="s">
        <v>1449</v>
      </c>
      <c r="AC3671" t="s">
        <v>23176</v>
      </c>
    </row>
    <row r="3672" spans="7:29" x14ac:dyDescent="0.2">
      <c r="G3672" t="s">
        <v>59</v>
      </c>
      <c r="H3672" t="s">
        <v>60</v>
      </c>
      <c r="I3672" t="s">
        <v>16906</v>
      </c>
      <c r="J3672" t="s">
        <v>481</v>
      </c>
      <c r="K3672" t="s">
        <v>6950</v>
      </c>
      <c r="L3672" t="s">
        <v>789</v>
      </c>
      <c r="M3672">
        <v>12</v>
      </c>
      <c r="N3672" t="s">
        <v>481</v>
      </c>
      <c r="O3672" s="12">
        <v>48490</v>
      </c>
      <c r="P3672" t="s">
        <v>70</v>
      </c>
      <c r="Q3672" s="1">
        <v>44732</v>
      </c>
      <c r="R3672" t="s">
        <v>29</v>
      </c>
      <c r="S3672" t="s">
        <v>43</v>
      </c>
      <c r="T3672" t="s">
        <v>71</v>
      </c>
      <c r="W3672" t="s">
        <v>16907</v>
      </c>
      <c r="X3672" t="s">
        <v>16908</v>
      </c>
      <c r="Y3672" t="s">
        <v>6950</v>
      </c>
      <c r="Z3672" t="s">
        <v>843</v>
      </c>
      <c r="AA3672" t="s">
        <v>16909</v>
      </c>
      <c r="AB3672" t="s">
        <v>50</v>
      </c>
      <c r="AC3672" t="s">
        <v>50</v>
      </c>
    </row>
    <row r="3673" spans="7:29" x14ac:dyDescent="0.2">
      <c r="G3673" t="s">
        <v>652</v>
      </c>
      <c r="H3673" t="s">
        <v>53</v>
      </c>
      <c r="I3673" t="s">
        <v>22114</v>
      </c>
      <c r="J3673" t="s">
        <v>103</v>
      </c>
      <c r="K3673" t="s">
        <v>2145</v>
      </c>
      <c r="L3673" t="s">
        <v>2146</v>
      </c>
      <c r="M3673">
        <v>12</v>
      </c>
      <c r="N3673" t="s">
        <v>103</v>
      </c>
      <c r="O3673" s="12">
        <v>48471</v>
      </c>
      <c r="P3673" t="s">
        <v>70</v>
      </c>
      <c r="Q3673" s="1">
        <v>41464</v>
      </c>
      <c r="R3673" t="s">
        <v>29</v>
      </c>
      <c r="S3673" t="s">
        <v>43</v>
      </c>
      <c r="T3673" t="s">
        <v>71</v>
      </c>
      <c r="W3673" t="s">
        <v>22115</v>
      </c>
      <c r="X3673" t="s">
        <v>116</v>
      </c>
    </row>
    <row r="3674" spans="7:29" x14ac:dyDescent="0.2">
      <c r="G3674" t="s">
        <v>3009</v>
      </c>
      <c r="H3674" t="s">
        <v>369</v>
      </c>
      <c r="I3674" t="s">
        <v>21278</v>
      </c>
      <c r="J3674" t="s">
        <v>150</v>
      </c>
      <c r="L3674" t="s">
        <v>62</v>
      </c>
      <c r="M3674">
        <v>9</v>
      </c>
      <c r="N3674" t="s">
        <v>150</v>
      </c>
      <c r="O3674" s="12">
        <v>48431</v>
      </c>
      <c r="P3674" t="s">
        <v>28</v>
      </c>
      <c r="Q3674" s="1">
        <v>44820</v>
      </c>
      <c r="R3674" t="s">
        <v>63</v>
      </c>
      <c r="S3674" t="s">
        <v>43</v>
      </c>
      <c r="T3674" t="s">
        <v>30</v>
      </c>
      <c r="U3674" t="s">
        <v>1457</v>
      </c>
      <c r="W3674" t="s">
        <v>21279</v>
      </c>
    </row>
    <row r="3675" spans="7:29" x14ac:dyDescent="0.2">
      <c r="G3675" t="s">
        <v>1333</v>
      </c>
      <c r="H3675" t="s">
        <v>1250</v>
      </c>
      <c r="I3675" t="s">
        <v>8671</v>
      </c>
      <c r="J3675" t="s">
        <v>1195</v>
      </c>
      <c r="K3675" t="s">
        <v>2104</v>
      </c>
      <c r="L3675" t="s">
        <v>789</v>
      </c>
      <c r="M3675">
        <v>12</v>
      </c>
      <c r="N3675" t="s">
        <v>1195</v>
      </c>
      <c r="O3675" s="12">
        <v>48420</v>
      </c>
      <c r="P3675" t="s">
        <v>70</v>
      </c>
      <c r="Q3675" s="1">
        <v>44473</v>
      </c>
      <c r="R3675" t="s">
        <v>29</v>
      </c>
      <c r="S3675" t="s">
        <v>43</v>
      </c>
      <c r="T3675" t="s">
        <v>71</v>
      </c>
      <c r="W3675" t="s">
        <v>8672</v>
      </c>
      <c r="X3675" t="s">
        <v>8673</v>
      </c>
      <c r="Y3675" t="s">
        <v>2104</v>
      </c>
      <c r="Z3675" t="s">
        <v>1352</v>
      </c>
      <c r="AA3675" t="s">
        <v>8674</v>
      </c>
      <c r="AB3675" t="s">
        <v>50</v>
      </c>
      <c r="AC3675" t="s">
        <v>50</v>
      </c>
    </row>
    <row r="3676" spans="7:29" x14ac:dyDescent="0.2">
      <c r="G3676" t="s">
        <v>703</v>
      </c>
      <c r="H3676" t="s">
        <v>274</v>
      </c>
      <c r="I3676" t="s">
        <v>14382</v>
      </c>
      <c r="J3676" t="s">
        <v>103</v>
      </c>
      <c r="L3676" t="s">
        <v>27</v>
      </c>
      <c r="M3676">
        <v>12</v>
      </c>
      <c r="N3676" t="s">
        <v>103</v>
      </c>
      <c r="O3676" s="12">
        <v>48407</v>
      </c>
      <c r="P3676" t="s">
        <v>28</v>
      </c>
      <c r="Q3676" s="1">
        <v>41091</v>
      </c>
      <c r="R3676" t="s">
        <v>29</v>
      </c>
      <c r="S3676" t="s">
        <v>43</v>
      </c>
      <c r="T3676" t="s">
        <v>30</v>
      </c>
      <c r="U3676" t="s">
        <v>14383</v>
      </c>
      <c r="V3676" t="s">
        <v>2772</v>
      </c>
      <c r="W3676" t="s">
        <v>14384</v>
      </c>
      <c r="X3676" t="s">
        <v>14385</v>
      </c>
      <c r="Y3676" t="s">
        <v>14383</v>
      </c>
      <c r="Z3676" t="s">
        <v>109</v>
      </c>
      <c r="AA3676" t="s">
        <v>14386</v>
      </c>
      <c r="AB3676" t="s">
        <v>50</v>
      </c>
      <c r="AC3676" t="s">
        <v>14387</v>
      </c>
    </row>
    <row r="3677" spans="7:29" x14ac:dyDescent="0.2">
      <c r="G3677" t="s">
        <v>19572</v>
      </c>
      <c r="H3677" t="s">
        <v>414</v>
      </c>
      <c r="I3677" t="s">
        <v>19573</v>
      </c>
      <c r="J3677" t="s">
        <v>120</v>
      </c>
      <c r="K3677" t="s">
        <v>17504</v>
      </c>
      <c r="L3677" t="s">
        <v>3591</v>
      </c>
      <c r="M3677">
        <v>12</v>
      </c>
      <c r="N3677" t="s">
        <v>120</v>
      </c>
      <c r="O3677" s="12">
        <v>48405</v>
      </c>
      <c r="P3677" t="s">
        <v>70</v>
      </c>
      <c r="Q3677" s="1">
        <v>42471</v>
      </c>
      <c r="R3677" t="s">
        <v>29</v>
      </c>
      <c r="S3677" t="s">
        <v>43</v>
      </c>
      <c r="T3677" t="s">
        <v>71</v>
      </c>
      <c r="W3677" t="s">
        <v>19574</v>
      </c>
      <c r="X3677" t="s">
        <v>19575</v>
      </c>
      <c r="Y3677" t="s">
        <v>17504</v>
      </c>
      <c r="Z3677" t="s">
        <v>125</v>
      </c>
      <c r="AA3677" t="s">
        <v>19576</v>
      </c>
      <c r="AB3677" t="s">
        <v>50</v>
      </c>
      <c r="AC3677" t="s">
        <v>50</v>
      </c>
    </row>
    <row r="3678" spans="7:29" x14ac:dyDescent="0.2">
      <c r="G3678" t="s">
        <v>664</v>
      </c>
      <c r="H3678" t="s">
        <v>53</v>
      </c>
      <c r="I3678" t="s">
        <v>665</v>
      </c>
      <c r="J3678" t="s">
        <v>666</v>
      </c>
      <c r="L3678" t="s">
        <v>98</v>
      </c>
      <c r="M3678">
        <v>12</v>
      </c>
      <c r="N3678" t="s">
        <v>666</v>
      </c>
      <c r="O3678" s="12">
        <v>48396</v>
      </c>
      <c r="P3678" t="s">
        <v>28</v>
      </c>
      <c r="Q3678" s="1">
        <v>43556</v>
      </c>
      <c r="R3678" t="s">
        <v>56</v>
      </c>
      <c r="S3678" s="1">
        <v>45016</v>
      </c>
      <c r="T3678" t="s">
        <v>30</v>
      </c>
      <c r="U3678" t="s">
        <v>99</v>
      </c>
      <c r="W3678" t="s">
        <v>667</v>
      </c>
    </row>
    <row r="3679" spans="7:29" x14ac:dyDescent="0.2">
      <c r="G3679" t="s">
        <v>6194</v>
      </c>
      <c r="H3679" t="s">
        <v>24</v>
      </c>
      <c r="I3679" t="s">
        <v>21855</v>
      </c>
      <c r="J3679" t="s">
        <v>1735</v>
      </c>
      <c r="K3679" t="s">
        <v>3034</v>
      </c>
      <c r="L3679" t="s">
        <v>237</v>
      </c>
      <c r="M3679">
        <v>12</v>
      </c>
      <c r="N3679" t="s">
        <v>1735</v>
      </c>
      <c r="O3679" s="12">
        <v>48389</v>
      </c>
      <c r="P3679" t="s">
        <v>70</v>
      </c>
      <c r="Q3679" s="1">
        <v>43626</v>
      </c>
      <c r="R3679" t="s">
        <v>29</v>
      </c>
      <c r="S3679" t="s">
        <v>43</v>
      </c>
      <c r="T3679" t="s">
        <v>71</v>
      </c>
      <c r="W3679" t="s">
        <v>21856</v>
      </c>
      <c r="X3679" t="s">
        <v>116</v>
      </c>
    </row>
    <row r="3680" spans="7:29" x14ac:dyDescent="0.2">
      <c r="G3680" t="s">
        <v>25345</v>
      </c>
      <c r="H3680" t="s">
        <v>118</v>
      </c>
      <c r="I3680" t="s">
        <v>25346</v>
      </c>
      <c r="J3680" t="s">
        <v>131</v>
      </c>
      <c r="L3680" t="s">
        <v>62</v>
      </c>
      <c r="M3680">
        <v>9</v>
      </c>
      <c r="N3680" t="s">
        <v>131</v>
      </c>
      <c r="O3680" s="12">
        <v>48371</v>
      </c>
      <c r="P3680" t="s">
        <v>28</v>
      </c>
      <c r="Q3680" s="1">
        <v>44911</v>
      </c>
      <c r="R3680" t="s">
        <v>63</v>
      </c>
      <c r="S3680" t="s">
        <v>43</v>
      </c>
      <c r="T3680" t="s">
        <v>30</v>
      </c>
      <c r="U3680" t="s">
        <v>25347</v>
      </c>
      <c r="W3680" t="s">
        <v>25348</v>
      </c>
    </row>
    <row r="3681" spans="7:29" ht="170" x14ac:dyDescent="0.2">
      <c r="G3681" t="s">
        <v>191</v>
      </c>
      <c r="H3681" t="s">
        <v>53</v>
      </c>
      <c r="I3681" t="s">
        <v>172</v>
      </c>
      <c r="J3681" t="s">
        <v>192</v>
      </c>
      <c r="K3681" t="s">
        <v>193</v>
      </c>
      <c r="L3681" t="s">
        <v>194</v>
      </c>
      <c r="M3681">
        <v>12</v>
      </c>
      <c r="N3681" t="s">
        <v>192</v>
      </c>
      <c r="O3681" s="12">
        <v>48354</v>
      </c>
      <c r="P3681" t="s">
        <v>70</v>
      </c>
      <c r="Q3681" s="1">
        <v>44911</v>
      </c>
      <c r="R3681" t="s">
        <v>29</v>
      </c>
      <c r="S3681" t="s">
        <v>43</v>
      </c>
      <c r="T3681" t="s">
        <v>71</v>
      </c>
      <c r="W3681" t="s">
        <v>195</v>
      </c>
      <c r="X3681" t="s">
        <v>196</v>
      </c>
      <c r="Y3681" t="s">
        <v>197</v>
      </c>
      <c r="Z3681" t="s">
        <v>192</v>
      </c>
      <c r="AA3681" t="s">
        <v>198</v>
      </c>
      <c r="AB3681" s="2" t="s">
        <v>199</v>
      </c>
      <c r="AC3681" t="s">
        <v>50</v>
      </c>
    </row>
    <row r="3682" spans="7:29" x14ac:dyDescent="0.2">
      <c r="G3682" t="s">
        <v>2384</v>
      </c>
      <c r="H3682" t="s">
        <v>129</v>
      </c>
      <c r="I3682" t="s">
        <v>9276</v>
      </c>
      <c r="J3682" t="s">
        <v>103</v>
      </c>
      <c r="L3682" t="s">
        <v>8400</v>
      </c>
      <c r="M3682">
        <v>12</v>
      </c>
      <c r="N3682" t="s">
        <v>103</v>
      </c>
      <c r="O3682" s="12">
        <v>48335</v>
      </c>
      <c r="P3682" t="s">
        <v>28</v>
      </c>
      <c r="Q3682" s="1">
        <v>42217</v>
      </c>
      <c r="R3682" t="s">
        <v>29</v>
      </c>
      <c r="S3682" t="s">
        <v>43</v>
      </c>
      <c r="T3682" t="s">
        <v>30</v>
      </c>
      <c r="U3682" t="s">
        <v>9278</v>
      </c>
      <c r="W3682" t="s">
        <v>9279</v>
      </c>
      <c r="X3682" t="s">
        <v>116</v>
      </c>
    </row>
    <row r="3683" spans="7:29" ht="221" x14ac:dyDescent="0.2">
      <c r="G3683" t="s">
        <v>4262</v>
      </c>
      <c r="H3683" t="s">
        <v>53</v>
      </c>
      <c r="I3683" t="s">
        <v>13146</v>
      </c>
      <c r="J3683" t="s">
        <v>67</v>
      </c>
      <c r="K3683" t="s">
        <v>13155</v>
      </c>
      <c r="L3683" t="s">
        <v>203</v>
      </c>
      <c r="M3683">
        <v>12</v>
      </c>
      <c r="N3683" t="s">
        <v>67</v>
      </c>
      <c r="O3683" s="12">
        <v>48291</v>
      </c>
      <c r="P3683" t="s">
        <v>70</v>
      </c>
      <c r="Q3683" s="1">
        <v>43073</v>
      </c>
      <c r="R3683" t="s">
        <v>29</v>
      </c>
      <c r="S3683" t="s">
        <v>43</v>
      </c>
      <c r="T3683" t="s">
        <v>71</v>
      </c>
      <c r="W3683" t="s">
        <v>13156</v>
      </c>
      <c r="X3683" t="s">
        <v>13157</v>
      </c>
      <c r="Y3683" t="s">
        <v>13155</v>
      </c>
      <c r="Z3683" t="s">
        <v>74</v>
      </c>
      <c r="AA3683" t="s">
        <v>13158</v>
      </c>
      <c r="AB3683" s="2" t="s">
        <v>1611</v>
      </c>
      <c r="AC3683" t="s">
        <v>13159</v>
      </c>
    </row>
    <row r="3684" spans="7:29" x14ac:dyDescent="0.2">
      <c r="G3684" t="s">
        <v>14769</v>
      </c>
      <c r="H3684" t="s">
        <v>262</v>
      </c>
      <c r="I3684" t="s">
        <v>736</v>
      </c>
      <c r="J3684" t="s">
        <v>2893</v>
      </c>
      <c r="L3684" t="s">
        <v>104</v>
      </c>
      <c r="M3684">
        <v>12</v>
      </c>
      <c r="N3684" t="s">
        <v>2893</v>
      </c>
      <c r="O3684" s="12">
        <v>48277</v>
      </c>
      <c r="P3684" t="s">
        <v>28</v>
      </c>
      <c r="Q3684" s="1">
        <v>42064</v>
      </c>
      <c r="R3684" t="s">
        <v>29</v>
      </c>
      <c r="S3684" t="s">
        <v>43</v>
      </c>
      <c r="T3684" t="s">
        <v>30</v>
      </c>
      <c r="U3684" t="s">
        <v>5930</v>
      </c>
      <c r="V3684" t="s">
        <v>522</v>
      </c>
      <c r="W3684" t="s">
        <v>14770</v>
      </c>
      <c r="X3684" t="s">
        <v>14771</v>
      </c>
      <c r="Y3684" t="s">
        <v>5930</v>
      </c>
      <c r="Z3684" t="s">
        <v>2893</v>
      </c>
      <c r="AA3684" t="s">
        <v>14772</v>
      </c>
      <c r="AB3684" t="s">
        <v>50</v>
      </c>
      <c r="AC3684" t="s">
        <v>14773</v>
      </c>
    </row>
    <row r="3685" spans="7:29" x14ac:dyDescent="0.2">
      <c r="G3685" t="s">
        <v>5386</v>
      </c>
      <c r="H3685" t="s">
        <v>53</v>
      </c>
      <c r="I3685" t="s">
        <v>20968</v>
      </c>
      <c r="J3685" t="s">
        <v>964</v>
      </c>
      <c r="L3685" t="s">
        <v>436</v>
      </c>
      <c r="M3685">
        <v>9</v>
      </c>
      <c r="N3685" t="s">
        <v>964</v>
      </c>
      <c r="O3685" s="12">
        <v>48272</v>
      </c>
      <c r="P3685" t="s">
        <v>28</v>
      </c>
      <c r="Q3685" s="1">
        <v>43632</v>
      </c>
      <c r="R3685" t="s">
        <v>63</v>
      </c>
      <c r="S3685" t="s">
        <v>43</v>
      </c>
      <c r="T3685" t="s">
        <v>30</v>
      </c>
      <c r="U3685" t="s">
        <v>662</v>
      </c>
      <c r="W3685" t="s">
        <v>20969</v>
      </c>
    </row>
    <row r="3686" spans="7:29" x14ac:dyDescent="0.2">
      <c r="G3686" t="s">
        <v>6760</v>
      </c>
      <c r="H3686" t="s">
        <v>53</v>
      </c>
      <c r="I3686" t="s">
        <v>6761</v>
      </c>
      <c r="J3686" t="s">
        <v>276</v>
      </c>
      <c r="K3686" t="s">
        <v>6762</v>
      </c>
      <c r="L3686" t="s">
        <v>237</v>
      </c>
      <c r="M3686">
        <v>12</v>
      </c>
      <c r="N3686" t="s">
        <v>276</v>
      </c>
      <c r="O3686" s="12">
        <v>48254</v>
      </c>
      <c r="P3686" t="s">
        <v>70</v>
      </c>
      <c r="Q3686" s="1">
        <v>43164</v>
      </c>
      <c r="R3686" t="s">
        <v>56</v>
      </c>
      <c r="S3686" s="1">
        <v>45107</v>
      </c>
      <c r="T3686" t="s">
        <v>71</v>
      </c>
      <c r="W3686" t="s">
        <v>6763</v>
      </c>
    </row>
    <row r="3687" spans="7:29" x14ac:dyDescent="0.2">
      <c r="G3687" t="s">
        <v>19572</v>
      </c>
      <c r="H3687" t="s">
        <v>262</v>
      </c>
      <c r="I3687" t="s">
        <v>22638</v>
      </c>
      <c r="J3687" t="s">
        <v>636</v>
      </c>
      <c r="K3687" t="s">
        <v>22644</v>
      </c>
      <c r="L3687" t="s">
        <v>22645</v>
      </c>
      <c r="M3687">
        <v>12</v>
      </c>
      <c r="N3687" t="s">
        <v>636</v>
      </c>
      <c r="O3687" s="12">
        <v>48236</v>
      </c>
      <c r="P3687" t="s">
        <v>70</v>
      </c>
      <c r="Q3687" s="1">
        <v>36008</v>
      </c>
      <c r="R3687" t="s">
        <v>56</v>
      </c>
      <c r="S3687" s="1">
        <v>45046</v>
      </c>
      <c r="T3687" t="s">
        <v>71</v>
      </c>
      <c r="W3687" t="s">
        <v>22646</v>
      </c>
    </row>
    <row r="3688" spans="7:29" ht="102" x14ac:dyDescent="0.2">
      <c r="G3688" t="s">
        <v>219</v>
      </c>
      <c r="H3688" t="s">
        <v>129</v>
      </c>
      <c r="I3688" t="s">
        <v>17253</v>
      </c>
      <c r="J3688" t="s">
        <v>135</v>
      </c>
      <c r="K3688" t="s">
        <v>2713</v>
      </c>
      <c r="L3688" t="s">
        <v>2714</v>
      </c>
      <c r="M3688">
        <v>12</v>
      </c>
      <c r="N3688" t="s">
        <v>135</v>
      </c>
      <c r="O3688" s="12">
        <v>48233</v>
      </c>
      <c r="P3688" t="s">
        <v>70</v>
      </c>
      <c r="Q3688" s="1">
        <v>44795</v>
      </c>
      <c r="R3688" t="s">
        <v>29</v>
      </c>
      <c r="S3688" t="s">
        <v>43</v>
      </c>
      <c r="T3688" t="s">
        <v>71</v>
      </c>
      <c r="W3688" t="s">
        <v>17256</v>
      </c>
      <c r="X3688" t="s">
        <v>17257</v>
      </c>
      <c r="Y3688" t="s">
        <v>2713</v>
      </c>
      <c r="Z3688" t="s">
        <v>135</v>
      </c>
      <c r="AA3688" t="s">
        <v>17258</v>
      </c>
      <c r="AB3688" s="2" t="s">
        <v>7576</v>
      </c>
      <c r="AC3688" t="s">
        <v>50</v>
      </c>
    </row>
    <row r="3689" spans="7:29" x14ac:dyDescent="0.2">
      <c r="G3689" t="s">
        <v>128</v>
      </c>
      <c r="H3689" t="s">
        <v>24</v>
      </c>
      <c r="I3689" t="s">
        <v>22654</v>
      </c>
      <c r="J3689" t="s">
        <v>597</v>
      </c>
      <c r="L3689" t="s">
        <v>27</v>
      </c>
      <c r="M3689">
        <v>12</v>
      </c>
      <c r="N3689" t="s">
        <v>597</v>
      </c>
      <c r="O3689" s="12">
        <v>48219</v>
      </c>
      <c r="P3689" t="s">
        <v>28</v>
      </c>
      <c r="Q3689" s="1">
        <v>44865</v>
      </c>
      <c r="R3689" t="s">
        <v>29</v>
      </c>
      <c r="S3689" t="s">
        <v>43</v>
      </c>
      <c r="T3689" t="s">
        <v>30</v>
      </c>
      <c r="U3689" t="s">
        <v>3227</v>
      </c>
      <c r="V3689" t="s">
        <v>32</v>
      </c>
      <c r="W3689" t="s">
        <v>22655</v>
      </c>
      <c r="X3689" t="s">
        <v>116</v>
      </c>
    </row>
    <row r="3690" spans="7:29" x14ac:dyDescent="0.2">
      <c r="G3690" t="s">
        <v>1684</v>
      </c>
      <c r="H3690" t="s">
        <v>53</v>
      </c>
      <c r="I3690" t="s">
        <v>23071</v>
      </c>
      <c r="J3690" t="s">
        <v>103</v>
      </c>
      <c r="L3690" t="s">
        <v>27</v>
      </c>
      <c r="M3690">
        <v>12</v>
      </c>
      <c r="N3690" t="s">
        <v>103</v>
      </c>
      <c r="O3690" s="12">
        <v>48217</v>
      </c>
      <c r="P3690" t="s">
        <v>28</v>
      </c>
      <c r="Q3690" s="1">
        <v>44572</v>
      </c>
      <c r="R3690" t="s">
        <v>56</v>
      </c>
      <c r="S3690" s="1">
        <v>45000</v>
      </c>
      <c r="T3690" t="s">
        <v>30</v>
      </c>
      <c r="U3690" t="s">
        <v>1065</v>
      </c>
      <c r="V3690" t="s">
        <v>404</v>
      </c>
      <c r="W3690" t="s">
        <v>23072</v>
      </c>
    </row>
    <row r="3691" spans="7:29" x14ac:dyDescent="0.2">
      <c r="G3691" t="s">
        <v>324</v>
      </c>
      <c r="H3691" t="s">
        <v>53</v>
      </c>
      <c r="I3691" t="s">
        <v>24255</v>
      </c>
      <c r="J3691" t="s">
        <v>159</v>
      </c>
      <c r="L3691" t="s">
        <v>98</v>
      </c>
      <c r="M3691">
        <v>12</v>
      </c>
      <c r="N3691" t="s">
        <v>159</v>
      </c>
      <c r="O3691" s="12">
        <v>48210</v>
      </c>
      <c r="P3691" t="s">
        <v>28</v>
      </c>
      <c r="Q3691" s="1">
        <v>44805</v>
      </c>
      <c r="R3691" t="s">
        <v>29</v>
      </c>
      <c r="S3691" s="1">
        <v>45169</v>
      </c>
      <c r="T3691" t="s">
        <v>30</v>
      </c>
      <c r="U3691" t="s">
        <v>99</v>
      </c>
      <c r="W3691" t="s">
        <v>24256</v>
      </c>
      <c r="X3691" t="s">
        <v>116</v>
      </c>
    </row>
    <row r="3692" spans="7:29" ht="136" x14ac:dyDescent="0.2">
      <c r="G3692" t="s">
        <v>2244</v>
      </c>
      <c r="H3692" t="s">
        <v>53</v>
      </c>
      <c r="I3692" t="s">
        <v>2245</v>
      </c>
      <c r="J3692" t="s">
        <v>422</v>
      </c>
      <c r="L3692" t="s">
        <v>62</v>
      </c>
      <c r="M3692">
        <v>9</v>
      </c>
      <c r="N3692" t="s">
        <v>422</v>
      </c>
      <c r="O3692" s="12">
        <v>48198</v>
      </c>
      <c r="P3692" t="s">
        <v>28</v>
      </c>
      <c r="Q3692" s="1">
        <v>42125</v>
      </c>
      <c r="R3692" t="s">
        <v>29</v>
      </c>
      <c r="S3692" t="s">
        <v>43</v>
      </c>
      <c r="T3692" t="s">
        <v>30</v>
      </c>
      <c r="U3692" t="s">
        <v>688</v>
      </c>
      <c r="W3692" t="s">
        <v>2246</v>
      </c>
      <c r="X3692" t="s">
        <v>2247</v>
      </c>
      <c r="Y3692" t="s">
        <v>688</v>
      </c>
      <c r="Z3692" t="s">
        <v>890</v>
      </c>
      <c r="AA3692" t="s">
        <v>2248</v>
      </c>
      <c r="AB3692" s="2" t="s">
        <v>2249</v>
      </c>
      <c r="AC3692" t="s">
        <v>2250</v>
      </c>
    </row>
    <row r="3693" spans="7:29" x14ac:dyDescent="0.2">
      <c r="G3693" t="s">
        <v>147</v>
      </c>
      <c r="H3693" t="s">
        <v>274</v>
      </c>
      <c r="I3693" t="s">
        <v>13412</v>
      </c>
      <c r="J3693" t="s">
        <v>770</v>
      </c>
      <c r="L3693" t="s">
        <v>347</v>
      </c>
      <c r="M3693">
        <v>12</v>
      </c>
      <c r="N3693" t="s">
        <v>7154</v>
      </c>
      <c r="O3693" s="12">
        <v>48192</v>
      </c>
      <c r="P3693" t="s">
        <v>28</v>
      </c>
      <c r="Q3693" s="1">
        <v>44480</v>
      </c>
      <c r="R3693" t="s">
        <v>56</v>
      </c>
      <c r="S3693" s="1">
        <v>45107</v>
      </c>
      <c r="T3693" t="s">
        <v>30</v>
      </c>
      <c r="U3693" t="s">
        <v>13413</v>
      </c>
      <c r="W3693" t="s">
        <v>13414</v>
      </c>
    </row>
    <row r="3694" spans="7:29" x14ac:dyDescent="0.2">
      <c r="G3694" t="s">
        <v>2450</v>
      </c>
      <c r="H3694" t="s">
        <v>234</v>
      </c>
      <c r="I3694" t="s">
        <v>11319</v>
      </c>
      <c r="J3694" t="s">
        <v>276</v>
      </c>
      <c r="L3694" t="s">
        <v>347</v>
      </c>
      <c r="M3694">
        <v>12</v>
      </c>
      <c r="N3694" t="s">
        <v>276</v>
      </c>
      <c r="O3694" s="12">
        <v>48173</v>
      </c>
      <c r="P3694" t="s">
        <v>28</v>
      </c>
      <c r="Q3694" s="1">
        <v>44823</v>
      </c>
      <c r="R3694" t="s">
        <v>29</v>
      </c>
      <c r="S3694" s="1">
        <v>45187</v>
      </c>
      <c r="T3694" t="s">
        <v>30</v>
      </c>
      <c r="U3694" t="s">
        <v>11320</v>
      </c>
      <c r="W3694" t="s">
        <v>11321</v>
      </c>
      <c r="X3694" t="s">
        <v>116</v>
      </c>
    </row>
    <row r="3695" spans="7:29" x14ac:dyDescent="0.2">
      <c r="G3695" t="s">
        <v>586</v>
      </c>
      <c r="H3695" t="s">
        <v>118</v>
      </c>
      <c r="I3695" t="s">
        <v>3678</v>
      </c>
      <c r="J3695" t="s">
        <v>2093</v>
      </c>
      <c r="L3695" t="s">
        <v>81</v>
      </c>
      <c r="M3695">
        <v>9</v>
      </c>
      <c r="N3695" t="s">
        <v>2093</v>
      </c>
      <c r="O3695" s="12">
        <v>48144</v>
      </c>
      <c r="P3695" t="s">
        <v>28</v>
      </c>
      <c r="Q3695" s="1">
        <v>42629</v>
      </c>
      <c r="R3695" t="s">
        <v>56</v>
      </c>
      <c r="S3695" s="1">
        <v>44834</v>
      </c>
      <c r="T3695" t="s">
        <v>30</v>
      </c>
      <c r="U3695" t="s">
        <v>3679</v>
      </c>
      <c r="W3695" t="s">
        <v>3680</v>
      </c>
    </row>
    <row r="3696" spans="7:29" x14ac:dyDescent="0.2">
      <c r="G3696" t="s">
        <v>3120</v>
      </c>
      <c r="H3696" t="s">
        <v>53</v>
      </c>
      <c r="I3696" t="s">
        <v>4983</v>
      </c>
      <c r="J3696" t="s">
        <v>3742</v>
      </c>
      <c r="L3696" t="s">
        <v>27</v>
      </c>
      <c r="M3696">
        <v>12</v>
      </c>
      <c r="N3696" t="s">
        <v>3742</v>
      </c>
      <c r="O3696" s="12">
        <v>48107</v>
      </c>
      <c r="P3696" t="s">
        <v>28</v>
      </c>
      <c r="Q3696" s="1">
        <v>44972</v>
      </c>
      <c r="R3696" t="s">
        <v>29</v>
      </c>
      <c r="S3696" t="s">
        <v>43</v>
      </c>
      <c r="T3696" t="s">
        <v>30</v>
      </c>
      <c r="U3696" t="s">
        <v>5053</v>
      </c>
      <c r="V3696" t="s">
        <v>45</v>
      </c>
      <c r="W3696" t="s">
        <v>5054</v>
      </c>
      <c r="X3696" t="s">
        <v>5055</v>
      </c>
      <c r="Y3696" t="s">
        <v>5056</v>
      </c>
      <c r="Z3696" t="s">
        <v>5057</v>
      </c>
      <c r="AA3696" t="s">
        <v>5058</v>
      </c>
      <c r="AB3696" t="s">
        <v>50</v>
      </c>
      <c r="AC3696" t="s">
        <v>50</v>
      </c>
    </row>
    <row r="3697" spans="7:29" x14ac:dyDescent="0.2">
      <c r="G3697" t="s">
        <v>4162</v>
      </c>
      <c r="H3697" t="s">
        <v>129</v>
      </c>
      <c r="I3697" t="s">
        <v>17969</v>
      </c>
      <c r="J3697" t="s">
        <v>750</v>
      </c>
      <c r="K3697" t="s">
        <v>7028</v>
      </c>
      <c r="L3697" t="s">
        <v>69</v>
      </c>
      <c r="M3697">
        <v>12</v>
      </c>
      <c r="N3697" t="s">
        <v>750</v>
      </c>
      <c r="O3697" s="12">
        <v>48098</v>
      </c>
      <c r="P3697" t="s">
        <v>70</v>
      </c>
      <c r="Q3697" s="1">
        <v>42689</v>
      </c>
      <c r="R3697" t="s">
        <v>29</v>
      </c>
      <c r="S3697" t="s">
        <v>43</v>
      </c>
      <c r="T3697" t="s">
        <v>71</v>
      </c>
      <c r="W3697" t="s">
        <v>17970</v>
      </c>
      <c r="X3697" t="s">
        <v>116</v>
      </c>
    </row>
    <row r="3698" spans="7:29" x14ac:dyDescent="0.2">
      <c r="G3698" t="s">
        <v>4012</v>
      </c>
      <c r="H3698" t="s">
        <v>60</v>
      </c>
      <c r="I3698" t="s">
        <v>4013</v>
      </c>
      <c r="J3698" t="s">
        <v>4014</v>
      </c>
      <c r="L3698" t="s">
        <v>27</v>
      </c>
      <c r="M3698">
        <v>12</v>
      </c>
      <c r="N3698" t="s">
        <v>4014</v>
      </c>
      <c r="O3698" s="12">
        <v>48097</v>
      </c>
      <c r="P3698" t="s">
        <v>28</v>
      </c>
      <c r="Q3698" s="1">
        <v>45005</v>
      </c>
      <c r="R3698" t="s">
        <v>29</v>
      </c>
      <c r="S3698" t="s">
        <v>43</v>
      </c>
      <c r="T3698" t="s">
        <v>30</v>
      </c>
      <c r="U3698" t="s">
        <v>4015</v>
      </c>
      <c r="V3698" t="s">
        <v>404</v>
      </c>
      <c r="W3698" t="s">
        <v>4016</v>
      </c>
      <c r="X3698" t="s">
        <v>4017</v>
      </c>
      <c r="Y3698" t="s">
        <v>4015</v>
      </c>
      <c r="Z3698" t="s">
        <v>1718</v>
      </c>
      <c r="AA3698" t="s">
        <v>4018</v>
      </c>
      <c r="AB3698" t="s">
        <v>50</v>
      </c>
      <c r="AC3698" t="s">
        <v>4019</v>
      </c>
    </row>
    <row r="3699" spans="7:29" ht="170" x14ac:dyDescent="0.2">
      <c r="G3699" t="s">
        <v>2107</v>
      </c>
      <c r="H3699" t="s">
        <v>262</v>
      </c>
      <c r="I3699" t="s">
        <v>3011</v>
      </c>
      <c r="J3699" t="s">
        <v>192</v>
      </c>
      <c r="L3699" t="s">
        <v>27</v>
      </c>
      <c r="M3699">
        <v>12</v>
      </c>
      <c r="N3699" t="s">
        <v>192</v>
      </c>
      <c r="O3699" s="12">
        <v>48092</v>
      </c>
      <c r="P3699" t="s">
        <v>28</v>
      </c>
      <c r="Q3699" s="1">
        <v>42822</v>
      </c>
      <c r="R3699" t="s">
        <v>29</v>
      </c>
      <c r="S3699" t="s">
        <v>43</v>
      </c>
      <c r="T3699" t="s">
        <v>30</v>
      </c>
      <c r="U3699" t="s">
        <v>3012</v>
      </c>
      <c r="V3699" t="s">
        <v>522</v>
      </c>
      <c r="W3699" t="s">
        <v>3013</v>
      </c>
      <c r="X3699" t="s">
        <v>3014</v>
      </c>
      <c r="Y3699" t="s">
        <v>3015</v>
      </c>
      <c r="Z3699" t="s">
        <v>1718</v>
      </c>
      <c r="AA3699" t="s">
        <v>3016</v>
      </c>
      <c r="AB3699" s="2" t="s">
        <v>3017</v>
      </c>
      <c r="AC3699" t="s">
        <v>3018</v>
      </c>
    </row>
    <row r="3700" spans="7:29" x14ac:dyDescent="0.2">
      <c r="G3700" t="s">
        <v>19643</v>
      </c>
      <c r="H3700" t="s">
        <v>129</v>
      </c>
      <c r="I3700" t="s">
        <v>25343</v>
      </c>
      <c r="J3700" t="s">
        <v>422</v>
      </c>
      <c r="L3700" t="s">
        <v>62</v>
      </c>
      <c r="M3700">
        <v>9</v>
      </c>
      <c r="N3700" t="s">
        <v>422</v>
      </c>
      <c r="O3700" s="12">
        <v>48068</v>
      </c>
      <c r="P3700" t="s">
        <v>28</v>
      </c>
      <c r="Q3700" s="1">
        <v>43359</v>
      </c>
      <c r="R3700" t="s">
        <v>29</v>
      </c>
      <c r="S3700" t="s">
        <v>43</v>
      </c>
      <c r="T3700" t="s">
        <v>30</v>
      </c>
      <c r="U3700" t="s">
        <v>7183</v>
      </c>
      <c r="W3700" t="s">
        <v>25344</v>
      </c>
    </row>
    <row r="3701" spans="7:29" x14ac:dyDescent="0.2">
      <c r="G3701" t="s">
        <v>11281</v>
      </c>
      <c r="H3701" t="s">
        <v>53</v>
      </c>
      <c r="I3701" t="s">
        <v>17002</v>
      </c>
      <c r="J3701" t="s">
        <v>103</v>
      </c>
      <c r="K3701" t="s">
        <v>1104</v>
      </c>
      <c r="L3701" t="s">
        <v>1105</v>
      </c>
      <c r="M3701">
        <v>12</v>
      </c>
      <c r="N3701" t="s">
        <v>103</v>
      </c>
      <c r="O3701" s="12">
        <v>48043</v>
      </c>
      <c r="P3701" t="s">
        <v>70</v>
      </c>
      <c r="Q3701" s="1">
        <v>43773</v>
      </c>
      <c r="R3701" t="s">
        <v>29</v>
      </c>
      <c r="S3701" t="s">
        <v>43</v>
      </c>
      <c r="T3701" t="s">
        <v>71</v>
      </c>
      <c r="W3701" t="s">
        <v>17003</v>
      </c>
      <c r="X3701" t="s">
        <v>17004</v>
      </c>
      <c r="Y3701" t="s">
        <v>1104</v>
      </c>
      <c r="Z3701" t="s">
        <v>109</v>
      </c>
      <c r="AA3701" t="s">
        <v>17005</v>
      </c>
      <c r="AB3701" t="s">
        <v>50</v>
      </c>
      <c r="AC3701" t="s">
        <v>50</v>
      </c>
    </row>
    <row r="3702" spans="7:29" x14ac:dyDescent="0.2">
      <c r="G3702" t="s">
        <v>286</v>
      </c>
      <c r="H3702" t="s">
        <v>53</v>
      </c>
      <c r="I3702" t="s">
        <v>4180</v>
      </c>
      <c r="J3702" t="s">
        <v>42</v>
      </c>
      <c r="K3702" t="s">
        <v>4873</v>
      </c>
      <c r="L3702" t="s">
        <v>237</v>
      </c>
      <c r="M3702">
        <v>12</v>
      </c>
      <c r="N3702" t="s">
        <v>42</v>
      </c>
      <c r="O3702" s="12">
        <v>48006</v>
      </c>
      <c r="P3702" t="s">
        <v>70</v>
      </c>
      <c r="Q3702" s="1">
        <v>43843</v>
      </c>
      <c r="R3702" t="s">
        <v>29</v>
      </c>
      <c r="S3702" t="s">
        <v>43</v>
      </c>
      <c r="T3702" t="s">
        <v>71</v>
      </c>
      <c r="W3702" t="s">
        <v>4874</v>
      </c>
      <c r="X3702" t="s">
        <v>4875</v>
      </c>
      <c r="Y3702" t="s">
        <v>887</v>
      </c>
      <c r="Z3702" t="s">
        <v>48</v>
      </c>
      <c r="AA3702" t="s">
        <v>4876</v>
      </c>
      <c r="AB3702" t="s">
        <v>50</v>
      </c>
      <c r="AC3702" t="s">
        <v>4877</v>
      </c>
    </row>
    <row r="3703" spans="7:29" ht="153" x14ac:dyDescent="0.2">
      <c r="G3703" t="s">
        <v>1125</v>
      </c>
      <c r="H3703" t="s">
        <v>314</v>
      </c>
      <c r="I3703" t="s">
        <v>14960</v>
      </c>
      <c r="J3703" t="s">
        <v>135</v>
      </c>
      <c r="K3703" t="s">
        <v>1974</v>
      </c>
      <c r="L3703" t="s">
        <v>645</v>
      </c>
      <c r="M3703">
        <v>12</v>
      </c>
      <c r="N3703" t="s">
        <v>135</v>
      </c>
      <c r="O3703" s="12">
        <v>48000</v>
      </c>
      <c r="P3703" t="s">
        <v>70</v>
      </c>
      <c r="Q3703" s="1">
        <v>44866</v>
      </c>
      <c r="R3703" t="s">
        <v>29</v>
      </c>
      <c r="S3703" t="s">
        <v>43</v>
      </c>
      <c r="T3703" t="s">
        <v>71</v>
      </c>
      <c r="W3703" t="s">
        <v>14965</v>
      </c>
      <c r="X3703" t="s">
        <v>14966</v>
      </c>
      <c r="Y3703" t="s">
        <v>1974</v>
      </c>
      <c r="Z3703" t="s">
        <v>135</v>
      </c>
      <c r="AA3703" t="s">
        <v>14967</v>
      </c>
      <c r="AB3703" s="2" t="s">
        <v>1449</v>
      </c>
      <c r="AC3703" t="s">
        <v>50</v>
      </c>
    </row>
    <row r="3704" spans="7:29" x14ac:dyDescent="0.2">
      <c r="G3704" t="s">
        <v>21852</v>
      </c>
      <c r="H3704" t="s">
        <v>53</v>
      </c>
      <c r="I3704" t="s">
        <v>21853</v>
      </c>
      <c r="J3704" t="s">
        <v>131</v>
      </c>
      <c r="L3704" t="s">
        <v>81</v>
      </c>
      <c r="M3704">
        <v>9</v>
      </c>
      <c r="N3704" t="s">
        <v>131</v>
      </c>
      <c r="O3704" s="12">
        <v>47989</v>
      </c>
      <c r="P3704" t="s">
        <v>28</v>
      </c>
      <c r="Q3704" s="1">
        <v>38246</v>
      </c>
      <c r="R3704" t="s">
        <v>63</v>
      </c>
      <c r="S3704" t="s">
        <v>43</v>
      </c>
      <c r="T3704" t="s">
        <v>30</v>
      </c>
      <c r="U3704" t="s">
        <v>376</v>
      </c>
      <c r="W3704" t="s">
        <v>21854</v>
      </c>
    </row>
    <row r="3705" spans="7:29" x14ac:dyDescent="0.2">
      <c r="G3705" t="s">
        <v>2353</v>
      </c>
      <c r="H3705" t="s">
        <v>280</v>
      </c>
      <c r="I3705" t="s">
        <v>11649</v>
      </c>
      <c r="J3705" t="s">
        <v>150</v>
      </c>
      <c r="L3705" t="s">
        <v>62</v>
      </c>
      <c r="M3705">
        <v>9</v>
      </c>
      <c r="N3705" t="s">
        <v>150</v>
      </c>
      <c r="O3705" s="12">
        <v>47941</v>
      </c>
      <c r="P3705" t="s">
        <v>28</v>
      </c>
      <c r="Q3705" s="1">
        <v>44652</v>
      </c>
      <c r="R3705" t="s">
        <v>63</v>
      </c>
      <c r="S3705" t="s">
        <v>43</v>
      </c>
      <c r="T3705" t="s">
        <v>30</v>
      </c>
      <c r="U3705" t="s">
        <v>6838</v>
      </c>
      <c r="W3705" t="s">
        <v>11650</v>
      </c>
    </row>
    <row r="3706" spans="7:29" ht="170" x14ac:dyDescent="0.2">
      <c r="G3706" t="s">
        <v>59</v>
      </c>
      <c r="H3706" t="s">
        <v>24</v>
      </c>
      <c r="I3706" t="s">
        <v>1778</v>
      </c>
      <c r="J3706" t="s">
        <v>460</v>
      </c>
      <c r="L3706" t="s">
        <v>27</v>
      </c>
      <c r="M3706">
        <v>12</v>
      </c>
      <c r="N3706" t="s">
        <v>460</v>
      </c>
      <c r="O3706" s="12">
        <v>47896</v>
      </c>
      <c r="P3706" t="s">
        <v>661</v>
      </c>
      <c r="Q3706" s="1">
        <v>40435</v>
      </c>
      <c r="R3706" t="s">
        <v>56</v>
      </c>
      <c r="S3706" s="1">
        <v>44926</v>
      </c>
      <c r="T3706" t="s">
        <v>30</v>
      </c>
      <c r="U3706" t="s">
        <v>1786</v>
      </c>
      <c r="V3706" t="s">
        <v>122</v>
      </c>
      <c r="W3706" t="s">
        <v>1787</v>
      </c>
      <c r="X3706" t="s">
        <v>1788</v>
      </c>
      <c r="Y3706" t="s">
        <v>1786</v>
      </c>
      <c r="Z3706" t="s">
        <v>460</v>
      </c>
      <c r="AA3706" t="s">
        <v>1789</v>
      </c>
      <c r="AB3706" s="2" t="s">
        <v>1790</v>
      </c>
      <c r="AC3706" t="s">
        <v>1791</v>
      </c>
    </row>
    <row r="3707" spans="7:29" x14ac:dyDescent="0.2">
      <c r="G3707" t="s">
        <v>78</v>
      </c>
      <c r="H3707" t="s">
        <v>2463</v>
      </c>
      <c r="I3707" t="s">
        <v>14862</v>
      </c>
      <c r="J3707" t="s">
        <v>295</v>
      </c>
      <c r="L3707" t="s">
        <v>98</v>
      </c>
      <c r="M3707">
        <v>9</v>
      </c>
      <c r="N3707" t="s">
        <v>295</v>
      </c>
      <c r="O3707" s="12">
        <v>47888</v>
      </c>
      <c r="P3707" t="s">
        <v>28</v>
      </c>
      <c r="Q3707" s="1">
        <v>44820</v>
      </c>
      <c r="R3707" t="s">
        <v>56</v>
      </c>
      <c r="S3707" s="1">
        <v>45092</v>
      </c>
      <c r="T3707" t="s">
        <v>30</v>
      </c>
      <c r="U3707" t="s">
        <v>99</v>
      </c>
      <c r="W3707" t="s">
        <v>14863</v>
      </c>
    </row>
    <row r="3708" spans="7:29" ht="153" x14ac:dyDescent="0.2">
      <c r="G3708" t="s">
        <v>19079</v>
      </c>
      <c r="H3708" t="s">
        <v>53</v>
      </c>
      <c r="I3708" t="s">
        <v>19080</v>
      </c>
      <c r="J3708" t="s">
        <v>1095</v>
      </c>
      <c r="L3708" t="s">
        <v>62</v>
      </c>
      <c r="M3708">
        <v>12</v>
      </c>
      <c r="N3708" t="s">
        <v>1095</v>
      </c>
      <c r="O3708" s="12">
        <v>47856</v>
      </c>
      <c r="P3708" t="s">
        <v>28</v>
      </c>
      <c r="Q3708" s="1">
        <v>44067</v>
      </c>
      <c r="R3708" t="s">
        <v>29</v>
      </c>
      <c r="S3708" t="s">
        <v>43</v>
      </c>
      <c r="T3708" t="s">
        <v>30</v>
      </c>
      <c r="U3708" t="s">
        <v>807</v>
      </c>
      <c r="W3708" t="s">
        <v>19081</v>
      </c>
      <c r="X3708" t="s">
        <v>19082</v>
      </c>
      <c r="Y3708" t="s">
        <v>807</v>
      </c>
      <c r="Z3708" t="s">
        <v>959</v>
      </c>
      <c r="AA3708" t="s">
        <v>19083</v>
      </c>
      <c r="AB3708" s="2" t="s">
        <v>19084</v>
      </c>
      <c r="AC3708" t="s">
        <v>50</v>
      </c>
    </row>
    <row r="3709" spans="7:29" x14ac:dyDescent="0.2">
      <c r="G3709" t="s">
        <v>586</v>
      </c>
      <c r="H3709" t="s">
        <v>60</v>
      </c>
      <c r="I3709" t="s">
        <v>8399</v>
      </c>
      <c r="J3709" t="s">
        <v>103</v>
      </c>
      <c r="L3709" t="s">
        <v>8400</v>
      </c>
      <c r="M3709">
        <v>12</v>
      </c>
      <c r="N3709" t="s">
        <v>103</v>
      </c>
      <c r="O3709" s="12">
        <v>47853</v>
      </c>
      <c r="P3709" t="s">
        <v>28</v>
      </c>
      <c r="Q3709" s="1">
        <v>44375</v>
      </c>
      <c r="R3709" t="s">
        <v>29</v>
      </c>
      <c r="S3709" s="1">
        <v>45124</v>
      </c>
      <c r="T3709" t="s">
        <v>30</v>
      </c>
      <c r="U3709" t="s">
        <v>8401</v>
      </c>
      <c r="V3709" t="s">
        <v>45</v>
      </c>
      <c r="W3709" t="s">
        <v>8402</v>
      </c>
      <c r="X3709" t="s">
        <v>116</v>
      </c>
    </row>
    <row r="3710" spans="7:29" x14ac:dyDescent="0.2">
      <c r="G3710" t="s">
        <v>7776</v>
      </c>
      <c r="H3710" t="s">
        <v>129</v>
      </c>
      <c r="I3710" t="s">
        <v>7777</v>
      </c>
      <c r="J3710" t="s">
        <v>6492</v>
      </c>
      <c r="L3710" t="s">
        <v>669</v>
      </c>
      <c r="M3710">
        <v>9</v>
      </c>
      <c r="N3710" t="s">
        <v>6492</v>
      </c>
      <c r="O3710" s="12">
        <v>47839</v>
      </c>
      <c r="P3710" t="s">
        <v>28</v>
      </c>
      <c r="Q3710" s="1">
        <v>42263</v>
      </c>
      <c r="R3710" t="s">
        <v>63</v>
      </c>
      <c r="S3710" t="s">
        <v>43</v>
      </c>
      <c r="T3710" t="s">
        <v>30</v>
      </c>
      <c r="U3710" t="s">
        <v>7778</v>
      </c>
      <c r="V3710" t="s">
        <v>522</v>
      </c>
      <c r="W3710" t="s">
        <v>7779</v>
      </c>
    </row>
    <row r="3711" spans="7:29" x14ac:dyDescent="0.2">
      <c r="G3711" t="s">
        <v>2450</v>
      </c>
      <c r="H3711" t="s">
        <v>234</v>
      </c>
      <c r="I3711" t="s">
        <v>11070</v>
      </c>
      <c r="J3711" t="s">
        <v>135</v>
      </c>
      <c r="K3711" t="s">
        <v>136</v>
      </c>
      <c r="L3711" t="s">
        <v>137</v>
      </c>
      <c r="M3711">
        <v>12</v>
      </c>
      <c r="N3711" t="s">
        <v>135</v>
      </c>
      <c r="O3711" s="12">
        <v>47828</v>
      </c>
      <c r="P3711" t="s">
        <v>70</v>
      </c>
      <c r="Q3711" s="1">
        <v>44440</v>
      </c>
      <c r="R3711" t="s">
        <v>29</v>
      </c>
      <c r="S3711" t="s">
        <v>43</v>
      </c>
      <c r="T3711" t="s">
        <v>71</v>
      </c>
      <c r="W3711" t="s">
        <v>11074</v>
      </c>
      <c r="X3711" t="s">
        <v>116</v>
      </c>
    </row>
    <row r="3712" spans="7:29" x14ac:dyDescent="0.2">
      <c r="G3712" t="s">
        <v>2074</v>
      </c>
      <c r="H3712" t="s">
        <v>274</v>
      </c>
      <c r="I3712" t="s">
        <v>3689</v>
      </c>
      <c r="J3712" t="s">
        <v>135</v>
      </c>
      <c r="K3712" t="s">
        <v>3692</v>
      </c>
      <c r="L3712" t="s">
        <v>69</v>
      </c>
      <c r="M3712">
        <v>9</v>
      </c>
      <c r="N3712" t="s">
        <v>135</v>
      </c>
      <c r="O3712" s="12">
        <v>47826</v>
      </c>
      <c r="P3712" t="s">
        <v>70</v>
      </c>
      <c r="Q3712" s="1">
        <v>43143</v>
      </c>
      <c r="R3712" t="s">
        <v>29</v>
      </c>
      <c r="S3712" t="s">
        <v>43</v>
      </c>
      <c r="T3712" t="s">
        <v>71</v>
      </c>
      <c r="W3712" t="s">
        <v>3693</v>
      </c>
      <c r="X3712" t="s">
        <v>3694</v>
      </c>
      <c r="Y3712" t="s">
        <v>3692</v>
      </c>
      <c r="Z3712" t="s">
        <v>135</v>
      </c>
      <c r="AA3712" t="s">
        <v>3695</v>
      </c>
      <c r="AB3712" t="s">
        <v>50</v>
      </c>
      <c r="AC3712" t="s">
        <v>3696</v>
      </c>
    </row>
    <row r="3713" spans="7:29" ht="170" x14ac:dyDescent="0.2">
      <c r="G3713" t="s">
        <v>6714</v>
      </c>
      <c r="H3713" t="s">
        <v>53</v>
      </c>
      <c r="I3713" t="s">
        <v>6715</v>
      </c>
      <c r="J3713" t="s">
        <v>1793</v>
      </c>
      <c r="L3713" t="s">
        <v>27</v>
      </c>
      <c r="O3713" s="12">
        <v>47778</v>
      </c>
      <c r="P3713" t="s">
        <v>28</v>
      </c>
      <c r="Q3713" s="1">
        <v>44949</v>
      </c>
      <c r="R3713" t="s">
        <v>29</v>
      </c>
      <c r="S3713" t="s">
        <v>43</v>
      </c>
      <c r="T3713" t="s">
        <v>30</v>
      </c>
      <c r="U3713" t="s">
        <v>6716</v>
      </c>
      <c r="V3713" t="s">
        <v>522</v>
      </c>
      <c r="W3713" t="s">
        <v>6717</v>
      </c>
      <c r="X3713" t="s">
        <v>6718</v>
      </c>
      <c r="Y3713" t="s">
        <v>6719</v>
      </c>
      <c r="Z3713" t="s">
        <v>1797</v>
      </c>
      <c r="AA3713" t="s">
        <v>6720</v>
      </c>
      <c r="AB3713" s="2" t="s">
        <v>6721</v>
      </c>
      <c r="AC3713" t="s">
        <v>6722</v>
      </c>
    </row>
    <row r="3714" spans="7:29" ht="204" x14ac:dyDescent="0.2">
      <c r="G3714" t="s">
        <v>8804</v>
      </c>
      <c r="H3714" t="s">
        <v>280</v>
      </c>
      <c r="I3714" t="s">
        <v>9012</v>
      </c>
      <c r="J3714" t="s">
        <v>67</v>
      </c>
      <c r="K3714" t="s">
        <v>2145</v>
      </c>
      <c r="L3714" t="s">
        <v>2146</v>
      </c>
      <c r="M3714">
        <v>12</v>
      </c>
      <c r="N3714" t="s">
        <v>67</v>
      </c>
      <c r="O3714" s="12">
        <v>47715</v>
      </c>
      <c r="P3714" t="s">
        <v>70</v>
      </c>
      <c r="Q3714" s="1">
        <v>43529</v>
      </c>
      <c r="R3714" t="s">
        <v>29</v>
      </c>
      <c r="S3714" t="s">
        <v>43</v>
      </c>
      <c r="T3714" t="s">
        <v>71</v>
      </c>
      <c r="W3714" t="s">
        <v>9013</v>
      </c>
      <c r="X3714" t="s">
        <v>9014</v>
      </c>
      <c r="Y3714" t="s">
        <v>2145</v>
      </c>
      <c r="Z3714" t="s">
        <v>74</v>
      </c>
      <c r="AA3714" t="s">
        <v>9015</v>
      </c>
      <c r="AB3714" s="2" t="s">
        <v>1025</v>
      </c>
      <c r="AC3714" t="s">
        <v>2730</v>
      </c>
    </row>
    <row r="3715" spans="7:29" x14ac:dyDescent="0.2">
      <c r="G3715" t="s">
        <v>894</v>
      </c>
      <c r="H3715" t="s">
        <v>274</v>
      </c>
      <c r="I3715" t="s">
        <v>2402</v>
      </c>
      <c r="J3715" t="s">
        <v>135</v>
      </c>
      <c r="K3715" t="s">
        <v>384</v>
      </c>
      <c r="L3715" t="s">
        <v>734</v>
      </c>
      <c r="M3715">
        <v>12</v>
      </c>
      <c r="N3715" t="s">
        <v>135</v>
      </c>
      <c r="O3715" s="12">
        <v>47714</v>
      </c>
      <c r="P3715" t="s">
        <v>70</v>
      </c>
      <c r="Q3715" s="1">
        <v>36008</v>
      </c>
      <c r="R3715" t="s">
        <v>29</v>
      </c>
      <c r="S3715" t="s">
        <v>43</v>
      </c>
      <c r="T3715" t="s">
        <v>71</v>
      </c>
      <c r="W3715" t="s">
        <v>2403</v>
      </c>
      <c r="X3715" t="s">
        <v>2404</v>
      </c>
      <c r="Y3715" t="s">
        <v>384</v>
      </c>
      <c r="Z3715" t="s">
        <v>135</v>
      </c>
      <c r="AA3715" t="s">
        <v>2405</v>
      </c>
      <c r="AB3715" t="s">
        <v>50</v>
      </c>
      <c r="AC3715" t="s">
        <v>50</v>
      </c>
    </row>
    <row r="3716" spans="7:29" x14ac:dyDescent="0.2">
      <c r="G3716" t="s">
        <v>16280</v>
      </c>
      <c r="H3716" t="s">
        <v>53</v>
      </c>
      <c r="I3716" t="s">
        <v>16281</v>
      </c>
      <c r="J3716" t="s">
        <v>159</v>
      </c>
      <c r="L3716" t="s">
        <v>98</v>
      </c>
      <c r="M3716">
        <v>12</v>
      </c>
      <c r="N3716" t="s">
        <v>159</v>
      </c>
      <c r="O3716" s="12">
        <v>47700</v>
      </c>
      <c r="P3716" t="s">
        <v>28</v>
      </c>
      <c r="Q3716" s="1">
        <v>44805</v>
      </c>
      <c r="R3716" t="s">
        <v>29</v>
      </c>
      <c r="S3716" s="1">
        <v>45169</v>
      </c>
      <c r="T3716" t="s">
        <v>30</v>
      </c>
      <c r="U3716" t="s">
        <v>99</v>
      </c>
      <c r="W3716" t="s">
        <v>16282</v>
      </c>
    </row>
    <row r="3717" spans="7:29" ht="204" x14ac:dyDescent="0.2">
      <c r="G3717" t="s">
        <v>920</v>
      </c>
      <c r="H3717" t="s">
        <v>274</v>
      </c>
      <c r="I3717" t="s">
        <v>3991</v>
      </c>
      <c r="J3717" t="s">
        <v>67</v>
      </c>
      <c r="K3717" t="s">
        <v>1104</v>
      </c>
      <c r="L3717" t="s">
        <v>1105</v>
      </c>
      <c r="M3717">
        <v>12</v>
      </c>
      <c r="N3717" t="s">
        <v>67</v>
      </c>
      <c r="O3717" s="12">
        <v>47688</v>
      </c>
      <c r="P3717" t="s">
        <v>70</v>
      </c>
      <c r="Q3717" s="1">
        <v>44606</v>
      </c>
      <c r="R3717" t="s">
        <v>29</v>
      </c>
      <c r="S3717" t="s">
        <v>43</v>
      </c>
      <c r="T3717" t="s">
        <v>71</v>
      </c>
      <c r="W3717" t="s">
        <v>3992</v>
      </c>
      <c r="X3717" t="s">
        <v>3993</v>
      </c>
      <c r="Y3717" t="s">
        <v>1104</v>
      </c>
      <c r="Z3717" t="s">
        <v>74</v>
      </c>
      <c r="AA3717" t="s">
        <v>3994</v>
      </c>
      <c r="AB3717" s="2" t="s">
        <v>721</v>
      </c>
      <c r="AC3717" t="s">
        <v>1612</v>
      </c>
    </row>
    <row r="3718" spans="7:29" ht="153" x14ac:dyDescent="0.2">
      <c r="G3718" t="s">
        <v>4992</v>
      </c>
      <c r="H3718" t="s">
        <v>53</v>
      </c>
      <c r="I3718" t="s">
        <v>12448</v>
      </c>
      <c r="J3718" t="s">
        <v>135</v>
      </c>
      <c r="K3718" t="s">
        <v>4612</v>
      </c>
      <c r="L3718" t="s">
        <v>4613</v>
      </c>
      <c r="M3718">
        <v>12</v>
      </c>
      <c r="N3718" t="s">
        <v>135</v>
      </c>
      <c r="O3718" s="12">
        <v>47686</v>
      </c>
      <c r="P3718" t="s">
        <v>70</v>
      </c>
      <c r="Q3718" s="1">
        <v>39706</v>
      </c>
      <c r="R3718" t="s">
        <v>29</v>
      </c>
      <c r="S3718" t="s">
        <v>43</v>
      </c>
      <c r="T3718" t="s">
        <v>71</v>
      </c>
      <c r="W3718" t="s">
        <v>12449</v>
      </c>
      <c r="X3718" t="s">
        <v>12450</v>
      </c>
      <c r="Y3718" t="s">
        <v>4612</v>
      </c>
      <c r="Z3718" t="s">
        <v>135</v>
      </c>
      <c r="AA3718" t="s">
        <v>12451</v>
      </c>
      <c r="AB3718" s="2" t="s">
        <v>12452</v>
      </c>
      <c r="AC3718" t="s">
        <v>50</v>
      </c>
    </row>
    <row r="3719" spans="7:29" x14ac:dyDescent="0.2">
      <c r="G3719" t="s">
        <v>855</v>
      </c>
      <c r="H3719" t="s">
        <v>24</v>
      </c>
      <c r="I3719" t="s">
        <v>831</v>
      </c>
      <c r="J3719" t="s">
        <v>332</v>
      </c>
      <c r="K3719" t="s">
        <v>333</v>
      </c>
      <c r="L3719" t="s">
        <v>856</v>
      </c>
      <c r="M3719">
        <v>9</v>
      </c>
      <c r="N3719" t="s">
        <v>332</v>
      </c>
      <c r="O3719" s="12">
        <v>47681</v>
      </c>
      <c r="P3719" t="s">
        <v>70</v>
      </c>
      <c r="Q3719" s="1">
        <v>42695</v>
      </c>
      <c r="R3719" t="s">
        <v>29</v>
      </c>
      <c r="S3719" t="s">
        <v>43</v>
      </c>
      <c r="T3719" t="s">
        <v>71</v>
      </c>
      <c r="W3719" t="s">
        <v>857</v>
      </c>
      <c r="X3719" t="s">
        <v>858</v>
      </c>
      <c r="Y3719" t="s">
        <v>333</v>
      </c>
      <c r="Z3719" t="s">
        <v>332</v>
      </c>
      <c r="AA3719" t="s">
        <v>859</v>
      </c>
      <c r="AB3719" t="s">
        <v>50</v>
      </c>
      <c r="AC3719" t="s">
        <v>860</v>
      </c>
    </row>
    <row r="3720" spans="7:29" x14ac:dyDescent="0.2">
      <c r="G3720" t="s">
        <v>1215</v>
      </c>
      <c r="H3720" t="s">
        <v>53</v>
      </c>
      <c r="I3720" t="s">
        <v>6068</v>
      </c>
      <c r="J3720" t="s">
        <v>3286</v>
      </c>
      <c r="L3720" t="s">
        <v>27</v>
      </c>
      <c r="M3720">
        <v>12</v>
      </c>
      <c r="N3720" t="s">
        <v>3286</v>
      </c>
      <c r="O3720" s="12">
        <v>47668</v>
      </c>
      <c r="P3720" t="s">
        <v>28</v>
      </c>
      <c r="Q3720" s="1">
        <v>44221</v>
      </c>
      <c r="R3720" t="s">
        <v>56</v>
      </c>
      <c r="S3720" s="1">
        <v>45107</v>
      </c>
      <c r="T3720" t="s">
        <v>30</v>
      </c>
      <c r="U3720" t="s">
        <v>4464</v>
      </c>
      <c r="V3720" t="s">
        <v>522</v>
      </c>
      <c r="W3720" t="s">
        <v>6074</v>
      </c>
    </row>
    <row r="3721" spans="7:29" x14ac:dyDescent="0.2">
      <c r="G3721" t="s">
        <v>7542</v>
      </c>
      <c r="H3721" t="s">
        <v>53</v>
      </c>
      <c r="I3721" t="s">
        <v>12380</v>
      </c>
      <c r="J3721" t="s">
        <v>2119</v>
      </c>
      <c r="K3721" t="s">
        <v>12381</v>
      </c>
      <c r="L3721" t="s">
        <v>237</v>
      </c>
      <c r="M3721">
        <v>12</v>
      </c>
      <c r="N3721" t="s">
        <v>2119</v>
      </c>
      <c r="O3721" s="12">
        <v>47644</v>
      </c>
      <c r="P3721" t="s">
        <v>70</v>
      </c>
      <c r="Q3721" s="1">
        <v>43836</v>
      </c>
      <c r="R3721" t="s">
        <v>29</v>
      </c>
      <c r="S3721" t="s">
        <v>43</v>
      </c>
      <c r="T3721" t="s">
        <v>71</v>
      </c>
      <c r="W3721" t="s">
        <v>12382</v>
      </c>
      <c r="X3721" t="s">
        <v>12383</v>
      </c>
      <c r="Y3721" t="s">
        <v>12381</v>
      </c>
      <c r="Z3721" t="s">
        <v>2123</v>
      </c>
      <c r="AA3721" t="s">
        <v>12384</v>
      </c>
      <c r="AB3721" t="s">
        <v>50</v>
      </c>
      <c r="AC3721" t="s">
        <v>50</v>
      </c>
    </row>
    <row r="3722" spans="7:29" ht="136" x14ac:dyDescent="0.2">
      <c r="G3722" t="s">
        <v>117</v>
      </c>
      <c r="H3722" t="s">
        <v>24</v>
      </c>
      <c r="I3722" t="s">
        <v>7488</v>
      </c>
      <c r="J3722" t="s">
        <v>7491</v>
      </c>
      <c r="K3722" t="s">
        <v>7492</v>
      </c>
      <c r="L3722" t="s">
        <v>701</v>
      </c>
      <c r="M3722">
        <v>12</v>
      </c>
      <c r="N3722" t="s">
        <v>3856</v>
      </c>
      <c r="O3722" s="12">
        <v>47640</v>
      </c>
      <c r="P3722" t="s">
        <v>70</v>
      </c>
      <c r="Q3722" s="1">
        <v>43488</v>
      </c>
      <c r="R3722" t="s">
        <v>29</v>
      </c>
      <c r="S3722" t="s">
        <v>43</v>
      </c>
      <c r="T3722" t="s">
        <v>71</v>
      </c>
      <c r="W3722" t="s">
        <v>7493</v>
      </c>
      <c r="X3722" t="s">
        <v>7494</v>
      </c>
      <c r="Y3722" t="s">
        <v>7492</v>
      </c>
      <c r="Z3722" t="s">
        <v>206</v>
      </c>
      <c r="AA3722" t="s">
        <v>7495</v>
      </c>
      <c r="AB3722" s="2" t="s">
        <v>7496</v>
      </c>
      <c r="AC3722" t="s">
        <v>7497</v>
      </c>
    </row>
    <row r="3723" spans="7:29" x14ac:dyDescent="0.2">
      <c r="G3723" t="s">
        <v>219</v>
      </c>
      <c r="H3723" t="s">
        <v>24</v>
      </c>
      <c r="I3723" t="s">
        <v>14094</v>
      </c>
      <c r="J3723" t="s">
        <v>1542</v>
      </c>
      <c r="K3723" t="s">
        <v>14095</v>
      </c>
      <c r="L3723" t="s">
        <v>3413</v>
      </c>
      <c r="M3723">
        <v>12</v>
      </c>
      <c r="N3723" t="s">
        <v>1542</v>
      </c>
      <c r="O3723" s="12">
        <v>47621</v>
      </c>
      <c r="P3723" t="s">
        <v>70</v>
      </c>
      <c r="Q3723" s="1">
        <v>42226</v>
      </c>
      <c r="R3723" t="s">
        <v>56</v>
      </c>
      <c r="S3723" s="1">
        <v>45016</v>
      </c>
      <c r="T3723" t="s">
        <v>71</v>
      </c>
      <c r="W3723" t="s">
        <v>14096</v>
      </c>
    </row>
    <row r="3724" spans="7:29" ht="136" x14ac:dyDescent="0.2">
      <c r="G3724" t="s">
        <v>1412</v>
      </c>
      <c r="H3724" t="s">
        <v>53</v>
      </c>
      <c r="I3724" t="s">
        <v>14680</v>
      </c>
      <c r="J3724" t="s">
        <v>2998</v>
      </c>
      <c r="K3724" t="s">
        <v>488</v>
      </c>
      <c r="L3724" t="s">
        <v>69</v>
      </c>
      <c r="M3724">
        <v>12</v>
      </c>
      <c r="N3724" t="s">
        <v>422</v>
      </c>
      <c r="O3724" s="12">
        <v>47617</v>
      </c>
      <c r="P3724" t="s">
        <v>70</v>
      </c>
      <c r="Q3724" s="1">
        <v>43487</v>
      </c>
      <c r="R3724" t="s">
        <v>29</v>
      </c>
      <c r="S3724" t="s">
        <v>43</v>
      </c>
      <c r="T3724" t="s">
        <v>71</v>
      </c>
      <c r="W3724" t="s">
        <v>14681</v>
      </c>
      <c r="X3724" t="s">
        <v>14682</v>
      </c>
      <c r="Y3724" t="s">
        <v>5229</v>
      </c>
      <c r="Z3724" t="s">
        <v>206</v>
      </c>
      <c r="AA3724" t="s">
        <v>14683</v>
      </c>
      <c r="AB3724" s="2" t="s">
        <v>14684</v>
      </c>
      <c r="AC3724" t="s">
        <v>14685</v>
      </c>
    </row>
    <row r="3725" spans="7:29" x14ac:dyDescent="0.2">
      <c r="G3725" t="s">
        <v>128</v>
      </c>
      <c r="H3725" t="s">
        <v>262</v>
      </c>
      <c r="I3725" t="s">
        <v>19348</v>
      </c>
      <c r="J3725" t="s">
        <v>282</v>
      </c>
      <c r="L3725" t="s">
        <v>62</v>
      </c>
      <c r="M3725">
        <v>9</v>
      </c>
      <c r="N3725" t="s">
        <v>282</v>
      </c>
      <c r="O3725" s="12">
        <v>47609</v>
      </c>
      <c r="P3725" t="s">
        <v>28</v>
      </c>
      <c r="Q3725" s="1">
        <v>42125</v>
      </c>
      <c r="R3725" t="s">
        <v>63</v>
      </c>
      <c r="S3725" t="s">
        <v>43</v>
      </c>
      <c r="T3725" t="s">
        <v>30</v>
      </c>
      <c r="U3725" t="s">
        <v>2850</v>
      </c>
      <c r="W3725" t="s">
        <v>19349</v>
      </c>
    </row>
    <row r="3726" spans="7:29" ht="170" x14ac:dyDescent="0.2">
      <c r="G3726" t="s">
        <v>586</v>
      </c>
      <c r="H3726" t="s">
        <v>24</v>
      </c>
      <c r="I3726" t="s">
        <v>17807</v>
      </c>
      <c r="J3726" t="s">
        <v>1176</v>
      </c>
      <c r="L3726" t="s">
        <v>62</v>
      </c>
      <c r="M3726">
        <v>12</v>
      </c>
      <c r="N3726" t="s">
        <v>1176</v>
      </c>
      <c r="O3726" s="12">
        <v>47597</v>
      </c>
      <c r="P3726" t="s">
        <v>28</v>
      </c>
      <c r="Q3726" s="1">
        <v>42125</v>
      </c>
      <c r="R3726" t="s">
        <v>29</v>
      </c>
      <c r="S3726" t="s">
        <v>43</v>
      </c>
      <c r="T3726" t="s">
        <v>30</v>
      </c>
      <c r="U3726" t="s">
        <v>807</v>
      </c>
      <c r="W3726" t="s">
        <v>17808</v>
      </c>
      <c r="X3726" t="s">
        <v>17809</v>
      </c>
      <c r="Y3726" t="s">
        <v>807</v>
      </c>
      <c r="Z3726" t="s">
        <v>1180</v>
      </c>
      <c r="AA3726" t="s">
        <v>17810</v>
      </c>
      <c r="AB3726" s="2" t="s">
        <v>17811</v>
      </c>
      <c r="AC3726" t="s">
        <v>17812</v>
      </c>
    </row>
    <row r="3727" spans="7:29" x14ac:dyDescent="0.2">
      <c r="G3727" t="s">
        <v>9416</v>
      </c>
      <c r="H3727" t="s">
        <v>262</v>
      </c>
      <c r="I3727" t="s">
        <v>16466</v>
      </c>
      <c r="J3727" t="s">
        <v>332</v>
      </c>
      <c r="K3727" t="s">
        <v>16467</v>
      </c>
      <c r="L3727" t="s">
        <v>203</v>
      </c>
      <c r="M3727">
        <v>12</v>
      </c>
      <c r="N3727" t="s">
        <v>332</v>
      </c>
      <c r="O3727" s="12">
        <v>47574</v>
      </c>
      <c r="P3727" t="s">
        <v>70</v>
      </c>
      <c r="Q3727" s="1">
        <v>44613</v>
      </c>
      <c r="R3727" t="s">
        <v>29</v>
      </c>
      <c r="S3727" t="s">
        <v>43</v>
      </c>
      <c r="T3727" t="s">
        <v>71</v>
      </c>
      <c r="W3727" t="s">
        <v>16468</v>
      </c>
      <c r="X3727" t="s">
        <v>16469</v>
      </c>
      <c r="Y3727" t="s">
        <v>16467</v>
      </c>
      <c r="Z3727" t="s">
        <v>332</v>
      </c>
      <c r="AA3727" t="s">
        <v>16470</v>
      </c>
      <c r="AB3727" t="s">
        <v>50</v>
      </c>
      <c r="AC3727" t="s">
        <v>675</v>
      </c>
    </row>
    <row r="3728" spans="7:29" x14ac:dyDescent="0.2">
      <c r="G3728" t="s">
        <v>8313</v>
      </c>
      <c r="H3728" t="s">
        <v>274</v>
      </c>
      <c r="I3728" t="s">
        <v>1731</v>
      </c>
      <c r="J3728" t="s">
        <v>103</v>
      </c>
      <c r="L3728" t="s">
        <v>104</v>
      </c>
      <c r="M3728">
        <v>12</v>
      </c>
      <c r="N3728" t="s">
        <v>103</v>
      </c>
      <c r="O3728" s="12">
        <v>47565</v>
      </c>
      <c r="P3728" t="s">
        <v>28</v>
      </c>
      <c r="Q3728" s="1">
        <v>42940</v>
      </c>
      <c r="R3728" t="s">
        <v>29</v>
      </c>
      <c r="S3728" t="s">
        <v>43</v>
      </c>
      <c r="T3728" t="s">
        <v>30</v>
      </c>
      <c r="U3728" t="s">
        <v>8314</v>
      </c>
      <c r="V3728" t="s">
        <v>522</v>
      </c>
      <c r="W3728" t="s">
        <v>8315</v>
      </c>
      <c r="X3728" t="s">
        <v>8316</v>
      </c>
      <c r="Y3728" t="s">
        <v>8314</v>
      </c>
      <c r="Z3728" t="s">
        <v>109</v>
      </c>
      <c r="AA3728" t="s">
        <v>8317</v>
      </c>
      <c r="AB3728" t="s">
        <v>50</v>
      </c>
      <c r="AC3728" t="s">
        <v>50</v>
      </c>
    </row>
    <row r="3729" spans="7:29" ht="170" x14ac:dyDescent="0.2">
      <c r="G3729" t="s">
        <v>78</v>
      </c>
      <c r="H3729" t="s">
        <v>280</v>
      </c>
      <c r="I3729" t="s">
        <v>20808</v>
      </c>
      <c r="J3729" t="s">
        <v>460</v>
      </c>
      <c r="L3729" t="s">
        <v>27</v>
      </c>
      <c r="M3729">
        <v>12</v>
      </c>
      <c r="N3729" t="s">
        <v>460</v>
      </c>
      <c r="O3729" s="12">
        <v>47556</v>
      </c>
      <c r="P3729" t="s">
        <v>661</v>
      </c>
      <c r="Q3729" s="1">
        <v>41400</v>
      </c>
      <c r="R3729" t="s">
        <v>56</v>
      </c>
      <c r="S3729" s="1">
        <v>44926</v>
      </c>
      <c r="T3729" t="s">
        <v>30</v>
      </c>
      <c r="U3729" t="s">
        <v>20809</v>
      </c>
      <c r="V3729" t="s">
        <v>122</v>
      </c>
      <c r="W3729" t="s">
        <v>20810</v>
      </c>
      <c r="X3729" t="s">
        <v>20811</v>
      </c>
      <c r="Y3729" t="s">
        <v>20809</v>
      </c>
      <c r="Z3729" t="s">
        <v>460</v>
      </c>
      <c r="AA3729" t="s">
        <v>20812</v>
      </c>
      <c r="AB3729" s="2" t="s">
        <v>8137</v>
      </c>
      <c r="AC3729" t="s">
        <v>20813</v>
      </c>
    </row>
    <row r="3730" spans="7:29" x14ac:dyDescent="0.2">
      <c r="G3730" t="s">
        <v>4791</v>
      </c>
      <c r="H3730" t="s">
        <v>53</v>
      </c>
      <c r="I3730" t="s">
        <v>4792</v>
      </c>
      <c r="J3730" t="s">
        <v>554</v>
      </c>
      <c r="L3730" t="s">
        <v>62</v>
      </c>
      <c r="M3730">
        <v>9</v>
      </c>
      <c r="N3730" t="s">
        <v>554</v>
      </c>
      <c r="O3730" s="12">
        <v>47519</v>
      </c>
      <c r="P3730" t="s">
        <v>28</v>
      </c>
      <c r="Q3730" s="1">
        <v>42125</v>
      </c>
      <c r="R3730" t="s">
        <v>63</v>
      </c>
      <c r="S3730" t="s">
        <v>43</v>
      </c>
      <c r="T3730" t="s">
        <v>30</v>
      </c>
      <c r="U3730" t="s">
        <v>941</v>
      </c>
      <c r="W3730" t="s">
        <v>4793</v>
      </c>
    </row>
    <row r="3731" spans="7:29" x14ac:dyDescent="0.2">
      <c r="G3731" t="s">
        <v>7416</v>
      </c>
      <c r="H3731" t="s">
        <v>234</v>
      </c>
      <c r="I3731" t="s">
        <v>95</v>
      </c>
      <c r="J3731" t="s">
        <v>135</v>
      </c>
      <c r="K3731" t="s">
        <v>870</v>
      </c>
      <c r="L3731" t="s">
        <v>871</v>
      </c>
      <c r="M3731">
        <v>12</v>
      </c>
      <c r="N3731" t="s">
        <v>135</v>
      </c>
      <c r="O3731" s="12">
        <v>47510</v>
      </c>
      <c r="P3731" t="s">
        <v>70</v>
      </c>
      <c r="Q3731" s="1">
        <v>42826</v>
      </c>
      <c r="R3731" t="s">
        <v>29</v>
      </c>
      <c r="S3731" t="s">
        <v>43</v>
      </c>
      <c r="T3731" t="s">
        <v>71</v>
      </c>
      <c r="W3731" t="s">
        <v>7417</v>
      </c>
      <c r="X3731" t="s">
        <v>7418</v>
      </c>
      <c r="Y3731" t="s">
        <v>870</v>
      </c>
      <c r="Z3731" t="s">
        <v>135</v>
      </c>
      <c r="AA3731" t="s">
        <v>7419</v>
      </c>
      <c r="AB3731" t="s">
        <v>50</v>
      </c>
      <c r="AC3731" t="s">
        <v>50</v>
      </c>
    </row>
    <row r="3732" spans="7:29" x14ac:dyDescent="0.2">
      <c r="G3732" t="s">
        <v>330</v>
      </c>
      <c r="H3732" t="s">
        <v>112</v>
      </c>
      <c r="I3732" t="s">
        <v>19933</v>
      </c>
      <c r="J3732" t="s">
        <v>135</v>
      </c>
      <c r="K3732" t="s">
        <v>726</v>
      </c>
      <c r="L3732" t="s">
        <v>727</v>
      </c>
      <c r="M3732">
        <v>9</v>
      </c>
      <c r="N3732" t="s">
        <v>135</v>
      </c>
      <c r="O3732" s="12">
        <v>47510</v>
      </c>
      <c r="P3732" t="s">
        <v>70</v>
      </c>
      <c r="Q3732" s="1">
        <v>44641</v>
      </c>
      <c r="R3732" t="s">
        <v>29</v>
      </c>
      <c r="S3732" t="s">
        <v>43</v>
      </c>
      <c r="T3732" t="s">
        <v>71</v>
      </c>
      <c r="W3732" t="s">
        <v>19934</v>
      </c>
      <c r="X3732" t="s">
        <v>116</v>
      </c>
    </row>
    <row r="3733" spans="7:29" ht="136" x14ac:dyDescent="0.2">
      <c r="G3733" t="s">
        <v>1634</v>
      </c>
      <c r="H3733" t="s">
        <v>148</v>
      </c>
      <c r="I3733" t="s">
        <v>9712</v>
      </c>
      <c r="J3733" t="s">
        <v>9716</v>
      </c>
      <c r="K3733" t="s">
        <v>488</v>
      </c>
      <c r="L3733" t="s">
        <v>237</v>
      </c>
      <c r="M3733">
        <v>12</v>
      </c>
      <c r="N3733" t="s">
        <v>880</v>
      </c>
      <c r="O3733" s="12">
        <v>47504</v>
      </c>
      <c r="P3733" t="s">
        <v>70</v>
      </c>
      <c r="Q3733" s="1">
        <v>42450</v>
      </c>
      <c r="R3733" t="s">
        <v>29</v>
      </c>
      <c r="S3733" t="s">
        <v>43</v>
      </c>
      <c r="T3733" t="s">
        <v>71</v>
      </c>
      <c r="W3733" t="s">
        <v>9717</v>
      </c>
      <c r="X3733" t="s">
        <v>9718</v>
      </c>
      <c r="Y3733" t="s">
        <v>488</v>
      </c>
      <c r="Z3733" t="s">
        <v>885</v>
      </c>
      <c r="AA3733" t="s">
        <v>9719</v>
      </c>
      <c r="AB3733" s="2" t="s">
        <v>9720</v>
      </c>
      <c r="AC3733" t="s">
        <v>9721</v>
      </c>
    </row>
    <row r="3734" spans="7:29" x14ac:dyDescent="0.2">
      <c r="G3734" t="s">
        <v>3449</v>
      </c>
      <c r="H3734" t="s">
        <v>148</v>
      </c>
      <c r="I3734" t="s">
        <v>4854</v>
      </c>
      <c r="J3734" t="s">
        <v>276</v>
      </c>
      <c r="K3734" t="s">
        <v>4855</v>
      </c>
      <c r="L3734" t="s">
        <v>203</v>
      </c>
      <c r="M3734">
        <v>12</v>
      </c>
      <c r="N3734" t="s">
        <v>276</v>
      </c>
      <c r="O3734" s="12">
        <v>47499</v>
      </c>
      <c r="P3734" t="s">
        <v>70</v>
      </c>
      <c r="Q3734" s="1">
        <v>44986</v>
      </c>
      <c r="R3734" t="s">
        <v>29</v>
      </c>
      <c r="S3734" t="s">
        <v>43</v>
      </c>
      <c r="T3734" t="s">
        <v>71</v>
      </c>
      <c r="W3734" t="s">
        <v>4856</v>
      </c>
      <c r="X3734" t="s">
        <v>116</v>
      </c>
    </row>
    <row r="3735" spans="7:29" ht="153" x14ac:dyDescent="0.2">
      <c r="G3735" t="s">
        <v>171</v>
      </c>
      <c r="H3735" t="s">
        <v>112</v>
      </c>
      <c r="I3735" t="s">
        <v>5143</v>
      </c>
      <c r="J3735" t="s">
        <v>3443</v>
      </c>
      <c r="K3735" t="s">
        <v>488</v>
      </c>
      <c r="L3735" t="s">
        <v>237</v>
      </c>
      <c r="M3735">
        <v>12</v>
      </c>
      <c r="N3735" t="s">
        <v>3443</v>
      </c>
      <c r="O3735" s="12">
        <v>47449</v>
      </c>
      <c r="P3735" t="s">
        <v>70</v>
      </c>
      <c r="Q3735" s="1">
        <v>42261</v>
      </c>
      <c r="R3735" t="s">
        <v>29</v>
      </c>
      <c r="S3735" t="s">
        <v>43</v>
      </c>
      <c r="T3735" t="s">
        <v>71</v>
      </c>
      <c r="W3735" t="s">
        <v>5144</v>
      </c>
      <c r="X3735" t="s">
        <v>5145</v>
      </c>
      <c r="Y3735" t="s">
        <v>488</v>
      </c>
      <c r="Z3735" t="s">
        <v>3443</v>
      </c>
      <c r="AA3735" t="s">
        <v>5146</v>
      </c>
      <c r="AB3735" s="2" t="s">
        <v>4552</v>
      </c>
      <c r="AC3735" t="s">
        <v>5147</v>
      </c>
    </row>
    <row r="3736" spans="7:29" x14ac:dyDescent="0.2">
      <c r="G3736" t="s">
        <v>467</v>
      </c>
      <c r="H3736" t="s">
        <v>274</v>
      </c>
      <c r="I3736" t="s">
        <v>11588</v>
      </c>
      <c r="J3736" t="s">
        <v>1735</v>
      </c>
      <c r="K3736" t="s">
        <v>11589</v>
      </c>
      <c r="L3736" t="s">
        <v>203</v>
      </c>
      <c r="M3736">
        <v>12</v>
      </c>
      <c r="N3736" t="s">
        <v>1735</v>
      </c>
      <c r="O3736" s="12">
        <v>47439</v>
      </c>
      <c r="P3736" t="s">
        <v>70</v>
      </c>
      <c r="Q3736" s="1">
        <v>42302</v>
      </c>
      <c r="R3736" t="s">
        <v>29</v>
      </c>
      <c r="S3736" t="s">
        <v>43</v>
      </c>
      <c r="T3736" t="s">
        <v>71</v>
      </c>
      <c r="W3736" t="s">
        <v>11590</v>
      </c>
      <c r="X3736" t="s">
        <v>116</v>
      </c>
    </row>
    <row r="3737" spans="7:29" x14ac:dyDescent="0.2">
      <c r="G3737" t="s">
        <v>1228</v>
      </c>
      <c r="H3737" t="s">
        <v>53</v>
      </c>
      <c r="I3737" t="s">
        <v>5071</v>
      </c>
      <c r="J3737" t="s">
        <v>135</v>
      </c>
      <c r="L3737" t="s">
        <v>27</v>
      </c>
      <c r="M3737">
        <v>12</v>
      </c>
      <c r="N3737" t="s">
        <v>135</v>
      </c>
      <c r="O3737" s="12">
        <v>47438</v>
      </c>
      <c r="P3737" t="s">
        <v>28</v>
      </c>
      <c r="Q3737" s="1">
        <v>44550</v>
      </c>
      <c r="R3737" t="s">
        <v>56</v>
      </c>
      <c r="S3737" s="1">
        <v>44865</v>
      </c>
      <c r="T3737" t="s">
        <v>30</v>
      </c>
      <c r="U3737" t="s">
        <v>5079</v>
      </c>
      <c r="V3737" t="s">
        <v>522</v>
      </c>
      <c r="W3737" t="s">
        <v>5080</v>
      </c>
    </row>
    <row r="3738" spans="7:29" ht="136" x14ac:dyDescent="0.2">
      <c r="G3738" t="s">
        <v>22496</v>
      </c>
      <c r="H3738" t="s">
        <v>53</v>
      </c>
      <c r="I3738" t="s">
        <v>22494</v>
      </c>
      <c r="J3738" t="s">
        <v>796</v>
      </c>
      <c r="K3738" t="s">
        <v>22497</v>
      </c>
      <c r="L3738" t="s">
        <v>317</v>
      </c>
      <c r="M3738">
        <v>12</v>
      </c>
      <c r="N3738" t="s">
        <v>796</v>
      </c>
      <c r="O3738" s="12">
        <v>47393</v>
      </c>
      <c r="P3738" t="s">
        <v>70</v>
      </c>
      <c r="Q3738" s="1">
        <v>44460</v>
      </c>
      <c r="R3738" t="s">
        <v>29</v>
      </c>
      <c r="S3738" t="s">
        <v>43</v>
      </c>
      <c r="T3738" t="s">
        <v>71</v>
      </c>
      <c r="W3738" t="s">
        <v>22498</v>
      </c>
      <c r="X3738" t="s">
        <v>22499</v>
      </c>
      <c r="Y3738" t="s">
        <v>22497</v>
      </c>
      <c r="Z3738" t="s">
        <v>796</v>
      </c>
      <c r="AA3738" t="s">
        <v>22500</v>
      </c>
      <c r="AB3738" s="2" t="s">
        <v>22501</v>
      </c>
      <c r="AC3738" t="s">
        <v>22502</v>
      </c>
    </row>
    <row r="3739" spans="7:29" x14ac:dyDescent="0.2">
      <c r="G3739" t="s">
        <v>594</v>
      </c>
      <c r="H3739" t="s">
        <v>60</v>
      </c>
      <c r="I3739" t="s">
        <v>10791</v>
      </c>
      <c r="J3739" t="s">
        <v>1176</v>
      </c>
      <c r="L3739" t="s">
        <v>2317</v>
      </c>
      <c r="M3739">
        <v>12</v>
      </c>
      <c r="N3739" t="s">
        <v>1176</v>
      </c>
      <c r="O3739" s="12">
        <v>47385</v>
      </c>
      <c r="P3739" t="s">
        <v>28</v>
      </c>
      <c r="Q3739" s="1">
        <v>44788</v>
      </c>
      <c r="R3739" t="s">
        <v>29</v>
      </c>
      <c r="S3739" t="s">
        <v>43</v>
      </c>
      <c r="T3739" t="s">
        <v>30</v>
      </c>
      <c r="U3739" t="s">
        <v>2318</v>
      </c>
      <c r="W3739" t="s">
        <v>10792</v>
      </c>
      <c r="X3739" t="s">
        <v>10793</v>
      </c>
      <c r="Y3739" t="s">
        <v>2318</v>
      </c>
      <c r="Z3739" t="s">
        <v>1180</v>
      </c>
      <c r="AA3739" t="s">
        <v>10794</v>
      </c>
      <c r="AB3739" t="s">
        <v>50</v>
      </c>
      <c r="AC3739" t="s">
        <v>50</v>
      </c>
    </row>
    <row r="3740" spans="7:29" x14ac:dyDescent="0.2">
      <c r="G3740" t="s">
        <v>2371</v>
      </c>
      <c r="H3740" t="s">
        <v>24</v>
      </c>
      <c r="I3740" t="s">
        <v>23529</v>
      </c>
      <c r="J3740" t="s">
        <v>2261</v>
      </c>
      <c r="L3740" t="s">
        <v>27</v>
      </c>
      <c r="M3740">
        <v>12</v>
      </c>
      <c r="N3740" t="s">
        <v>2261</v>
      </c>
      <c r="O3740" s="12">
        <v>47380</v>
      </c>
      <c r="P3740" t="s">
        <v>28</v>
      </c>
      <c r="Q3740" s="1">
        <v>43937</v>
      </c>
      <c r="R3740" t="s">
        <v>29</v>
      </c>
      <c r="S3740" s="1">
        <v>45139</v>
      </c>
      <c r="T3740" t="s">
        <v>30</v>
      </c>
      <c r="U3740" t="s">
        <v>23530</v>
      </c>
      <c r="V3740" t="s">
        <v>45</v>
      </c>
      <c r="W3740" t="s">
        <v>23531</v>
      </c>
      <c r="X3740" t="s">
        <v>116</v>
      </c>
    </row>
    <row r="3741" spans="7:29" x14ac:dyDescent="0.2">
      <c r="G3741" t="s">
        <v>7063</v>
      </c>
      <c r="H3741" t="s">
        <v>53</v>
      </c>
      <c r="I3741" t="s">
        <v>7218</v>
      </c>
      <c r="J3741" t="s">
        <v>103</v>
      </c>
      <c r="K3741" t="s">
        <v>7219</v>
      </c>
      <c r="L3741" t="s">
        <v>1105</v>
      </c>
      <c r="M3741">
        <v>12</v>
      </c>
      <c r="N3741" t="s">
        <v>103</v>
      </c>
      <c r="O3741" s="12">
        <v>47357</v>
      </c>
      <c r="P3741" t="s">
        <v>70</v>
      </c>
      <c r="Q3741" s="1">
        <v>42912</v>
      </c>
      <c r="R3741" t="s">
        <v>29</v>
      </c>
      <c r="S3741" t="s">
        <v>43</v>
      </c>
      <c r="T3741" t="s">
        <v>71</v>
      </c>
      <c r="W3741" t="s">
        <v>7220</v>
      </c>
      <c r="X3741" t="s">
        <v>116</v>
      </c>
    </row>
    <row r="3742" spans="7:29" x14ac:dyDescent="0.2">
      <c r="G3742" t="s">
        <v>2658</v>
      </c>
      <c r="H3742" t="s">
        <v>274</v>
      </c>
      <c r="I3742" t="s">
        <v>19227</v>
      </c>
      <c r="J3742" t="s">
        <v>103</v>
      </c>
      <c r="K3742" t="s">
        <v>4446</v>
      </c>
      <c r="L3742" t="s">
        <v>3038</v>
      </c>
      <c r="M3742">
        <v>12</v>
      </c>
      <c r="N3742" t="s">
        <v>103</v>
      </c>
      <c r="O3742" s="12">
        <v>47352</v>
      </c>
      <c r="P3742" t="s">
        <v>70</v>
      </c>
      <c r="Q3742" s="1">
        <v>44893</v>
      </c>
      <c r="R3742" t="s">
        <v>29</v>
      </c>
      <c r="S3742" t="s">
        <v>43</v>
      </c>
      <c r="T3742" t="s">
        <v>71</v>
      </c>
      <c r="W3742" t="s">
        <v>19228</v>
      </c>
      <c r="X3742" t="s">
        <v>19229</v>
      </c>
      <c r="Y3742" t="s">
        <v>4446</v>
      </c>
      <c r="Z3742" t="s">
        <v>109</v>
      </c>
      <c r="AA3742" t="s">
        <v>19230</v>
      </c>
      <c r="AB3742" t="s">
        <v>50</v>
      </c>
      <c r="AC3742" t="s">
        <v>50</v>
      </c>
    </row>
    <row r="3743" spans="7:29" ht="153" x14ac:dyDescent="0.2">
      <c r="G3743" t="s">
        <v>4676</v>
      </c>
      <c r="H3743" t="s">
        <v>274</v>
      </c>
      <c r="I3743" t="s">
        <v>2366</v>
      </c>
      <c r="J3743" t="s">
        <v>135</v>
      </c>
      <c r="K3743" t="s">
        <v>870</v>
      </c>
      <c r="L3743" t="s">
        <v>871</v>
      </c>
      <c r="M3743">
        <v>12</v>
      </c>
      <c r="N3743" t="s">
        <v>135</v>
      </c>
      <c r="O3743" s="12">
        <v>47323</v>
      </c>
      <c r="P3743" t="s">
        <v>70</v>
      </c>
      <c r="Q3743" s="1">
        <v>44963</v>
      </c>
      <c r="R3743" t="s">
        <v>29</v>
      </c>
      <c r="S3743" t="s">
        <v>43</v>
      </c>
      <c r="T3743" t="s">
        <v>71</v>
      </c>
      <c r="W3743" t="s">
        <v>24116</v>
      </c>
      <c r="X3743" t="s">
        <v>24117</v>
      </c>
      <c r="Y3743" t="s">
        <v>870</v>
      </c>
      <c r="Z3743" t="s">
        <v>135</v>
      </c>
      <c r="AA3743" t="s">
        <v>24118</v>
      </c>
      <c r="AB3743" s="2" t="s">
        <v>1449</v>
      </c>
      <c r="AC3743" t="s">
        <v>50</v>
      </c>
    </row>
    <row r="3744" spans="7:29" x14ac:dyDescent="0.2">
      <c r="G3744" t="s">
        <v>7439</v>
      </c>
      <c r="H3744" t="s">
        <v>53</v>
      </c>
      <c r="I3744" t="s">
        <v>7431</v>
      </c>
      <c r="J3744" t="s">
        <v>201</v>
      </c>
      <c r="K3744" t="s">
        <v>887</v>
      </c>
      <c r="L3744" t="s">
        <v>203</v>
      </c>
      <c r="M3744">
        <v>12</v>
      </c>
      <c r="N3744" t="s">
        <v>201</v>
      </c>
      <c r="O3744" s="12">
        <v>47295</v>
      </c>
      <c r="P3744" t="s">
        <v>70</v>
      </c>
      <c r="Q3744" s="1">
        <v>44718</v>
      </c>
      <c r="R3744" t="s">
        <v>29</v>
      </c>
      <c r="S3744" t="s">
        <v>43</v>
      </c>
      <c r="T3744" t="s">
        <v>71</v>
      </c>
      <c r="W3744" t="s">
        <v>7440</v>
      </c>
      <c r="X3744" t="s">
        <v>116</v>
      </c>
    </row>
    <row r="3745" spans="7:29" x14ac:dyDescent="0.2">
      <c r="G3745" t="s">
        <v>12748</v>
      </c>
      <c r="H3745" t="s">
        <v>53</v>
      </c>
      <c r="I3745" t="s">
        <v>3681</v>
      </c>
      <c r="J3745" t="s">
        <v>1963</v>
      </c>
      <c r="L3745" t="s">
        <v>2317</v>
      </c>
      <c r="M3745">
        <v>12</v>
      </c>
      <c r="N3745" t="s">
        <v>1963</v>
      </c>
      <c r="O3745" s="12">
        <v>47290</v>
      </c>
      <c r="P3745" t="s">
        <v>28</v>
      </c>
      <c r="Q3745" s="1">
        <v>44743</v>
      </c>
      <c r="R3745" t="s">
        <v>29</v>
      </c>
      <c r="S3745" t="s">
        <v>43</v>
      </c>
      <c r="T3745" t="s">
        <v>30</v>
      </c>
      <c r="U3745" t="s">
        <v>1008</v>
      </c>
      <c r="W3745" t="s">
        <v>12749</v>
      </c>
    </row>
    <row r="3746" spans="7:29" x14ac:dyDescent="0.2">
      <c r="G3746" t="s">
        <v>9652</v>
      </c>
      <c r="H3746" t="s">
        <v>60</v>
      </c>
      <c r="I3746" t="s">
        <v>23165</v>
      </c>
      <c r="J3746" t="s">
        <v>1087</v>
      </c>
      <c r="K3746" t="s">
        <v>6555</v>
      </c>
      <c r="L3746" t="s">
        <v>17634</v>
      </c>
      <c r="M3746">
        <v>12</v>
      </c>
      <c r="N3746" t="s">
        <v>1087</v>
      </c>
      <c r="O3746" s="12">
        <v>47268</v>
      </c>
      <c r="P3746" t="s">
        <v>70</v>
      </c>
      <c r="Q3746" s="1">
        <v>44733</v>
      </c>
      <c r="R3746" t="s">
        <v>29</v>
      </c>
      <c r="S3746" t="s">
        <v>43</v>
      </c>
      <c r="T3746" t="s">
        <v>71</v>
      </c>
      <c r="W3746" t="s">
        <v>23166</v>
      </c>
    </row>
    <row r="3747" spans="7:29" x14ac:dyDescent="0.2">
      <c r="G3747" t="s">
        <v>17650</v>
      </c>
      <c r="H3747" t="s">
        <v>53</v>
      </c>
      <c r="I3747" t="s">
        <v>23674</v>
      </c>
      <c r="J3747" t="s">
        <v>2119</v>
      </c>
      <c r="L3747" t="s">
        <v>27</v>
      </c>
      <c r="M3747">
        <v>12</v>
      </c>
      <c r="N3747" t="s">
        <v>2119</v>
      </c>
      <c r="O3747" s="12">
        <v>47260</v>
      </c>
      <c r="P3747" t="s">
        <v>28</v>
      </c>
      <c r="Q3747" s="1">
        <v>44733</v>
      </c>
      <c r="R3747" t="s">
        <v>56</v>
      </c>
      <c r="S3747" s="1">
        <v>45093</v>
      </c>
      <c r="T3747" t="s">
        <v>30</v>
      </c>
      <c r="U3747" t="s">
        <v>23675</v>
      </c>
      <c r="V3747" t="s">
        <v>522</v>
      </c>
      <c r="W3747" t="s">
        <v>23676</v>
      </c>
    </row>
    <row r="3748" spans="7:29" x14ac:dyDescent="0.2">
      <c r="G3748" t="s">
        <v>615</v>
      </c>
      <c r="H3748" t="s">
        <v>53</v>
      </c>
      <c r="I3748" t="s">
        <v>6075</v>
      </c>
      <c r="J3748" t="s">
        <v>6152</v>
      </c>
      <c r="K3748" t="s">
        <v>442</v>
      </c>
      <c r="L3748" t="s">
        <v>203</v>
      </c>
      <c r="M3748">
        <v>12</v>
      </c>
      <c r="N3748" t="s">
        <v>131</v>
      </c>
      <c r="O3748" s="12">
        <v>47246</v>
      </c>
      <c r="P3748" t="s">
        <v>70</v>
      </c>
      <c r="Q3748" s="1">
        <v>44487</v>
      </c>
      <c r="R3748" t="s">
        <v>29</v>
      </c>
      <c r="S3748" t="s">
        <v>43</v>
      </c>
      <c r="T3748" t="s">
        <v>71</v>
      </c>
      <c r="W3748" t="s">
        <v>6153</v>
      </c>
      <c r="X3748" t="s">
        <v>116</v>
      </c>
    </row>
    <row r="3749" spans="7:29" x14ac:dyDescent="0.2">
      <c r="G3749" t="s">
        <v>3069</v>
      </c>
      <c r="H3749" t="s">
        <v>53</v>
      </c>
      <c r="I3749" t="s">
        <v>3047</v>
      </c>
      <c r="J3749" t="s">
        <v>1473</v>
      </c>
      <c r="K3749" t="s">
        <v>887</v>
      </c>
      <c r="L3749" t="s">
        <v>203</v>
      </c>
      <c r="M3749">
        <v>12</v>
      </c>
      <c r="N3749" t="s">
        <v>1473</v>
      </c>
      <c r="O3749" s="12">
        <v>47245</v>
      </c>
      <c r="P3749" t="s">
        <v>70</v>
      </c>
      <c r="Q3749" s="1">
        <v>44292</v>
      </c>
      <c r="R3749" t="s">
        <v>29</v>
      </c>
      <c r="S3749" t="s">
        <v>43</v>
      </c>
      <c r="T3749" t="s">
        <v>71</v>
      </c>
      <c r="W3749" t="s">
        <v>3070</v>
      </c>
      <c r="X3749" t="s">
        <v>116</v>
      </c>
    </row>
    <row r="3750" spans="7:29" ht="187" x14ac:dyDescent="0.2">
      <c r="G3750" t="s">
        <v>3120</v>
      </c>
      <c r="H3750" t="s">
        <v>53</v>
      </c>
      <c r="I3750" t="s">
        <v>13953</v>
      </c>
      <c r="J3750" t="s">
        <v>1473</v>
      </c>
      <c r="K3750" t="s">
        <v>13995</v>
      </c>
      <c r="L3750" t="s">
        <v>203</v>
      </c>
      <c r="M3750">
        <v>12</v>
      </c>
      <c r="N3750" t="s">
        <v>1473</v>
      </c>
      <c r="O3750" s="12">
        <v>47245</v>
      </c>
      <c r="P3750" t="s">
        <v>70</v>
      </c>
      <c r="Q3750" s="1">
        <v>44499</v>
      </c>
      <c r="R3750" t="s">
        <v>29</v>
      </c>
      <c r="S3750" t="s">
        <v>43</v>
      </c>
      <c r="T3750" t="s">
        <v>71</v>
      </c>
      <c r="W3750" t="s">
        <v>13996</v>
      </c>
      <c r="X3750" t="s">
        <v>13997</v>
      </c>
      <c r="Y3750" t="s">
        <v>13995</v>
      </c>
      <c r="Z3750" t="s">
        <v>1477</v>
      </c>
      <c r="AA3750" t="s">
        <v>13998</v>
      </c>
      <c r="AB3750" s="2" t="s">
        <v>13999</v>
      </c>
      <c r="AC3750" t="s">
        <v>14000</v>
      </c>
    </row>
    <row r="3751" spans="7:29" ht="170" x14ac:dyDescent="0.2">
      <c r="G3751" t="s">
        <v>4292</v>
      </c>
      <c r="H3751" t="s">
        <v>314</v>
      </c>
      <c r="I3751" t="s">
        <v>4290</v>
      </c>
      <c r="J3751" t="s">
        <v>411</v>
      </c>
      <c r="L3751" t="s">
        <v>62</v>
      </c>
      <c r="M3751">
        <v>12</v>
      </c>
      <c r="N3751" t="s">
        <v>411</v>
      </c>
      <c r="O3751" s="12">
        <v>47219</v>
      </c>
      <c r="P3751" t="s">
        <v>28</v>
      </c>
      <c r="Q3751" s="1">
        <v>42125</v>
      </c>
      <c r="R3751" t="s">
        <v>29</v>
      </c>
      <c r="S3751" t="s">
        <v>43</v>
      </c>
      <c r="T3751" t="s">
        <v>30</v>
      </c>
      <c r="U3751" t="s">
        <v>2255</v>
      </c>
      <c r="W3751" t="s">
        <v>4293</v>
      </c>
      <c r="X3751" t="s">
        <v>4294</v>
      </c>
      <c r="Y3751" t="s">
        <v>2255</v>
      </c>
      <c r="Z3751" t="s">
        <v>2481</v>
      </c>
      <c r="AA3751" t="s">
        <v>4295</v>
      </c>
      <c r="AB3751" s="2" t="s">
        <v>4296</v>
      </c>
      <c r="AC3751" t="s">
        <v>4297</v>
      </c>
    </row>
    <row r="3752" spans="7:29" x14ac:dyDescent="0.2">
      <c r="G3752" t="s">
        <v>21728</v>
      </c>
      <c r="H3752" t="s">
        <v>118</v>
      </c>
      <c r="I3752" t="s">
        <v>21729</v>
      </c>
      <c r="J3752" t="s">
        <v>14313</v>
      </c>
      <c r="L3752" t="s">
        <v>98</v>
      </c>
      <c r="M3752">
        <v>12</v>
      </c>
      <c r="N3752" t="s">
        <v>14313</v>
      </c>
      <c r="O3752" s="12">
        <v>47181</v>
      </c>
      <c r="P3752" t="s">
        <v>28</v>
      </c>
      <c r="Q3752" s="1">
        <v>44844</v>
      </c>
      <c r="R3752" t="s">
        <v>29</v>
      </c>
      <c r="S3752" s="1">
        <v>45199</v>
      </c>
      <c r="T3752" t="s">
        <v>30</v>
      </c>
      <c r="U3752" t="s">
        <v>99</v>
      </c>
      <c r="W3752" t="s">
        <v>21730</v>
      </c>
      <c r="X3752" t="s">
        <v>21731</v>
      </c>
      <c r="Y3752" t="s">
        <v>99</v>
      </c>
      <c r="Z3752" t="s">
        <v>3142</v>
      </c>
      <c r="AA3752" t="s">
        <v>21732</v>
      </c>
      <c r="AB3752" t="s">
        <v>50</v>
      </c>
      <c r="AC3752" t="s">
        <v>50</v>
      </c>
    </row>
    <row r="3753" spans="7:29" x14ac:dyDescent="0.2">
      <c r="G3753" t="s">
        <v>16475</v>
      </c>
      <c r="H3753" t="s">
        <v>262</v>
      </c>
      <c r="I3753" t="s">
        <v>16476</v>
      </c>
      <c r="J3753" t="s">
        <v>80</v>
      </c>
      <c r="K3753" t="s">
        <v>4240</v>
      </c>
      <c r="L3753" t="s">
        <v>2513</v>
      </c>
      <c r="M3753">
        <v>12</v>
      </c>
      <c r="N3753" t="s">
        <v>80</v>
      </c>
      <c r="O3753" s="12">
        <v>47171</v>
      </c>
      <c r="P3753" t="s">
        <v>70</v>
      </c>
      <c r="Q3753" s="1">
        <v>44851</v>
      </c>
      <c r="R3753" t="s">
        <v>29</v>
      </c>
      <c r="S3753" t="s">
        <v>43</v>
      </c>
      <c r="T3753" t="s">
        <v>71</v>
      </c>
      <c r="W3753" t="s">
        <v>16477</v>
      </c>
      <c r="X3753" t="s">
        <v>116</v>
      </c>
    </row>
    <row r="3754" spans="7:29" ht="204" x14ac:dyDescent="0.2">
      <c r="G3754" t="s">
        <v>147</v>
      </c>
      <c r="H3754" t="s">
        <v>234</v>
      </c>
      <c r="I3754" t="s">
        <v>25469</v>
      </c>
      <c r="J3754" t="s">
        <v>67</v>
      </c>
      <c r="K3754" t="s">
        <v>1104</v>
      </c>
      <c r="L3754" t="s">
        <v>1105</v>
      </c>
      <c r="M3754">
        <v>12</v>
      </c>
      <c r="N3754" t="s">
        <v>67</v>
      </c>
      <c r="O3754" s="12">
        <v>47145</v>
      </c>
      <c r="P3754" t="s">
        <v>70</v>
      </c>
      <c r="Q3754" s="1">
        <v>44858</v>
      </c>
      <c r="R3754" t="s">
        <v>29</v>
      </c>
      <c r="S3754" t="s">
        <v>43</v>
      </c>
      <c r="T3754" t="s">
        <v>71</v>
      </c>
      <c r="W3754" t="s">
        <v>25470</v>
      </c>
      <c r="X3754" t="s">
        <v>25471</v>
      </c>
      <c r="Y3754" t="s">
        <v>1104</v>
      </c>
      <c r="Z3754" t="s">
        <v>74</v>
      </c>
      <c r="AA3754" t="s">
        <v>25472</v>
      </c>
      <c r="AB3754" s="2" t="s">
        <v>1025</v>
      </c>
      <c r="AC3754" t="s">
        <v>722</v>
      </c>
    </row>
    <row r="3755" spans="7:29" ht="153" x14ac:dyDescent="0.2">
      <c r="G3755" t="s">
        <v>604</v>
      </c>
      <c r="H3755" t="s">
        <v>274</v>
      </c>
      <c r="I3755" t="s">
        <v>14840</v>
      </c>
      <c r="J3755" t="s">
        <v>510</v>
      </c>
      <c r="L3755" t="s">
        <v>27</v>
      </c>
      <c r="M3755">
        <v>12</v>
      </c>
      <c r="N3755" t="s">
        <v>510</v>
      </c>
      <c r="O3755" s="12">
        <v>47122</v>
      </c>
      <c r="P3755" t="s">
        <v>28</v>
      </c>
      <c r="Q3755" s="1">
        <v>44148</v>
      </c>
      <c r="R3755" t="s">
        <v>29</v>
      </c>
      <c r="S3755" t="s">
        <v>43</v>
      </c>
      <c r="T3755" t="s">
        <v>30</v>
      </c>
      <c r="U3755" t="s">
        <v>14841</v>
      </c>
      <c r="V3755" t="s">
        <v>45</v>
      </c>
      <c r="W3755" t="s">
        <v>14842</v>
      </c>
      <c r="X3755" t="s">
        <v>14843</v>
      </c>
      <c r="Y3755" t="s">
        <v>14841</v>
      </c>
      <c r="Z3755" t="s">
        <v>512</v>
      </c>
      <c r="AA3755" t="s">
        <v>14844</v>
      </c>
      <c r="AB3755" s="2" t="s">
        <v>14845</v>
      </c>
      <c r="AC3755" t="s">
        <v>14846</v>
      </c>
    </row>
    <row r="3756" spans="7:29" ht="187" x14ac:dyDescent="0.2">
      <c r="G3756" t="s">
        <v>3961</v>
      </c>
      <c r="H3756" t="s">
        <v>24</v>
      </c>
      <c r="I3756" t="s">
        <v>9149</v>
      </c>
      <c r="J3756" t="s">
        <v>528</v>
      </c>
      <c r="L3756" t="s">
        <v>104</v>
      </c>
      <c r="M3756">
        <v>12</v>
      </c>
      <c r="N3756" t="s">
        <v>528</v>
      </c>
      <c r="O3756" s="12">
        <v>47112</v>
      </c>
      <c r="P3756" t="s">
        <v>28</v>
      </c>
      <c r="Q3756" s="1">
        <v>42835</v>
      </c>
      <c r="R3756" t="s">
        <v>29</v>
      </c>
      <c r="S3756" t="s">
        <v>43</v>
      </c>
      <c r="T3756" t="s">
        <v>30</v>
      </c>
      <c r="U3756" t="s">
        <v>9150</v>
      </c>
      <c r="V3756" t="s">
        <v>522</v>
      </c>
      <c r="W3756" t="s">
        <v>9151</v>
      </c>
      <c r="X3756" t="s">
        <v>9152</v>
      </c>
      <c r="Y3756" t="s">
        <v>9150</v>
      </c>
      <c r="Z3756" t="s">
        <v>528</v>
      </c>
      <c r="AA3756" t="s">
        <v>9153</v>
      </c>
      <c r="AB3756" s="2" t="s">
        <v>9154</v>
      </c>
      <c r="AC3756" t="s">
        <v>9155</v>
      </c>
    </row>
    <row r="3757" spans="7:29" ht="153" x14ac:dyDescent="0.2">
      <c r="G3757" t="s">
        <v>2716</v>
      </c>
      <c r="H3757" t="s">
        <v>262</v>
      </c>
      <c r="I3757" t="s">
        <v>14561</v>
      </c>
      <c r="J3757" t="s">
        <v>97</v>
      </c>
      <c r="L3757" t="s">
        <v>62</v>
      </c>
      <c r="M3757">
        <v>12</v>
      </c>
      <c r="N3757" t="s">
        <v>97</v>
      </c>
      <c r="O3757" s="12">
        <v>47082</v>
      </c>
      <c r="P3757" t="s">
        <v>28</v>
      </c>
      <c r="Q3757" s="1">
        <v>42125</v>
      </c>
      <c r="R3757" t="s">
        <v>29</v>
      </c>
      <c r="S3757" t="s">
        <v>43</v>
      </c>
      <c r="T3757" t="s">
        <v>30</v>
      </c>
      <c r="U3757" t="s">
        <v>4512</v>
      </c>
      <c r="W3757" t="s">
        <v>24722</v>
      </c>
      <c r="X3757" t="s">
        <v>24723</v>
      </c>
      <c r="Y3757" t="s">
        <v>4512</v>
      </c>
      <c r="Z3757" t="s">
        <v>810</v>
      </c>
      <c r="AA3757" t="s">
        <v>24724</v>
      </c>
      <c r="AB3757" s="2" t="s">
        <v>812</v>
      </c>
      <c r="AC3757" t="s">
        <v>813</v>
      </c>
    </row>
    <row r="3758" spans="7:29" x14ac:dyDescent="0.2">
      <c r="G3758" t="s">
        <v>18782</v>
      </c>
      <c r="H3758" t="s">
        <v>314</v>
      </c>
      <c r="I3758" t="s">
        <v>3103</v>
      </c>
      <c r="J3758" t="s">
        <v>42</v>
      </c>
      <c r="K3758" t="s">
        <v>8704</v>
      </c>
      <c r="L3758" t="s">
        <v>203</v>
      </c>
      <c r="M3758">
        <v>12</v>
      </c>
      <c r="N3758" t="s">
        <v>42</v>
      </c>
      <c r="O3758" s="12">
        <v>47050</v>
      </c>
      <c r="P3758" t="s">
        <v>70</v>
      </c>
      <c r="Q3758" s="1">
        <v>41730</v>
      </c>
      <c r="R3758" t="s">
        <v>29</v>
      </c>
      <c r="S3758" t="s">
        <v>43</v>
      </c>
      <c r="T3758" t="s">
        <v>71</v>
      </c>
      <c r="W3758" t="s">
        <v>20761</v>
      </c>
      <c r="X3758" t="s">
        <v>20762</v>
      </c>
      <c r="Y3758" t="s">
        <v>1999</v>
      </c>
      <c r="Z3758" t="s">
        <v>48</v>
      </c>
      <c r="AA3758" t="s">
        <v>20763</v>
      </c>
      <c r="AB3758" t="s">
        <v>50</v>
      </c>
      <c r="AC3758" t="s">
        <v>20764</v>
      </c>
    </row>
    <row r="3759" spans="7:29" ht="170" x14ac:dyDescent="0.2">
      <c r="G3759" t="s">
        <v>273</v>
      </c>
      <c r="H3759" t="s">
        <v>129</v>
      </c>
      <c r="I3759" t="s">
        <v>7171</v>
      </c>
      <c r="J3759" t="s">
        <v>528</v>
      </c>
      <c r="L3759" t="s">
        <v>104</v>
      </c>
      <c r="M3759">
        <v>12</v>
      </c>
      <c r="N3759" t="s">
        <v>528</v>
      </c>
      <c r="O3759" s="12">
        <v>47012</v>
      </c>
      <c r="P3759" t="s">
        <v>28</v>
      </c>
      <c r="Q3759" s="1">
        <v>44914</v>
      </c>
      <c r="R3759" t="s">
        <v>29</v>
      </c>
      <c r="S3759" t="s">
        <v>43</v>
      </c>
      <c r="T3759" t="s">
        <v>30</v>
      </c>
      <c r="U3759" t="s">
        <v>7172</v>
      </c>
      <c r="V3759" t="s">
        <v>404</v>
      </c>
      <c r="W3759" t="s">
        <v>7173</v>
      </c>
      <c r="X3759" t="s">
        <v>7174</v>
      </c>
      <c r="Y3759" t="s">
        <v>7175</v>
      </c>
      <c r="Z3759" t="s">
        <v>528</v>
      </c>
      <c r="AA3759" t="s">
        <v>7176</v>
      </c>
      <c r="AB3759" s="2" t="s">
        <v>7177</v>
      </c>
      <c r="AC3759" t="s">
        <v>7178</v>
      </c>
    </row>
    <row r="3760" spans="7:29" x14ac:dyDescent="0.2">
      <c r="G3760" t="s">
        <v>2557</v>
      </c>
      <c r="H3760" t="s">
        <v>53</v>
      </c>
      <c r="I3760" t="s">
        <v>16993</v>
      </c>
      <c r="J3760" t="s">
        <v>295</v>
      </c>
      <c r="L3760" t="s">
        <v>98</v>
      </c>
      <c r="M3760">
        <v>9</v>
      </c>
      <c r="N3760" t="s">
        <v>295</v>
      </c>
      <c r="O3760" s="12">
        <v>47000</v>
      </c>
      <c r="P3760" t="s">
        <v>28</v>
      </c>
      <c r="Q3760" s="1">
        <v>44455</v>
      </c>
      <c r="R3760" t="s">
        <v>56</v>
      </c>
      <c r="S3760" s="1">
        <v>45092</v>
      </c>
      <c r="T3760" t="s">
        <v>30</v>
      </c>
      <c r="U3760" t="s">
        <v>99</v>
      </c>
      <c r="W3760" t="s">
        <v>16994</v>
      </c>
    </row>
    <row r="3761" spans="7:29" x14ac:dyDescent="0.2">
      <c r="G3761" t="s">
        <v>4180</v>
      </c>
      <c r="H3761" t="s">
        <v>53</v>
      </c>
      <c r="I3761" t="s">
        <v>6029</v>
      </c>
      <c r="J3761" t="s">
        <v>135</v>
      </c>
      <c r="K3761" t="s">
        <v>870</v>
      </c>
      <c r="L3761" t="s">
        <v>871</v>
      </c>
      <c r="M3761">
        <v>12</v>
      </c>
      <c r="N3761" t="s">
        <v>135</v>
      </c>
      <c r="O3761" s="12">
        <v>46990</v>
      </c>
      <c r="P3761" t="s">
        <v>70</v>
      </c>
      <c r="Q3761" s="1">
        <v>36526</v>
      </c>
      <c r="R3761" t="s">
        <v>56</v>
      </c>
      <c r="S3761" s="1">
        <v>45016</v>
      </c>
      <c r="T3761" t="s">
        <v>71</v>
      </c>
      <c r="W3761" t="s">
        <v>6030</v>
      </c>
    </row>
    <row r="3762" spans="7:29" x14ac:dyDescent="0.2">
      <c r="G3762" t="s">
        <v>425</v>
      </c>
      <c r="H3762" t="s">
        <v>53</v>
      </c>
      <c r="I3762" t="s">
        <v>16560</v>
      </c>
      <c r="J3762" t="s">
        <v>481</v>
      </c>
      <c r="L3762" t="s">
        <v>27</v>
      </c>
      <c r="M3762">
        <v>12</v>
      </c>
      <c r="N3762" t="s">
        <v>481</v>
      </c>
      <c r="O3762" s="12">
        <v>46985</v>
      </c>
      <c r="P3762" t="s">
        <v>28</v>
      </c>
      <c r="Q3762" s="1">
        <v>44760</v>
      </c>
      <c r="R3762" t="s">
        <v>29</v>
      </c>
      <c r="S3762" t="s">
        <v>43</v>
      </c>
      <c r="T3762" t="s">
        <v>30</v>
      </c>
      <c r="U3762" t="s">
        <v>16564</v>
      </c>
      <c r="V3762" t="s">
        <v>522</v>
      </c>
      <c r="W3762" t="s">
        <v>16565</v>
      </c>
      <c r="X3762" t="s">
        <v>16566</v>
      </c>
      <c r="Y3762" t="s">
        <v>16564</v>
      </c>
      <c r="Z3762" t="s">
        <v>843</v>
      </c>
      <c r="AA3762" t="s">
        <v>16567</v>
      </c>
      <c r="AB3762" t="s">
        <v>50</v>
      </c>
      <c r="AC3762" t="s">
        <v>50</v>
      </c>
    </row>
    <row r="3763" spans="7:29" x14ac:dyDescent="0.2">
      <c r="G3763" t="s">
        <v>2796</v>
      </c>
      <c r="H3763" t="s">
        <v>53</v>
      </c>
      <c r="I3763" t="s">
        <v>18824</v>
      </c>
      <c r="J3763" t="s">
        <v>135</v>
      </c>
      <c r="L3763" t="s">
        <v>27</v>
      </c>
      <c r="M3763">
        <v>12</v>
      </c>
      <c r="N3763" t="s">
        <v>135</v>
      </c>
      <c r="O3763" s="12">
        <v>46967</v>
      </c>
      <c r="P3763" t="s">
        <v>28</v>
      </c>
      <c r="Q3763" s="1">
        <v>44970</v>
      </c>
      <c r="R3763" t="s">
        <v>29</v>
      </c>
      <c r="S3763" t="s">
        <v>43</v>
      </c>
      <c r="T3763" t="s">
        <v>30</v>
      </c>
      <c r="U3763" t="s">
        <v>18825</v>
      </c>
      <c r="V3763" t="s">
        <v>404</v>
      </c>
      <c r="W3763" t="s">
        <v>18826</v>
      </c>
      <c r="X3763" t="s">
        <v>116</v>
      </c>
    </row>
    <row r="3764" spans="7:29" x14ac:dyDescent="0.2">
      <c r="G3764" t="s">
        <v>4218</v>
      </c>
      <c r="H3764" t="s">
        <v>118</v>
      </c>
      <c r="I3764" t="s">
        <v>13220</v>
      </c>
      <c r="J3764" t="s">
        <v>1240</v>
      </c>
      <c r="L3764" t="s">
        <v>98</v>
      </c>
      <c r="M3764">
        <v>12</v>
      </c>
      <c r="N3764" t="s">
        <v>1240</v>
      </c>
      <c r="O3764" s="12">
        <v>46938</v>
      </c>
      <c r="P3764" t="s">
        <v>28</v>
      </c>
      <c r="Q3764" s="1">
        <v>44844</v>
      </c>
      <c r="R3764" t="s">
        <v>29</v>
      </c>
      <c r="S3764" s="1">
        <v>45208</v>
      </c>
      <c r="T3764" t="s">
        <v>30</v>
      </c>
      <c r="U3764" t="s">
        <v>99</v>
      </c>
      <c r="W3764" t="s">
        <v>13221</v>
      </c>
      <c r="X3764" t="s">
        <v>13222</v>
      </c>
      <c r="Y3764" t="s">
        <v>99</v>
      </c>
      <c r="Z3764" t="s">
        <v>1243</v>
      </c>
      <c r="AA3764" t="s">
        <v>13223</v>
      </c>
      <c r="AB3764" t="s">
        <v>50</v>
      </c>
      <c r="AC3764" t="s">
        <v>50</v>
      </c>
    </row>
    <row r="3765" spans="7:29" x14ac:dyDescent="0.2">
      <c r="G3765" t="s">
        <v>1672</v>
      </c>
      <c r="H3765" t="s">
        <v>280</v>
      </c>
      <c r="I3765" t="s">
        <v>23905</v>
      </c>
      <c r="J3765" t="s">
        <v>450</v>
      </c>
      <c r="K3765" t="s">
        <v>451</v>
      </c>
      <c r="L3765" t="s">
        <v>3890</v>
      </c>
      <c r="M3765">
        <v>12</v>
      </c>
      <c r="N3765" t="s">
        <v>450</v>
      </c>
      <c r="O3765" s="12">
        <v>46924</v>
      </c>
      <c r="P3765" t="s">
        <v>70</v>
      </c>
      <c r="Q3765" s="1">
        <v>42991</v>
      </c>
      <c r="R3765" t="s">
        <v>29</v>
      </c>
      <c r="S3765" t="s">
        <v>43</v>
      </c>
      <c r="T3765" t="s">
        <v>71</v>
      </c>
      <c r="W3765" t="s">
        <v>23928</v>
      </c>
      <c r="X3765" t="s">
        <v>116</v>
      </c>
    </row>
    <row r="3766" spans="7:29" x14ac:dyDescent="0.2">
      <c r="G3766" t="s">
        <v>1450</v>
      </c>
      <c r="H3766" t="s">
        <v>148</v>
      </c>
      <c r="I3766" t="s">
        <v>21467</v>
      </c>
      <c r="J3766" t="s">
        <v>276</v>
      </c>
      <c r="K3766" t="s">
        <v>21542</v>
      </c>
      <c r="L3766" t="s">
        <v>489</v>
      </c>
      <c r="M3766">
        <v>12</v>
      </c>
      <c r="N3766" t="s">
        <v>276</v>
      </c>
      <c r="O3766" s="12">
        <v>46909</v>
      </c>
      <c r="P3766" t="s">
        <v>70</v>
      </c>
      <c r="Q3766" s="1">
        <v>44571</v>
      </c>
      <c r="R3766" t="s">
        <v>29</v>
      </c>
      <c r="S3766" t="s">
        <v>43</v>
      </c>
      <c r="T3766" t="s">
        <v>71</v>
      </c>
      <c r="W3766" t="s">
        <v>21543</v>
      </c>
      <c r="X3766" t="s">
        <v>116</v>
      </c>
    </row>
    <row r="3767" spans="7:29" x14ac:dyDescent="0.2">
      <c r="G3767" t="s">
        <v>1412</v>
      </c>
      <c r="H3767" t="s">
        <v>262</v>
      </c>
      <c r="I3767" t="s">
        <v>6788</v>
      </c>
      <c r="J3767" t="s">
        <v>1542</v>
      </c>
      <c r="K3767" t="s">
        <v>6790</v>
      </c>
      <c r="L3767" t="s">
        <v>69</v>
      </c>
      <c r="M3767">
        <v>12</v>
      </c>
      <c r="N3767" t="s">
        <v>1542</v>
      </c>
      <c r="O3767" s="12">
        <v>46902</v>
      </c>
      <c r="P3767" t="s">
        <v>70</v>
      </c>
      <c r="Q3767" s="1">
        <v>45001</v>
      </c>
      <c r="R3767" t="s">
        <v>29</v>
      </c>
      <c r="S3767" t="s">
        <v>43</v>
      </c>
      <c r="T3767" t="s">
        <v>71</v>
      </c>
      <c r="W3767" t="s">
        <v>6791</v>
      </c>
      <c r="X3767" t="s">
        <v>116</v>
      </c>
    </row>
    <row r="3768" spans="7:29" x14ac:dyDescent="0.2">
      <c r="G3768" t="s">
        <v>685</v>
      </c>
      <c r="H3768" t="s">
        <v>262</v>
      </c>
      <c r="I3768" t="s">
        <v>8974</v>
      </c>
      <c r="J3768" t="s">
        <v>332</v>
      </c>
      <c r="K3768" t="s">
        <v>8975</v>
      </c>
      <c r="L3768" t="s">
        <v>8976</v>
      </c>
      <c r="M3768">
        <v>9</v>
      </c>
      <c r="N3768" t="s">
        <v>332</v>
      </c>
      <c r="O3768" s="12">
        <v>46881</v>
      </c>
      <c r="P3768" t="s">
        <v>70</v>
      </c>
      <c r="Q3768" s="1">
        <v>38453</v>
      </c>
      <c r="R3768" t="s">
        <v>29</v>
      </c>
      <c r="S3768" t="s">
        <v>43</v>
      </c>
      <c r="T3768" t="s">
        <v>71</v>
      </c>
      <c r="W3768" t="s">
        <v>8977</v>
      </c>
      <c r="X3768" t="s">
        <v>8978</v>
      </c>
      <c r="Y3768" t="s">
        <v>8975</v>
      </c>
      <c r="Z3768" t="s">
        <v>332</v>
      </c>
      <c r="AA3768" t="s">
        <v>8979</v>
      </c>
      <c r="AB3768" t="s">
        <v>50</v>
      </c>
      <c r="AC3768" t="s">
        <v>675</v>
      </c>
    </row>
    <row r="3769" spans="7:29" ht="204" x14ac:dyDescent="0.2">
      <c r="G3769" t="s">
        <v>12054</v>
      </c>
      <c r="H3769" t="s">
        <v>53</v>
      </c>
      <c r="I3769" t="s">
        <v>12055</v>
      </c>
      <c r="J3769" t="s">
        <v>67</v>
      </c>
      <c r="K3769" t="s">
        <v>384</v>
      </c>
      <c r="L3769" t="s">
        <v>385</v>
      </c>
      <c r="M3769">
        <v>12</v>
      </c>
      <c r="N3769" t="s">
        <v>67</v>
      </c>
      <c r="O3769" s="12">
        <v>46872</v>
      </c>
      <c r="P3769" t="s">
        <v>70</v>
      </c>
      <c r="Q3769" s="1">
        <v>41487</v>
      </c>
      <c r="R3769" t="s">
        <v>29</v>
      </c>
      <c r="S3769" t="s">
        <v>43</v>
      </c>
      <c r="T3769" t="s">
        <v>71</v>
      </c>
      <c r="W3769" t="s">
        <v>12056</v>
      </c>
      <c r="X3769" t="s">
        <v>12057</v>
      </c>
      <c r="Y3769" t="s">
        <v>384</v>
      </c>
      <c r="Z3769" t="s">
        <v>74</v>
      </c>
      <c r="AA3769" t="s">
        <v>12058</v>
      </c>
      <c r="AB3769" s="2" t="s">
        <v>1025</v>
      </c>
      <c r="AC3769" t="s">
        <v>502</v>
      </c>
    </row>
    <row r="3770" spans="7:29" x14ac:dyDescent="0.2">
      <c r="G3770" t="s">
        <v>8092</v>
      </c>
      <c r="H3770" t="s">
        <v>118</v>
      </c>
      <c r="I3770" t="s">
        <v>15240</v>
      </c>
      <c r="J3770" t="s">
        <v>1721</v>
      </c>
      <c r="K3770" t="s">
        <v>6509</v>
      </c>
      <c r="L3770" t="s">
        <v>4002</v>
      </c>
      <c r="M3770">
        <v>12</v>
      </c>
      <c r="N3770" t="s">
        <v>1721</v>
      </c>
      <c r="O3770" s="12">
        <v>46854</v>
      </c>
      <c r="P3770" t="s">
        <v>70</v>
      </c>
      <c r="Q3770" s="1">
        <v>44634</v>
      </c>
      <c r="R3770" t="s">
        <v>29</v>
      </c>
      <c r="S3770" t="s">
        <v>43</v>
      </c>
      <c r="T3770" t="s">
        <v>71</v>
      </c>
      <c r="W3770" t="s">
        <v>15241</v>
      </c>
      <c r="X3770" t="s">
        <v>15242</v>
      </c>
      <c r="Y3770" t="s">
        <v>6509</v>
      </c>
      <c r="Z3770" t="s">
        <v>1721</v>
      </c>
      <c r="AA3770" t="s">
        <v>15243</v>
      </c>
      <c r="AB3770" t="s">
        <v>50</v>
      </c>
      <c r="AC3770" t="s">
        <v>50</v>
      </c>
    </row>
    <row r="3771" spans="7:29" x14ac:dyDescent="0.2">
      <c r="G3771" t="s">
        <v>1246</v>
      </c>
      <c r="H3771" t="s">
        <v>369</v>
      </c>
      <c r="I3771" t="s">
        <v>3251</v>
      </c>
      <c r="J3771" t="s">
        <v>715</v>
      </c>
      <c r="L3771" t="s">
        <v>62</v>
      </c>
      <c r="M3771">
        <v>9</v>
      </c>
      <c r="N3771" t="s">
        <v>715</v>
      </c>
      <c r="O3771" s="12">
        <v>46853</v>
      </c>
      <c r="P3771" t="s">
        <v>28</v>
      </c>
      <c r="Q3771" s="1">
        <v>42125</v>
      </c>
      <c r="R3771" t="s">
        <v>63</v>
      </c>
      <c r="S3771" t="s">
        <v>43</v>
      </c>
      <c r="T3771" t="s">
        <v>30</v>
      </c>
      <c r="U3771" t="s">
        <v>2850</v>
      </c>
      <c r="W3771" t="s">
        <v>3252</v>
      </c>
    </row>
    <row r="3772" spans="7:29" x14ac:dyDescent="0.2">
      <c r="G3772" t="s">
        <v>1338</v>
      </c>
      <c r="H3772" t="s">
        <v>118</v>
      </c>
      <c r="I3772" t="s">
        <v>16494</v>
      </c>
      <c r="J3772" t="s">
        <v>460</v>
      </c>
      <c r="K3772" t="s">
        <v>16534</v>
      </c>
      <c r="L3772" t="s">
        <v>69</v>
      </c>
      <c r="M3772">
        <v>12</v>
      </c>
      <c r="N3772" t="s">
        <v>460</v>
      </c>
      <c r="O3772" s="12">
        <v>46845</v>
      </c>
      <c r="P3772" t="s">
        <v>70</v>
      </c>
      <c r="Q3772" s="1">
        <v>44249</v>
      </c>
      <c r="R3772" t="s">
        <v>29</v>
      </c>
      <c r="S3772" t="s">
        <v>43</v>
      </c>
      <c r="T3772" t="s">
        <v>71</v>
      </c>
      <c r="W3772" t="s">
        <v>16535</v>
      </c>
      <c r="X3772" t="s">
        <v>16536</v>
      </c>
      <c r="Y3772" t="s">
        <v>16537</v>
      </c>
      <c r="Z3772" t="s">
        <v>460</v>
      </c>
      <c r="AA3772" t="s">
        <v>16538</v>
      </c>
      <c r="AB3772" t="s">
        <v>50</v>
      </c>
      <c r="AC3772" t="s">
        <v>16539</v>
      </c>
    </row>
    <row r="3773" spans="7:29" x14ac:dyDescent="0.2">
      <c r="G3773" t="s">
        <v>10534</v>
      </c>
      <c r="H3773" t="s">
        <v>369</v>
      </c>
      <c r="I3773" t="s">
        <v>10535</v>
      </c>
      <c r="J3773" t="s">
        <v>332</v>
      </c>
      <c r="K3773" t="s">
        <v>7025</v>
      </c>
      <c r="L3773" t="s">
        <v>1525</v>
      </c>
      <c r="M3773">
        <v>9</v>
      </c>
      <c r="N3773" t="s">
        <v>332</v>
      </c>
      <c r="O3773" s="12">
        <v>46844</v>
      </c>
      <c r="P3773" t="s">
        <v>70</v>
      </c>
      <c r="Q3773" s="1">
        <v>40365</v>
      </c>
      <c r="R3773" t="s">
        <v>29</v>
      </c>
      <c r="S3773" t="s">
        <v>43</v>
      </c>
      <c r="T3773" t="s">
        <v>71</v>
      </c>
      <c r="W3773" t="s">
        <v>10536</v>
      </c>
      <c r="X3773" t="s">
        <v>10537</v>
      </c>
      <c r="Y3773" t="s">
        <v>7025</v>
      </c>
      <c r="Z3773" t="s">
        <v>332</v>
      </c>
      <c r="AA3773" t="s">
        <v>10538</v>
      </c>
      <c r="AB3773" t="s">
        <v>50</v>
      </c>
      <c r="AC3773" t="s">
        <v>4652</v>
      </c>
    </row>
    <row r="3774" spans="7:29" x14ac:dyDescent="0.2">
      <c r="G3774" t="s">
        <v>9870</v>
      </c>
      <c r="H3774" t="s">
        <v>24</v>
      </c>
      <c r="I3774" t="s">
        <v>18274</v>
      </c>
      <c r="J3774" t="s">
        <v>332</v>
      </c>
      <c r="K3774" t="s">
        <v>18284</v>
      </c>
      <c r="L3774" t="s">
        <v>69</v>
      </c>
      <c r="M3774">
        <v>12</v>
      </c>
      <c r="N3774" t="s">
        <v>332</v>
      </c>
      <c r="O3774" s="12">
        <v>46795</v>
      </c>
      <c r="P3774" t="s">
        <v>70</v>
      </c>
      <c r="Q3774" s="1">
        <v>44656</v>
      </c>
      <c r="R3774" t="s">
        <v>29</v>
      </c>
      <c r="S3774" t="s">
        <v>43</v>
      </c>
      <c r="T3774" t="s">
        <v>71</v>
      </c>
      <c r="W3774" t="s">
        <v>18285</v>
      </c>
      <c r="X3774" t="s">
        <v>18286</v>
      </c>
      <c r="Y3774" t="s">
        <v>18284</v>
      </c>
      <c r="Z3774" t="s">
        <v>332</v>
      </c>
      <c r="AA3774" t="s">
        <v>18287</v>
      </c>
      <c r="AB3774" t="s">
        <v>50</v>
      </c>
      <c r="AC3774" t="s">
        <v>675</v>
      </c>
    </row>
    <row r="3775" spans="7:29" x14ac:dyDescent="0.2">
      <c r="G3775" t="s">
        <v>7384</v>
      </c>
      <c r="H3775" t="s">
        <v>24</v>
      </c>
      <c r="I3775" t="s">
        <v>7385</v>
      </c>
      <c r="J3775" t="s">
        <v>120</v>
      </c>
      <c r="L3775" t="s">
        <v>27</v>
      </c>
      <c r="M3775">
        <v>12</v>
      </c>
      <c r="N3775" t="s">
        <v>120</v>
      </c>
      <c r="O3775" s="12">
        <v>46790</v>
      </c>
      <c r="P3775" t="s">
        <v>28</v>
      </c>
      <c r="Q3775" s="1">
        <v>43782</v>
      </c>
      <c r="R3775" t="s">
        <v>29</v>
      </c>
      <c r="S3775" t="s">
        <v>43</v>
      </c>
      <c r="T3775" t="s">
        <v>30</v>
      </c>
      <c r="U3775" t="s">
        <v>7386</v>
      </c>
      <c r="V3775" t="s">
        <v>45</v>
      </c>
      <c r="W3775" t="s">
        <v>7387</v>
      </c>
    </row>
    <row r="3776" spans="7:29" x14ac:dyDescent="0.2">
      <c r="G3776" t="s">
        <v>643</v>
      </c>
      <c r="H3776" t="s">
        <v>53</v>
      </c>
      <c r="I3776" t="s">
        <v>587</v>
      </c>
      <c r="J3776" t="s">
        <v>135</v>
      </c>
      <c r="K3776" t="s">
        <v>644</v>
      </c>
      <c r="L3776" t="s">
        <v>645</v>
      </c>
      <c r="M3776">
        <v>12</v>
      </c>
      <c r="N3776" t="s">
        <v>135</v>
      </c>
      <c r="O3776" s="12">
        <v>46771</v>
      </c>
      <c r="P3776" t="s">
        <v>70</v>
      </c>
      <c r="Q3776" s="1">
        <v>42373</v>
      </c>
      <c r="R3776" t="s">
        <v>29</v>
      </c>
      <c r="S3776" t="s">
        <v>43</v>
      </c>
      <c r="T3776" t="s">
        <v>71</v>
      </c>
      <c r="W3776" t="s">
        <v>646</v>
      </c>
      <c r="X3776" t="s">
        <v>647</v>
      </c>
      <c r="Y3776" t="s">
        <v>644</v>
      </c>
      <c r="Z3776" t="s">
        <v>135</v>
      </c>
      <c r="AA3776" t="s">
        <v>648</v>
      </c>
      <c r="AB3776" t="s">
        <v>50</v>
      </c>
      <c r="AC3776" t="s">
        <v>50</v>
      </c>
    </row>
    <row r="3777" spans="7:29" x14ac:dyDescent="0.2">
      <c r="G3777" t="s">
        <v>586</v>
      </c>
      <c r="H3777" t="s">
        <v>262</v>
      </c>
      <c r="I3777" t="s">
        <v>16829</v>
      </c>
      <c r="J3777" t="s">
        <v>1087</v>
      </c>
      <c r="K3777" t="s">
        <v>16832</v>
      </c>
      <c r="L3777" t="s">
        <v>483</v>
      </c>
      <c r="M3777">
        <v>12</v>
      </c>
      <c r="N3777" t="s">
        <v>1087</v>
      </c>
      <c r="O3777" s="12">
        <v>46760</v>
      </c>
      <c r="P3777" t="s">
        <v>238</v>
      </c>
      <c r="Q3777" s="1">
        <v>42479</v>
      </c>
      <c r="R3777" t="s">
        <v>56</v>
      </c>
      <c r="S3777" s="1">
        <v>44957</v>
      </c>
      <c r="T3777" t="s">
        <v>71</v>
      </c>
      <c r="W3777" t="s">
        <v>16831</v>
      </c>
      <c r="X3777" t="s">
        <v>116</v>
      </c>
    </row>
    <row r="3778" spans="7:29" x14ac:dyDescent="0.2">
      <c r="G3778" t="s">
        <v>902</v>
      </c>
      <c r="H3778" t="s">
        <v>1394</v>
      </c>
      <c r="I3778" t="s">
        <v>1646</v>
      </c>
      <c r="J3778" t="s">
        <v>192</v>
      </c>
      <c r="L3778" t="s">
        <v>27</v>
      </c>
      <c r="M3778">
        <v>12</v>
      </c>
      <c r="N3778" t="s">
        <v>192</v>
      </c>
      <c r="O3778" s="12">
        <v>46750</v>
      </c>
      <c r="P3778" t="s">
        <v>28</v>
      </c>
      <c r="Q3778" s="1">
        <v>44743</v>
      </c>
      <c r="R3778" t="s">
        <v>29</v>
      </c>
      <c r="S3778" t="s">
        <v>43</v>
      </c>
      <c r="T3778" t="s">
        <v>30</v>
      </c>
      <c r="U3778" t="s">
        <v>1647</v>
      </c>
      <c r="V3778" t="s">
        <v>522</v>
      </c>
      <c r="W3778" t="s">
        <v>1648</v>
      </c>
    </row>
    <row r="3779" spans="7:29" x14ac:dyDescent="0.2">
      <c r="G3779" t="s">
        <v>6202</v>
      </c>
      <c r="H3779" t="s">
        <v>129</v>
      </c>
      <c r="I3779" t="s">
        <v>5837</v>
      </c>
      <c r="J3779" t="s">
        <v>276</v>
      </c>
      <c r="L3779" t="s">
        <v>511</v>
      </c>
      <c r="M3779">
        <v>12</v>
      </c>
      <c r="N3779" t="s">
        <v>276</v>
      </c>
      <c r="O3779" s="12">
        <v>46750</v>
      </c>
      <c r="P3779" t="s">
        <v>28</v>
      </c>
      <c r="Q3779" s="1">
        <v>44943</v>
      </c>
      <c r="R3779" t="s">
        <v>29</v>
      </c>
      <c r="S3779" t="s">
        <v>43</v>
      </c>
      <c r="T3779" t="s">
        <v>30</v>
      </c>
      <c r="U3779" t="s">
        <v>16178</v>
      </c>
      <c r="V3779" t="s">
        <v>267</v>
      </c>
      <c r="W3779" t="s">
        <v>16179</v>
      </c>
      <c r="X3779" t="s">
        <v>116</v>
      </c>
    </row>
    <row r="3780" spans="7:29" x14ac:dyDescent="0.2">
      <c r="G3780" t="s">
        <v>12290</v>
      </c>
      <c r="H3780" t="s">
        <v>53</v>
      </c>
      <c r="I3780" t="s">
        <v>12242</v>
      </c>
      <c r="J3780" t="s">
        <v>1735</v>
      </c>
      <c r="K3780" t="s">
        <v>12291</v>
      </c>
      <c r="L3780" t="s">
        <v>203</v>
      </c>
      <c r="M3780">
        <v>12</v>
      </c>
      <c r="N3780" t="s">
        <v>1735</v>
      </c>
      <c r="O3780" s="12">
        <v>46724</v>
      </c>
      <c r="P3780" t="s">
        <v>70</v>
      </c>
      <c r="Q3780" s="1">
        <v>41597</v>
      </c>
      <c r="R3780" t="s">
        <v>29</v>
      </c>
      <c r="S3780" t="s">
        <v>43</v>
      </c>
      <c r="T3780" t="s">
        <v>71</v>
      </c>
      <c r="W3780" t="s">
        <v>12292</v>
      </c>
      <c r="X3780" t="s">
        <v>12293</v>
      </c>
      <c r="Y3780" t="s">
        <v>12294</v>
      </c>
      <c r="Z3780" t="s">
        <v>4624</v>
      </c>
      <c r="AA3780" t="s">
        <v>12295</v>
      </c>
      <c r="AB3780" t="s">
        <v>50</v>
      </c>
      <c r="AC3780" t="s">
        <v>8288</v>
      </c>
    </row>
    <row r="3781" spans="7:29" ht="153" x14ac:dyDescent="0.2">
      <c r="G3781" t="s">
        <v>8106</v>
      </c>
      <c r="H3781" t="s">
        <v>112</v>
      </c>
      <c r="I3781" t="s">
        <v>8107</v>
      </c>
      <c r="J3781" t="s">
        <v>2414</v>
      </c>
      <c r="L3781" t="s">
        <v>27</v>
      </c>
      <c r="M3781">
        <v>12</v>
      </c>
      <c r="N3781" t="s">
        <v>2414</v>
      </c>
      <c r="O3781" s="12">
        <v>46704</v>
      </c>
      <c r="P3781" t="s">
        <v>28</v>
      </c>
      <c r="Q3781" s="1">
        <v>44470</v>
      </c>
      <c r="R3781" t="s">
        <v>29</v>
      </c>
      <c r="S3781" t="s">
        <v>43</v>
      </c>
      <c r="T3781" t="s">
        <v>30</v>
      </c>
      <c r="U3781" t="s">
        <v>2415</v>
      </c>
      <c r="V3781" t="s">
        <v>522</v>
      </c>
      <c r="W3781" t="s">
        <v>8108</v>
      </c>
      <c r="X3781" t="s">
        <v>8109</v>
      </c>
      <c r="Y3781" t="s">
        <v>2415</v>
      </c>
      <c r="Z3781" t="s">
        <v>2418</v>
      </c>
      <c r="AA3781" t="s">
        <v>8110</v>
      </c>
      <c r="AB3781" s="2" t="s">
        <v>8111</v>
      </c>
      <c r="AC3781" t="s">
        <v>8112</v>
      </c>
    </row>
    <row r="3782" spans="7:29" x14ac:dyDescent="0.2">
      <c r="G3782" t="s">
        <v>503</v>
      </c>
      <c r="H3782" t="s">
        <v>53</v>
      </c>
      <c r="I3782" t="s">
        <v>14229</v>
      </c>
      <c r="J3782" t="s">
        <v>1240</v>
      </c>
      <c r="L3782" t="s">
        <v>98</v>
      </c>
      <c r="M3782">
        <v>12</v>
      </c>
      <c r="N3782" t="s">
        <v>1240</v>
      </c>
      <c r="O3782" s="12">
        <v>46700</v>
      </c>
      <c r="P3782" t="s">
        <v>28</v>
      </c>
      <c r="Q3782" s="1">
        <v>44805</v>
      </c>
      <c r="R3782" t="s">
        <v>29</v>
      </c>
      <c r="S3782" s="1">
        <v>45169</v>
      </c>
      <c r="T3782" t="s">
        <v>30</v>
      </c>
      <c r="U3782" t="s">
        <v>99</v>
      </c>
      <c r="W3782" t="s">
        <v>14230</v>
      </c>
      <c r="X3782" t="s">
        <v>116</v>
      </c>
    </row>
    <row r="3783" spans="7:29" ht="153" x14ac:dyDescent="0.2">
      <c r="G3783" t="s">
        <v>2658</v>
      </c>
      <c r="H3783" t="s">
        <v>274</v>
      </c>
      <c r="I3783" t="s">
        <v>20460</v>
      </c>
      <c r="J3783" t="s">
        <v>597</v>
      </c>
      <c r="K3783" t="s">
        <v>20481</v>
      </c>
      <c r="L3783" t="s">
        <v>789</v>
      </c>
      <c r="M3783">
        <v>12</v>
      </c>
      <c r="N3783" t="s">
        <v>597</v>
      </c>
      <c r="O3783" s="12">
        <v>46688</v>
      </c>
      <c r="P3783" t="s">
        <v>70</v>
      </c>
      <c r="Q3783" s="1">
        <v>44606</v>
      </c>
      <c r="R3783" t="s">
        <v>29</v>
      </c>
      <c r="S3783" t="s">
        <v>43</v>
      </c>
      <c r="T3783" t="s">
        <v>71</v>
      </c>
      <c r="W3783" t="s">
        <v>20482</v>
      </c>
      <c r="X3783" t="s">
        <v>20483</v>
      </c>
      <c r="Y3783" t="s">
        <v>2861</v>
      </c>
      <c r="Z3783" t="s">
        <v>460</v>
      </c>
      <c r="AA3783" t="s">
        <v>20484</v>
      </c>
      <c r="AB3783" s="2" t="s">
        <v>20485</v>
      </c>
      <c r="AC3783" t="s">
        <v>20486</v>
      </c>
    </row>
    <row r="3784" spans="7:29" x14ac:dyDescent="0.2">
      <c r="G3784" t="s">
        <v>2092</v>
      </c>
      <c r="H3784" t="s">
        <v>280</v>
      </c>
      <c r="I3784" t="s">
        <v>17642</v>
      </c>
      <c r="J3784" t="s">
        <v>103</v>
      </c>
      <c r="K3784" t="s">
        <v>726</v>
      </c>
      <c r="L3784" t="s">
        <v>727</v>
      </c>
      <c r="M3784">
        <v>12</v>
      </c>
      <c r="N3784" t="s">
        <v>135</v>
      </c>
      <c r="O3784" s="12">
        <v>46681</v>
      </c>
      <c r="P3784" t="s">
        <v>70</v>
      </c>
      <c r="Q3784" s="1">
        <v>41653</v>
      </c>
      <c r="R3784" t="s">
        <v>56</v>
      </c>
      <c r="S3784" s="1">
        <v>44903</v>
      </c>
      <c r="T3784" t="s">
        <v>71</v>
      </c>
      <c r="W3784" t="s">
        <v>17643</v>
      </c>
    </row>
    <row r="3785" spans="7:29" x14ac:dyDescent="0.2">
      <c r="G3785" t="s">
        <v>1777</v>
      </c>
      <c r="H3785" t="s">
        <v>53</v>
      </c>
      <c r="I3785" t="s">
        <v>1778</v>
      </c>
      <c r="J3785" t="s">
        <v>1779</v>
      </c>
      <c r="K3785" t="s">
        <v>1780</v>
      </c>
      <c r="L3785" t="s">
        <v>203</v>
      </c>
      <c r="M3785">
        <v>12</v>
      </c>
      <c r="N3785" t="s">
        <v>1779</v>
      </c>
      <c r="O3785" s="12">
        <v>46636</v>
      </c>
      <c r="P3785" t="s">
        <v>70</v>
      </c>
      <c r="Q3785" s="1">
        <v>44648</v>
      </c>
      <c r="R3785" t="s">
        <v>29</v>
      </c>
      <c r="S3785" t="s">
        <v>43</v>
      </c>
      <c r="T3785" t="s">
        <v>71</v>
      </c>
      <c r="W3785" t="s">
        <v>1781</v>
      </c>
      <c r="X3785" t="s">
        <v>1782</v>
      </c>
      <c r="Y3785" t="s">
        <v>1780</v>
      </c>
      <c r="Z3785" t="s">
        <v>1783</v>
      </c>
      <c r="AA3785" t="s">
        <v>1784</v>
      </c>
      <c r="AB3785" t="s">
        <v>50</v>
      </c>
      <c r="AC3785" t="s">
        <v>1785</v>
      </c>
    </row>
    <row r="3786" spans="7:29" x14ac:dyDescent="0.2">
      <c r="G3786" t="s">
        <v>1332</v>
      </c>
      <c r="H3786" t="s">
        <v>53</v>
      </c>
      <c r="I3786" t="s">
        <v>20516</v>
      </c>
      <c r="J3786" t="s">
        <v>86</v>
      </c>
      <c r="L3786" t="s">
        <v>27</v>
      </c>
      <c r="M3786">
        <v>12</v>
      </c>
      <c r="N3786" t="s">
        <v>86</v>
      </c>
      <c r="O3786" s="12">
        <v>46626</v>
      </c>
      <c r="P3786" t="s">
        <v>28</v>
      </c>
      <c r="Q3786" s="1">
        <v>45017</v>
      </c>
      <c r="R3786" t="s">
        <v>29</v>
      </c>
      <c r="S3786" t="s">
        <v>43</v>
      </c>
      <c r="T3786" t="s">
        <v>30</v>
      </c>
      <c r="U3786" t="s">
        <v>20537</v>
      </c>
      <c r="V3786" t="s">
        <v>45</v>
      </c>
      <c r="W3786" t="s">
        <v>20538</v>
      </c>
      <c r="X3786" t="s">
        <v>20539</v>
      </c>
      <c r="Y3786" t="s">
        <v>20540</v>
      </c>
      <c r="Z3786" t="s">
        <v>91</v>
      </c>
      <c r="AA3786" t="s">
        <v>20541</v>
      </c>
      <c r="AB3786" t="s">
        <v>50</v>
      </c>
      <c r="AC3786" t="s">
        <v>50</v>
      </c>
    </row>
    <row r="3787" spans="7:29" ht="85" x14ac:dyDescent="0.2">
      <c r="G3787" t="s">
        <v>1450</v>
      </c>
      <c r="H3787" t="s">
        <v>118</v>
      </c>
      <c r="I3787" t="s">
        <v>23874</v>
      </c>
      <c r="J3787" t="s">
        <v>150</v>
      </c>
      <c r="K3787" t="s">
        <v>3981</v>
      </c>
      <c r="L3787" t="s">
        <v>4399</v>
      </c>
      <c r="M3787">
        <v>9</v>
      </c>
      <c r="N3787" t="s">
        <v>150</v>
      </c>
      <c r="O3787" s="12">
        <v>46618</v>
      </c>
      <c r="P3787" t="s">
        <v>70</v>
      </c>
      <c r="Q3787" s="1">
        <v>36970</v>
      </c>
      <c r="R3787" t="s">
        <v>29</v>
      </c>
      <c r="S3787" t="s">
        <v>43</v>
      </c>
      <c r="T3787" t="s">
        <v>71</v>
      </c>
      <c r="W3787" t="s">
        <v>23875</v>
      </c>
      <c r="X3787" t="s">
        <v>23876</v>
      </c>
      <c r="Y3787" t="s">
        <v>8704</v>
      </c>
      <c r="Z3787" t="s">
        <v>150</v>
      </c>
      <c r="AA3787" t="s">
        <v>23877</v>
      </c>
      <c r="AB3787" s="2" t="s">
        <v>156</v>
      </c>
      <c r="AC3787" t="s">
        <v>23878</v>
      </c>
    </row>
    <row r="3788" spans="7:29" x14ac:dyDescent="0.2">
      <c r="G3788" t="s">
        <v>16822</v>
      </c>
      <c r="H3788" t="s">
        <v>53</v>
      </c>
      <c r="I3788" t="s">
        <v>16823</v>
      </c>
      <c r="J3788" t="s">
        <v>9262</v>
      </c>
      <c r="L3788" t="s">
        <v>98</v>
      </c>
      <c r="M3788">
        <v>12</v>
      </c>
      <c r="N3788" t="s">
        <v>9262</v>
      </c>
      <c r="O3788" s="12">
        <v>46585</v>
      </c>
      <c r="P3788" t="s">
        <v>28</v>
      </c>
      <c r="Q3788" s="1">
        <v>44713</v>
      </c>
      <c r="R3788" t="s">
        <v>56</v>
      </c>
      <c r="S3788" s="1">
        <v>45047</v>
      </c>
      <c r="T3788" t="s">
        <v>30</v>
      </c>
      <c r="U3788" t="s">
        <v>99</v>
      </c>
      <c r="W3788" t="s">
        <v>16824</v>
      </c>
    </row>
    <row r="3789" spans="7:29" x14ac:dyDescent="0.2">
      <c r="G3789" t="s">
        <v>18280</v>
      </c>
      <c r="H3789" t="s">
        <v>60</v>
      </c>
      <c r="I3789" t="s">
        <v>18274</v>
      </c>
      <c r="J3789" t="s">
        <v>460</v>
      </c>
      <c r="K3789" t="s">
        <v>2737</v>
      </c>
      <c r="L3789" t="s">
        <v>789</v>
      </c>
      <c r="M3789">
        <v>12</v>
      </c>
      <c r="N3789" t="s">
        <v>460</v>
      </c>
      <c r="O3789" s="12">
        <v>46552</v>
      </c>
      <c r="P3789" t="s">
        <v>70</v>
      </c>
      <c r="Q3789" s="1">
        <v>44375</v>
      </c>
      <c r="R3789" t="s">
        <v>29</v>
      </c>
      <c r="S3789" t="s">
        <v>43</v>
      </c>
      <c r="T3789" t="s">
        <v>71</v>
      </c>
      <c r="W3789" t="s">
        <v>18281</v>
      </c>
      <c r="X3789" t="s">
        <v>116</v>
      </c>
    </row>
    <row r="3790" spans="7:29" ht="153" x14ac:dyDescent="0.2">
      <c r="G3790" t="s">
        <v>24140</v>
      </c>
      <c r="H3790" t="s">
        <v>53</v>
      </c>
      <c r="I3790" t="s">
        <v>9070</v>
      </c>
      <c r="J3790" t="s">
        <v>554</v>
      </c>
      <c r="L3790" t="s">
        <v>62</v>
      </c>
      <c r="M3790">
        <v>9</v>
      </c>
      <c r="N3790" t="s">
        <v>554</v>
      </c>
      <c r="O3790" s="12">
        <v>46535</v>
      </c>
      <c r="P3790" t="s">
        <v>28</v>
      </c>
      <c r="Q3790" s="1">
        <v>42125</v>
      </c>
      <c r="R3790" t="s">
        <v>29</v>
      </c>
      <c r="S3790" t="s">
        <v>43</v>
      </c>
      <c r="T3790" t="s">
        <v>30</v>
      </c>
      <c r="U3790" t="s">
        <v>941</v>
      </c>
      <c r="W3790" t="s">
        <v>24141</v>
      </c>
      <c r="X3790" t="s">
        <v>24142</v>
      </c>
      <c r="Y3790" t="s">
        <v>2850</v>
      </c>
      <c r="Z3790" t="s">
        <v>557</v>
      </c>
      <c r="AA3790" t="s">
        <v>24143</v>
      </c>
      <c r="AB3790" s="2" t="s">
        <v>24144</v>
      </c>
      <c r="AC3790" t="s">
        <v>50</v>
      </c>
    </row>
    <row r="3791" spans="7:29" x14ac:dyDescent="0.2">
      <c r="G3791" t="s">
        <v>12829</v>
      </c>
      <c r="H3791" t="s">
        <v>118</v>
      </c>
      <c r="I3791" t="s">
        <v>12830</v>
      </c>
      <c r="J3791" t="s">
        <v>135</v>
      </c>
      <c r="K3791" t="s">
        <v>726</v>
      </c>
      <c r="L3791" t="s">
        <v>727</v>
      </c>
      <c r="M3791">
        <v>12</v>
      </c>
      <c r="N3791" t="s">
        <v>135</v>
      </c>
      <c r="O3791" s="12">
        <v>46533</v>
      </c>
      <c r="P3791" t="s">
        <v>70</v>
      </c>
      <c r="Q3791" s="1">
        <v>44480</v>
      </c>
      <c r="R3791" t="s">
        <v>29</v>
      </c>
      <c r="S3791" t="s">
        <v>43</v>
      </c>
      <c r="T3791" t="s">
        <v>71</v>
      </c>
      <c r="W3791" t="s">
        <v>12831</v>
      </c>
    </row>
    <row r="3792" spans="7:29" x14ac:dyDescent="0.2">
      <c r="G3792" t="s">
        <v>14286</v>
      </c>
      <c r="H3792" t="s">
        <v>53</v>
      </c>
      <c r="I3792" t="s">
        <v>25091</v>
      </c>
      <c r="J3792" t="s">
        <v>326</v>
      </c>
      <c r="K3792" t="s">
        <v>2458</v>
      </c>
      <c r="L3792" t="s">
        <v>69</v>
      </c>
      <c r="M3792">
        <v>12</v>
      </c>
      <c r="N3792" t="s">
        <v>326</v>
      </c>
      <c r="O3792" s="12">
        <v>46530</v>
      </c>
      <c r="P3792" t="s">
        <v>70</v>
      </c>
      <c r="Q3792" s="1">
        <v>44459</v>
      </c>
      <c r="R3792" t="s">
        <v>29</v>
      </c>
      <c r="S3792" t="s">
        <v>43</v>
      </c>
      <c r="T3792" t="s">
        <v>71</v>
      </c>
      <c r="W3792" t="s">
        <v>25104</v>
      </c>
      <c r="X3792" t="s">
        <v>116</v>
      </c>
    </row>
    <row r="3793" spans="7:29" x14ac:dyDescent="0.2">
      <c r="G3793" t="s">
        <v>12645</v>
      </c>
      <c r="H3793" t="s">
        <v>60</v>
      </c>
      <c r="I3793" t="s">
        <v>23287</v>
      </c>
      <c r="J3793" t="s">
        <v>192</v>
      </c>
      <c r="L3793" t="s">
        <v>27</v>
      </c>
      <c r="M3793">
        <v>12</v>
      </c>
      <c r="N3793" t="s">
        <v>192</v>
      </c>
      <c r="O3793" s="12">
        <v>46524</v>
      </c>
      <c r="P3793" t="s">
        <v>28</v>
      </c>
      <c r="Q3793" s="1">
        <v>44621</v>
      </c>
      <c r="R3793" t="s">
        <v>29</v>
      </c>
      <c r="S3793" t="s">
        <v>43</v>
      </c>
      <c r="T3793" t="s">
        <v>30</v>
      </c>
      <c r="U3793" t="s">
        <v>23288</v>
      </c>
      <c r="V3793" t="s">
        <v>45</v>
      </c>
      <c r="W3793" t="s">
        <v>23289</v>
      </c>
    </row>
    <row r="3794" spans="7:29" x14ac:dyDescent="0.2">
      <c r="G3794" t="s">
        <v>253</v>
      </c>
      <c r="H3794" t="s">
        <v>53</v>
      </c>
      <c r="I3794" t="s">
        <v>6491</v>
      </c>
      <c r="J3794" t="s">
        <v>6492</v>
      </c>
      <c r="L3794" t="s">
        <v>669</v>
      </c>
      <c r="M3794">
        <v>12</v>
      </c>
      <c r="N3794" t="s">
        <v>6492</v>
      </c>
      <c r="O3794" s="12">
        <v>46499</v>
      </c>
      <c r="P3794" t="s">
        <v>28</v>
      </c>
      <c r="Q3794" s="1">
        <v>41533</v>
      </c>
      <c r="R3794" t="s">
        <v>29</v>
      </c>
      <c r="S3794" t="s">
        <v>43</v>
      </c>
      <c r="T3794" t="s">
        <v>30</v>
      </c>
      <c r="U3794" t="s">
        <v>6493</v>
      </c>
      <c r="V3794" t="s">
        <v>522</v>
      </c>
      <c r="W3794" t="s">
        <v>6494</v>
      </c>
    </row>
    <row r="3795" spans="7:29" x14ac:dyDescent="0.2">
      <c r="G3795" t="s">
        <v>2315</v>
      </c>
      <c r="H3795" t="s">
        <v>24</v>
      </c>
      <c r="I3795" t="s">
        <v>2316</v>
      </c>
      <c r="J3795" t="s">
        <v>1176</v>
      </c>
      <c r="L3795" t="s">
        <v>2317</v>
      </c>
      <c r="M3795">
        <v>12</v>
      </c>
      <c r="N3795" t="s">
        <v>1176</v>
      </c>
      <c r="O3795" s="12">
        <v>46474</v>
      </c>
      <c r="P3795" t="s">
        <v>28</v>
      </c>
      <c r="Q3795" s="1">
        <v>44713</v>
      </c>
      <c r="R3795" t="s">
        <v>29</v>
      </c>
      <c r="S3795" t="s">
        <v>43</v>
      </c>
      <c r="T3795" t="s">
        <v>30</v>
      </c>
      <c r="U3795" t="s">
        <v>2318</v>
      </c>
      <c r="W3795" t="s">
        <v>2319</v>
      </c>
      <c r="X3795" t="s">
        <v>2320</v>
      </c>
      <c r="Y3795" t="s">
        <v>2318</v>
      </c>
      <c r="Z3795" t="s">
        <v>1180</v>
      </c>
      <c r="AA3795" t="s">
        <v>2321</v>
      </c>
      <c r="AB3795" t="s">
        <v>50</v>
      </c>
      <c r="AC3795" t="s">
        <v>50</v>
      </c>
    </row>
    <row r="3796" spans="7:29" ht="136" x14ac:dyDescent="0.2">
      <c r="G3796" t="s">
        <v>324</v>
      </c>
      <c r="H3796" t="s">
        <v>24</v>
      </c>
      <c r="I3796" t="s">
        <v>16864</v>
      </c>
      <c r="J3796" t="s">
        <v>135</v>
      </c>
      <c r="K3796" t="s">
        <v>384</v>
      </c>
      <c r="L3796" t="s">
        <v>385</v>
      </c>
      <c r="M3796">
        <v>12</v>
      </c>
      <c r="N3796" t="s">
        <v>135</v>
      </c>
      <c r="O3796" s="12">
        <v>46472</v>
      </c>
      <c r="P3796" t="s">
        <v>70</v>
      </c>
      <c r="Q3796" s="1">
        <v>40464</v>
      </c>
      <c r="R3796" t="s">
        <v>29</v>
      </c>
      <c r="S3796" t="s">
        <v>43</v>
      </c>
      <c r="T3796" t="s">
        <v>71</v>
      </c>
      <c r="W3796" t="s">
        <v>16865</v>
      </c>
      <c r="X3796" t="s">
        <v>16866</v>
      </c>
      <c r="Y3796" t="s">
        <v>384</v>
      </c>
      <c r="Z3796" t="s">
        <v>135</v>
      </c>
      <c r="AA3796" t="s">
        <v>16867</v>
      </c>
      <c r="AB3796" s="2" t="s">
        <v>16868</v>
      </c>
      <c r="AC3796" t="s">
        <v>50</v>
      </c>
    </row>
    <row r="3797" spans="7:29" x14ac:dyDescent="0.2">
      <c r="G3797" t="s">
        <v>527</v>
      </c>
      <c r="H3797" t="s">
        <v>53</v>
      </c>
      <c r="I3797" t="s">
        <v>11670</v>
      </c>
      <c r="J3797" t="s">
        <v>67</v>
      </c>
      <c r="K3797" t="s">
        <v>1104</v>
      </c>
      <c r="L3797" t="s">
        <v>1105</v>
      </c>
      <c r="M3797">
        <v>12</v>
      </c>
      <c r="N3797" t="s">
        <v>67</v>
      </c>
      <c r="O3797" s="12">
        <v>46450</v>
      </c>
      <c r="P3797" t="s">
        <v>70</v>
      </c>
      <c r="Q3797" s="1">
        <v>44424</v>
      </c>
      <c r="R3797" t="s">
        <v>29</v>
      </c>
      <c r="S3797" t="s">
        <v>43</v>
      </c>
      <c r="T3797" t="s">
        <v>71</v>
      </c>
      <c r="W3797" t="s">
        <v>11671</v>
      </c>
      <c r="X3797" t="s">
        <v>116</v>
      </c>
    </row>
    <row r="3798" spans="7:29" x14ac:dyDescent="0.2">
      <c r="G3798" t="s">
        <v>2670</v>
      </c>
      <c r="H3798" t="s">
        <v>129</v>
      </c>
      <c r="I3798" t="s">
        <v>7893</v>
      </c>
      <c r="J3798" t="s">
        <v>2424</v>
      </c>
      <c r="L3798" t="s">
        <v>55</v>
      </c>
      <c r="M3798">
        <v>12</v>
      </c>
      <c r="N3798" t="s">
        <v>2424</v>
      </c>
      <c r="O3798" s="12">
        <v>46433</v>
      </c>
      <c r="P3798" t="s">
        <v>661</v>
      </c>
      <c r="Q3798" s="1">
        <v>44522</v>
      </c>
      <c r="R3798" t="s">
        <v>56</v>
      </c>
      <c r="S3798" s="1">
        <v>45107</v>
      </c>
      <c r="T3798" t="s">
        <v>30</v>
      </c>
      <c r="U3798" t="s">
        <v>7904</v>
      </c>
      <c r="W3798" t="s">
        <v>7905</v>
      </c>
    </row>
    <row r="3799" spans="7:29" x14ac:dyDescent="0.2">
      <c r="G3799" t="s">
        <v>20129</v>
      </c>
      <c r="H3799" t="s">
        <v>53</v>
      </c>
      <c r="I3799" t="s">
        <v>22309</v>
      </c>
      <c r="J3799" t="s">
        <v>86</v>
      </c>
      <c r="L3799" t="s">
        <v>104</v>
      </c>
      <c r="M3799">
        <v>12</v>
      </c>
      <c r="N3799" t="s">
        <v>86</v>
      </c>
      <c r="O3799" s="12">
        <v>46422</v>
      </c>
      <c r="P3799" t="s">
        <v>28</v>
      </c>
      <c r="Q3799" s="1">
        <v>42695</v>
      </c>
      <c r="R3799" t="s">
        <v>29</v>
      </c>
      <c r="S3799" t="s">
        <v>43</v>
      </c>
      <c r="T3799" t="s">
        <v>30</v>
      </c>
      <c r="U3799" t="s">
        <v>22310</v>
      </c>
      <c r="V3799" t="s">
        <v>45</v>
      </c>
      <c r="W3799" t="s">
        <v>22311</v>
      </c>
    </row>
    <row r="3800" spans="7:29" x14ac:dyDescent="0.2">
      <c r="G3800" t="s">
        <v>13226</v>
      </c>
      <c r="H3800" t="s">
        <v>274</v>
      </c>
      <c r="I3800" t="s">
        <v>13227</v>
      </c>
      <c r="J3800" t="s">
        <v>13228</v>
      </c>
      <c r="K3800" t="s">
        <v>13229</v>
      </c>
      <c r="L3800" t="s">
        <v>8819</v>
      </c>
      <c r="M3800">
        <v>12</v>
      </c>
      <c r="N3800" t="s">
        <v>13228</v>
      </c>
      <c r="O3800" s="12">
        <v>46417</v>
      </c>
      <c r="P3800" t="s">
        <v>70</v>
      </c>
      <c r="Q3800" s="1">
        <v>44571</v>
      </c>
      <c r="R3800" t="s">
        <v>29</v>
      </c>
      <c r="S3800" t="s">
        <v>43</v>
      </c>
      <c r="T3800" t="s">
        <v>71</v>
      </c>
      <c r="W3800" t="s">
        <v>13230</v>
      </c>
      <c r="X3800" t="s">
        <v>13231</v>
      </c>
      <c r="Y3800" t="s">
        <v>13229</v>
      </c>
      <c r="Z3800" t="s">
        <v>3916</v>
      </c>
      <c r="AA3800" t="s">
        <v>13232</v>
      </c>
      <c r="AB3800" t="s">
        <v>50</v>
      </c>
      <c r="AC3800" t="s">
        <v>50</v>
      </c>
    </row>
    <row r="3801" spans="7:29" x14ac:dyDescent="0.2">
      <c r="G3801" t="s">
        <v>3497</v>
      </c>
      <c r="H3801" t="s">
        <v>118</v>
      </c>
      <c r="I3801" t="s">
        <v>14984</v>
      </c>
      <c r="J3801" t="s">
        <v>880</v>
      </c>
      <c r="K3801" t="s">
        <v>14985</v>
      </c>
      <c r="L3801" t="s">
        <v>1706</v>
      </c>
      <c r="M3801">
        <v>12</v>
      </c>
      <c r="N3801" t="s">
        <v>880</v>
      </c>
      <c r="O3801" s="12">
        <v>46411</v>
      </c>
      <c r="P3801" t="s">
        <v>70</v>
      </c>
      <c r="Q3801" s="1">
        <v>38496</v>
      </c>
      <c r="R3801" t="s">
        <v>29</v>
      </c>
      <c r="S3801" t="s">
        <v>43</v>
      </c>
      <c r="T3801" t="s">
        <v>71</v>
      </c>
      <c r="W3801" t="s">
        <v>14986</v>
      </c>
      <c r="X3801" t="s">
        <v>116</v>
      </c>
    </row>
    <row r="3802" spans="7:29" x14ac:dyDescent="0.2">
      <c r="G3802" t="s">
        <v>518</v>
      </c>
      <c r="H3802" t="s">
        <v>262</v>
      </c>
      <c r="I3802" t="s">
        <v>8688</v>
      </c>
      <c r="J3802" t="s">
        <v>899</v>
      </c>
      <c r="L3802" t="s">
        <v>27</v>
      </c>
      <c r="M3802">
        <v>12</v>
      </c>
      <c r="N3802" t="s">
        <v>899</v>
      </c>
      <c r="O3802" s="12">
        <v>46391</v>
      </c>
      <c r="P3802" t="s">
        <v>28</v>
      </c>
      <c r="Q3802" s="1">
        <v>43360</v>
      </c>
      <c r="R3802" t="s">
        <v>29</v>
      </c>
      <c r="S3802" t="s">
        <v>43</v>
      </c>
      <c r="T3802" t="s">
        <v>30</v>
      </c>
      <c r="U3802" t="s">
        <v>2415</v>
      </c>
      <c r="V3802" t="s">
        <v>522</v>
      </c>
      <c r="W3802" t="s">
        <v>8689</v>
      </c>
      <c r="X3802" t="s">
        <v>116</v>
      </c>
    </row>
    <row r="3803" spans="7:29" x14ac:dyDescent="0.2">
      <c r="G3803" t="s">
        <v>3568</v>
      </c>
      <c r="H3803" t="s">
        <v>148</v>
      </c>
      <c r="I3803" t="s">
        <v>3466</v>
      </c>
      <c r="J3803" t="s">
        <v>460</v>
      </c>
      <c r="K3803" t="s">
        <v>3569</v>
      </c>
      <c r="L3803" t="s">
        <v>789</v>
      </c>
      <c r="M3803">
        <v>12</v>
      </c>
      <c r="N3803" t="s">
        <v>460</v>
      </c>
      <c r="O3803" s="12">
        <v>46384</v>
      </c>
      <c r="P3803" t="s">
        <v>70</v>
      </c>
      <c r="Q3803" s="1">
        <v>45076</v>
      </c>
      <c r="R3803" t="s">
        <v>29</v>
      </c>
      <c r="S3803" t="s">
        <v>43</v>
      </c>
      <c r="T3803" t="s">
        <v>71</v>
      </c>
      <c r="W3803" t="s">
        <v>3570</v>
      </c>
      <c r="X3803" t="s">
        <v>116</v>
      </c>
    </row>
    <row r="3804" spans="7:29" x14ac:dyDescent="0.2">
      <c r="G3804" t="s">
        <v>2528</v>
      </c>
      <c r="H3804" t="s">
        <v>53</v>
      </c>
      <c r="I3804" t="s">
        <v>12365</v>
      </c>
      <c r="J3804" t="s">
        <v>964</v>
      </c>
      <c r="L3804" t="s">
        <v>347</v>
      </c>
      <c r="M3804">
        <v>9</v>
      </c>
      <c r="N3804" t="s">
        <v>964</v>
      </c>
      <c r="O3804" s="12">
        <v>46376</v>
      </c>
      <c r="P3804" t="s">
        <v>28</v>
      </c>
      <c r="Q3804" s="1">
        <v>44820</v>
      </c>
      <c r="R3804" t="s">
        <v>56</v>
      </c>
      <c r="S3804" s="1">
        <v>45092</v>
      </c>
      <c r="T3804" t="s">
        <v>30</v>
      </c>
      <c r="U3804" t="s">
        <v>570</v>
      </c>
      <c r="W3804" t="s">
        <v>12366</v>
      </c>
    </row>
    <row r="3805" spans="7:29" ht="204" x14ac:dyDescent="0.2">
      <c r="G3805" t="s">
        <v>147</v>
      </c>
      <c r="H3805" t="s">
        <v>280</v>
      </c>
      <c r="I3805" t="s">
        <v>15456</v>
      </c>
      <c r="J3805" t="s">
        <v>67</v>
      </c>
      <c r="K3805" t="s">
        <v>2145</v>
      </c>
      <c r="L3805" t="s">
        <v>2146</v>
      </c>
      <c r="M3805">
        <v>12</v>
      </c>
      <c r="N3805" t="s">
        <v>67</v>
      </c>
      <c r="O3805" s="12">
        <v>46371</v>
      </c>
      <c r="P3805" t="s">
        <v>70</v>
      </c>
      <c r="Q3805" s="1">
        <v>42492</v>
      </c>
      <c r="R3805" t="s">
        <v>29</v>
      </c>
      <c r="S3805" t="s">
        <v>43</v>
      </c>
      <c r="T3805" t="s">
        <v>71</v>
      </c>
      <c r="W3805" t="s">
        <v>15457</v>
      </c>
      <c r="X3805" t="s">
        <v>15458</v>
      </c>
      <c r="Y3805" t="s">
        <v>2145</v>
      </c>
      <c r="Z3805" t="s">
        <v>74</v>
      </c>
      <c r="AA3805" t="s">
        <v>15459</v>
      </c>
      <c r="AB3805" s="2" t="s">
        <v>1025</v>
      </c>
      <c r="AC3805" t="s">
        <v>2730</v>
      </c>
    </row>
    <row r="3806" spans="7:29" x14ac:dyDescent="0.2">
      <c r="G3806" t="s">
        <v>1500</v>
      </c>
      <c r="H3806" t="s">
        <v>118</v>
      </c>
      <c r="I3806" t="s">
        <v>15487</v>
      </c>
      <c r="J3806" t="s">
        <v>533</v>
      </c>
      <c r="K3806" t="s">
        <v>15488</v>
      </c>
      <c r="L3806" t="s">
        <v>8004</v>
      </c>
      <c r="M3806">
        <v>12</v>
      </c>
      <c r="N3806" t="s">
        <v>533</v>
      </c>
      <c r="O3806" s="12">
        <v>46369</v>
      </c>
      <c r="P3806" t="s">
        <v>70</v>
      </c>
      <c r="Q3806" s="1">
        <v>44820</v>
      </c>
      <c r="R3806" t="s">
        <v>29</v>
      </c>
      <c r="S3806" t="s">
        <v>43</v>
      </c>
      <c r="T3806" t="s">
        <v>71</v>
      </c>
      <c r="W3806" t="s">
        <v>15489</v>
      </c>
      <c r="X3806" t="s">
        <v>15490</v>
      </c>
      <c r="Y3806" t="s">
        <v>15488</v>
      </c>
      <c r="Z3806" t="s">
        <v>537</v>
      </c>
      <c r="AA3806" t="s">
        <v>15491</v>
      </c>
      <c r="AB3806" t="s">
        <v>50</v>
      </c>
      <c r="AC3806" t="s">
        <v>50</v>
      </c>
    </row>
    <row r="3807" spans="7:29" x14ac:dyDescent="0.2">
      <c r="G3807" t="s">
        <v>1634</v>
      </c>
      <c r="H3807" t="s">
        <v>129</v>
      </c>
      <c r="I3807" t="s">
        <v>20516</v>
      </c>
      <c r="J3807" t="s">
        <v>533</v>
      </c>
      <c r="K3807" t="s">
        <v>9619</v>
      </c>
      <c r="L3807" t="s">
        <v>9620</v>
      </c>
      <c r="M3807">
        <v>12</v>
      </c>
      <c r="N3807" t="s">
        <v>533</v>
      </c>
      <c r="O3807" s="12">
        <v>46369</v>
      </c>
      <c r="P3807" t="s">
        <v>70</v>
      </c>
      <c r="Q3807" s="1">
        <v>44473</v>
      </c>
      <c r="R3807" t="s">
        <v>29</v>
      </c>
      <c r="S3807" t="s">
        <v>43</v>
      </c>
      <c r="T3807" t="s">
        <v>71</v>
      </c>
      <c r="W3807" t="s">
        <v>20542</v>
      </c>
      <c r="X3807" t="s">
        <v>116</v>
      </c>
    </row>
    <row r="3808" spans="7:29" x14ac:dyDescent="0.2">
      <c r="G3808" t="s">
        <v>532</v>
      </c>
      <c r="H3808" t="s">
        <v>53</v>
      </c>
      <c r="I3808" t="s">
        <v>20352</v>
      </c>
      <c r="J3808" t="s">
        <v>192</v>
      </c>
      <c r="L3808" t="s">
        <v>27</v>
      </c>
      <c r="M3808">
        <v>12</v>
      </c>
      <c r="N3808" t="s">
        <v>192</v>
      </c>
      <c r="O3808" s="12">
        <v>46366</v>
      </c>
      <c r="P3808" t="s">
        <v>28</v>
      </c>
      <c r="Q3808" s="1">
        <v>44718</v>
      </c>
      <c r="R3808" t="s">
        <v>56</v>
      </c>
      <c r="S3808" s="1">
        <v>45089</v>
      </c>
      <c r="T3808" t="s">
        <v>30</v>
      </c>
      <c r="U3808" t="s">
        <v>20355</v>
      </c>
      <c r="V3808" t="s">
        <v>353</v>
      </c>
      <c r="W3808" t="s">
        <v>20356</v>
      </c>
    </row>
    <row r="3809" spans="7:29" x14ac:dyDescent="0.2">
      <c r="G3809" t="s">
        <v>3069</v>
      </c>
      <c r="H3809" t="s">
        <v>53</v>
      </c>
      <c r="I3809" t="s">
        <v>11266</v>
      </c>
      <c r="J3809" t="s">
        <v>481</v>
      </c>
      <c r="L3809" t="s">
        <v>27</v>
      </c>
      <c r="M3809">
        <v>12</v>
      </c>
      <c r="N3809" t="s">
        <v>481</v>
      </c>
      <c r="O3809" s="12">
        <v>46350</v>
      </c>
      <c r="P3809" t="s">
        <v>28</v>
      </c>
      <c r="Q3809" s="1">
        <v>44837</v>
      </c>
      <c r="R3809" t="s">
        <v>29</v>
      </c>
      <c r="S3809" t="s">
        <v>43</v>
      </c>
      <c r="T3809" t="s">
        <v>30</v>
      </c>
      <c r="U3809" t="s">
        <v>11267</v>
      </c>
      <c r="V3809" t="s">
        <v>404</v>
      </c>
      <c r="W3809" t="s">
        <v>11268</v>
      </c>
      <c r="X3809" t="s">
        <v>116</v>
      </c>
    </row>
    <row r="3810" spans="7:29" x14ac:dyDescent="0.2">
      <c r="G3810" t="s">
        <v>4600</v>
      </c>
      <c r="H3810" t="s">
        <v>53</v>
      </c>
      <c r="I3810" t="s">
        <v>4593</v>
      </c>
      <c r="J3810" t="s">
        <v>450</v>
      </c>
      <c r="K3810" t="s">
        <v>451</v>
      </c>
      <c r="L3810" t="s">
        <v>452</v>
      </c>
      <c r="M3810">
        <v>12</v>
      </c>
      <c r="N3810" t="s">
        <v>450</v>
      </c>
      <c r="O3810" s="12">
        <v>46339</v>
      </c>
      <c r="P3810" t="s">
        <v>70</v>
      </c>
      <c r="Q3810" s="1">
        <v>42489</v>
      </c>
      <c r="R3810" t="s">
        <v>29</v>
      </c>
      <c r="S3810" t="s">
        <v>43</v>
      </c>
      <c r="T3810" t="s">
        <v>71</v>
      </c>
      <c r="W3810" t="s">
        <v>4601</v>
      </c>
      <c r="X3810" t="s">
        <v>116</v>
      </c>
    </row>
    <row r="3811" spans="7:29" ht="136" x14ac:dyDescent="0.2">
      <c r="G3811" t="s">
        <v>1205</v>
      </c>
      <c r="H3811" t="s">
        <v>53</v>
      </c>
      <c r="I3811" t="s">
        <v>15219</v>
      </c>
      <c r="J3811" t="s">
        <v>4228</v>
      </c>
      <c r="L3811" t="s">
        <v>27</v>
      </c>
      <c r="M3811">
        <v>12</v>
      </c>
      <c r="N3811" t="s">
        <v>4228</v>
      </c>
      <c r="O3811" s="12">
        <v>46323</v>
      </c>
      <c r="P3811" t="s">
        <v>28</v>
      </c>
      <c r="Q3811" s="1">
        <v>44662</v>
      </c>
      <c r="R3811" t="s">
        <v>29</v>
      </c>
      <c r="S3811" t="s">
        <v>43</v>
      </c>
      <c r="T3811" t="s">
        <v>30</v>
      </c>
      <c r="U3811" t="s">
        <v>15220</v>
      </c>
      <c r="V3811" t="s">
        <v>522</v>
      </c>
      <c r="W3811" t="s">
        <v>15221</v>
      </c>
      <c r="X3811" t="s">
        <v>15222</v>
      </c>
      <c r="Y3811" t="s">
        <v>15220</v>
      </c>
      <c r="Z3811" t="s">
        <v>1783</v>
      </c>
      <c r="AA3811" t="s">
        <v>15223</v>
      </c>
      <c r="AB3811" s="2" t="s">
        <v>15224</v>
      </c>
      <c r="AC3811" t="s">
        <v>15225</v>
      </c>
    </row>
    <row r="3812" spans="7:29" x14ac:dyDescent="0.2">
      <c r="G3812" t="s">
        <v>9820</v>
      </c>
      <c r="H3812" t="s">
        <v>53</v>
      </c>
      <c r="I3812" t="s">
        <v>9815</v>
      </c>
      <c r="J3812" t="s">
        <v>9262</v>
      </c>
      <c r="L3812" t="s">
        <v>98</v>
      </c>
      <c r="M3812">
        <v>12</v>
      </c>
      <c r="N3812" t="s">
        <v>9262</v>
      </c>
      <c r="O3812" s="12">
        <v>46290</v>
      </c>
      <c r="P3812" t="s">
        <v>28</v>
      </c>
      <c r="Q3812" s="1">
        <v>44409</v>
      </c>
      <c r="R3812" t="s">
        <v>56</v>
      </c>
      <c r="S3812" s="1">
        <v>45016</v>
      </c>
      <c r="T3812" t="s">
        <v>30</v>
      </c>
      <c r="U3812" t="s">
        <v>99</v>
      </c>
      <c r="W3812" t="s">
        <v>9821</v>
      </c>
    </row>
    <row r="3813" spans="7:29" ht="153" x14ac:dyDescent="0.2">
      <c r="G3813" t="s">
        <v>12784</v>
      </c>
      <c r="H3813" t="s">
        <v>148</v>
      </c>
      <c r="I3813" t="s">
        <v>12785</v>
      </c>
      <c r="J3813" t="s">
        <v>211</v>
      </c>
      <c r="K3813" t="s">
        <v>212</v>
      </c>
      <c r="L3813" t="s">
        <v>203</v>
      </c>
      <c r="M3813">
        <v>12</v>
      </c>
      <c r="N3813" t="s">
        <v>211</v>
      </c>
      <c r="O3813" s="12">
        <v>46266</v>
      </c>
      <c r="P3813" t="s">
        <v>70</v>
      </c>
      <c r="Q3813" s="1">
        <v>44922</v>
      </c>
      <c r="R3813" t="s">
        <v>29</v>
      </c>
      <c r="S3813" t="s">
        <v>43</v>
      </c>
      <c r="T3813" t="s">
        <v>71</v>
      </c>
      <c r="W3813" t="s">
        <v>12786</v>
      </c>
      <c r="X3813" t="s">
        <v>12787</v>
      </c>
      <c r="Y3813" t="s">
        <v>212</v>
      </c>
      <c r="Z3813" t="s">
        <v>215</v>
      </c>
      <c r="AA3813" t="s">
        <v>12788</v>
      </c>
      <c r="AB3813" s="2" t="s">
        <v>5956</v>
      </c>
      <c r="AC3813" t="s">
        <v>12789</v>
      </c>
    </row>
    <row r="3814" spans="7:29" x14ac:dyDescent="0.2">
      <c r="G3814" t="s">
        <v>324</v>
      </c>
      <c r="H3814" t="s">
        <v>759</v>
      </c>
      <c r="I3814" t="s">
        <v>19344</v>
      </c>
      <c r="J3814" t="s">
        <v>921</v>
      </c>
      <c r="L3814" t="s">
        <v>896</v>
      </c>
      <c r="M3814">
        <v>9</v>
      </c>
      <c r="N3814" t="s">
        <v>921</v>
      </c>
      <c r="O3814" s="12">
        <v>46263</v>
      </c>
      <c r="P3814" t="s">
        <v>28</v>
      </c>
      <c r="Q3814" s="1">
        <v>43998</v>
      </c>
      <c r="R3814" t="s">
        <v>63</v>
      </c>
      <c r="S3814" t="s">
        <v>43</v>
      </c>
      <c r="T3814" t="s">
        <v>30</v>
      </c>
      <c r="U3814" t="s">
        <v>376</v>
      </c>
      <c r="W3814" t="s">
        <v>19345</v>
      </c>
    </row>
    <row r="3815" spans="7:29" x14ac:dyDescent="0.2">
      <c r="G3815" t="s">
        <v>12135</v>
      </c>
      <c r="H3815" t="s">
        <v>148</v>
      </c>
      <c r="I3815" t="s">
        <v>12106</v>
      </c>
      <c r="J3815" t="s">
        <v>921</v>
      </c>
      <c r="L3815" t="s">
        <v>436</v>
      </c>
      <c r="M3815">
        <v>9</v>
      </c>
      <c r="N3815" t="s">
        <v>921</v>
      </c>
      <c r="O3815" s="12">
        <v>46253</v>
      </c>
      <c r="P3815" t="s">
        <v>28</v>
      </c>
      <c r="Q3815" s="1">
        <v>44455</v>
      </c>
      <c r="R3815" t="s">
        <v>56</v>
      </c>
      <c r="S3815" s="1">
        <v>45092</v>
      </c>
      <c r="T3815" t="s">
        <v>30</v>
      </c>
      <c r="U3815" t="s">
        <v>376</v>
      </c>
      <c r="W3815" t="s">
        <v>12136</v>
      </c>
    </row>
    <row r="3816" spans="7:29" x14ac:dyDescent="0.2">
      <c r="G3816" t="s">
        <v>10832</v>
      </c>
      <c r="H3816" t="s">
        <v>53</v>
      </c>
      <c r="I3816" t="s">
        <v>10833</v>
      </c>
      <c r="J3816" t="s">
        <v>67</v>
      </c>
      <c r="K3816" t="s">
        <v>384</v>
      </c>
      <c r="L3816" t="s">
        <v>385</v>
      </c>
      <c r="M3816">
        <v>12</v>
      </c>
      <c r="N3816" t="s">
        <v>67</v>
      </c>
      <c r="O3816" s="12">
        <v>46251</v>
      </c>
      <c r="P3816" t="s">
        <v>70</v>
      </c>
      <c r="Q3816" s="1">
        <v>41572</v>
      </c>
      <c r="R3816" t="s">
        <v>29</v>
      </c>
      <c r="S3816" t="s">
        <v>43</v>
      </c>
      <c r="T3816" t="s">
        <v>71</v>
      </c>
      <c r="W3816" t="s">
        <v>10834</v>
      </c>
      <c r="X3816" t="s">
        <v>116</v>
      </c>
    </row>
    <row r="3817" spans="7:29" x14ac:dyDescent="0.2">
      <c r="G3817" t="s">
        <v>787</v>
      </c>
      <c r="H3817" t="s">
        <v>118</v>
      </c>
      <c r="I3817" t="s">
        <v>9243</v>
      </c>
      <c r="J3817" t="s">
        <v>135</v>
      </c>
      <c r="K3817" t="s">
        <v>9253</v>
      </c>
      <c r="L3817" t="s">
        <v>789</v>
      </c>
      <c r="M3817">
        <v>12</v>
      </c>
      <c r="N3817" t="s">
        <v>135</v>
      </c>
      <c r="O3817" s="12">
        <v>46236</v>
      </c>
      <c r="P3817" t="s">
        <v>70</v>
      </c>
      <c r="Q3817" s="1">
        <v>44760</v>
      </c>
      <c r="R3817" t="s">
        <v>29</v>
      </c>
      <c r="S3817" t="s">
        <v>43</v>
      </c>
      <c r="T3817" t="s">
        <v>71</v>
      </c>
      <c r="W3817" t="s">
        <v>9254</v>
      </c>
      <c r="X3817" t="s">
        <v>116</v>
      </c>
    </row>
    <row r="3818" spans="7:29" ht="153" x14ac:dyDescent="0.2">
      <c r="G3818" t="s">
        <v>13247</v>
      </c>
      <c r="H3818" t="s">
        <v>53</v>
      </c>
      <c r="I3818" t="s">
        <v>13248</v>
      </c>
      <c r="J3818" t="s">
        <v>86</v>
      </c>
      <c r="K3818" t="s">
        <v>13249</v>
      </c>
      <c r="L3818" t="s">
        <v>849</v>
      </c>
      <c r="M3818">
        <v>12</v>
      </c>
      <c r="N3818" t="s">
        <v>86</v>
      </c>
      <c r="O3818" s="12">
        <v>46222</v>
      </c>
      <c r="P3818" t="s">
        <v>70</v>
      </c>
      <c r="Q3818" s="1">
        <v>41961</v>
      </c>
      <c r="R3818" t="s">
        <v>29</v>
      </c>
      <c r="S3818" t="s">
        <v>43</v>
      </c>
      <c r="T3818" t="s">
        <v>71</v>
      </c>
      <c r="W3818" t="s">
        <v>13250</v>
      </c>
      <c r="X3818" t="s">
        <v>13251</v>
      </c>
      <c r="Y3818" t="s">
        <v>13249</v>
      </c>
      <c r="Z3818" t="s">
        <v>91</v>
      </c>
      <c r="AA3818" t="s">
        <v>13252</v>
      </c>
      <c r="AB3818" s="2" t="s">
        <v>13253</v>
      </c>
      <c r="AC3818" t="s">
        <v>2749</v>
      </c>
    </row>
    <row r="3819" spans="7:29" ht="170" x14ac:dyDescent="0.2">
      <c r="G3819" t="s">
        <v>1393</v>
      </c>
      <c r="H3819" t="s">
        <v>1250</v>
      </c>
      <c r="I3819" t="s">
        <v>7242</v>
      </c>
      <c r="J3819" t="s">
        <v>460</v>
      </c>
      <c r="L3819" t="s">
        <v>27</v>
      </c>
      <c r="M3819">
        <v>12</v>
      </c>
      <c r="N3819" t="s">
        <v>460</v>
      </c>
      <c r="O3819" s="12">
        <v>46209</v>
      </c>
      <c r="P3819" t="s">
        <v>661</v>
      </c>
      <c r="Q3819" s="1">
        <v>40959</v>
      </c>
      <c r="R3819" t="s">
        <v>56</v>
      </c>
      <c r="S3819" s="1">
        <v>44926</v>
      </c>
      <c r="T3819" t="s">
        <v>30</v>
      </c>
      <c r="U3819" t="s">
        <v>7243</v>
      </c>
      <c r="V3819" t="s">
        <v>122</v>
      </c>
      <c r="W3819" t="s">
        <v>7244</v>
      </c>
      <c r="X3819" t="s">
        <v>7245</v>
      </c>
      <c r="Y3819" t="s">
        <v>7243</v>
      </c>
      <c r="Z3819" t="s">
        <v>460</v>
      </c>
      <c r="AA3819" t="s">
        <v>7246</v>
      </c>
      <c r="AB3819" s="2" t="s">
        <v>7247</v>
      </c>
      <c r="AC3819" t="s">
        <v>7248</v>
      </c>
    </row>
    <row r="3820" spans="7:29" x14ac:dyDescent="0.2">
      <c r="G3820" t="s">
        <v>10179</v>
      </c>
      <c r="H3820" t="s">
        <v>280</v>
      </c>
      <c r="I3820" t="s">
        <v>23853</v>
      </c>
      <c r="J3820" t="s">
        <v>135</v>
      </c>
      <c r="K3820" t="s">
        <v>384</v>
      </c>
      <c r="L3820" t="s">
        <v>385</v>
      </c>
      <c r="M3820">
        <v>12</v>
      </c>
      <c r="N3820" t="s">
        <v>135</v>
      </c>
      <c r="O3820" s="12">
        <v>46204</v>
      </c>
      <c r="P3820" t="s">
        <v>70</v>
      </c>
      <c r="Q3820" s="1">
        <v>41956</v>
      </c>
      <c r="R3820" t="s">
        <v>29</v>
      </c>
      <c r="S3820" t="s">
        <v>43</v>
      </c>
      <c r="T3820" t="s">
        <v>71</v>
      </c>
      <c r="W3820" t="s">
        <v>23854</v>
      </c>
      <c r="X3820" t="s">
        <v>23855</v>
      </c>
      <c r="Y3820" t="s">
        <v>384</v>
      </c>
      <c r="Z3820" t="s">
        <v>135</v>
      </c>
      <c r="AA3820" t="s">
        <v>23856</v>
      </c>
      <c r="AB3820" t="s">
        <v>50</v>
      </c>
      <c r="AC3820" t="s">
        <v>50</v>
      </c>
    </row>
    <row r="3821" spans="7:29" x14ac:dyDescent="0.2">
      <c r="G3821" t="s">
        <v>3653</v>
      </c>
      <c r="H3821" t="s">
        <v>53</v>
      </c>
      <c r="I3821" t="s">
        <v>17249</v>
      </c>
      <c r="J3821" t="s">
        <v>135</v>
      </c>
      <c r="K3821" t="s">
        <v>1705</v>
      </c>
      <c r="L3821" t="s">
        <v>1706</v>
      </c>
      <c r="M3821">
        <v>12</v>
      </c>
      <c r="N3821" t="s">
        <v>135</v>
      </c>
      <c r="O3821" s="12">
        <v>46203</v>
      </c>
      <c r="P3821" t="s">
        <v>70</v>
      </c>
      <c r="Q3821" s="1">
        <v>44998</v>
      </c>
      <c r="R3821" t="s">
        <v>29</v>
      </c>
      <c r="S3821" t="s">
        <v>43</v>
      </c>
      <c r="T3821" t="s">
        <v>71</v>
      </c>
      <c r="W3821" t="s">
        <v>17250</v>
      </c>
      <c r="X3821" t="s">
        <v>17251</v>
      </c>
      <c r="Y3821" t="s">
        <v>1705</v>
      </c>
      <c r="Z3821" t="s">
        <v>135</v>
      </c>
      <c r="AA3821" t="s">
        <v>17252</v>
      </c>
      <c r="AB3821" t="s">
        <v>50</v>
      </c>
      <c r="AC3821" t="s">
        <v>50</v>
      </c>
    </row>
    <row r="3822" spans="7:29" ht="153" x14ac:dyDescent="0.2">
      <c r="G3822" t="s">
        <v>7357</v>
      </c>
      <c r="H3822" t="s">
        <v>53</v>
      </c>
      <c r="I3822" t="s">
        <v>16729</v>
      </c>
      <c r="J3822" t="s">
        <v>26</v>
      </c>
      <c r="K3822" t="s">
        <v>221</v>
      </c>
      <c r="L3822" t="s">
        <v>701</v>
      </c>
      <c r="M3822">
        <v>12</v>
      </c>
      <c r="N3822" t="s">
        <v>26</v>
      </c>
      <c r="O3822" s="12">
        <v>46181</v>
      </c>
      <c r="P3822" t="s">
        <v>70</v>
      </c>
      <c r="Q3822" s="1">
        <v>44536</v>
      </c>
      <c r="R3822" t="s">
        <v>29</v>
      </c>
      <c r="S3822" t="s">
        <v>43</v>
      </c>
      <c r="T3822" t="s">
        <v>71</v>
      </c>
      <c r="W3822" t="s">
        <v>16730</v>
      </c>
      <c r="X3822" t="s">
        <v>16731</v>
      </c>
      <c r="Y3822" t="s">
        <v>2603</v>
      </c>
      <c r="Z3822" t="s">
        <v>206</v>
      </c>
      <c r="AA3822" t="s">
        <v>16732</v>
      </c>
      <c r="AB3822" s="2" t="s">
        <v>16733</v>
      </c>
      <c r="AC3822" t="s">
        <v>50</v>
      </c>
    </row>
    <row r="3823" spans="7:29" x14ac:dyDescent="0.2">
      <c r="G3823" t="s">
        <v>12674</v>
      </c>
      <c r="H3823" t="s">
        <v>53</v>
      </c>
      <c r="I3823" t="s">
        <v>2059</v>
      </c>
      <c r="J3823" t="s">
        <v>67</v>
      </c>
      <c r="K3823" t="s">
        <v>1108</v>
      </c>
      <c r="L3823" t="s">
        <v>7353</v>
      </c>
      <c r="M3823">
        <v>12</v>
      </c>
      <c r="N3823" t="s">
        <v>67</v>
      </c>
      <c r="O3823" s="12">
        <v>46179</v>
      </c>
      <c r="P3823" t="s">
        <v>70</v>
      </c>
      <c r="Q3823" s="1">
        <v>41834</v>
      </c>
      <c r="R3823" t="s">
        <v>56</v>
      </c>
      <c r="S3823" s="1">
        <v>45079</v>
      </c>
      <c r="T3823" t="s">
        <v>71</v>
      </c>
      <c r="W3823" t="s">
        <v>14851</v>
      </c>
    </row>
    <row r="3824" spans="7:29" x14ac:dyDescent="0.2">
      <c r="G3824" t="s">
        <v>10986</v>
      </c>
      <c r="H3824" t="s">
        <v>314</v>
      </c>
      <c r="I3824" t="s">
        <v>15878</v>
      </c>
      <c r="J3824" t="s">
        <v>103</v>
      </c>
      <c r="K3824" t="s">
        <v>15879</v>
      </c>
      <c r="L3824" t="s">
        <v>1069</v>
      </c>
      <c r="M3824">
        <v>12</v>
      </c>
      <c r="N3824" t="s">
        <v>103</v>
      </c>
      <c r="O3824" s="12">
        <v>46165</v>
      </c>
      <c r="P3824" t="s">
        <v>70</v>
      </c>
      <c r="Q3824" s="1">
        <v>41464</v>
      </c>
      <c r="R3824" t="s">
        <v>29</v>
      </c>
      <c r="S3824" t="s">
        <v>43</v>
      </c>
      <c r="T3824" t="s">
        <v>71</v>
      </c>
      <c r="W3824" t="s">
        <v>15880</v>
      </c>
      <c r="X3824" t="s">
        <v>15881</v>
      </c>
      <c r="Y3824" t="s">
        <v>15879</v>
      </c>
      <c r="Z3824" t="s">
        <v>109</v>
      </c>
      <c r="AA3824" t="s">
        <v>15882</v>
      </c>
      <c r="AB3824" t="s">
        <v>50</v>
      </c>
      <c r="AC3824" t="s">
        <v>50</v>
      </c>
    </row>
    <row r="3825" spans="7:29" x14ac:dyDescent="0.2">
      <c r="G3825" t="s">
        <v>1504</v>
      </c>
      <c r="H3825" t="s">
        <v>53</v>
      </c>
      <c r="I3825" t="s">
        <v>10111</v>
      </c>
      <c r="J3825" t="s">
        <v>1721</v>
      </c>
      <c r="K3825" t="s">
        <v>6509</v>
      </c>
      <c r="L3825" t="s">
        <v>4002</v>
      </c>
      <c r="M3825">
        <v>12</v>
      </c>
      <c r="N3825" t="s">
        <v>1721</v>
      </c>
      <c r="O3825" s="12">
        <v>46130</v>
      </c>
      <c r="P3825" t="s">
        <v>70</v>
      </c>
      <c r="Q3825" s="1">
        <v>44739</v>
      </c>
      <c r="R3825" t="s">
        <v>56</v>
      </c>
      <c r="S3825" s="1">
        <v>45107</v>
      </c>
      <c r="T3825" t="s">
        <v>71</v>
      </c>
      <c r="W3825" t="s">
        <v>10112</v>
      </c>
    </row>
    <row r="3826" spans="7:29" ht="153" x14ac:dyDescent="0.2">
      <c r="G3826" t="s">
        <v>8539</v>
      </c>
      <c r="H3826" t="s">
        <v>24</v>
      </c>
      <c r="I3826" t="s">
        <v>24312</v>
      </c>
      <c r="J3826" t="s">
        <v>533</v>
      </c>
      <c r="K3826" t="s">
        <v>16422</v>
      </c>
      <c r="L3826" t="s">
        <v>24313</v>
      </c>
      <c r="M3826">
        <v>12</v>
      </c>
      <c r="N3826" t="s">
        <v>533</v>
      </c>
      <c r="O3826" s="12">
        <v>46112</v>
      </c>
      <c r="P3826" t="s">
        <v>70</v>
      </c>
      <c r="Q3826" s="1">
        <v>43886</v>
      </c>
      <c r="R3826" t="s">
        <v>29</v>
      </c>
      <c r="S3826" t="s">
        <v>43</v>
      </c>
      <c r="T3826" t="s">
        <v>71</v>
      </c>
      <c r="W3826" t="s">
        <v>24314</v>
      </c>
      <c r="X3826" t="s">
        <v>24315</v>
      </c>
      <c r="Y3826" t="s">
        <v>24316</v>
      </c>
      <c r="Z3826" t="s">
        <v>537</v>
      </c>
      <c r="AA3826" t="s">
        <v>24317</v>
      </c>
      <c r="AB3826" s="2" t="s">
        <v>24318</v>
      </c>
      <c r="AC3826" t="s">
        <v>50</v>
      </c>
    </row>
    <row r="3827" spans="7:29" x14ac:dyDescent="0.2">
      <c r="G3827" t="s">
        <v>1215</v>
      </c>
      <c r="H3827" t="s">
        <v>53</v>
      </c>
      <c r="I3827" t="s">
        <v>13734</v>
      </c>
      <c r="J3827" t="s">
        <v>26</v>
      </c>
      <c r="K3827" t="s">
        <v>488</v>
      </c>
      <c r="L3827" t="s">
        <v>237</v>
      </c>
      <c r="M3827">
        <v>12</v>
      </c>
      <c r="N3827" t="s">
        <v>26</v>
      </c>
      <c r="O3827" s="12">
        <v>46040</v>
      </c>
      <c r="P3827" t="s">
        <v>70</v>
      </c>
      <c r="Q3827" s="1">
        <v>44665</v>
      </c>
      <c r="R3827" t="s">
        <v>29</v>
      </c>
      <c r="S3827" t="s">
        <v>43</v>
      </c>
      <c r="T3827" t="s">
        <v>71</v>
      </c>
      <c r="W3827" t="s">
        <v>13735</v>
      </c>
      <c r="X3827" t="s">
        <v>116</v>
      </c>
    </row>
    <row r="3828" spans="7:29" ht="153" x14ac:dyDescent="0.2">
      <c r="G3828" t="s">
        <v>2033</v>
      </c>
      <c r="H3828" t="s">
        <v>118</v>
      </c>
      <c r="I3828" t="s">
        <v>17823</v>
      </c>
      <c r="J3828" t="s">
        <v>528</v>
      </c>
      <c r="K3828" t="s">
        <v>384</v>
      </c>
      <c r="L3828" t="s">
        <v>385</v>
      </c>
      <c r="M3828">
        <v>12</v>
      </c>
      <c r="N3828" t="s">
        <v>528</v>
      </c>
      <c r="O3828" s="12">
        <v>46028</v>
      </c>
      <c r="P3828" t="s">
        <v>70</v>
      </c>
      <c r="Q3828" s="1">
        <v>42044</v>
      </c>
      <c r="R3828" t="s">
        <v>29</v>
      </c>
      <c r="S3828" t="s">
        <v>43</v>
      </c>
      <c r="T3828" t="s">
        <v>71</v>
      </c>
      <c r="W3828" t="s">
        <v>17830</v>
      </c>
      <c r="X3828" t="s">
        <v>17831</v>
      </c>
      <c r="Y3828" t="s">
        <v>384</v>
      </c>
      <c r="Z3828" t="s">
        <v>528</v>
      </c>
      <c r="AA3828" t="s">
        <v>17832</v>
      </c>
      <c r="AB3828" s="2" t="s">
        <v>8494</v>
      </c>
      <c r="AC3828" t="s">
        <v>50</v>
      </c>
    </row>
    <row r="3829" spans="7:29" ht="153" x14ac:dyDescent="0.2">
      <c r="G3829" t="s">
        <v>3242</v>
      </c>
      <c r="H3829" t="s">
        <v>53</v>
      </c>
      <c r="I3829" t="s">
        <v>5848</v>
      </c>
      <c r="J3829" t="s">
        <v>605</v>
      </c>
      <c r="L3829" t="s">
        <v>27</v>
      </c>
      <c r="M3829">
        <v>12</v>
      </c>
      <c r="N3829" t="s">
        <v>605</v>
      </c>
      <c r="O3829" s="12">
        <v>46013</v>
      </c>
      <c r="P3829" t="s">
        <v>28</v>
      </c>
      <c r="Q3829" s="1">
        <v>44529</v>
      </c>
      <c r="R3829" t="s">
        <v>29</v>
      </c>
      <c r="S3829" t="s">
        <v>43</v>
      </c>
      <c r="T3829" t="s">
        <v>30</v>
      </c>
      <c r="U3829" t="s">
        <v>606</v>
      </c>
      <c r="V3829" t="s">
        <v>522</v>
      </c>
      <c r="W3829" t="s">
        <v>5849</v>
      </c>
      <c r="X3829" t="s">
        <v>5850</v>
      </c>
      <c r="Y3829" t="s">
        <v>606</v>
      </c>
      <c r="Z3829" t="s">
        <v>959</v>
      </c>
      <c r="AA3829" t="s">
        <v>5851</v>
      </c>
      <c r="AB3829" s="2" t="s">
        <v>1321</v>
      </c>
      <c r="AC3829" t="s">
        <v>50</v>
      </c>
    </row>
    <row r="3830" spans="7:29" ht="170" x14ac:dyDescent="0.2">
      <c r="G3830" t="s">
        <v>12696</v>
      </c>
      <c r="H3830" t="s">
        <v>129</v>
      </c>
      <c r="I3830" t="s">
        <v>12692</v>
      </c>
      <c r="J3830" t="s">
        <v>7896</v>
      </c>
      <c r="L3830" t="s">
        <v>27</v>
      </c>
      <c r="M3830">
        <v>12</v>
      </c>
      <c r="N3830" t="s">
        <v>7896</v>
      </c>
      <c r="O3830" s="12">
        <v>46013</v>
      </c>
      <c r="P3830" t="s">
        <v>28</v>
      </c>
      <c r="Q3830" s="1">
        <v>44676</v>
      </c>
      <c r="R3830" t="s">
        <v>29</v>
      </c>
      <c r="S3830" t="s">
        <v>43</v>
      </c>
      <c r="T3830" t="s">
        <v>30</v>
      </c>
      <c r="U3830" t="s">
        <v>12697</v>
      </c>
      <c r="V3830" t="s">
        <v>522</v>
      </c>
      <c r="W3830" t="s">
        <v>12698</v>
      </c>
      <c r="X3830" t="s">
        <v>12699</v>
      </c>
      <c r="Y3830" t="s">
        <v>12697</v>
      </c>
      <c r="Z3830" t="s">
        <v>7900</v>
      </c>
      <c r="AA3830" t="s">
        <v>12700</v>
      </c>
      <c r="AB3830" s="2" t="s">
        <v>12701</v>
      </c>
      <c r="AC3830" t="s">
        <v>12702</v>
      </c>
    </row>
    <row r="3831" spans="7:29" ht="153" x14ac:dyDescent="0.2">
      <c r="G3831" t="s">
        <v>3216</v>
      </c>
      <c r="H3831" t="s">
        <v>53</v>
      </c>
      <c r="I3831" t="s">
        <v>3217</v>
      </c>
      <c r="J3831" t="s">
        <v>528</v>
      </c>
      <c r="L3831" t="s">
        <v>104</v>
      </c>
      <c r="M3831">
        <v>12</v>
      </c>
      <c r="N3831" t="s">
        <v>528</v>
      </c>
      <c r="O3831" s="12">
        <v>46004</v>
      </c>
      <c r="P3831" t="s">
        <v>28</v>
      </c>
      <c r="Q3831" s="1">
        <v>42209</v>
      </c>
      <c r="R3831" t="s">
        <v>29</v>
      </c>
      <c r="S3831" t="s">
        <v>43</v>
      </c>
      <c r="T3831" t="s">
        <v>30</v>
      </c>
      <c r="U3831" t="s">
        <v>3218</v>
      </c>
      <c r="V3831" t="s">
        <v>522</v>
      </c>
      <c r="W3831" t="s">
        <v>3219</v>
      </c>
      <c r="X3831" t="s">
        <v>3220</v>
      </c>
      <c r="Y3831" t="s">
        <v>3218</v>
      </c>
      <c r="Z3831" t="s">
        <v>528</v>
      </c>
      <c r="AA3831" t="s">
        <v>3221</v>
      </c>
      <c r="AB3831" s="2" t="s">
        <v>3222</v>
      </c>
      <c r="AC3831" t="s">
        <v>3223</v>
      </c>
    </row>
    <row r="3832" spans="7:29" x14ac:dyDescent="0.2">
      <c r="G3832" t="s">
        <v>1515</v>
      </c>
      <c r="H3832" t="s">
        <v>262</v>
      </c>
      <c r="I3832" t="s">
        <v>13169</v>
      </c>
      <c r="J3832" t="s">
        <v>1329</v>
      </c>
      <c r="L3832" t="s">
        <v>2317</v>
      </c>
      <c r="M3832">
        <v>12</v>
      </c>
      <c r="N3832" t="s">
        <v>1329</v>
      </c>
      <c r="O3832" s="12">
        <v>46000</v>
      </c>
      <c r="P3832" t="s">
        <v>28</v>
      </c>
      <c r="Q3832" s="1">
        <v>42125</v>
      </c>
      <c r="R3832" t="s">
        <v>29</v>
      </c>
      <c r="S3832" t="s">
        <v>43</v>
      </c>
      <c r="T3832" t="s">
        <v>30</v>
      </c>
      <c r="U3832" t="s">
        <v>13172</v>
      </c>
      <c r="W3832" t="s">
        <v>13173</v>
      </c>
      <c r="X3832" t="s">
        <v>13174</v>
      </c>
      <c r="Y3832" t="s">
        <v>13172</v>
      </c>
      <c r="Z3832" t="s">
        <v>179</v>
      </c>
      <c r="AA3832" t="s">
        <v>13175</v>
      </c>
      <c r="AB3832" t="s">
        <v>50</v>
      </c>
      <c r="AC3832" t="s">
        <v>13176</v>
      </c>
    </row>
    <row r="3833" spans="7:29" x14ac:dyDescent="0.2">
      <c r="G3833" t="s">
        <v>14853</v>
      </c>
      <c r="H3833" t="s">
        <v>369</v>
      </c>
      <c r="I3833" t="s">
        <v>18189</v>
      </c>
      <c r="J3833" t="s">
        <v>67</v>
      </c>
      <c r="K3833" t="s">
        <v>384</v>
      </c>
      <c r="L3833" t="s">
        <v>385</v>
      </c>
      <c r="M3833">
        <v>12</v>
      </c>
      <c r="N3833" t="s">
        <v>67</v>
      </c>
      <c r="O3833" s="12">
        <v>45994</v>
      </c>
      <c r="P3833" t="s">
        <v>70</v>
      </c>
      <c r="Q3833" s="1">
        <v>41946</v>
      </c>
      <c r="R3833" t="s">
        <v>56</v>
      </c>
      <c r="S3833" s="1">
        <v>45107</v>
      </c>
      <c r="T3833" t="s">
        <v>71</v>
      </c>
      <c r="W3833" t="s">
        <v>19316</v>
      </c>
    </row>
    <row r="3834" spans="7:29" x14ac:dyDescent="0.2">
      <c r="G3834" t="s">
        <v>7498</v>
      </c>
      <c r="H3834" t="s">
        <v>53</v>
      </c>
      <c r="I3834" t="s">
        <v>7499</v>
      </c>
      <c r="J3834" t="s">
        <v>770</v>
      </c>
      <c r="L3834" t="s">
        <v>2317</v>
      </c>
      <c r="M3834">
        <v>12</v>
      </c>
      <c r="N3834" t="s">
        <v>770</v>
      </c>
      <c r="O3834" s="12">
        <v>45944</v>
      </c>
      <c r="P3834" t="s">
        <v>28</v>
      </c>
      <c r="Q3834" s="1">
        <v>44743</v>
      </c>
      <c r="R3834" t="s">
        <v>29</v>
      </c>
      <c r="S3834" t="s">
        <v>43</v>
      </c>
      <c r="T3834" t="s">
        <v>30</v>
      </c>
      <c r="U3834" t="s">
        <v>7500</v>
      </c>
      <c r="W3834" t="s">
        <v>7501</v>
      </c>
    </row>
    <row r="3835" spans="7:29" x14ac:dyDescent="0.2">
      <c r="G3835" t="s">
        <v>2721</v>
      </c>
      <c r="H3835" t="s">
        <v>53</v>
      </c>
      <c r="I3835" t="s">
        <v>6068</v>
      </c>
      <c r="J3835" t="s">
        <v>605</v>
      </c>
      <c r="L3835" t="s">
        <v>104</v>
      </c>
      <c r="M3835">
        <v>12</v>
      </c>
      <c r="N3835" t="s">
        <v>605</v>
      </c>
      <c r="O3835" s="12">
        <v>45915</v>
      </c>
      <c r="P3835" t="s">
        <v>28</v>
      </c>
      <c r="Q3835" s="1">
        <v>44782</v>
      </c>
      <c r="R3835" t="s">
        <v>56</v>
      </c>
      <c r="S3835" s="1">
        <v>45016</v>
      </c>
      <c r="T3835" t="s">
        <v>30</v>
      </c>
      <c r="U3835" t="s">
        <v>6072</v>
      </c>
      <c r="V3835" t="s">
        <v>45</v>
      </c>
      <c r="W3835" t="s">
        <v>6073</v>
      </c>
    </row>
    <row r="3836" spans="7:29" x14ac:dyDescent="0.2">
      <c r="G3836" t="s">
        <v>396</v>
      </c>
      <c r="H3836" t="s">
        <v>262</v>
      </c>
      <c r="I3836" t="s">
        <v>19595</v>
      </c>
      <c r="J3836" t="s">
        <v>150</v>
      </c>
      <c r="L3836" t="s">
        <v>62</v>
      </c>
      <c r="M3836">
        <v>9</v>
      </c>
      <c r="N3836" t="s">
        <v>150</v>
      </c>
      <c r="O3836" s="12">
        <v>45879</v>
      </c>
      <c r="P3836" t="s">
        <v>28</v>
      </c>
      <c r="Q3836" s="1">
        <v>44820</v>
      </c>
      <c r="R3836" t="s">
        <v>63</v>
      </c>
      <c r="S3836" t="s">
        <v>43</v>
      </c>
      <c r="T3836" t="s">
        <v>30</v>
      </c>
      <c r="U3836" t="s">
        <v>1457</v>
      </c>
      <c r="W3836" t="s">
        <v>19596</v>
      </c>
    </row>
    <row r="3837" spans="7:29" ht="136" x14ac:dyDescent="0.2">
      <c r="G3837" t="s">
        <v>894</v>
      </c>
      <c r="H3837" t="s">
        <v>183</v>
      </c>
      <c r="I3837" t="s">
        <v>4338</v>
      </c>
      <c r="J3837" t="s">
        <v>1171</v>
      </c>
      <c r="K3837" t="s">
        <v>221</v>
      </c>
      <c r="L3837" t="s">
        <v>701</v>
      </c>
      <c r="M3837">
        <v>12</v>
      </c>
      <c r="N3837" t="s">
        <v>1171</v>
      </c>
      <c r="O3837" s="12">
        <v>45868</v>
      </c>
      <c r="P3837" t="s">
        <v>70</v>
      </c>
      <c r="Q3837" s="1">
        <v>44452</v>
      </c>
      <c r="R3837" t="s">
        <v>29</v>
      </c>
      <c r="S3837" t="s">
        <v>43</v>
      </c>
      <c r="T3837" t="s">
        <v>71</v>
      </c>
      <c r="W3837" t="s">
        <v>4339</v>
      </c>
      <c r="X3837" t="s">
        <v>4340</v>
      </c>
      <c r="Y3837" t="s">
        <v>221</v>
      </c>
      <c r="Z3837" t="s">
        <v>1494</v>
      </c>
      <c r="AA3837" t="s">
        <v>4341</v>
      </c>
      <c r="AB3837" s="2" t="s">
        <v>4342</v>
      </c>
      <c r="AC3837" t="s">
        <v>4343</v>
      </c>
    </row>
    <row r="3838" spans="7:29" ht="136" x14ac:dyDescent="0.2">
      <c r="G3838" t="s">
        <v>1515</v>
      </c>
      <c r="H3838" t="s">
        <v>112</v>
      </c>
      <c r="I3838" t="s">
        <v>9402</v>
      </c>
      <c r="J3838" t="s">
        <v>2998</v>
      </c>
      <c r="L3838" t="s">
        <v>104</v>
      </c>
      <c r="M3838">
        <v>12</v>
      </c>
      <c r="N3838" t="s">
        <v>251</v>
      </c>
      <c r="O3838" s="12">
        <v>45863</v>
      </c>
      <c r="P3838" t="s">
        <v>28</v>
      </c>
      <c r="Q3838" s="1">
        <v>44835</v>
      </c>
      <c r="R3838" t="s">
        <v>29</v>
      </c>
      <c r="S3838" t="s">
        <v>43</v>
      </c>
      <c r="T3838" t="s">
        <v>30</v>
      </c>
      <c r="U3838" t="s">
        <v>2858</v>
      </c>
      <c r="V3838" t="s">
        <v>32</v>
      </c>
      <c r="W3838" t="s">
        <v>9408</v>
      </c>
      <c r="X3838" t="s">
        <v>9409</v>
      </c>
      <c r="Y3838" t="s">
        <v>2858</v>
      </c>
      <c r="Z3838" t="s">
        <v>206</v>
      </c>
      <c r="AA3838" t="s">
        <v>9410</v>
      </c>
      <c r="AB3838" s="2" t="s">
        <v>9411</v>
      </c>
      <c r="AC3838" t="s">
        <v>9412</v>
      </c>
    </row>
    <row r="3839" spans="7:29" x14ac:dyDescent="0.2">
      <c r="G3839" t="s">
        <v>24947</v>
      </c>
      <c r="H3839" t="s">
        <v>53</v>
      </c>
      <c r="I3839" t="s">
        <v>24948</v>
      </c>
      <c r="J3839" t="s">
        <v>4608</v>
      </c>
      <c r="L3839" t="s">
        <v>62</v>
      </c>
      <c r="M3839">
        <v>9</v>
      </c>
      <c r="N3839" t="s">
        <v>4608</v>
      </c>
      <c r="O3839" s="12">
        <v>45850</v>
      </c>
      <c r="P3839" t="s">
        <v>28</v>
      </c>
      <c r="Q3839" s="1">
        <v>44820</v>
      </c>
      <c r="R3839" t="s">
        <v>63</v>
      </c>
      <c r="S3839" t="s">
        <v>43</v>
      </c>
      <c r="T3839" t="s">
        <v>30</v>
      </c>
      <c r="U3839" t="s">
        <v>12945</v>
      </c>
      <c r="W3839" t="s">
        <v>24949</v>
      </c>
    </row>
    <row r="3840" spans="7:29" ht="153" x14ac:dyDescent="0.2">
      <c r="G3840" t="s">
        <v>23938</v>
      </c>
      <c r="H3840" t="s">
        <v>262</v>
      </c>
      <c r="I3840" t="s">
        <v>23939</v>
      </c>
      <c r="J3840" t="s">
        <v>3286</v>
      </c>
      <c r="L3840" t="s">
        <v>27</v>
      </c>
      <c r="M3840">
        <v>12</v>
      </c>
      <c r="N3840" t="s">
        <v>3286</v>
      </c>
      <c r="O3840" s="12">
        <v>45849</v>
      </c>
      <c r="P3840" t="s">
        <v>28</v>
      </c>
      <c r="Q3840" s="1">
        <v>44739</v>
      </c>
      <c r="R3840" t="s">
        <v>29</v>
      </c>
      <c r="S3840" t="s">
        <v>43</v>
      </c>
      <c r="T3840" t="s">
        <v>30</v>
      </c>
      <c r="U3840" t="s">
        <v>4464</v>
      </c>
      <c r="V3840" t="s">
        <v>522</v>
      </c>
      <c r="W3840" t="s">
        <v>23940</v>
      </c>
      <c r="X3840" t="s">
        <v>23941</v>
      </c>
      <c r="Y3840" t="s">
        <v>4464</v>
      </c>
      <c r="Z3840" t="s">
        <v>3289</v>
      </c>
      <c r="AA3840" t="s">
        <v>23942</v>
      </c>
      <c r="AB3840" s="2" t="s">
        <v>23943</v>
      </c>
      <c r="AC3840" t="s">
        <v>23944</v>
      </c>
    </row>
    <row r="3841" spans="7:29" x14ac:dyDescent="0.2">
      <c r="G3841" t="s">
        <v>652</v>
      </c>
      <c r="H3841" t="s">
        <v>53</v>
      </c>
      <c r="I3841" t="s">
        <v>20007</v>
      </c>
      <c r="J3841" t="s">
        <v>3286</v>
      </c>
      <c r="L3841" t="s">
        <v>27</v>
      </c>
      <c r="M3841">
        <v>12</v>
      </c>
      <c r="N3841" t="s">
        <v>3286</v>
      </c>
      <c r="O3841" s="12">
        <v>45815</v>
      </c>
      <c r="P3841" t="s">
        <v>28</v>
      </c>
      <c r="Q3841" s="1">
        <v>44819</v>
      </c>
      <c r="R3841" t="s">
        <v>29</v>
      </c>
      <c r="S3841" t="s">
        <v>43</v>
      </c>
      <c r="T3841" t="s">
        <v>30</v>
      </c>
      <c r="U3841" t="s">
        <v>4464</v>
      </c>
      <c r="V3841" t="s">
        <v>522</v>
      </c>
      <c r="W3841" t="s">
        <v>20008</v>
      </c>
      <c r="X3841" t="s">
        <v>116</v>
      </c>
    </row>
    <row r="3842" spans="7:29" x14ac:dyDescent="0.2">
      <c r="G3842" t="s">
        <v>1406</v>
      </c>
      <c r="H3842" t="s">
        <v>60</v>
      </c>
      <c r="I3842" t="s">
        <v>5351</v>
      </c>
      <c r="J3842" t="s">
        <v>315</v>
      </c>
      <c r="K3842" t="s">
        <v>5206</v>
      </c>
      <c r="L3842" t="s">
        <v>69</v>
      </c>
      <c r="M3842">
        <v>12</v>
      </c>
      <c r="N3842" t="s">
        <v>315</v>
      </c>
      <c r="O3842" s="12">
        <v>45806</v>
      </c>
      <c r="P3842" t="s">
        <v>70</v>
      </c>
      <c r="Q3842" s="1">
        <v>44935</v>
      </c>
      <c r="R3842" t="s">
        <v>29</v>
      </c>
      <c r="S3842" t="s">
        <v>43</v>
      </c>
      <c r="T3842" t="s">
        <v>71</v>
      </c>
      <c r="W3842" t="s">
        <v>5357</v>
      </c>
    </row>
    <row r="3843" spans="7:29" ht="153" x14ac:dyDescent="0.2">
      <c r="G3843" t="s">
        <v>128</v>
      </c>
      <c r="H3843" t="s">
        <v>274</v>
      </c>
      <c r="I3843" t="s">
        <v>21467</v>
      </c>
      <c r="J3843" t="s">
        <v>3261</v>
      </c>
      <c r="K3843" t="s">
        <v>21534</v>
      </c>
      <c r="L3843" t="s">
        <v>4532</v>
      </c>
      <c r="M3843">
        <v>12</v>
      </c>
      <c r="N3843" t="s">
        <v>3261</v>
      </c>
      <c r="O3843" s="12">
        <v>45799</v>
      </c>
      <c r="P3843" t="s">
        <v>70</v>
      </c>
      <c r="Q3843" s="1">
        <v>39280</v>
      </c>
      <c r="R3843" t="s">
        <v>29</v>
      </c>
      <c r="S3843" t="s">
        <v>43</v>
      </c>
      <c r="T3843" t="s">
        <v>71</v>
      </c>
      <c r="W3843" t="s">
        <v>21535</v>
      </c>
      <c r="X3843" t="s">
        <v>21536</v>
      </c>
      <c r="Y3843" t="s">
        <v>21534</v>
      </c>
      <c r="Z3843" t="s">
        <v>3264</v>
      </c>
      <c r="AA3843" t="s">
        <v>21537</v>
      </c>
      <c r="AB3843" s="2" t="s">
        <v>13625</v>
      </c>
      <c r="AC3843" t="s">
        <v>21538</v>
      </c>
    </row>
    <row r="3844" spans="7:29" x14ac:dyDescent="0.2">
      <c r="G3844" t="s">
        <v>6034</v>
      </c>
      <c r="H3844" t="s">
        <v>314</v>
      </c>
      <c r="I3844" t="s">
        <v>6035</v>
      </c>
      <c r="J3844" t="s">
        <v>120</v>
      </c>
      <c r="K3844" t="s">
        <v>4001</v>
      </c>
      <c r="L3844" t="s">
        <v>6036</v>
      </c>
      <c r="M3844">
        <v>12</v>
      </c>
      <c r="N3844" t="s">
        <v>120</v>
      </c>
      <c r="O3844" s="12">
        <v>45783</v>
      </c>
      <c r="P3844" t="s">
        <v>70</v>
      </c>
      <c r="Q3844" s="1">
        <v>37341</v>
      </c>
      <c r="R3844" t="s">
        <v>29</v>
      </c>
      <c r="S3844" t="s">
        <v>43</v>
      </c>
      <c r="T3844" t="s">
        <v>71</v>
      </c>
      <c r="W3844" t="s">
        <v>6037</v>
      </c>
    </row>
    <row r="3845" spans="7:29" ht="153" x14ac:dyDescent="0.2">
      <c r="G3845" t="s">
        <v>8363</v>
      </c>
      <c r="H3845" t="s">
        <v>553</v>
      </c>
      <c r="I3845" t="s">
        <v>8364</v>
      </c>
      <c r="J3845" t="s">
        <v>80</v>
      </c>
      <c r="K3845" t="s">
        <v>8365</v>
      </c>
      <c r="L3845" t="s">
        <v>789</v>
      </c>
      <c r="M3845">
        <v>12</v>
      </c>
      <c r="N3845" t="s">
        <v>80</v>
      </c>
      <c r="O3845" s="12">
        <v>45767</v>
      </c>
      <c r="P3845" t="s">
        <v>70</v>
      </c>
      <c r="Q3845" s="1">
        <v>43843</v>
      </c>
      <c r="R3845" t="s">
        <v>29</v>
      </c>
      <c r="S3845" t="s">
        <v>43</v>
      </c>
      <c r="T3845" t="s">
        <v>71</v>
      </c>
      <c r="W3845" t="s">
        <v>8366</v>
      </c>
      <c r="X3845" t="s">
        <v>8367</v>
      </c>
      <c r="Y3845" t="s">
        <v>8365</v>
      </c>
      <c r="Z3845" t="s">
        <v>611</v>
      </c>
      <c r="AA3845" t="s">
        <v>8368</v>
      </c>
      <c r="AB3845" s="2" t="s">
        <v>8369</v>
      </c>
      <c r="AC3845" t="s">
        <v>8370</v>
      </c>
    </row>
    <row r="3846" spans="7:29" x14ac:dyDescent="0.2">
      <c r="G3846" t="s">
        <v>12385</v>
      </c>
      <c r="H3846" t="s">
        <v>302</v>
      </c>
      <c r="I3846" t="s">
        <v>12386</v>
      </c>
      <c r="J3846" t="s">
        <v>103</v>
      </c>
      <c r="L3846" t="s">
        <v>27</v>
      </c>
      <c r="M3846">
        <v>12</v>
      </c>
      <c r="N3846" t="s">
        <v>103</v>
      </c>
      <c r="O3846" s="12">
        <v>45755</v>
      </c>
      <c r="P3846" t="s">
        <v>28</v>
      </c>
      <c r="Q3846" s="1">
        <v>44599</v>
      </c>
      <c r="R3846" t="s">
        <v>29</v>
      </c>
      <c r="S3846" t="s">
        <v>43</v>
      </c>
      <c r="T3846" t="s">
        <v>30</v>
      </c>
      <c r="U3846" t="s">
        <v>1065</v>
      </c>
      <c r="V3846" t="s">
        <v>45</v>
      </c>
      <c r="W3846" t="s">
        <v>12387</v>
      </c>
      <c r="X3846" t="s">
        <v>116</v>
      </c>
    </row>
    <row r="3847" spans="7:29" x14ac:dyDescent="0.2">
      <c r="G3847" t="s">
        <v>6394</v>
      </c>
      <c r="H3847" t="s">
        <v>148</v>
      </c>
      <c r="I3847" t="s">
        <v>21447</v>
      </c>
      <c r="J3847" t="s">
        <v>332</v>
      </c>
      <c r="K3847" t="s">
        <v>6039</v>
      </c>
      <c r="L3847" t="s">
        <v>6040</v>
      </c>
      <c r="M3847">
        <v>9</v>
      </c>
      <c r="N3847" t="s">
        <v>332</v>
      </c>
      <c r="O3847" s="12">
        <v>45754</v>
      </c>
      <c r="P3847" t="s">
        <v>70</v>
      </c>
      <c r="Q3847" s="1">
        <v>42991</v>
      </c>
      <c r="R3847" t="s">
        <v>29</v>
      </c>
      <c r="S3847" t="s">
        <v>43</v>
      </c>
      <c r="T3847" t="s">
        <v>71</v>
      </c>
      <c r="W3847" t="s">
        <v>21448</v>
      </c>
      <c r="X3847" t="s">
        <v>21449</v>
      </c>
      <c r="Y3847" t="s">
        <v>6039</v>
      </c>
      <c r="Z3847" t="s">
        <v>332</v>
      </c>
      <c r="AA3847" t="s">
        <v>21450</v>
      </c>
      <c r="AB3847" t="s">
        <v>50</v>
      </c>
      <c r="AC3847" t="s">
        <v>21451</v>
      </c>
    </row>
    <row r="3848" spans="7:29" x14ac:dyDescent="0.2">
      <c r="G3848" t="s">
        <v>1249</v>
      </c>
      <c r="H3848" t="s">
        <v>118</v>
      </c>
      <c r="I3848" t="s">
        <v>2806</v>
      </c>
      <c r="J3848" t="s">
        <v>332</v>
      </c>
      <c r="K3848" t="s">
        <v>384</v>
      </c>
      <c r="L3848" t="s">
        <v>385</v>
      </c>
      <c r="M3848">
        <v>12</v>
      </c>
      <c r="N3848" t="s">
        <v>332</v>
      </c>
      <c r="O3848" s="12">
        <v>45745</v>
      </c>
      <c r="P3848" t="s">
        <v>70</v>
      </c>
      <c r="Q3848" s="1">
        <v>38627</v>
      </c>
      <c r="R3848" t="s">
        <v>29</v>
      </c>
      <c r="S3848" t="s">
        <v>43</v>
      </c>
      <c r="T3848" t="s">
        <v>71</v>
      </c>
      <c r="W3848" t="s">
        <v>2807</v>
      </c>
      <c r="X3848" t="s">
        <v>2808</v>
      </c>
      <c r="Y3848" t="s">
        <v>384</v>
      </c>
      <c r="Z3848" t="s">
        <v>332</v>
      </c>
      <c r="AA3848" t="s">
        <v>2809</v>
      </c>
      <c r="AB3848" t="s">
        <v>50</v>
      </c>
      <c r="AC3848" t="s">
        <v>838</v>
      </c>
    </row>
    <row r="3849" spans="7:29" x14ac:dyDescent="0.2">
      <c r="G3849" t="s">
        <v>147</v>
      </c>
      <c r="H3849" t="s">
        <v>24</v>
      </c>
      <c r="I3849" t="s">
        <v>18896</v>
      </c>
      <c r="J3849" t="s">
        <v>103</v>
      </c>
      <c r="K3849" t="s">
        <v>10069</v>
      </c>
      <c r="L3849" t="s">
        <v>10070</v>
      </c>
      <c r="M3849">
        <v>12</v>
      </c>
      <c r="N3849" t="s">
        <v>103</v>
      </c>
      <c r="O3849" s="12">
        <v>45731</v>
      </c>
      <c r="P3849" t="s">
        <v>70</v>
      </c>
      <c r="Q3849" s="1">
        <v>44648</v>
      </c>
      <c r="R3849" t="s">
        <v>29</v>
      </c>
      <c r="S3849" t="s">
        <v>43</v>
      </c>
      <c r="T3849" t="s">
        <v>71</v>
      </c>
      <c r="W3849" t="s">
        <v>18897</v>
      </c>
      <c r="X3849" t="s">
        <v>116</v>
      </c>
    </row>
    <row r="3850" spans="7:29" x14ac:dyDescent="0.2">
      <c r="G3850" t="s">
        <v>604</v>
      </c>
      <c r="H3850" t="s">
        <v>24</v>
      </c>
      <c r="I3850" t="s">
        <v>3211</v>
      </c>
      <c r="J3850" t="s">
        <v>276</v>
      </c>
      <c r="L3850" t="s">
        <v>27</v>
      </c>
      <c r="M3850">
        <v>12</v>
      </c>
      <c r="N3850" t="s">
        <v>276</v>
      </c>
      <c r="O3850" s="12">
        <v>45727</v>
      </c>
      <c r="P3850" t="s">
        <v>28</v>
      </c>
      <c r="Q3850" s="1">
        <v>44376</v>
      </c>
      <c r="R3850" t="s">
        <v>29</v>
      </c>
      <c r="S3850" t="s">
        <v>43</v>
      </c>
      <c r="T3850" t="s">
        <v>30</v>
      </c>
      <c r="U3850" t="s">
        <v>3212</v>
      </c>
      <c r="V3850" t="s">
        <v>353</v>
      </c>
      <c r="W3850" t="s">
        <v>3213</v>
      </c>
      <c r="X3850" t="s">
        <v>3214</v>
      </c>
      <c r="Y3850" t="s">
        <v>50</v>
      </c>
      <c r="Z3850" t="s">
        <v>290</v>
      </c>
      <c r="AA3850" t="s">
        <v>3215</v>
      </c>
      <c r="AB3850" t="s">
        <v>50</v>
      </c>
      <c r="AC3850" t="s">
        <v>50</v>
      </c>
    </row>
    <row r="3851" spans="7:29" x14ac:dyDescent="0.2">
      <c r="G3851" t="s">
        <v>14110</v>
      </c>
      <c r="H3851" t="s">
        <v>148</v>
      </c>
      <c r="I3851" t="s">
        <v>14108</v>
      </c>
      <c r="J3851" t="s">
        <v>150</v>
      </c>
      <c r="L3851" t="s">
        <v>62</v>
      </c>
      <c r="M3851">
        <v>9</v>
      </c>
      <c r="N3851" t="s">
        <v>150</v>
      </c>
      <c r="O3851" s="12">
        <v>45702</v>
      </c>
      <c r="P3851" t="s">
        <v>28</v>
      </c>
      <c r="Q3851" s="1">
        <v>44455</v>
      </c>
      <c r="R3851" t="s">
        <v>63</v>
      </c>
      <c r="S3851" t="s">
        <v>43</v>
      </c>
      <c r="T3851" t="s">
        <v>30</v>
      </c>
      <c r="U3851" t="s">
        <v>5678</v>
      </c>
      <c r="W3851" t="s">
        <v>14111</v>
      </c>
    </row>
    <row r="3852" spans="7:29" ht="170" x14ac:dyDescent="0.2">
      <c r="G3852" t="s">
        <v>1238</v>
      </c>
      <c r="H3852" t="s">
        <v>53</v>
      </c>
      <c r="I3852" t="s">
        <v>1239</v>
      </c>
      <c r="J3852" t="s">
        <v>1240</v>
      </c>
      <c r="L3852" t="s">
        <v>98</v>
      </c>
      <c r="M3852">
        <v>12</v>
      </c>
      <c r="N3852" t="s">
        <v>1240</v>
      </c>
      <c r="O3852" s="12">
        <v>45700</v>
      </c>
      <c r="P3852" t="s">
        <v>28</v>
      </c>
      <c r="Q3852" s="1">
        <v>44805</v>
      </c>
      <c r="R3852" t="s">
        <v>29</v>
      </c>
      <c r="S3852" s="1">
        <v>45169</v>
      </c>
      <c r="T3852" t="s">
        <v>30</v>
      </c>
      <c r="U3852" t="s">
        <v>99</v>
      </c>
      <c r="W3852" t="s">
        <v>1241</v>
      </c>
      <c r="X3852" t="s">
        <v>1242</v>
      </c>
      <c r="Y3852" t="s">
        <v>99</v>
      </c>
      <c r="Z3852" t="s">
        <v>1243</v>
      </c>
      <c r="AA3852" t="s">
        <v>1244</v>
      </c>
      <c r="AB3852" s="2" t="s">
        <v>1245</v>
      </c>
      <c r="AC3852" t="s">
        <v>50</v>
      </c>
    </row>
    <row r="3853" spans="7:29" x14ac:dyDescent="0.2">
      <c r="G3853" t="s">
        <v>15037</v>
      </c>
      <c r="H3853" t="s">
        <v>53</v>
      </c>
      <c r="I3853" t="s">
        <v>15038</v>
      </c>
      <c r="J3853" t="s">
        <v>770</v>
      </c>
      <c r="L3853" t="s">
        <v>55</v>
      </c>
      <c r="O3853" s="12">
        <v>45675</v>
      </c>
      <c r="P3853" t="s">
        <v>28</v>
      </c>
      <c r="Q3853" s="1">
        <v>44739</v>
      </c>
      <c r="R3853" t="s">
        <v>29</v>
      </c>
      <c r="S3853" s="1">
        <v>45169</v>
      </c>
      <c r="T3853" t="s">
        <v>30</v>
      </c>
      <c r="U3853" t="s">
        <v>15039</v>
      </c>
      <c r="W3853" t="s">
        <v>15040</v>
      </c>
      <c r="X3853" t="s">
        <v>15041</v>
      </c>
      <c r="Y3853" t="s">
        <v>2027</v>
      </c>
      <c r="Z3853" t="s">
        <v>1373</v>
      </c>
      <c r="AA3853" t="s">
        <v>15042</v>
      </c>
      <c r="AB3853" t="s">
        <v>50</v>
      </c>
      <c r="AC3853" t="s">
        <v>15043</v>
      </c>
    </row>
    <row r="3854" spans="7:29" ht="153" x14ac:dyDescent="0.2">
      <c r="G3854" t="s">
        <v>1015</v>
      </c>
      <c r="H3854" t="s">
        <v>262</v>
      </c>
      <c r="I3854" t="s">
        <v>6539</v>
      </c>
      <c r="J3854" t="s">
        <v>2414</v>
      </c>
      <c r="K3854" t="s">
        <v>6540</v>
      </c>
      <c r="L3854" t="s">
        <v>2105</v>
      </c>
      <c r="M3854">
        <v>12</v>
      </c>
      <c r="N3854" t="s">
        <v>2414</v>
      </c>
      <c r="O3854" s="12">
        <v>45662</v>
      </c>
      <c r="P3854" t="s">
        <v>70</v>
      </c>
      <c r="Q3854" s="1">
        <v>43591</v>
      </c>
      <c r="R3854" t="s">
        <v>29</v>
      </c>
      <c r="S3854" t="s">
        <v>43</v>
      </c>
      <c r="T3854" t="s">
        <v>71</v>
      </c>
      <c r="W3854" t="s">
        <v>6541</v>
      </c>
      <c r="X3854" t="s">
        <v>6542</v>
      </c>
      <c r="Y3854" t="s">
        <v>6540</v>
      </c>
      <c r="Z3854" t="s">
        <v>2418</v>
      </c>
      <c r="AA3854" t="s">
        <v>6543</v>
      </c>
      <c r="AB3854" s="2" t="s">
        <v>6544</v>
      </c>
      <c r="AC3854" t="s">
        <v>6545</v>
      </c>
    </row>
    <row r="3855" spans="7:29" ht="153" x14ac:dyDescent="0.2">
      <c r="G3855" t="s">
        <v>1749</v>
      </c>
      <c r="H3855" t="s">
        <v>314</v>
      </c>
      <c r="I3855" t="s">
        <v>15394</v>
      </c>
      <c r="J3855" t="s">
        <v>561</v>
      </c>
      <c r="K3855" t="s">
        <v>15395</v>
      </c>
      <c r="L3855" t="s">
        <v>789</v>
      </c>
      <c r="M3855">
        <v>12</v>
      </c>
      <c r="N3855" t="s">
        <v>561</v>
      </c>
      <c r="O3855" s="12">
        <v>45621</v>
      </c>
      <c r="P3855" t="s">
        <v>70</v>
      </c>
      <c r="Q3855" s="1">
        <v>41148</v>
      </c>
      <c r="R3855" t="s">
        <v>29</v>
      </c>
      <c r="S3855" t="s">
        <v>43</v>
      </c>
      <c r="T3855" t="s">
        <v>71</v>
      </c>
      <c r="W3855" t="s">
        <v>15396</v>
      </c>
      <c r="X3855" t="s">
        <v>15397</v>
      </c>
      <c r="Y3855" t="s">
        <v>15398</v>
      </c>
      <c r="Z3855" t="s">
        <v>564</v>
      </c>
      <c r="AA3855" t="s">
        <v>15399</v>
      </c>
      <c r="AB3855" s="2" t="s">
        <v>15400</v>
      </c>
      <c r="AC3855" t="s">
        <v>15401</v>
      </c>
    </row>
    <row r="3856" spans="7:29" x14ac:dyDescent="0.2">
      <c r="G3856" t="s">
        <v>324</v>
      </c>
      <c r="H3856" t="s">
        <v>24</v>
      </c>
      <c r="I3856" t="s">
        <v>4781</v>
      </c>
      <c r="J3856" t="s">
        <v>460</v>
      </c>
      <c r="L3856" t="s">
        <v>27</v>
      </c>
      <c r="M3856">
        <v>12</v>
      </c>
      <c r="N3856" t="s">
        <v>460</v>
      </c>
      <c r="O3856" s="12">
        <v>45567</v>
      </c>
      <c r="P3856" t="s">
        <v>661</v>
      </c>
      <c r="Q3856" s="1">
        <v>40469</v>
      </c>
      <c r="R3856" t="s">
        <v>56</v>
      </c>
      <c r="S3856" s="1">
        <v>44926</v>
      </c>
      <c r="T3856" t="s">
        <v>30</v>
      </c>
      <c r="U3856" t="s">
        <v>4782</v>
      </c>
      <c r="V3856" t="s">
        <v>933</v>
      </c>
      <c r="W3856" t="s">
        <v>4783</v>
      </c>
      <c r="X3856" t="s">
        <v>116</v>
      </c>
    </row>
    <row r="3857" spans="7:29" x14ac:dyDescent="0.2">
      <c r="G3857" t="s">
        <v>955</v>
      </c>
      <c r="H3857" t="s">
        <v>274</v>
      </c>
      <c r="I3857" t="s">
        <v>20628</v>
      </c>
      <c r="J3857" t="s">
        <v>1802</v>
      </c>
      <c r="K3857" t="s">
        <v>20629</v>
      </c>
      <c r="L3857" t="s">
        <v>6043</v>
      </c>
      <c r="M3857">
        <v>12</v>
      </c>
      <c r="N3857" t="s">
        <v>1802</v>
      </c>
      <c r="O3857" s="12">
        <v>45556</v>
      </c>
      <c r="P3857" t="s">
        <v>70</v>
      </c>
      <c r="Q3857" s="1">
        <v>44743</v>
      </c>
      <c r="R3857" t="s">
        <v>29</v>
      </c>
      <c r="S3857" t="s">
        <v>43</v>
      </c>
      <c r="T3857" t="s">
        <v>71</v>
      </c>
      <c r="W3857" t="s">
        <v>20630</v>
      </c>
      <c r="X3857" t="s">
        <v>116</v>
      </c>
    </row>
    <row r="3858" spans="7:29" x14ac:dyDescent="0.2">
      <c r="G3858" t="s">
        <v>16248</v>
      </c>
      <c r="H3858" t="s">
        <v>129</v>
      </c>
      <c r="I3858" t="s">
        <v>16193</v>
      </c>
      <c r="J3858" t="s">
        <v>201</v>
      </c>
      <c r="K3858" t="s">
        <v>1443</v>
      </c>
      <c r="L3858" t="s">
        <v>16249</v>
      </c>
      <c r="M3858">
        <v>12</v>
      </c>
      <c r="N3858" t="s">
        <v>1431</v>
      </c>
      <c r="O3858" s="12">
        <v>45550</v>
      </c>
      <c r="P3858" t="s">
        <v>70</v>
      </c>
      <c r="Q3858" s="1">
        <v>38117</v>
      </c>
      <c r="R3858" t="s">
        <v>56</v>
      </c>
      <c r="S3858" s="1">
        <v>45077</v>
      </c>
      <c r="T3858" t="s">
        <v>71</v>
      </c>
      <c r="W3858" t="s">
        <v>16250</v>
      </c>
    </row>
    <row r="3859" spans="7:29" ht="170" x14ac:dyDescent="0.2">
      <c r="G3859" t="s">
        <v>5071</v>
      </c>
      <c r="H3859" t="s">
        <v>112</v>
      </c>
      <c r="I3859" t="s">
        <v>16639</v>
      </c>
      <c r="J3859" t="s">
        <v>460</v>
      </c>
      <c r="K3859" t="s">
        <v>16641</v>
      </c>
      <c r="L3859" t="s">
        <v>1306</v>
      </c>
      <c r="M3859">
        <v>12</v>
      </c>
      <c r="N3859" t="s">
        <v>460</v>
      </c>
      <c r="O3859" s="12">
        <v>45543</v>
      </c>
      <c r="P3859" t="s">
        <v>70</v>
      </c>
      <c r="Q3859" s="1">
        <v>44927</v>
      </c>
      <c r="R3859" t="s">
        <v>29</v>
      </c>
      <c r="S3859" t="s">
        <v>43</v>
      </c>
      <c r="T3859" t="s">
        <v>71</v>
      </c>
      <c r="W3859" t="s">
        <v>16642</v>
      </c>
      <c r="X3859" t="s">
        <v>16643</v>
      </c>
      <c r="Y3859" t="s">
        <v>16641</v>
      </c>
      <c r="Z3859" t="s">
        <v>460</v>
      </c>
      <c r="AA3859" t="s">
        <v>16644</v>
      </c>
      <c r="AB3859" s="2" t="s">
        <v>16645</v>
      </c>
      <c r="AC3859" t="s">
        <v>16646</v>
      </c>
    </row>
    <row r="3860" spans="7:29" x14ac:dyDescent="0.2">
      <c r="G3860" t="s">
        <v>23556</v>
      </c>
      <c r="H3860" t="s">
        <v>24</v>
      </c>
      <c r="I3860" t="s">
        <v>23557</v>
      </c>
      <c r="J3860" t="s">
        <v>346</v>
      </c>
      <c r="L3860" t="s">
        <v>55</v>
      </c>
      <c r="M3860">
        <v>12</v>
      </c>
      <c r="N3860" t="s">
        <v>346</v>
      </c>
      <c r="O3860" s="12">
        <v>45534</v>
      </c>
      <c r="P3860" t="s">
        <v>28</v>
      </c>
      <c r="Q3860" s="1">
        <v>44715</v>
      </c>
      <c r="R3860" t="s">
        <v>56</v>
      </c>
      <c r="S3860" s="1">
        <v>45473</v>
      </c>
      <c r="T3860" t="s">
        <v>30</v>
      </c>
      <c r="U3860" t="s">
        <v>23558</v>
      </c>
      <c r="W3860" t="s">
        <v>23559</v>
      </c>
    </row>
    <row r="3861" spans="7:29" ht="119" x14ac:dyDescent="0.2">
      <c r="G3861" t="s">
        <v>1333</v>
      </c>
      <c r="H3861" t="s">
        <v>280</v>
      </c>
      <c r="I3861" t="s">
        <v>6673</v>
      </c>
      <c r="J3861" t="s">
        <v>1802</v>
      </c>
      <c r="K3861" t="s">
        <v>6674</v>
      </c>
      <c r="L3861" t="s">
        <v>69</v>
      </c>
      <c r="M3861">
        <v>12</v>
      </c>
      <c r="N3861" t="s">
        <v>1802</v>
      </c>
      <c r="O3861" s="12">
        <v>45468</v>
      </c>
      <c r="P3861" t="s">
        <v>70</v>
      </c>
      <c r="Q3861" s="1">
        <v>42293</v>
      </c>
      <c r="R3861" t="s">
        <v>29</v>
      </c>
      <c r="S3861" t="s">
        <v>43</v>
      </c>
      <c r="T3861" t="s">
        <v>71</v>
      </c>
      <c r="W3861" t="s">
        <v>6675</v>
      </c>
      <c r="X3861" t="s">
        <v>6676</v>
      </c>
      <c r="Y3861" t="s">
        <v>6674</v>
      </c>
      <c r="Z3861" t="s">
        <v>1802</v>
      </c>
      <c r="AA3861" t="s">
        <v>6677</v>
      </c>
      <c r="AB3861" s="2" t="s">
        <v>1807</v>
      </c>
      <c r="AC3861" t="s">
        <v>6678</v>
      </c>
    </row>
    <row r="3862" spans="7:29" ht="153" x14ac:dyDescent="0.2">
      <c r="G3862" t="s">
        <v>18203</v>
      </c>
      <c r="H3862" t="s">
        <v>262</v>
      </c>
      <c r="I3862" t="s">
        <v>18190</v>
      </c>
      <c r="J3862" t="s">
        <v>135</v>
      </c>
      <c r="K3862" t="s">
        <v>726</v>
      </c>
      <c r="L3862" t="s">
        <v>727</v>
      </c>
      <c r="M3862">
        <v>12</v>
      </c>
      <c r="N3862" t="s">
        <v>135</v>
      </c>
      <c r="O3862" s="12">
        <v>45450</v>
      </c>
      <c r="P3862" t="s">
        <v>70</v>
      </c>
      <c r="Q3862" s="1">
        <v>38965</v>
      </c>
      <c r="R3862" t="s">
        <v>29</v>
      </c>
      <c r="S3862" t="s">
        <v>43</v>
      </c>
      <c r="T3862" t="s">
        <v>71</v>
      </c>
      <c r="W3862" t="s">
        <v>18204</v>
      </c>
      <c r="X3862" t="s">
        <v>18205</v>
      </c>
      <c r="Y3862" t="s">
        <v>726</v>
      </c>
      <c r="Z3862" t="s">
        <v>135</v>
      </c>
      <c r="AA3862" t="s">
        <v>18206</v>
      </c>
      <c r="AB3862" s="2" t="s">
        <v>1449</v>
      </c>
      <c r="AC3862" t="s">
        <v>50</v>
      </c>
    </row>
    <row r="3863" spans="7:29" ht="204" x14ac:dyDescent="0.2">
      <c r="G3863" t="s">
        <v>11672</v>
      </c>
      <c r="H3863" t="s">
        <v>1250</v>
      </c>
      <c r="I3863" t="s">
        <v>11670</v>
      </c>
      <c r="J3863" t="s">
        <v>67</v>
      </c>
      <c r="K3863" t="s">
        <v>1104</v>
      </c>
      <c r="L3863" t="s">
        <v>1105</v>
      </c>
      <c r="M3863">
        <v>12</v>
      </c>
      <c r="N3863" t="s">
        <v>67</v>
      </c>
      <c r="O3863" s="12">
        <v>45431</v>
      </c>
      <c r="P3863" t="s">
        <v>70</v>
      </c>
      <c r="Q3863" s="1">
        <v>42597</v>
      </c>
      <c r="R3863" t="s">
        <v>29</v>
      </c>
      <c r="S3863" t="s">
        <v>43</v>
      </c>
      <c r="T3863" t="s">
        <v>71</v>
      </c>
      <c r="W3863" t="s">
        <v>11673</v>
      </c>
      <c r="X3863" t="s">
        <v>11674</v>
      </c>
      <c r="Y3863" t="s">
        <v>1104</v>
      </c>
      <c r="Z3863" t="s">
        <v>74</v>
      </c>
      <c r="AA3863" t="s">
        <v>11675</v>
      </c>
      <c r="AB3863" s="2" t="s">
        <v>1025</v>
      </c>
      <c r="AC3863" t="s">
        <v>1612</v>
      </c>
    </row>
    <row r="3864" spans="7:29" x14ac:dyDescent="0.2">
      <c r="G3864" t="s">
        <v>586</v>
      </c>
      <c r="H3864" t="s">
        <v>759</v>
      </c>
      <c r="I3864" t="s">
        <v>12242</v>
      </c>
      <c r="J3864" t="s">
        <v>103</v>
      </c>
      <c r="L3864" t="s">
        <v>27</v>
      </c>
      <c r="M3864">
        <v>12</v>
      </c>
      <c r="N3864" t="s">
        <v>103</v>
      </c>
      <c r="O3864" s="12">
        <v>45364</v>
      </c>
      <c r="P3864" t="s">
        <v>28</v>
      </c>
      <c r="Q3864" s="1">
        <v>44613</v>
      </c>
      <c r="R3864" t="s">
        <v>56</v>
      </c>
      <c r="S3864" s="1">
        <v>44932</v>
      </c>
      <c r="T3864" t="s">
        <v>30</v>
      </c>
      <c r="U3864" t="s">
        <v>1065</v>
      </c>
      <c r="V3864" t="s">
        <v>404</v>
      </c>
      <c r="W3864" t="s">
        <v>12268</v>
      </c>
    </row>
    <row r="3865" spans="7:29" x14ac:dyDescent="0.2">
      <c r="G3865" t="s">
        <v>5087</v>
      </c>
      <c r="H3865" t="s">
        <v>24</v>
      </c>
      <c r="I3865" t="s">
        <v>5088</v>
      </c>
      <c r="J3865" t="s">
        <v>1047</v>
      </c>
      <c r="L3865" t="s">
        <v>104</v>
      </c>
      <c r="M3865">
        <v>12</v>
      </c>
      <c r="N3865" t="s">
        <v>5089</v>
      </c>
      <c r="O3865" s="12">
        <v>45361</v>
      </c>
      <c r="P3865" t="s">
        <v>28</v>
      </c>
      <c r="Q3865" s="1">
        <v>44851</v>
      </c>
      <c r="R3865" t="s">
        <v>29</v>
      </c>
      <c r="S3865" t="s">
        <v>43</v>
      </c>
      <c r="T3865" t="s">
        <v>30</v>
      </c>
      <c r="U3865" t="s">
        <v>852</v>
      </c>
      <c r="V3865" t="s">
        <v>32</v>
      </c>
      <c r="W3865" t="s">
        <v>5090</v>
      </c>
      <c r="X3865" t="s">
        <v>116</v>
      </c>
    </row>
    <row r="3866" spans="7:29" ht="170" x14ac:dyDescent="0.2">
      <c r="G3866" t="s">
        <v>15853</v>
      </c>
      <c r="H3866" t="s">
        <v>1327</v>
      </c>
      <c r="I3866" t="s">
        <v>15854</v>
      </c>
      <c r="J3866" t="s">
        <v>4632</v>
      </c>
      <c r="L3866" t="s">
        <v>104</v>
      </c>
      <c r="M3866">
        <v>12</v>
      </c>
      <c r="N3866" t="s">
        <v>4632</v>
      </c>
      <c r="O3866" s="12">
        <v>45361</v>
      </c>
      <c r="P3866" t="s">
        <v>28</v>
      </c>
      <c r="Q3866" s="1">
        <v>44850</v>
      </c>
      <c r="R3866" t="s">
        <v>29</v>
      </c>
      <c r="S3866" t="s">
        <v>43</v>
      </c>
      <c r="T3866" t="s">
        <v>30</v>
      </c>
      <c r="U3866" t="s">
        <v>852</v>
      </c>
      <c r="V3866" t="s">
        <v>32</v>
      </c>
      <c r="W3866" t="s">
        <v>15855</v>
      </c>
      <c r="X3866" t="s">
        <v>15856</v>
      </c>
      <c r="Y3866" t="s">
        <v>852</v>
      </c>
      <c r="Z3866" t="s">
        <v>206</v>
      </c>
      <c r="AA3866" t="s">
        <v>15857</v>
      </c>
      <c r="AB3866" s="2" t="s">
        <v>15858</v>
      </c>
      <c r="AC3866" t="s">
        <v>15859</v>
      </c>
    </row>
    <row r="3867" spans="7:29" x14ac:dyDescent="0.2">
      <c r="G3867" t="s">
        <v>17683</v>
      </c>
      <c r="H3867" t="s">
        <v>274</v>
      </c>
      <c r="I3867" t="s">
        <v>17670</v>
      </c>
      <c r="J3867" t="s">
        <v>103</v>
      </c>
      <c r="K3867" t="s">
        <v>384</v>
      </c>
      <c r="L3867" t="s">
        <v>385</v>
      </c>
      <c r="M3867">
        <v>12</v>
      </c>
      <c r="N3867" t="s">
        <v>103</v>
      </c>
      <c r="O3867" s="12">
        <v>45359</v>
      </c>
      <c r="P3867" t="s">
        <v>70</v>
      </c>
      <c r="Q3867" s="1">
        <v>41500</v>
      </c>
      <c r="R3867" t="s">
        <v>29</v>
      </c>
      <c r="S3867" t="s">
        <v>43</v>
      </c>
      <c r="T3867" t="s">
        <v>71</v>
      </c>
      <c r="W3867" t="s">
        <v>17684</v>
      </c>
      <c r="X3867" t="s">
        <v>116</v>
      </c>
    </row>
    <row r="3868" spans="7:29" ht="204" x14ac:dyDescent="0.2">
      <c r="G3868" t="s">
        <v>16458</v>
      </c>
      <c r="H3868" t="s">
        <v>118</v>
      </c>
      <c r="I3868" t="s">
        <v>20781</v>
      </c>
      <c r="J3868" t="s">
        <v>67</v>
      </c>
      <c r="K3868" t="s">
        <v>384</v>
      </c>
      <c r="L3868" t="s">
        <v>734</v>
      </c>
      <c r="M3868">
        <v>12</v>
      </c>
      <c r="N3868" t="s">
        <v>67</v>
      </c>
      <c r="O3868" s="12">
        <v>45297</v>
      </c>
      <c r="P3868" t="s">
        <v>70</v>
      </c>
      <c r="Q3868" s="1">
        <v>36008</v>
      </c>
      <c r="R3868" t="s">
        <v>29</v>
      </c>
      <c r="S3868" t="s">
        <v>43</v>
      </c>
      <c r="T3868" t="s">
        <v>71</v>
      </c>
      <c r="W3868" t="s">
        <v>20782</v>
      </c>
      <c r="X3868" t="s">
        <v>20783</v>
      </c>
      <c r="Y3868" t="s">
        <v>384</v>
      </c>
      <c r="Z3868" t="s">
        <v>74</v>
      </c>
      <c r="AA3868" t="s">
        <v>20784</v>
      </c>
      <c r="AB3868" s="2" t="s">
        <v>1025</v>
      </c>
      <c r="AC3868" t="s">
        <v>1026</v>
      </c>
    </row>
    <row r="3869" spans="7:29" x14ac:dyDescent="0.2">
      <c r="G3869" t="s">
        <v>273</v>
      </c>
      <c r="H3869" t="s">
        <v>759</v>
      </c>
      <c r="I3869" t="s">
        <v>14675</v>
      </c>
      <c r="J3869" t="s">
        <v>533</v>
      </c>
      <c r="K3869" t="s">
        <v>14676</v>
      </c>
      <c r="L3869" t="s">
        <v>8004</v>
      </c>
      <c r="M3869">
        <v>12</v>
      </c>
      <c r="N3869" t="s">
        <v>533</v>
      </c>
      <c r="O3869" s="12">
        <v>45296</v>
      </c>
      <c r="P3869" t="s">
        <v>70</v>
      </c>
      <c r="Q3869" s="1">
        <v>45017</v>
      </c>
      <c r="R3869" t="s">
        <v>29</v>
      </c>
      <c r="S3869" t="s">
        <v>43</v>
      </c>
      <c r="T3869" t="s">
        <v>71</v>
      </c>
      <c r="W3869" t="s">
        <v>14677</v>
      </c>
      <c r="X3869" t="s">
        <v>14678</v>
      </c>
      <c r="Y3869" t="s">
        <v>14676</v>
      </c>
      <c r="Z3869" t="s">
        <v>537</v>
      </c>
      <c r="AA3869" t="s">
        <v>14679</v>
      </c>
      <c r="AB3869" t="s">
        <v>50</v>
      </c>
      <c r="AC3869" t="s">
        <v>50</v>
      </c>
    </row>
    <row r="3870" spans="7:29" ht="204" x14ac:dyDescent="0.2">
      <c r="G3870" t="s">
        <v>5303</v>
      </c>
      <c r="H3870" t="s">
        <v>118</v>
      </c>
      <c r="I3870" t="s">
        <v>5304</v>
      </c>
      <c r="J3870" t="s">
        <v>67</v>
      </c>
      <c r="K3870" t="s">
        <v>384</v>
      </c>
      <c r="L3870" t="s">
        <v>385</v>
      </c>
      <c r="M3870">
        <v>12</v>
      </c>
      <c r="N3870" t="s">
        <v>67</v>
      </c>
      <c r="O3870" s="12">
        <v>45288</v>
      </c>
      <c r="P3870" t="s">
        <v>70</v>
      </c>
      <c r="Q3870" s="1">
        <v>36008</v>
      </c>
      <c r="R3870" t="s">
        <v>29</v>
      </c>
      <c r="S3870" t="s">
        <v>43</v>
      </c>
      <c r="T3870" t="s">
        <v>71</v>
      </c>
      <c r="W3870" t="s">
        <v>5305</v>
      </c>
      <c r="X3870" t="s">
        <v>5306</v>
      </c>
      <c r="Y3870" t="s">
        <v>384</v>
      </c>
      <c r="Z3870" t="s">
        <v>74</v>
      </c>
      <c r="AA3870" t="s">
        <v>5307</v>
      </c>
      <c r="AB3870" s="2" t="s">
        <v>1025</v>
      </c>
      <c r="AC3870" t="s">
        <v>1026</v>
      </c>
    </row>
    <row r="3871" spans="7:29" x14ac:dyDescent="0.2">
      <c r="G3871" t="s">
        <v>4752</v>
      </c>
      <c r="H3871" t="s">
        <v>118</v>
      </c>
      <c r="I3871" t="s">
        <v>15721</v>
      </c>
      <c r="J3871" t="s">
        <v>528</v>
      </c>
      <c r="L3871" t="s">
        <v>104</v>
      </c>
      <c r="M3871">
        <v>12</v>
      </c>
      <c r="N3871" t="s">
        <v>528</v>
      </c>
      <c r="O3871" s="12">
        <v>45287</v>
      </c>
      <c r="P3871" t="s">
        <v>28</v>
      </c>
      <c r="Q3871" s="1">
        <v>44377</v>
      </c>
      <c r="R3871" t="s">
        <v>29</v>
      </c>
      <c r="S3871" t="s">
        <v>43</v>
      </c>
      <c r="T3871" t="s">
        <v>30</v>
      </c>
      <c r="U3871" t="s">
        <v>23589</v>
      </c>
      <c r="V3871" t="s">
        <v>522</v>
      </c>
      <c r="W3871" t="s">
        <v>23590</v>
      </c>
      <c r="X3871" t="s">
        <v>116</v>
      </c>
    </row>
    <row r="3872" spans="7:29" x14ac:dyDescent="0.2">
      <c r="G3872" t="s">
        <v>2823</v>
      </c>
      <c r="H3872" t="s">
        <v>302</v>
      </c>
      <c r="I3872" t="s">
        <v>17692</v>
      </c>
      <c r="J3872" t="s">
        <v>103</v>
      </c>
      <c r="K3872" t="s">
        <v>10069</v>
      </c>
      <c r="L3872" t="s">
        <v>10070</v>
      </c>
      <c r="M3872">
        <v>12</v>
      </c>
      <c r="N3872" t="s">
        <v>103</v>
      </c>
      <c r="O3872" s="12">
        <v>45279</v>
      </c>
      <c r="P3872" t="s">
        <v>70</v>
      </c>
      <c r="Q3872" s="1">
        <v>44725</v>
      </c>
      <c r="R3872" t="s">
        <v>29</v>
      </c>
      <c r="S3872" t="s">
        <v>43</v>
      </c>
      <c r="T3872" t="s">
        <v>71</v>
      </c>
      <c r="W3872" t="s">
        <v>17693</v>
      </c>
    </row>
    <row r="3873" spans="7:29" x14ac:dyDescent="0.2">
      <c r="G3873" t="s">
        <v>16805</v>
      </c>
      <c r="H3873" t="s">
        <v>118</v>
      </c>
      <c r="I3873" t="s">
        <v>16806</v>
      </c>
      <c r="J3873" t="s">
        <v>533</v>
      </c>
      <c r="K3873" t="s">
        <v>16807</v>
      </c>
      <c r="L3873" t="s">
        <v>7040</v>
      </c>
      <c r="M3873">
        <v>12</v>
      </c>
      <c r="N3873" t="s">
        <v>533</v>
      </c>
      <c r="O3873" s="12">
        <v>45268</v>
      </c>
      <c r="P3873" t="s">
        <v>70</v>
      </c>
      <c r="Q3873" s="1">
        <v>44485</v>
      </c>
      <c r="R3873" t="s">
        <v>29</v>
      </c>
      <c r="S3873" t="s">
        <v>43</v>
      </c>
      <c r="T3873" t="s">
        <v>71</v>
      </c>
      <c r="W3873" t="s">
        <v>16808</v>
      </c>
      <c r="X3873" t="s">
        <v>16809</v>
      </c>
      <c r="Y3873" t="s">
        <v>539</v>
      </c>
      <c r="Z3873" t="s">
        <v>537</v>
      </c>
      <c r="AA3873" t="s">
        <v>16810</v>
      </c>
      <c r="AB3873" t="s">
        <v>50</v>
      </c>
      <c r="AC3873" t="s">
        <v>50</v>
      </c>
    </row>
    <row r="3874" spans="7:29" x14ac:dyDescent="0.2">
      <c r="G3874" t="s">
        <v>11672</v>
      </c>
      <c r="H3874" t="s">
        <v>274</v>
      </c>
      <c r="I3874" t="s">
        <v>13266</v>
      </c>
      <c r="J3874" t="s">
        <v>103</v>
      </c>
      <c r="K3874" t="s">
        <v>384</v>
      </c>
      <c r="L3874" t="s">
        <v>385</v>
      </c>
      <c r="M3874">
        <v>12</v>
      </c>
      <c r="N3874" t="s">
        <v>103</v>
      </c>
      <c r="O3874" s="12">
        <v>45249</v>
      </c>
      <c r="P3874" t="s">
        <v>70</v>
      </c>
      <c r="Q3874" s="1">
        <v>42208</v>
      </c>
      <c r="R3874" t="s">
        <v>29</v>
      </c>
      <c r="S3874" t="s">
        <v>43</v>
      </c>
      <c r="T3874" t="s">
        <v>71</v>
      </c>
      <c r="W3874" t="s">
        <v>13267</v>
      </c>
      <c r="X3874" t="s">
        <v>13268</v>
      </c>
      <c r="Y3874" t="s">
        <v>384</v>
      </c>
      <c r="Z3874" t="s">
        <v>109</v>
      </c>
      <c r="AA3874" t="s">
        <v>13269</v>
      </c>
      <c r="AB3874" t="s">
        <v>50</v>
      </c>
      <c r="AC3874" t="s">
        <v>50</v>
      </c>
    </row>
    <row r="3875" spans="7:29" x14ac:dyDescent="0.2">
      <c r="G3875" t="s">
        <v>7321</v>
      </c>
      <c r="H3875" t="s">
        <v>24</v>
      </c>
      <c r="I3875" t="s">
        <v>18124</v>
      </c>
      <c r="J3875" t="s">
        <v>97</v>
      </c>
      <c r="L3875" t="s">
        <v>62</v>
      </c>
      <c r="M3875">
        <v>12</v>
      </c>
      <c r="N3875" t="s">
        <v>97</v>
      </c>
      <c r="O3875" s="12">
        <v>45238</v>
      </c>
      <c r="P3875" t="s">
        <v>28</v>
      </c>
      <c r="Q3875" s="1">
        <v>42125</v>
      </c>
      <c r="R3875" t="s">
        <v>29</v>
      </c>
      <c r="S3875" t="s">
        <v>43</v>
      </c>
      <c r="T3875" t="s">
        <v>30</v>
      </c>
      <c r="U3875" t="s">
        <v>1008</v>
      </c>
      <c r="W3875" t="s">
        <v>18125</v>
      </c>
      <c r="X3875" t="s">
        <v>116</v>
      </c>
    </row>
    <row r="3876" spans="7:29" x14ac:dyDescent="0.2">
      <c r="G3876" t="s">
        <v>2450</v>
      </c>
      <c r="H3876" t="s">
        <v>274</v>
      </c>
      <c r="I3876" t="s">
        <v>11588</v>
      </c>
      <c r="J3876" t="s">
        <v>528</v>
      </c>
      <c r="K3876" t="s">
        <v>1104</v>
      </c>
      <c r="L3876" t="s">
        <v>1105</v>
      </c>
      <c r="M3876">
        <v>12</v>
      </c>
      <c r="N3876" t="s">
        <v>528</v>
      </c>
      <c r="O3876" s="12">
        <v>45208</v>
      </c>
      <c r="P3876" t="s">
        <v>70</v>
      </c>
      <c r="Q3876" s="1">
        <v>43234</v>
      </c>
      <c r="R3876" t="s">
        <v>56</v>
      </c>
      <c r="S3876" s="1">
        <v>45016</v>
      </c>
      <c r="T3876" t="s">
        <v>71</v>
      </c>
      <c r="W3876" t="s">
        <v>11591</v>
      </c>
    </row>
    <row r="3877" spans="7:29" ht="153" x14ac:dyDescent="0.2">
      <c r="G3877" t="s">
        <v>2522</v>
      </c>
      <c r="H3877" t="s">
        <v>53</v>
      </c>
      <c r="I3877" t="s">
        <v>2519</v>
      </c>
      <c r="J3877" t="s">
        <v>135</v>
      </c>
      <c r="K3877" t="s">
        <v>726</v>
      </c>
      <c r="L3877" t="s">
        <v>727</v>
      </c>
      <c r="M3877">
        <v>12</v>
      </c>
      <c r="N3877" t="s">
        <v>135</v>
      </c>
      <c r="O3877" s="12">
        <v>45206</v>
      </c>
      <c r="P3877" t="s">
        <v>70</v>
      </c>
      <c r="Q3877" s="1">
        <v>41528</v>
      </c>
      <c r="R3877" t="s">
        <v>29</v>
      </c>
      <c r="S3877" t="s">
        <v>43</v>
      </c>
      <c r="T3877" t="s">
        <v>71</v>
      </c>
      <c r="W3877" t="s">
        <v>2523</v>
      </c>
      <c r="X3877" t="s">
        <v>2524</v>
      </c>
      <c r="Y3877" t="s">
        <v>726</v>
      </c>
      <c r="Z3877" t="s">
        <v>135</v>
      </c>
      <c r="AA3877" t="s">
        <v>2525</v>
      </c>
      <c r="AB3877" s="2" t="s">
        <v>1449</v>
      </c>
      <c r="AC3877" t="s">
        <v>50</v>
      </c>
    </row>
    <row r="3878" spans="7:29" x14ac:dyDescent="0.2">
      <c r="G3878" t="s">
        <v>527</v>
      </c>
      <c r="H3878" t="s">
        <v>53</v>
      </c>
      <c r="I3878" t="s">
        <v>13932</v>
      </c>
      <c r="J3878" t="s">
        <v>135</v>
      </c>
      <c r="K3878" t="s">
        <v>488</v>
      </c>
      <c r="L3878" t="s">
        <v>237</v>
      </c>
      <c r="M3878">
        <v>12</v>
      </c>
      <c r="N3878" t="s">
        <v>135</v>
      </c>
      <c r="O3878" s="12">
        <v>45195</v>
      </c>
      <c r="P3878" t="s">
        <v>70</v>
      </c>
      <c r="Q3878" s="1">
        <v>44494</v>
      </c>
      <c r="R3878" t="s">
        <v>56</v>
      </c>
      <c r="S3878" s="1">
        <v>45107</v>
      </c>
      <c r="T3878" t="s">
        <v>71</v>
      </c>
      <c r="W3878" t="s">
        <v>15294</v>
      </c>
    </row>
    <row r="3879" spans="7:29" x14ac:dyDescent="0.2">
      <c r="G3879" t="s">
        <v>330</v>
      </c>
      <c r="H3879" t="s">
        <v>24</v>
      </c>
      <c r="I3879" t="s">
        <v>476</v>
      </c>
      <c r="J3879" t="s">
        <v>435</v>
      </c>
      <c r="L3879" t="s">
        <v>62</v>
      </c>
      <c r="M3879">
        <v>9</v>
      </c>
      <c r="N3879" t="s">
        <v>435</v>
      </c>
      <c r="O3879" s="12">
        <v>45124</v>
      </c>
      <c r="P3879" t="s">
        <v>28</v>
      </c>
      <c r="Q3879" s="1">
        <v>43359</v>
      </c>
      <c r="R3879" t="s">
        <v>63</v>
      </c>
      <c r="S3879" t="s">
        <v>43</v>
      </c>
      <c r="T3879" t="s">
        <v>30</v>
      </c>
      <c r="U3879" t="s">
        <v>477</v>
      </c>
      <c r="W3879" t="s">
        <v>478</v>
      </c>
    </row>
    <row r="3880" spans="7:29" x14ac:dyDescent="0.2">
      <c r="G3880" t="s">
        <v>1412</v>
      </c>
      <c r="H3880" t="s">
        <v>24</v>
      </c>
      <c r="I3880" t="s">
        <v>23376</v>
      </c>
      <c r="J3880" t="s">
        <v>135</v>
      </c>
      <c r="K3880" t="s">
        <v>870</v>
      </c>
      <c r="L3880" t="s">
        <v>871</v>
      </c>
      <c r="M3880">
        <v>12</v>
      </c>
      <c r="N3880" t="s">
        <v>135</v>
      </c>
      <c r="O3880" s="12">
        <v>45106</v>
      </c>
      <c r="P3880" t="s">
        <v>70</v>
      </c>
      <c r="Q3880" s="1">
        <v>44963</v>
      </c>
      <c r="R3880" t="s">
        <v>29</v>
      </c>
      <c r="S3880" t="s">
        <v>43</v>
      </c>
      <c r="T3880" t="s">
        <v>71</v>
      </c>
      <c r="W3880" t="s">
        <v>23379</v>
      </c>
      <c r="X3880" t="s">
        <v>116</v>
      </c>
    </row>
    <row r="3881" spans="7:29" x14ac:dyDescent="0.2">
      <c r="G3881" t="s">
        <v>2092</v>
      </c>
      <c r="H3881" t="s">
        <v>118</v>
      </c>
      <c r="I3881" t="s">
        <v>10067</v>
      </c>
      <c r="J3881" t="s">
        <v>67</v>
      </c>
      <c r="K3881" t="s">
        <v>10069</v>
      </c>
      <c r="L3881" t="s">
        <v>10070</v>
      </c>
      <c r="M3881">
        <v>12</v>
      </c>
      <c r="N3881" t="s">
        <v>67</v>
      </c>
      <c r="O3881" s="12">
        <v>45095</v>
      </c>
      <c r="P3881" t="s">
        <v>70</v>
      </c>
      <c r="Q3881" s="1">
        <v>44663</v>
      </c>
      <c r="R3881" t="s">
        <v>29</v>
      </c>
      <c r="S3881" t="s">
        <v>43</v>
      </c>
      <c r="T3881" t="s">
        <v>71</v>
      </c>
      <c r="W3881" t="s">
        <v>10071</v>
      </c>
      <c r="X3881" t="s">
        <v>116</v>
      </c>
    </row>
    <row r="3882" spans="7:29" x14ac:dyDescent="0.2">
      <c r="G3882" t="s">
        <v>5924</v>
      </c>
      <c r="H3882" t="s">
        <v>274</v>
      </c>
      <c r="I3882" t="s">
        <v>5925</v>
      </c>
      <c r="J3882" t="s">
        <v>332</v>
      </c>
      <c r="K3882" t="s">
        <v>5721</v>
      </c>
      <c r="L3882" t="s">
        <v>5722</v>
      </c>
      <c r="M3882">
        <v>9</v>
      </c>
      <c r="N3882" t="s">
        <v>332</v>
      </c>
      <c r="O3882" s="12">
        <v>45062</v>
      </c>
      <c r="P3882" t="s">
        <v>70</v>
      </c>
      <c r="Q3882" s="1">
        <v>42604</v>
      </c>
      <c r="R3882" t="s">
        <v>29</v>
      </c>
      <c r="S3882" t="s">
        <v>43</v>
      </c>
      <c r="T3882" t="s">
        <v>71</v>
      </c>
      <c r="W3882" t="s">
        <v>5926</v>
      </c>
      <c r="X3882" t="s">
        <v>5927</v>
      </c>
      <c r="Y3882" t="s">
        <v>5721</v>
      </c>
      <c r="Z3882" t="s">
        <v>332</v>
      </c>
      <c r="AA3882" t="s">
        <v>5928</v>
      </c>
      <c r="AB3882" t="s">
        <v>50</v>
      </c>
      <c r="AC3882" t="s">
        <v>675</v>
      </c>
    </row>
    <row r="3883" spans="7:29" ht="136" x14ac:dyDescent="0.2">
      <c r="G3883" t="s">
        <v>3740</v>
      </c>
      <c r="H3883" t="s">
        <v>262</v>
      </c>
      <c r="I3883" t="s">
        <v>7334</v>
      </c>
      <c r="J3883" t="s">
        <v>1779</v>
      </c>
      <c r="K3883" t="s">
        <v>7335</v>
      </c>
      <c r="L3883" t="s">
        <v>237</v>
      </c>
      <c r="M3883">
        <v>12</v>
      </c>
      <c r="N3883" t="s">
        <v>1779</v>
      </c>
      <c r="O3883" s="12">
        <v>45062</v>
      </c>
      <c r="P3883" t="s">
        <v>70</v>
      </c>
      <c r="Q3883" s="1">
        <v>43270</v>
      </c>
      <c r="R3883" t="s">
        <v>29</v>
      </c>
      <c r="S3883" t="s">
        <v>43</v>
      </c>
      <c r="T3883" t="s">
        <v>71</v>
      </c>
      <c r="W3883" t="s">
        <v>7336</v>
      </c>
      <c r="X3883" t="s">
        <v>7337</v>
      </c>
      <c r="Y3883" t="s">
        <v>7335</v>
      </c>
      <c r="Z3883" t="s">
        <v>1783</v>
      </c>
      <c r="AA3883" t="s">
        <v>7338</v>
      </c>
      <c r="AB3883" s="2" t="s">
        <v>7339</v>
      </c>
      <c r="AC3883" t="s">
        <v>7340</v>
      </c>
    </row>
    <row r="3884" spans="7:29" ht="170" x14ac:dyDescent="0.2">
      <c r="G3884" t="s">
        <v>9242</v>
      </c>
      <c r="H3884" t="s">
        <v>148</v>
      </c>
      <c r="I3884" t="s">
        <v>9243</v>
      </c>
      <c r="J3884" t="s">
        <v>9244</v>
      </c>
      <c r="K3884" t="s">
        <v>9245</v>
      </c>
      <c r="L3884" t="s">
        <v>237</v>
      </c>
      <c r="M3884">
        <v>12</v>
      </c>
      <c r="N3884" t="s">
        <v>9244</v>
      </c>
      <c r="O3884" s="12">
        <v>45016</v>
      </c>
      <c r="P3884" t="s">
        <v>70</v>
      </c>
      <c r="Q3884" s="1">
        <v>44417</v>
      </c>
      <c r="R3884" t="s">
        <v>29</v>
      </c>
      <c r="S3884" t="s">
        <v>43</v>
      </c>
      <c r="T3884" t="s">
        <v>71</v>
      </c>
      <c r="W3884" t="s">
        <v>9246</v>
      </c>
      <c r="X3884" t="s">
        <v>9247</v>
      </c>
      <c r="Y3884" t="s">
        <v>9248</v>
      </c>
      <c r="Z3884" t="s">
        <v>3916</v>
      </c>
      <c r="AA3884" t="s">
        <v>9249</v>
      </c>
      <c r="AB3884" s="2" t="s">
        <v>9250</v>
      </c>
      <c r="AC3884" t="s">
        <v>50</v>
      </c>
    </row>
    <row r="3885" spans="7:29" x14ac:dyDescent="0.2">
      <c r="G3885" t="s">
        <v>5528</v>
      </c>
      <c r="H3885" t="s">
        <v>183</v>
      </c>
      <c r="I3885" t="s">
        <v>21197</v>
      </c>
      <c r="J3885" t="s">
        <v>67</v>
      </c>
      <c r="K3885" t="s">
        <v>384</v>
      </c>
      <c r="L3885" t="s">
        <v>734</v>
      </c>
      <c r="M3885">
        <v>12</v>
      </c>
      <c r="N3885" t="s">
        <v>67</v>
      </c>
      <c r="O3885" s="12">
        <v>45003</v>
      </c>
      <c r="P3885" t="s">
        <v>70</v>
      </c>
      <c r="Q3885" s="1">
        <v>38106</v>
      </c>
      <c r="R3885" t="s">
        <v>29</v>
      </c>
      <c r="S3885" t="s">
        <v>43</v>
      </c>
      <c r="T3885" t="s">
        <v>71</v>
      </c>
      <c r="W3885" t="s">
        <v>21198</v>
      </c>
      <c r="X3885" t="s">
        <v>116</v>
      </c>
    </row>
    <row r="3886" spans="7:29" x14ac:dyDescent="0.2">
      <c r="G3886" t="s">
        <v>2384</v>
      </c>
      <c r="H3886" t="s">
        <v>129</v>
      </c>
      <c r="I3886" t="s">
        <v>2385</v>
      </c>
      <c r="J3886" t="s">
        <v>481</v>
      </c>
      <c r="L3886" t="s">
        <v>104</v>
      </c>
      <c r="M3886">
        <v>12</v>
      </c>
      <c r="N3886" t="s">
        <v>481</v>
      </c>
      <c r="O3886" s="12">
        <v>44981</v>
      </c>
      <c r="P3886" t="s">
        <v>28</v>
      </c>
      <c r="Q3886" s="1">
        <v>44937</v>
      </c>
      <c r="R3886" t="s">
        <v>29</v>
      </c>
      <c r="S3886" t="s">
        <v>43</v>
      </c>
      <c r="T3886" t="s">
        <v>30</v>
      </c>
      <c r="U3886" t="s">
        <v>2386</v>
      </c>
      <c r="V3886" t="s">
        <v>933</v>
      </c>
      <c r="W3886" t="s">
        <v>2387</v>
      </c>
      <c r="X3886" t="s">
        <v>2388</v>
      </c>
      <c r="Y3886" t="s">
        <v>2389</v>
      </c>
      <c r="Z3886" t="s">
        <v>843</v>
      </c>
      <c r="AA3886" t="s">
        <v>2390</v>
      </c>
      <c r="AB3886" t="s">
        <v>50</v>
      </c>
      <c r="AC3886" t="s">
        <v>2391</v>
      </c>
    </row>
    <row r="3887" spans="7:29" x14ac:dyDescent="0.2">
      <c r="G3887" t="s">
        <v>17655</v>
      </c>
      <c r="H3887" t="s">
        <v>53</v>
      </c>
      <c r="I3887" t="s">
        <v>17656</v>
      </c>
      <c r="J3887" t="s">
        <v>135</v>
      </c>
      <c r="K3887" t="s">
        <v>17657</v>
      </c>
      <c r="L3887" t="s">
        <v>237</v>
      </c>
      <c r="M3887">
        <v>12</v>
      </c>
      <c r="N3887" t="s">
        <v>135</v>
      </c>
      <c r="O3887" s="12">
        <v>44946</v>
      </c>
      <c r="P3887" t="s">
        <v>70</v>
      </c>
      <c r="Q3887" s="1">
        <v>44487</v>
      </c>
      <c r="R3887" t="s">
        <v>29</v>
      </c>
      <c r="S3887" t="s">
        <v>43</v>
      </c>
      <c r="T3887" t="s">
        <v>71</v>
      </c>
      <c r="W3887" t="s">
        <v>17658</v>
      </c>
      <c r="X3887" t="s">
        <v>17659</v>
      </c>
      <c r="Y3887" t="s">
        <v>17660</v>
      </c>
      <c r="Z3887" t="s">
        <v>135</v>
      </c>
      <c r="AA3887" t="s">
        <v>17661</v>
      </c>
      <c r="AB3887" t="s">
        <v>50</v>
      </c>
      <c r="AC3887" t="s">
        <v>17662</v>
      </c>
    </row>
    <row r="3888" spans="7:29" x14ac:dyDescent="0.2">
      <c r="G3888" t="s">
        <v>219</v>
      </c>
      <c r="H3888" t="s">
        <v>1394</v>
      </c>
      <c r="I3888" t="s">
        <v>6434</v>
      </c>
      <c r="J3888" t="s">
        <v>26</v>
      </c>
      <c r="K3888" t="s">
        <v>6435</v>
      </c>
      <c r="L3888" t="s">
        <v>6436</v>
      </c>
      <c r="M3888">
        <v>9</v>
      </c>
      <c r="N3888" t="s">
        <v>26</v>
      </c>
      <c r="O3888" s="12">
        <v>44927</v>
      </c>
      <c r="P3888" t="s">
        <v>70</v>
      </c>
      <c r="Q3888" s="1">
        <v>42471</v>
      </c>
      <c r="R3888" t="s">
        <v>29</v>
      </c>
      <c r="S3888" t="s">
        <v>43</v>
      </c>
      <c r="T3888" t="s">
        <v>71</v>
      </c>
      <c r="W3888" t="s">
        <v>6437</v>
      </c>
      <c r="X3888" t="s">
        <v>6438</v>
      </c>
      <c r="Y3888" t="s">
        <v>6435</v>
      </c>
      <c r="Z3888" t="s">
        <v>341</v>
      </c>
      <c r="AA3888" t="s">
        <v>6439</v>
      </c>
      <c r="AB3888" t="s">
        <v>50</v>
      </c>
      <c r="AC3888" t="s">
        <v>50</v>
      </c>
    </row>
    <row r="3889" spans="7:29" ht="153" x14ac:dyDescent="0.2">
      <c r="G3889" t="s">
        <v>2180</v>
      </c>
      <c r="H3889" t="s">
        <v>148</v>
      </c>
      <c r="I3889" t="s">
        <v>17427</v>
      </c>
      <c r="J3889" t="s">
        <v>103</v>
      </c>
      <c r="K3889" t="s">
        <v>384</v>
      </c>
      <c r="L3889" t="s">
        <v>385</v>
      </c>
      <c r="M3889">
        <v>12</v>
      </c>
      <c r="N3889" t="s">
        <v>103</v>
      </c>
      <c r="O3889" s="12">
        <v>44921</v>
      </c>
      <c r="P3889" t="s">
        <v>70</v>
      </c>
      <c r="Q3889" s="1">
        <v>38996</v>
      </c>
      <c r="R3889" t="s">
        <v>29</v>
      </c>
      <c r="S3889" t="s">
        <v>43</v>
      </c>
      <c r="T3889" t="s">
        <v>71</v>
      </c>
      <c r="W3889" t="s">
        <v>17428</v>
      </c>
      <c r="X3889" t="s">
        <v>17429</v>
      </c>
      <c r="Y3889" t="s">
        <v>384</v>
      </c>
      <c r="Z3889" t="s">
        <v>109</v>
      </c>
      <c r="AA3889" t="s">
        <v>17430</v>
      </c>
      <c r="AB3889" s="2" t="s">
        <v>3426</v>
      </c>
      <c r="AC3889" t="s">
        <v>17431</v>
      </c>
    </row>
    <row r="3890" spans="7:29" x14ac:dyDescent="0.2">
      <c r="G3890" t="s">
        <v>3405</v>
      </c>
      <c r="H3890" t="s">
        <v>53</v>
      </c>
      <c r="I3890" t="s">
        <v>3386</v>
      </c>
      <c r="J3890" t="s">
        <v>533</v>
      </c>
      <c r="K3890" t="s">
        <v>3406</v>
      </c>
      <c r="L3890" t="s">
        <v>540</v>
      </c>
      <c r="M3890">
        <v>12</v>
      </c>
      <c r="N3890" t="s">
        <v>533</v>
      </c>
      <c r="O3890" s="12">
        <v>44912</v>
      </c>
      <c r="P3890" t="s">
        <v>70</v>
      </c>
      <c r="Q3890" s="1">
        <v>39013</v>
      </c>
      <c r="R3890" t="s">
        <v>56</v>
      </c>
      <c r="S3890" s="1">
        <v>44985</v>
      </c>
      <c r="T3890" t="s">
        <v>71</v>
      </c>
      <c r="W3890" t="s">
        <v>3407</v>
      </c>
    </row>
    <row r="3891" spans="7:29" x14ac:dyDescent="0.2">
      <c r="G3891" t="s">
        <v>2202</v>
      </c>
      <c r="H3891" t="s">
        <v>302</v>
      </c>
      <c r="I3891" t="s">
        <v>13496</v>
      </c>
      <c r="J3891" t="s">
        <v>346</v>
      </c>
      <c r="L3891" t="s">
        <v>62</v>
      </c>
      <c r="M3891">
        <v>12</v>
      </c>
      <c r="N3891" t="s">
        <v>346</v>
      </c>
      <c r="O3891" s="12">
        <v>44903</v>
      </c>
      <c r="P3891" t="s">
        <v>28</v>
      </c>
      <c r="Q3891" s="1">
        <v>43626</v>
      </c>
      <c r="R3891" t="s">
        <v>56</v>
      </c>
      <c r="S3891" s="1">
        <v>45016</v>
      </c>
      <c r="T3891" t="s">
        <v>30</v>
      </c>
      <c r="U3891" t="s">
        <v>13497</v>
      </c>
      <c r="W3891" t="s">
        <v>13498</v>
      </c>
    </row>
    <row r="3892" spans="7:29" ht="153" x14ac:dyDescent="0.2">
      <c r="G3892" t="s">
        <v>59</v>
      </c>
      <c r="H3892" t="s">
        <v>1394</v>
      </c>
      <c r="I3892" t="s">
        <v>4004</v>
      </c>
      <c r="J3892" t="s">
        <v>4005</v>
      </c>
      <c r="L3892" t="s">
        <v>347</v>
      </c>
      <c r="M3892">
        <v>9</v>
      </c>
      <c r="N3892" t="s">
        <v>4006</v>
      </c>
      <c r="O3892" s="12">
        <v>44902</v>
      </c>
      <c r="P3892" t="s">
        <v>28</v>
      </c>
      <c r="Q3892" s="1">
        <v>42994</v>
      </c>
      <c r="R3892" t="s">
        <v>29</v>
      </c>
      <c r="S3892" s="1">
        <v>45199</v>
      </c>
      <c r="T3892" t="s">
        <v>30</v>
      </c>
      <c r="U3892" t="s">
        <v>616</v>
      </c>
      <c r="W3892" t="s">
        <v>4007</v>
      </c>
      <c r="X3892" t="s">
        <v>4008</v>
      </c>
      <c r="Y3892" t="s">
        <v>616</v>
      </c>
      <c r="Z3892" t="s">
        <v>290</v>
      </c>
      <c r="AA3892" t="s">
        <v>4009</v>
      </c>
      <c r="AB3892" s="2" t="s">
        <v>4010</v>
      </c>
      <c r="AC3892" t="s">
        <v>4011</v>
      </c>
    </row>
    <row r="3893" spans="7:29" x14ac:dyDescent="0.2">
      <c r="G3893" t="s">
        <v>1867</v>
      </c>
      <c r="H3893" t="s">
        <v>262</v>
      </c>
      <c r="I3893" t="s">
        <v>15802</v>
      </c>
      <c r="J3893" t="s">
        <v>135</v>
      </c>
      <c r="K3893" t="s">
        <v>870</v>
      </c>
      <c r="L3893" t="s">
        <v>871</v>
      </c>
      <c r="M3893">
        <v>12</v>
      </c>
      <c r="N3893" t="s">
        <v>135</v>
      </c>
      <c r="O3893" s="12">
        <v>44886</v>
      </c>
      <c r="P3893" t="s">
        <v>70</v>
      </c>
      <c r="Q3893" s="1">
        <v>44963</v>
      </c>
      <c r="R3893" t="s">
        <v>29</v>
      </c>
      <c r="S3893" t="s">
        <v>43</v>
      </c>
      <c r="T3893" t="s">
        <v>71</v>
      </c>
      <c r="W3893" t="s">
        <v>15803</v>
      </c>
      <c r="X3893" t="s">
        <v>15804</v>
      </c>
      <c r="Y3893" t="s">
        <v>870</v>
      </c>
      <c r="Z3893" t="s">
        <v>135</v>
      </c>
      <c r="AA3893" t="s">
        <v>15805</v>
      </c>
      <c r="AB3893" t="s">
        <v>50</v>
      </c>
      <c r="AC3893" t="s">
        <v>50</v>
      </c>
    </row>
    <row r="3894" spans="7:29" x14ac:dyDescent="0.2">
      <c r="G3894" t="s">
        <v>3421</v>
      </c>
      <c r="H3894" t="s">
        <v>262</v>
      </c>
      <c r="I3894" t="s">
        <v>20610</v>
      </c>
      <c r="J3894" t="s">
        <v>150</v>
      </c>
      <c r="L3894" t="s">
        <v>62</v>
      </c>
      <c r="M3894">
        <v>9</v>
      </c>
      <c r="N3894" t="s">
        <v>150</v>
      </c>
      <c r="O3894" s="12">
        <v>44871</v>
      </c>
      <c r="P3894" t="s">
        <v>28</v>
      </c>
      <c r="Q3894" s="1">
        <v>44820</v>
      </c>
      <c r="R3894" t="s">
        <v>63</v>
      </c>
      <c r="S3894" t="s">
        <v>43</v>
      </c>
      <c r="T3894" t="s">
        <v>30</v>
      </c>
      <c r="U3894" t="s">
        <v>5297</v>
      </c>
      <c r="W3894" t="s">
        <v>20611</v>
      </c>
    </row>
    <row r="3895" spans="7:29" ht="85" x14ac:dyDescent="0.2">
      <c r="G3895" t="s">
        <v>2563</v>
      </c>
      <c r="H3895" t="s">
        <v>53</v>
      </c>
      <c r="I3895" t="s">
        <v>17979</v>
      </c>
      <c r="J3895" t="s">
        <v>150</v>
      </c>
      <c r="K3895" t="s">
        <v>451</v>
      </c>
      <c r="L3895" t="s">
        <v>452</v>
      </c>
      <c r="M3895">
        <v>9</v>
      </c>
      <c r="N3895" t="s">
        <v>150</v>
      </c>
      <c r="O3895" s="12">
        <v>44845</v>
      </c>
      <c r="P3895" t="s">
        <v>70</v>
      </c>
      <c r="Q3895" s="1">
        <v>44826</v>
      </c>
      <c r="R3895" t="s">
        <v>29</v>
      </c>
      <c r="S3895" t="s">
        <v>43</v>
      </c>
      <c r="T3895" t="s">
        <v>71</v>
      </c>
      <c r="W3895" t="s">
        <v>17980</v>
      </c>
      <c r="X3895" t="s">
        <v>17981</v>
      </c>
      <c r="Y3895" t="s">
        <v>451</v>
      </c>
      <c r="Z3895" t="s">
        <v>150</v>
      </c>
      <c r="AA3895" t="s">
        <v>17982</v>
      </c>
      <c r="AB3895" s="2" t="s">
        <v>156</v>
      </c>
      <c r="AC3895" t="s">
        <v>17983</v>
      </c>
    </row>
    <row r="3896" spans="7:29" x14ac:dyDescent="0.2">
      <c r="G3896" t="s">
        <v>6179</v>
      </c>
      <c r="H3896" t="s">
        <v>280</v>
      </c>
      <c r="I3896" t="s">
        <v>19500</v>
      </c>
      <c r="J3896" t="s">
        <v>103</v>
      </c>
      <c r="K3896" t="s">
        <v>1104</v>
      </c>
      <c r="L3896" t="s">
        <v>1105</v>
      </c>
      <c r="M3896">
        <v>12</v>
      </c>
      <c r="N3896" t="s">
        <v>103</v>
      </c>
      <c r="O3896" s="12">
        <v>44838</v>
      </c>
      <c r="P3896" t="s">
        <v>70</v>
      </c>
      <c r="Q3896" s="1">
        <v>44678</v>
      </c>
      <c r="R3896" t="s">
        <v>56</v>
      </c>
      <c r="S3896" s="1">
        <v>45046</v>
      </c>
      <c r="T3896" t="s">
        <v>71</v>
      </c>
      <c r="W3896" t="s">
        <v>19523</v>
      </c>
    </row>
    <row r="3897" spans="7:29" x14ac:dyDescent="0.2">
      <c r="G3897" t="s">
        <v>1393</v>
      </c>
      <c r="H3897" t="s">
        <v>148</v>
      </c>
      <c r="I3897" t="s">
        <v>17874</v>
      </c>
      <c r="J3897" t="s">
        <v>1339</v>
      </c>
      <c r="L3897" t="s">
        <v>27</v>
      </c>
      <c r="M3897">
        <v>12</v>
      </c>
      <c r="N3897" t="s">
        <v>1339</v>
      </c>
      <c r="O3897" s="12">
        <v>44835</v>
      </c>
      <c r="P3897" t="s">
        <v>28</v>
      </c>
      <c r="Q3897" s="1">
        <v>44866</v>
      </c>
      <c r="R3897" t="s">
        <v>29</v>
      </c>
      <c r="S3897" t="s">
        <v>43</v>
      </c>
      <c r="T3897" t="s">
        <v>30</v>
      </c>
      <c r="U3897" t="s">
        <v>2035</v>
      </c>
      <c r="V3897" t="s">
        <v>404</v>
      </c>
      <c r="W3897" t="s">
        <v>17875</v>
      </c>
      <c r="X3897" t="s">
        <v>17876</v>
      </c>
      <c r="Y3897" t="s">
        <v>2035</v>
      </c>
      <c r="Z3897" t="s">
        <v>1343</v>
      </c>
      <c r="AA3897" t="s">
        <v>17877</v>
      </c>
      <c r="AB3897" t="s">
        <v>50</v>
      </c>
      <c r="AC3897" t="s">
        <v>50</v>
      </c>
    </row>
    <row r="3898" spans="7:29" x14ac:dyDescent="0.2">
      <c r="G3898" t="s">
        <v>787</v>
      </c>
      <c r="H3898" t="s">
        <v>118</v>
      </c>
      <c r="I3898" t="s">
        <v>21898</v>
      </c>
      <c r="J3898" t="s">
        <v>61</v>
      </c>
      <c r="L3898" t="s">
        <v>347</v>
      </c>
      <c r="M3898">
        <v>9</v>
      </c>
      <c r="N3898" t="s">
        <v>61</v>
      </c>
      <c r="O3898" s="12">
        <v>44831</v>
      </c>
      <c r="P3898" t="s">
        <v>28</v>
      </c>
      <c r="Q3898" s="1">
        <v>44820</v>
      </c>
      <c r="R3898" t="s">
        <v>56</v>
      </c>
      <c r="S3898" s="1">
        <v>45092</v>
      </c>
      <c r="T3898" t="s">
        <v>30</v>
      </c>
      <c r="U3898" t="s">
        <v>570</v>
      </c>
      <c r="W3898" t="s">
        <v>21901</v>
      </c>
    </row>
    <row r="3899" spans="7:29" x14ac:dyDescent="0.2">
      <c r="G3899" t="s">
        <v>13117</v>
      </c>
      <c r="H3899" t="s">
        <v>302</v>
      </c>
      <c r="I3899" t="s">
        <v>13115</v>
      </c>
      <c r="J3899" t="s">
        <v>13118</v>
      </c>
      <c r="L3899" t="s">
        <v>27</v>
      </c>
      <c r="M3899">
        <v>12</v>
      </c>
      <c r="N3899" t="s">
        <v>13118</v>
      </c>
      <c r="O3899" s="12">
        <v>44818</v>
      </c>
      <c r="P3899" t="s">
        <v>28</v>
      </c>
      <c r="Q3899" s="1">
        <v>44950</v>
      </c>
      <c r="R3899" t="s">
        <v>29</v>
      </c>
      <c r="S3899" t="s">
        <v>43</v>
      </c>
      <c r="T3899" t="s">
        <v>30</v>
      </c>
      <c r="U3899" t="s">
        <v>13119</v>
      </c>
      <c r="V3899" t="s">
        <v>267</v>
      </c>
      <c r="W3899" t="s">
        <v>13120</v>
      </c>
      <c r="X3899" t="s">
        <v>13121</v>
      </c>
      <c r="Y3899" t="s">
        <v>13119</v>
      </c>
      <c r="Z3899" t="s">
        <v>3916</v>
      </c>
      <c r="AA3899" t="s">
        <v>13122</v>
      </c>
      <c r="AB3899" t="s">
        <v>50</v>
      </c>
      <c r="AC3899" t="s">
        <v>13123</v>
      </c>
    </row>
    <row r="3900" spans="7:29" ht="153" x14ac:dyDescent="0.2">
      <c r="G3900" t="s">
        <v>703</v>
      </c>
      <c r="H3900" t="s">
        <v>302</v>
      </c>
      <c r="I3900" t="s">
        <v>9112</v>
      </c>
      <c r="J3900" t="s">
        <v>7663</v>
      </c>
      <c r="L3900" t="s">
        <v>27</v>
      </c>
      <c r="M3900">
        <v>12</v>
      </c>
      <c r="N3900" t="s">
        <v>7663</v>
      </c>
      <c r="O3900" s="12">
        <v>44815</v>
      </c>
      <c r="P3900" t="s">
        <v>28</v>
      </c>
      <c r="Q3900" s="1">
        <v>44453</v>
      </c>
      <c r="R3900" t="s">
        <v>29</v>
      </c>
      <c r="S3900" t="s">
        <v>43</v>
      </c>
      <c r="T3900" t="s">
        <v>30</v>
      </c>
      <c r="U3900" t="s">
        <v>9113</v>
      </c>
      <c r="V3900" t="s">
        <v>353</v>
      </c>
      <c r="W3900" t="s">
        <v>9114</v>
      </c>
      <c r="X3900" t="s">
        <v>9115</v>
      </c>
      <c r="Y3900" t="s">
        <v>9113</v>
      </c>
      <c r="Z3900" t="s">
        <v>9116</v>
      </c>
      <c r="AA3900" t="s">
        <v>9117</v>
      </c>
      <c r="AB3900" s="2" t="s">
        <v>9118</v>
      </c>
      <c r="AC3900" t="s">
        <v>9119</v>
      </c>
    </row>
    <row r="3901" spans="7:29" x14ac:dyDescent="0.2">
      <c r="G3901" t="s">
        <v>2741</v>
      </c>
      <c r="H3901" t="s">
        <v>262</v>
      </c>
      <c r="I3901" t="s">
        <v>24950</v>
      </c>
      <c r="J3901" t="s">
        <v>332</v>
      </c>
      <c r="K3901" t="s">
        <v>24961</v>
      </c>
      <c r="L3901" t="s">
        <v>237</v>
      </c>
      <c r="M3901">
        <v>12</v>
      </c>
      <c r="N3901" t="s">
        <v>332</v>
      </c>
      <c r="O3901" s="12">
        <v>44806</v>
      </c>
      <c r="P3901" t="s">
        <v>70</v>
      </c>
      <c r="Q3901" s="1">
        <v>43850</v>
      </c>
      <c r="R3901" t="s">
        <v>56</v>
      </c>
      <c r="S3901" s="1">
        <v>45046</v>
      </c>
      <c r="T3901" t="s">
        <v>71</v>
      </c>
      <c r="W3901" t="s">
        <v>24962</v>
      </c>
    </row>
    <row r="3902" spans="7:29" ht="153" x14ac:dyDescent="0.2">
      <c r="G3902" t="s">
        <v>59</v>
      </c>
      <c r="H3902" t="s">
        <v>274</v>
      </c>
      <c r="I3902" t="s">
        <v>1593</v>
      </c>
      <c r="J3902" t="s">
        <v>135</v>
      </c>
      <c r="K3902" t="s">
        <v>743</v>
      </c>
      <c r="L3902" t="s">
        <v>1271</v>
      </c>
      <c r="M3902">
        <v>9</v>
      </c>
      <c r="N3902" t="s">
        <v>135</v>
      </c>
      <c r="O3902" s="12">
        <v>44790</v>
      </c>
      <c r="P3902" t="s">
        <v>70</v>
      </c>
      <c r="Q3902" s="1">
        <v>39722</v>
      </c>
      <c r="R3902" t="s">
        <v>29</v>
      </c>
      <c r="S3902" t="s">
        <v>43</v>
      </c>
      <c r="T3902" t="s">
        <v>71</v>
      </c>
      <c r="W3902" t="s">
        <v>1594</v>
      </c>
      <c r="X3902" t="s">
        <v>1595</v>
      </c>
      <c r="Y3902" t="s">
        <v>743</v>
      </c>
      <c r="Z3902" t="s">
        <v>135</v>
      </c>
      <c r="AA3902" t="s">
        <v>1596</v>
      </c>
      <c r="AB3902" s="2" t="s">
        <v>1449</v>
      </c>
      <c r="AC3902" t="s">
        <v>50</v>
      </c>
    </row>
    <row r="3903" spans="7:29" x14ac:dyDescent="0.2">
      <c r="G3903" t="s">
        <v>147</v>
      </c>
      <c r="H3903" t="s">
        <v>274</v>
      </c>
      <c r="I3903" t="s">
        <v>14700</v>
      </c>
      <c r="J3903" t="s">
        <v>135</v>
      </c>
      <c r="K3903" t="s">
        <v>726</v>
      </c>
      <c r="L3903" t="s">
        <v>14701</v>
      </c>
      <c r="M3903">
        <v>12</v>
      </c>
      <c r="N3903" t="s">
        <v>135</v>
      </c>
      <c r="O3903" s="12">
        <v>44781</v>
      </c>
      <c r="P3903" t="s">
        <v>70</v>
      </c>
      <c r="Q3903" s="1">
        <v>37500</v>
      </c>
      <c r="R3903" t="s">
        <v>56</v>
      </c>
      <c r="S3903" s="1">
        <v>45077</v>
      </c>
      <c r="T3903" t="s">
        <v>71</v>
      </c>
      <c r="W3903" t="s">
        <v>14702</v>
      </c>
    </row>
    <row r="3904" spans="7:29" x14ac:dyDescent="0.2">
      <c r="G3904" t="s">
        <v>279</v>
      </c>
      <c r="H3904" t="s">
        <v>274</v>
      </c>
      <c r="I3904" t="s">
        <v>23476</v>
      </c>
      <c r="J3904" t="s">
        <v>135</v>
      </c>
      <c r="K3904" t="s">
        <v>23479</v>
      </c>
      <c r="L3904" t="s">
        <v>23480</v>
      </c>
      <c r="M3904">
        <v>12</v>
      </c>
      <c r="N3904" t="s">
        <v>135</v>
      </c>
      <c r="O3904" s="12">
        <v>44762</v>
      </c>
      <c r="P3904" t="s">
        <v>70</v>
      </c>
      <c r="Q3904" s="1">
        <v>44585</v>
      </c>
      <c r="R3904" t="s">
        <v>29</v>
      </c>
      <c r="S3904" t="s">
        <v>43</v>
      </c>
      <c r="T3904" t="s">
        <v>71</v>
      </c>
      <c r="W3904" t="s">
        <v>23481</v>
      </c>
      <c r="X3904" t="s">
        <v>116</v>
      </c>
    </row>
    <row r="3905" spans="7:29" x14ac:dyDescent="0.2">
      <c r="G3905" t="s">
        <v>14495</v>
      </c>
      <c r="H3905" t="s">
        <v>53</v>
      </c>
      <c r="I3905" t="s">
        <v>14496</v>
      </c>
      <c r="J3905" t="s">
        <v>135</v>
      </c>
      <c r="K3905" t="s">
        <v>726</v>
      </c>
      <c r="L3905" t="s">
        <v>727</v>
      </c>
      <c r="M3905">
        <v>12</v>
      </c>
      <c r="N3905" t="s">
        <v>135</v>
      </c>
      <c r="O3905" s="12">
        <v>44760</v>
      </c>
      <c r="P3905" t="s">
        <v>238</v>
      </c>
      <c r="Q3905" s="1">
        <v>44513</v>
      </c>
      <c r="R3905" t="s">
        <v>29</v>
      </c>
      <c r="S3905" s="1">
        <v>45108</v>
      </c>
      <c r="T3905" t="s">
        <v>71</v>
      </c>
      <c r="W3905" t="s">
        <v>14497</v>
      </c>
      <c r="X3905" t="s">
        <v>14498</v>
      </c>
      <c r="Y3905" t="s">
        <v>870</v>
      </c>
      <c r="Z3905" t="s">
        <v>135</v>
      </c>
      <c r="AA3905" t="s">
        <v>14499</v>
      </c>
      <c r="AB3905" t="s">
        <v>50</v>
      </c>
      <c r="AC3905" t="s">
        <v>50</v>
      </c>
    </row>
    <row r="3906" spans="7:29" x14ac:dyDescent="0.2">
      <c r="G3906" t="s">
        <v>1815</v>
      </c>
      <c r="H3906" t="s">
        <v>112</v>
      </c>
      <c r="I3906" t="s">
        <v>18334</v>
      </c>
      <c r="J3906" t="s">
        <v>4318</v>
      </c>
      <c r="L3906" t="s">
        <v>27</v>
      </c>
      <c r="M3906">
        <v>12</v>
      </c>
      <c r="N3906" t="s">
        <v>4318</v>
      </c>
      <c r="O3906" s="12">
        <v>44757</v>
      </c>
      <c r="P3906" t="s">
        <v>28</v>
      </c>
      <c r="Q3906" s="1">
        <v>44810</v>
      </c>
      <c r="R3906" t="s">
        <v>29</v>
      </c>
      <c r="S3906" t="s">
        <v>43</v>
      </c>
      <c r="T3906" t="s">
        <v>30</v>
      </c>
      <c r="U3906" t="s">
        <v>9584</v>
      </c>
      <c r="V3906" t="s">
        <v>522</v>
      </c>
      <c r="W3906" t="s">
        <v>18335</v>
      </c>
      <c r="X3906" t="s">
        <v>18336</v>
      </c>
      <c r="Y3906" t="s">
        <v>948</v>
      </c>
      <c r="Z3906" t="s">
        <v>7300</v>
      </c>
      <c r="AA3906" t="s">
        <v>18337</v>
      </c>
      <c r="AB3906" t="s">
        <v>50</v>
      </c>
      <c r="AC3906" t="s">
        <v>50</v>
      </c>
    </row>
    <row r="3907" spans="7:29" x14ac:dyDescent="0.2">
      <c r="G3907" t="s">
        <v>344</v>
      </c>
      <c r="H3907" t="s">
        <v>314</v>
      </c>
      <c r="I3907" t="s">
        <v>2644</v>
      </c>
      <c r="J3907" t="s">
        <v>2651</v>
      </c>
      <c r="K3907" t="s">
        <v>1296</v>
      </c>
      <c r="L3907" t="s">
        <v>2652</v>
      </c>
      <c r="M3907">
        <v>12</v>
      </c>
      <c r="N3907" t="s">
        <v>2651</v>
      </c>
      <c r="O3907" s="12">
        <v>44729</v>
      </c>
      <c r="P3907" t="s">
        <v>70</v>
      </c>
      <c r="Q3907" s="1">
        <v>42579</v>
      </c>
      <c r="R3907" t="s">
        <v>29</v>
      </c>
      <c r="S3907" t="s">
        <v>43</v>
      </c>
      <c r="T3907" t="s">
        <v>71</v>
      </c>
      <c r="W3907" t="s">
        <v>2653</v>
      </c>
      <c r="X3907" t="s">
        <v>2654</v>
      </c>
      <c r="Y3907" t="s">
        <v>1296</v>
      </c>
      <c r="Z3907" t="s">
        <v>2655</v>
      </c>
      <c r="AA3907" t="s">
        <v>2656</v>
      </c>
      <c r="AB3907" t="s">
        <v>50</v>
      </c>
      <c r="AC3907" t="s">
        <v>2657</v>
      </c>
    </row>
    <row r="3908" spans="7:29" x14ac:dyDescent="0.2">
      <c r="G3908" t="s">
        <v>5008</v>
      </c>
      <c r="H3908" t="s">
        <v>280</v>
      </c>
      <c r="I3908" t="s">
        <v>4983</v>
      </c>
      <c r="J3908" t="s">
        <v>135</v>
      </c>
      <c r="K3908" t="s">
        <v>384</v>
      </c>
      <c r="L3908" t="s">
        <v>5009</v>
      </c>
      <c r="M3908">
        <v>12</v>
      </c>
      <c r="N3908" t="s">
        <v>135</v>
      </c>
      <c r="O3908" s="12">
        <v>44712</v>
      </c>
      <c r="P3908" t="s">
        <v>70</v>
      </c>
      <c r="Q3908" s="1">
        <v>40878</v>
      </c>
      <c r="R3908" t="s">
        <v>29</v>
      </c>
      <c r="S3908" t="s">
        <v>43</v>
      </c>
      <c r="T3908" t="s">
        <v>71</v>
      </c>
      <c r="W3908" t="s">
        <v>5010</v>
      </c>
      <c r="X3908" t="s">
        <v>5011</v>
      </c>
      <c r="Y3908" t="s">
        <v>384</v>
      </c>
      <c r="Z3908" t="s">
        <v>135</v>
      </c>
      <c r="AA3908" t="s">
        <v>5012</v>
      </c>
      <c r="AB3908" t="s">
        <v>50</v>
      </c>
      <c r="AC3908" t="s">
        <v>50</v>
      </c>
    </row>
    <row r="3909" spans="7:29" x14ac:dyDescent="0.2">
      <c r="G3909" t="s">
        <v>1249</v>
      </c>
      <c r="H3909" t="s">
        <v>129</v>
      </c>
      <c r="I3909" t="s">
        <v>4451</v>
      </c>
      <c r="J3909" t="s">
        <v>1779</v>
      </c>
      <c r="K3909" t="s">
        <v>4459</v>
      </c>
      <c r="L3909" t="s">
        <v>203</v>
      </c>
      <c r="M3909">
        <v>12</v>
      </c>
      <c r="N3909" t="s">
        <v>1779</v>
      </c>
      <c r="O3909" s="12">
        <v>44690</v>
      </c>
      <c r="P3909" t="s">
        <v>70</v>
      </c>
      <c r="Q3909" s="1">
        <v>44648</v>
      </c>
      <c r="R3909" t="s">
        <v>29</v>
      </c>
      <c r="S3909" t="s">
        <v>43</v>
      </c>
      <c r="T3909" t="s">
        <v>71</v>
      </c>
      <c r="W3909" t="s">
        <v>4460</v>
      </c>
      <c r="X3909" t="s">
        <v>116</v>
      </c>
    </row>
    <row r="3910" spans="7:29" ht="153" x14ac:dyDescent="0.2">
      <c r="G3910" t="s">
        <v>21413</v>
      </c>
      <c r="H3910" t="s">
        <v>53</v>
      </c>
      <c r="I3910" t="s">
        <v>21414</v>
      </c>
      <c r="J3910" t="s">
        <v>135</v>
      </c>
      <c r="K3910" t="s">
        <v>726</v>
      </c>
      <c r="L3910" t="s">
        <v>727</v>
      </c>
      <c r="M3910">
        <v>9</v>
      </c>
      <c r="N3910" t="s">
        <v>135</v>
      </c>
      <c r="O3910" s="12">
        <v>44677</v>
      </c>
      <c r="P3910" t="s">
        <v>70</v>
      </c>
      <c r="Q3910" s="1">
        <v>44950</v>
      </c>
      <c r="R3910" t="s">
        <v>29</v>
      </c>
      <c r="S3910" t="s">
        <v>43</v>
      </c>
      <c r="T3910" t="s">
        <v>71</v>
      </c>
      <c r="W3910" t="s">
        <v>21415</v>
      </c>
      <c r="X3910" t="s">
        <v>21416</v>
      </c>
      <c r="Y3910" t="s">
        <v>726</v>
      </c>
      <c r="Z3910" t="s">
        <v>135</v>
      </c>
      <c r="AA3910" t="s">
        <v>21417</v>
      </c>
      <c r="AB3910" s="2" t="s">
        <v>1449</v>
      </c>
      <c r="AC3910" t="s">
        <v>50</v>
      </c>
    </row>
    <row r="3911" spans="7:29" x14ac:dyDescent="0.2">
      <c r="G3911" t="s">
        <v>586</v>
      </c>
      <c r="H3911" t="s">
        <v>1250</v>
      </c>
      <c r="I3911" t="s">
        <v>5509</v>
      </c>
      <c r="J3911" t="s">
        <v>135</v>
      </c>
      <c r="K3911" t="s">
        <v>726</v>
      </c>
      <c r="L3911" t="s">
        <v>727</v>
      </c>
      <c r="M3911">
        <v>9</v>
      </c>
      <c r="N3911" t="s">
        <v>135</v>
      </c>
      <c r="O3911" s="12">
        <v>44676</v>
      </c>
      <c r="P3911" t="s">
        <v>70</v>
      </c>
      <c r="Q3911" s="1">
        <v>44424</v>
      </c>
      <c r="R3911" t="s">
        <v>29</v>
      </c>
      <c r="S3911" t="s">
        <v>43</v>
      </c>
      <c r="T3911" t="s">
        <v>71</v>
      </c>
      <c r="W3911" t="s">
        <v>5510</v>
      </c>
    </row>
    <row r="3912" spans="7:29" x14ac:dyDescent="0.2">
      <c r="G3912" t="s">
        <v>3854</v>
      </c>
      <c r="H3912" t="s">
        <v>53</v>
      </c>
      <c r="I3912" t="s">
        <v>18216</v>
      </c>
      <c r="J3912" t="s">
        <v>135</v>
      </c>
      <c r="K3912" t="s">
        <v>384</v>
      </c>
      <c r="L3912" t="s">
        <v>385</v>
      </c>
      <c r="M3912">
        <v>12</v>
      </c>
      <c r="N3912" t="s">
        <v>135</v>
      </c>
      <c r="O3912" s="12">
        <v>44671</v>
      </c>
      <c r="P3912" t="s">
        <v>70</v>
      </c>
      <c r="Q3912" s="1">
        <v>44671</v>
      </c>
      <c r="R3912" t="s">
        <v>29</v>
      </c>
      <c r="S3912" t="s">
        <v>43</v>
      </c>
      <c r="T3912" t="s">
        <v>71</v>
      </c>
      <c r="W3912" t="s">
        <v>18217</v>
      </c>
      <c r="X3912" t="s">
        <v>18218</v>
      </c>
      <c r="Y3912" t="s">
        <v>384</v>
      </c>
      <c r="Z3912" t="s">
        <v>135</v>
      </c>
      <c r="AA3912" t="s">
        <v>18219</v>
      </c>
      <c r="AB3912" t="s">
        <v>50</v>
      </c>
      <c r="AC3912" t="s">
        <v>50</v>
      </c>
    </row>
    <row r="3913" spans="7:29" x14ac:dyDescent="0.2">
      <c r="G3913" t="s">
        <v>3709</v>
      </c>
      <c r="H3913" t="s">
        <v>314</v>
      </c>
      <c r="I3913" t="s">
        <v>14624</v>
      </c>
      <c r="J3913" t="s">
        <v>135</v>
      </c>
      <c r="L3913" t="s">
        <v>104</v>
      </c>
      <c r="M3913">
        <v>12</v>
      </c>
      <c r="N3913" t="s">
        <v>135</v>
      </c>
      <c r="O3913" s="12">
        <v>44663</v>
      </c>
      <c r="P3913" t="s">
        <v>28</v>
      </c>
      <c r="Q3913" s="1">
        <v>44473</v>
      </c>
      <c r="R3913" t="s">
        <v>29</v>
      </c>
      <c r="S3913" t="s">
        <v>43</v>
      </c>
      <c r="T3913" t="s">
        <v>30</v>
      </c>
      <c r="U3913" t="s">
        <v>352</v>
      </c>
      <c r="V3913" t="s">
        <v>353</v>
      </c>
      <c r="W3913" t="s">
        <v>14625</v>
      </c>
      <c r="X3913" t="s">
        <v>116</v>
      </c>
    </row>
    <row r="3914" spans="7:29" ht="136" x14ac:dyDescent="0.2">
      <c r="G3914" t="s">
        <v>1015</v>
      </c>
      <c r="H3914" t="s">
        <v>118</v>
      </c>
      <c r="I3914" t="s">
        <v>12370</v>
      </c>
      <c r="J3914" t="s">
        <v>86</v>
      </c>
      <c r="K3914" t="s">
        <v>384</v>
      </c>
      <c r="L3914" t="s">
        <v>385</v>
      </c>
      <c r="M3914">
        <v>12</v>
      </c>
      <c r="N3914" t="s">
        <v>86</v>
      </c>
      <c r="O3914" s="12">
        <v>44657</v>
      </c>
      <c r="P3914" t="s">
        <v>70</v>
      </c>
      <c r="Q3914" s="1">
        <v>40749</v>
      </c>
      <c r="R3914" t="s">
        <v>29</v>
      </c>
      <c r="S3914" t="s">
        <v>43</v>
      </c>
      <c r="T3914" t="s">
        <v>71</v>
      </c>
      <c r="W3914" t="s">
        <v>12371</v>
      </c>
      <c r="X3914" t="s">
        <v>12372</v>
      </c>
      <c r="Y3914" t="s">
        <v>384</v>
      </c>
      <c r="Z3914" t="s">
        <v>91</v>
      </c>
      <c r="AA3914" t="s">
        <v>12373</v>
      </c>
      <c r="AB3914" s="2" t="s">
        <v>6705</v>
      </c>
      <c r="AC3914" t="s">
        <v>50</v>
      </c>
    </row>
    <row r="3915" spans="7:29" x14ac:dyDescent="0.2">
      <c r="G3915" t="s">
        <v>117</v>
      </c>
      <c r="H3915" t="s">
        <v>262</v>
      </c>
      <c r="I3915" t="s">
        <v>19395</v>
      </c>
      <c r="J3915" t="s">
        <v>6152</v>
      </c>
      <c r="L3915" t="s">
        <v>104</v>
      </c>
      <c r="M3915">
        <v>12</v>
      </c>
      <c r="N3915" t="s">
        <v>131</v>
      </c>
      <c r="O3915" s="12">
        <v>44633</v>
      </c>
      <c r="P3915" t="s">
        <v>28</v>
      </c>
      <c r="Q3915" s="1">
        <v>44866</v>
      </c>
      <c r="R3915" t="s">
        <v>29</v>
      </c>
      <c r="S3915" t="s">
        <v>43</v>
      </c>
      <c r="T3915" t="s">
        <v>30</v>
      </c>
      <c r="U3915" t="s">
        <v>852</v>
      </c>
      <c r="V3915" t="s">
        <v>32</v>
      </c>
      <c r="W3915" t="s">
        <v>19396</v>
      </c>
      <c r="X3915" t="s">
        <v>19397</v>
      </c>
      <c r="Y3915" t="s">
        <v>852</v>
      </c>
      <c r="Z3915" t="s">
        <v>206</v>
      </c>
      <c r="AA3915" t="s">
        <v>19398</v>
      </c>
      <c r="AB3915" t="s">
        <v>50</v>
      </c>
      <c r="AC3915" t="s">
        <v>50</v>
      </c>
    </row>
    <row r="3916" spans="7:29" ht="204" x14ac:dyDescent="0.2">
      <c r="G3916" t="s">
        <v>10962</v>
      </c>
      <c r="H3916" t="s">
        <v>262</v>
      </c>
      <c r="I3916" t="s">
        <v>10960</v>
      </c>
      <c r="J3916" t="s">
        <v>67</v>
      </c>
      <c r="K3916" t="s">
        <v>488</v>
      </c>
      <c r="L3916" t="s">
        <v>237</v>
      </c>
      <c r="M3916">
        <v>12</v>
      </c>
      <c r="N3916" t="s">
        <v>67</v>
      </c>
      <c r="O3916" s="12">
        <v>44608</v>
      </c>
      <c r="P3916" t="s">
        <v>70</v>
      </c>
      <c r="Q3916" s="1">
        <v>41456</v>
      </c>
      <c r="R3916" t="s">
        <v>29</v>
      </c>
      <c r="S3916" t="s">
        <v>43</v>
      </c>
      <c r="T3916" t="s">
        <v>71</v>
      </c>
      <c r="W3916" t="s">
        <v>10963</v>
      </c>
      <c r="X3916" t="s">
        <v>10964</v>
      </c>
      <c r="Y3916" t="s">
        <v>488</v>
      </c>
      <c r="Z3916" t="s">
        <v>74</v>
      </c>
      <c r="AA3916" t="s">
        <v>10965</v>
      </c>
      <c r="AB3916" s="2" t="s">
        <v>189</v>
      </c>
      <c r="AC3916" t="s">
        <v>10966</v>
      </c>
    </row>
    <row r="3917" spans="7:29" ht="204" x14ac:dyDescent="0.2">
      <c r="G3917" t="s">
        <v>902</v>
      </c>
      <c r="H3917" t="s">
        <v>112</v>
      </c>
      <c r="I3917" t="s">
        <v>16067</v>
      </c>
      <c r="J3917" t="s">
        <v>67</v>
      </c>
      <c r="K3917" t="s">
        <v>2145</v>
      </c>
      <c r="L3917" t="s">
        <v>2146</v>
      </c>
      <c r="M3917">
        <v>12</v>
      </c>
      <c r="N3917" t="s">
        <v>67</v>
      </c>
      <c r="O3917" s="12">
        <v>44569</v>
      </c>
      <c r="P3917" t="s">
        <v>70</v>
      </c>
      <c r="Q3917" s="1">
        <v>44461</v>
      </c>
      <c r="R3917" t="s">
        <v>29</v>
      </c>
      <c r="S3917" t="s">
        <v>43</v>
      </c>
      <c r="T3917" t="s">
        <v>71</v>
      </c>
      <c r="W3917" t="s">
        <v>16077</v>
      </c>
      <c r="X3917" t="s">
        <v>16078</v>
      </c>
      <c r="Y3917" t="s">
        <v>2145</v>
      </c>
      <c r="Z3917" t="s">
        <v>74</v>
      </c>
      <c r="AA3917" t="s">
        <v>16079</v>
      </c>
      <c r="AB3917" s="2" t="s">
        <v>721</v>
      </c>
      <c r="AC3917" t="s">
        <v>2730</v>
      </c>
    </row>
    <row r="3918" spans="7:29" x14ac:dyDescent="0.2">
      <c r="G3918" t="s">
        <v>920</v>
      </c>
      <c r="H3918" t="s">
        <v>759</v>
      </c>
      <c r="I3918" t="s">
        <v>12790</v>
      </c>
      <c r="J3918" t="s">
        <v>533</v>
      </c>
      <c r="K3918" t="s">
        <v>12791</v>
      </c>
      <c r="L3918" t="s">
        <v>12792</v>
      </c>
      <c r="M3918">
        <v>12</v>
      </c>
      <c r="N3918" t="s">
        <v>533</v>
      </c>
      <c r="O3918" s="12">
        <v>44550</v>
      </c>
      <c r="P3918" t="s">
        <v>70</v>
      </c>
      <c r="Q3918" s="1">
        <v>44767</v>
      </c>
      <c r="R3918" t="s">
        <v>29</v>
      </c>
      <c r="S3918" t="s">
        <v>43</v>
      </c>
      <c r="T3918" t="s">
        <v>71</v>
      </c>
      <c r="W3918" t="s">
        <v>12793</v>
      </c>
      <c r="X3918" t="s">
        <v>116</v>
      </c>
    </row>
    <row r="3919" spans="7:29" x14ac:dyDescent="0.2">
      <c r="G3919" t="s">
        <v>4611</v>
      </c>
      <c r="H3919" t="s">
        <v>53</v>
      </c>
      <c r="I3919" t="s">
        <v>4593</v>
      </c>
      <c r="J3919" t="s">
        <v>135</v>
      </c>
      <c r="K3919" t="s">
        <v>4612</v>
      </c>
      <c r="L3919" t="s">
        <v>4613</v>
      </c>
      <c r="M3919">
        <v>9</v>
      </c>
      <c r="N3919" t="s">
        <v>135</v>
      </c>
      <c r="O3919" s="12">
        <v>44543</v>
      </c>
      <c r="P3919" t="s">
        <v>70</v>
      </c>
      <c r="Q3919" s="1">
        <v>44984</v>
      </c>
      <c r="R3919" t="s">
        <v>29</v>
      </c>
      <c r="S3919" t="s">
        <v>43</v>
      </c>
      <c r="T3919" t="s">
        <v>71</v>
      </c>
      <c r="W3919" t="s">
        <v>4614</v>
      </c>
      <c r="X3919" t="s">
        <v>116</v>
      </c>
    </row>
    <row r="3920" spans="7:29" x14ac:dyDescent="0.2">
      <c r="G3920" t="s">
        <v>2092</v>
      </c>
      <c r="H3920" t="s">
        <v>148</v>
      </c>
      <c r="I3920" t="s">
        <v>2267</v>
      </c>
      <c r="J3920" t="s">
        <v>460</v>
      </c>
      <c r="L3920" t="s">
        <v>27</v>
      </c>
      <c r="M3920">
        <v>12</v>
      </c>
      <c r="N3920" t="s">
        <v>460</v>
      </c>
      <c r="O3920" s="12">
        <v>44532</v>
      </c>
      <c r="P3920" t="s">
        <v>661</v>
      </c>
      <c r="Q3920" s="1">
        <v>42786</v>
      </c>
      <c r="R3920" t="s">
        <v>56</v>
      </c>
      <c r="S3920" s="1">
        <v>44926</v>
      </c>
      <c r="T3920" t="s">
        <v>30</v>
      </c>
      <c r="U3920" t="s">
        <v>2268</v>
      </c>
      <c r="V3920" t="s">
        <v>933</v>
      </c>
      <c r="W3920" t="s">
        <v>2269</v>
      </c>
      <c r="X3920" t="s">
        <v>116</v>
      </c>
    </row>
    <row r="3921" spans="7:29" x14ac:dyDescent="0.2">
      <c r="G3921" t="s">
        <v>14064</v>
      </c>
      <c r="H3921" t="s">
        <v>60</v>
      </c>
      <c r="I3921" t="s">
        <v>19980</v>
      </c>
      <c r="J3921" t="s">
        <v>460</v>
      </c>
      <c r="K3921" t="s">
        <v>14307</v>
      </c>
      <c r="L3921" t="s">
        <v>14308</v>
      </c>
      <c r="M3921">
        <v>12</v>
      </c>
      <c r="N3921" t="s">
        <v>460</v>
      </c>
      <c r="O3921" s="12">
        <v>44529</v>
      </c>
      <c r="P3921" t="s">
        <v>70</v>
      </c>
      <c r="Q3921" s="1">
        <v>42767</v>
      </c>
      <c r="R3921" t="s">
        <v>29</v>
      </c>
      <c r="S3921" t="s">
        <v>43</v>
      </c>
      <c r="T3921" t="s">
        <v>71</v>
      </c>
      <c r="W3921" t="s">
        <v>19981</v>
      </c>
      <c r="X3921" t="s">
        <v>116</v>
      </c>
    </row>
    <row r="3922" spans="7:29" x14ac:dyDescent="0.2">
      <c r="G3922" t="s">
        <v>25071</v>
      </c>
      <c r="H3922" t="s">
        <v>1327</v>
      </c>
      <c r="I3922" t="s">
        <v>25049</v>
      </c>
      <c r="J3922" t="s">
        <v>4632</v>
      </c>
      <c r="K3922" t="s">
        <v>442</v>
      </c>
      <c r="L3922" t="s">
        <v>203</v>
      </c>
      <c r="M3922">
        <v>12</v>
      </c>
      <c r="N3922" t="s">
        <v>1452</v>
      </c>
      <c r="O3922" s="12">
        <v>44490</v>
      </c>
      <c r="P3922" t="s">
        <v>70</v>
      </c>
      <c r="Q3922" s="1">
        <v>42065</v>
      </c>
      <c r="R3922" t="s">
        <v>29</v>
      </c>
      <c r="S3922" t="s">
        <v>43</v>
      </c>
      <c r="T3922" t="s">
        <v>71</v>
      </c>
      <c r="W3922" t="s">
        <v>25072</v>
      </c>
      <c r="X3922" t="s">
        <v>116</v>
      </c>
    </row>
    <row r="3923" spans="7:29" x14ac:dyDescent="0.2">
      <c r="G3923" t="s">
        <v>9381</v>
      </c>
      <c r="H3923" t="s">
        <v>262</v>
      </c>
      <c r="I3923" t="s">
        <v>22440</v>
      </c>
      <c r="J3923" t="s">
        <v>332</v>
      </c>
      <c r="K3923" t="s">
        <v>1601</v>
      </c>
      <c r="L3923" t="s">
        <v>22441</v>
      </c>
      <c r="M3923">
        <v>9</v>
      </c>
      <c r="N3923" t="s">
        <v>332</v>
      </c>
      <c r="O3923" s="12">
        <v>44479</v>
      </c>
      <c r="P3923" t="s">
        <v>70</v>
      </c>
      <c r="Q3923" s="1">
        <v>39881</v>
      </c>
      <c r="R3923" t="s">
        <v>29</v>
      </c>
      <c r="S3923" t="s">
        <v>43</v>
      </c>
      <c r="T3923" t="s">
        <v>71</v>
      </c>
      <c r="W3923" t="s">
        <v>22442</v>
      </c>
      <c r="X3923" t="s">
        <v>22443</v>
      </c>
      <c r="Y3923" t="s">
        <v>1601</v>
      </c>
      <c r="Z3923" t="s">
        <v>332</v>
      </c>
      <c r="AA3923" t="s">
        <v>22444</v>
      </c>
      <c r="AB3923" t="s">
        <v>50</v>
      </c>
      <c r="AC3923" t="s">
        <v>1606</v>
      </c>
    </row>
    <row r="3924" spans="7:29" ht="85" x14ac:dyDescent="0.2">
      <c r="G3924" t="s">
        <v>3347</v>
      </c>
      <c r="H3924" t="s">
        <v>148</v>
      </c>
      <c r="I3924" t="s">
        <v>8966</v>
      </c>
      <c r="J3924" t="s">
        <v>150</v>
      </c>
      <c r="K3924" t="s">
        <v>451</v>
      </c>
      <c r="L3924" t="s">
        <v>452</v>
      </c>
      <c r="M3924">
        <v>9</v>
      </c>
      <c r="N3924" t="s">
        <v>150</v>
      </c>
      <c r="O3924" s="12">
        <v>44475</v>
      </c>
      <c r="P3924" t="s">
        <v>70</v>
      </c>
      <c r="Q3924" s="1">
        <v>44439</v>
      </c>
      <c r="R3924" t="s">
        <v>29</v>
      </c>
      <c r="S3924" t="s">
        <v>43</v>
      </c>
      <c r="T3924" t="s">
        <v>71</v>
      </c>
      <c r="W3924" t="s">
        <v>8970</v>
      </c>
      <c r="X3924" t="s">
        <v>8971</v>
      </c>
      <c r="Y3924" t="s">
        <v>451</v>
      </c>
      <c r="Z3924" t="s">
        <v>150</v>
      </c>
      <c r="AA3924" t="s">
        <v>8972</v>
      </c>
      <c r="AB3924" s="2" t="s">
        <v>837</v>
      </c>
      <c r="AC3924" t="s">
        <v>8973</v>
      </c>
    </row>
    <row r="3925" spans="7:29" x14ac:dyDescent="0.2">
      <c r="G3925" t="s">
        <v>594</v>
      </c>
      <c r="H3925" t="s">
        <v>60</v>
      </c>
      <c r="I3925" t="s">
        <v>733</v>
      </c>
      <c r="J3925" t="s">
        <v>135</v>
      </c>
      <c r="K3925" t="s">
        <v>384</v>
      </c>
      <c r="L3925" t="s">
        <v>734</v>
      </c>
      <c r="M3925">
        <v>12</v>
      </c>
      <c r="N3925" t="s">
        <v>135</v>
      </c>
      <c r="O3925" s="12">
        <v>44473</v>
      </c>
      <c r="P3925" t="s">
        <v>70</v>
      </c>
      <c r="Q3925" s="1">
        <v>36008</v>
      </c>
      <c r="R3925" t="s">
        <v>29</v>
      </c>
      <c r="S3925" t="s">
        <v>43</v>
      </c>
      <c r="T3925" t="s">
        <v>71</v>
      </c>
      <c r="W3925" t="s">
        <v>735</v>
      </c>
      <c r="X3925" t="s">
        <v>116</v>
      </c>
    </row>
    <row r="3926" spans="7:29" x14ac:dyDescent="0.2">
      <c r="G3926" t="s">
        <v>1500</v>
      </c>
      <c r="H3926" t="s">
        <v>369</v>
      </c>
      <c r="I3926" t="s">
        <v>24328</v>
      </c>
      <c r="J3926" t="s">
        <v>135</v>
      </c>
      <c r="K3926" t="s">
        <v>384</v>
      </c>
      <c r="L3926" t="s">
        <v>385</v>
      </c>
      <c r="M3926">
        <v>12</v>
      </c>
      <c r="N3926" t="s">
        <v>135</v>
      </c>
      <c r="O3926" s="12">
        <v>44459</v>
      </c>
      <c r="P3926" t="s">
        <v>70</v>
      </c>
      <c r="Q3926" s="1">
        <v>38175</v>
      </c>
      <c r="R3926" t="s">
        <v>29</v>
      </c>
      <c r="S3926" t="s">
        <v>43</v>
      </c>
      <c r="T3926" t="s">
        <v>71</v>
      </c>
      <c r="W3926" t="s">
        <v>24329</v>
      </c>
      <c r="X3926" t="s">
        <v>24330</v>
      </c>
      <c r="Y3926" t="s">
        <v>384</v>
      </c>
      <c r="Z3926" t="s">
        <v>135</v>
      </c>
      <c r="AA3926" t="s">
        <v>24331</v>
      </c>
      <c r="AB3926" t="s">
        <v>50</v>
      </c>
      <c r="AC3926" t="s">
        <v>50</v>
      </c>
    </row>
    <row r="3927" spans="7:29" x14ac:dyDescent="0.2">
      <c r="G3927" t="s">
        <v>2202</v>
      </c>
      <c r="H3927" t="s">
        <v>280</v>
      </c>
      <c r="I3927" t="s">
        <v>15697</v>
      </c>
      <c r="J3927" t="s">
        <v>422</v>
      </c>
      <c r="L3927" t="s">
        <v>775</v>
      </c>
      <c r="M3927">
        <v>9</v>
      </c>
      <c r="N3927" t="s">
        <v>422</v>
      </c>
      <c r="O3927" s="12">
        <v>44446</v>
      </c>
      <c r="P3927" t="s">
        <v>28</v>
      </c>
      <c r="Q3927" s="1">
        <v>43359</v>
      </c>
      <c r="R3927" t="s">
        <v>63</v>
      </c>
      <c r="S3927" t="s">
        <v>43</v>
      </c>
      <c r="T3927" t="s">
        <v>30</v>
      </c>
      <c r="U3927" t="s">
        <v>1324</v>
      </c>
      <c r="W3927" t="s">
        <v>15698</v>
      </c>
    </row>
    <row r="3928" spans="7:29" x14ac:dyDescent="0.2">
      <c r="G3928" t="s">
        <v>261</v>
      </c>
      <c r="H3928" t="s">
        <v>262</v>
      </c>
      <c r="I3928" t="s">
        <v>13801</v>
      </c>
      <c r="J3928" t="s">
        <v>120</v>
      </c>
      <c r="K3928" t="s">
        <v>4099</v>
      </c>
      <c r="L3928" t="s">
        <v>69</v>
      </c>
      <c r="M3928">
        <v>12</v>
      </c>
      <c r="N3928" t="s">
        <v>120</v>
      </c>
      <c r="O3928" s="12">
        <v>44444</v>
      </c>
      <c r="P3928" t="s">
        <v>70</v>
      </c>
      <c r="Q3928" s="1">
        <v>43731</v>
      </c>
      <c r="R3928" t="s">
        <v>29</v>
      </c>
      <c r="S3928" t="s">
        <v>43</v>
      </c>
      <c r="T3928" t="s">
        <v>71</v>
      </c>
      <c r="W3928" t="s">
        <v>13802</v>
      </c>
      <c r="X3928" t="s">
        <v>13803</v>
      </c>
      <c r="Y3928" t="s">
        <v>4099</v>
      </c>
      <c r="Z3928" t="s">
        <v>125</v>
      </c>
      <c r="AA3928" t="s">
        <v>13804</v>
      </c>
      <c r="AB3928" t="s">
        <v>50</v>
      </c>
      <c r="AC3928" t="s">
        <v>50</v>
      </c>
    </row>
    <row r="3929" spans="7:29" ht="153" x14ac:dyDescent="0.2">
      <c r="G3929" t="s">
        <v>147</v>
      </c>
      <c r="H3929" t="s">
        <v>183</v>
      </c>
      <c r="I3929" t="s">
        <v>23976</v>
      </c>
      <c r="J3929" t="s">
        <v>1452</v>
      </c>
      <c r="K3929" t="s">
        <v>23984</v>
      </c>
      <c r="L3929" t="s">
        <v>1105</v>
      </c>
      <c r="M3929">
        <v>12</v>
      </c>
      <c r="N3929" t="s">
        <v>1452</v>
      </c>
      <c r="O3929" s="12">
        <v>44424</v>
      </c>
      <c r="P3929" t="s">
        <v>70</v>
      </c>
      <c r="Q3929" s="1">
        <v>42635</v>
      </c>
      <c r="R3929" t="s">
        <v>29</v>
      </c>
      <c r="S3929" t="s">
        <v>43</v>
      </c>
      <c r="T3929" t="s">
        <v>71</v>
      </c>
      <c r="W3929" t="s">
        <v>23985</v>
      </c>
      <c r="X3929" t="s">
        <v>23986</v>
      </c>
      <c r="Y3929" t="s">
        <v>23984</v>
      </c>
      <c r="Z3929" t="s">
        <v>3152</v>
      </c>
      <c r="AA3929" t="s">
        <v>23987</v>
      </c>
      <c r="AB3929" s="2" t="s">
        <v>23988</v>
      </c>
      <c r="AC3929" t="s">
        <v>23989</v>
      </c>
    </row>
    <row r="3930" spans="7:29" ht="153" x14ac:dyDescent="0.2">
      <c r="G3930" t="s">
        <v>920</v>
      </c>
      <c r="H3930" t="s">
        <v>369</v>
      </c>
      <c r="I3930" t="s">
        <v>6828</v>
      </c>
      <c r="J3930" t="s">
        <v>97</v>
      </c>
      <c r="L3930" t="s">
        <v>62</v>
      </c>
      <c r="M3930">
        <v>12</v>
      </c>
      <c r="N3930" t="s">
        <v>97</v>
      </c>
      <c r="O3930" s="12">
        <v>44402</v>
      </c>
      <c r="P3930" t="s">
        <v>28</v>
      </c>
      <c r="Q3930" s="1">
        <v>42125</v>
      </c>
      <c r="R3930" t="s">
        <v>29</v>
      </c>
      <c r="S3930" t="s">
        <v>43</v>
      </c>
      <c r="T3930" t="s">
        <v>30</v>
      </c>
      <c r="U3930" t="s">
        <v>1008</v>
      </c>
      <c r="W3930" t="s">
        <v>6829</v>
      </c>
      <c r="X3930" t="s">
        <v>6830</v>
      </c>
      <c r="Y3930" t="s">
        <v>1008</v>
      </c>
      <c r="Z3930" t="s">
        <v>810</v>
      </c>
      <c r="AA3930" t="s">
        <v>6831</v>
      </c>
      <c r="AB3930" s="2" t="s">
        <v>6832</v>
      </c>
      <c r="AC3930" t="s">
        <v>6833</v>
      </c>
    </row>
    <row r="3931" spans="7:29" ht="204" x14ac:dyDescent="0.2">
      <c r="G3931" t="s">
        <v>2726</v>
      </c>
      <c r="H3931" t="s">
        <v>148</v>
      </c>
      <c r="I3931" t="s">
        <v>2722</v>
      </c>
      <c r="J3931" t="s">
        <v>67</v>
      </c>
      <c r="K3931" t="s">
        <v>2145</v>
      </c>
      <c r="L3931" t="s">
        <v>2146</v>
      </c>
      <c r="M3931">
        <v>12</v>
      </c>
      <c r="N3931" t="s">
        <v>67</v>
      </c>
      <c r="O3931" s="12">
        <v>44398</v>
      </c>
      <c r="P3931" t="s">
        <v>70</v>
      </c>
      <c r="Q3931" s="1">
        <v>43703</v>
      </c>
      <c r="R3931" t="s">
        <v>29</v>
      </c>
      <c r="S3931" t="s">
        <v>43</v>
      </c>
      <c r="T3931" t="s">
        <v>71</v>
      </c>
      <c r="W3931" t="s">
        <v>2727</v>
      </c>
      <c r="X3931" t="s">
        <v>2728</v>
      </c>
      <c r="Y3931" t="s">
        <v>2145</v>
      </c>
      <c r="Z3931" t="s">
        <v>74</v>
      </c>
      <c r="AA3931" t="s">
        <v>2729</v>
      </c>
      <c r="AB3931" s="2" t="s">
        <v>1025</v>
      </c>
      <c r="AC3931" t="s">
        <v>2730</v>
      </c>
    </row>
    <row r="3932" spans="7:29" x14ac:dyDescent="0.2">
      <c r="G3932" t="s">
        <v>319</v>
      </c>
      <c r="H3932" t="s">
        <v>53</v>
      </c>
      <c r="I3932" t="s">
        <v>12106</v>
      </c>
      <c r="J3932" t="s">
        <v>1035</v>
      </c>
      <c r="K3932" t="s">
        <v>1999</v>
      </c>
      <c r="L3932" t="s">
        <v>69</v>
      </c>
      <c r="M3932">
        <v>12</v>
      </c>
      <c r="N3932" t="s">
        <v>1035</v>
      </c>
      <c r="O3932" s="12">
        <v>44382</v>
      </c>
      <c r="P3932" t="s">
        <v>70</v>
      </c>
      <c r="Q3932" s="1">
        <v>44774</v>
      </c>
      <c r="R3932" t="s">
        <v>29</v>
      </c>
      <c r="S3932" t="s">
        <v>43</v>
      </c>
      <c r="T3932" t="s">
        <v>71</v>
      </c>
      <c r="W3932" t="s">
        <v>12196</v>
      </c>
      <c r="X3932" t="s">
        <v>12197</v>
      </c>
      <c r="Y3932" t="s">
        <v>12198</v>
      </c>
      <c r="Z3932" t="s">
        <v>1471</v>
      </c>
      <c r="AA3932" t="s">
        <v>12199</v>
      </c>
      <c r="AB3932" t="s">
        <v>50</v>
      </c>
      <c r="AC3932" t="s">
        <v>50</v>
      </c>
    </row>
    <row r="3933" spans="7:29" ht="153" x14ac:dyDescent="0.2">
      <c r="G3933" t="s">
        <v>2716</v>
      </c>
      <c r="H3933" t="s">
        <v>262</v>
      </c>
      <c r="I3933" t="s">
        <v>8117</v>
      </c>
      <c r="J3933" t="s">
        <v>533</v>
      </c>
      <c r="L3933" t="s">
        <v>27</v>
      </c>
      <c r="M3933">
        <v>12</v>
      </c>
      <c r="N3933" t="s">
        <v>533</v>
      </c>
      <c r="O3933" s="12">
        <v>44359</v>
      </c>
      <c r="P3933" t="s">
        <v>28</v>
      </c>
      <c r="Q3933" s="1">
        <v>42461</v>
      </c>
      <c r="R3933" t="s">
        <v>29</v>
      </c>
      <c r="S3933" t="s">
        <v>43</v>
      </c>
      <c r="T3933" t="s">
        <v>30</v>
      </c>
      <c r="U3933" t="s">
        <v>8118</v>
      </c>
      <c r="V3933" t="s">
        <v>45</v>
      </c>
      <c r="W3933" t="s">
        <v>8119</v>
      </c>
      <c r="X3933" t="s">
        <v>8120</v>
      </c>
      <c r="Y3933" t="s">
        <v>8118</v>
      </c>
      <c r="Z3933" t="s">
        <v>537</v>
      </c>
      <c r="AA3933" t="s">
        <v>8121</v>
      </c>
      <c r="AB3933" s="2" t="s">
        <v>8122</v>
      </c>
      <c r="AC3933" t="s">
        <v>8123</v>
      </c>
    </row>
    <row r="3934" spans="7:29" x14ac:dyDescent="0.2">
      <c r="G3934" t="s">
        <v>496</v>
      </c>
      <c r="H3934" t="s">
        <v>53</v>
      </c>
      <c r="I3934" t="s">
        <v>23211</v>
      </c>
      <c r="J3934" t="s">
        <v>1176</v>
      </c>
      <c r="L3934" t="s">
        <v>62</v>
      </c>
      <c r="M3934">
        <v>9</v>
      </c>
      <c r="N3934" t="s">
        <v>1176</v>
      </c>
      <c r="O3934" s="12">
        <v>44357</v>
      </c>
      <c r="P3934" t="s">
        <v>28</v>
      </c>
      <c r="Q3934" s="1">
        <v>42125</v>
      </c>
      <c r="R3934" t="s">
        <v>63</v>
      </c>
      <c r="S3934" t="s">
        <v>43</v>
      </c>
      <c r="T3934" t="s">
        <v>30</v>
      </c>
      <c r="U3934" t="s">
        <v>1324</v>
      </c>
      <c r="W3934" t="s">
        <v>23212</v>
      </c>
    </row>
    <row r="3935" spans="7:29" x14ac:dyDescent="0.2">
      <c r="G3935" t="s">
        <v>920</v>
      </c>
      <c r="H3935" t="s">
        <v>129</v>
      </c>
      <c r="I3935" t="s">
        <v>10610</v>
      </c>
      <c r="J3935" t="s">
        <v>135</v>
      </c>
      <c r="K3935" t="s">
        <v>384</v>
      </c>
      <c r="L3935" t="s">
        <v>385</v>
      </c>
      <c r="M3935">
        <v>12</v>
      </c>
      <c r="N3935" t="s">
        <v>135</v>
      </c>
      <c r="O3935" s="12">
        <v>44344</v>
      </c>
      <c r="P3935" t="s">
        <v>70</v>
      </c>
      <c r="Q3935" s="1">
        <v>41211</v>
      </c>
      <c r="R3935" t="s">
        <v>29</v>
      </c>
      <c r="S3935" t="s">
        <v>43</v>
      </c>
      <c r="T3935" t="s">
        <v>71</v>
      </c>
      <c r="W3935" t="s">
        <v>10611</v>
      </c>
      <c r="X3935" t="s">
        <v>10612</v>
      </c>
      <c r="Y3935" t="s">
        <v>384</v>
      </c>
      <c r="Z3935" t="s">
        <v>135</v>
      </c>
      <c r="AA3935" t="s">
        <v>10613</v>
      </c>
      <c r="AB3935" t="s">
        <v>50</v>
      </c>
      <c r="AC3935" t="s">
        <v>50</v>
      </c>
    </row>
    <row r="3936" spans="7:29" ht="204" x14ac:dyDescent="0.2">
      <c r="G3936" t="s">
        <v>1672</v>
      </c>
      <c r="H3936" t="s">
        <v>129</v>
      </c>
      <c r="I3936" t="s">
        <v>3043</v>
      </c>
      <c r="J3936" t="s">
        <v>67</v>
      </c>
      <c r="K3936" t="s">
        <v>384</v>
      </c>
      <c r="L3936" t="s">
        <v>385</v>
      </c>
      <c r="M3936">
        <v>12</v>
      </c>
      <c r="N3936" t="s">
        <v>67</v>
      </c>
      <c r="O3936" s="12">
        <v>44332</v>
      </c>
      <c r="P3936" t="s">
        <v>70</v>
      </c>
      <c r="Q3936" s="1">
        <v>42653</v>
      </c>
      <c r="R3936" t="s">
        <v>29</v>
      </c>
      <c r="S3936" t="s">
        <v>43</v>
      </c>
      <c r="T3936" t="s">
        <v>71</v>
      </c>
      <c r="W3936" t="s">
        <v>3044</v>
      </c>
      <c r="X3936" t="s">
        <v>3045</v>
      </c>
      <c r="Y3936" t="s">
        <v>384</v>
      </c>
      <c r="Z3936" t="s">
        <v>74</v>
      </c>
      <c r="AA3936" t="s">
        <v>3046</v>
      </c>
      <c r="AB3936" s="2" t="s">
        <v>1025</v>
      </c>
      <c r="AC3936" t="s">
        <v>1026</v>
      </c>
    </row>
    <row r="3937" spans="7:29" x14ac:dyDescent="0.2">
      <c r="G3937" t="s">
        <v>458</v>
      </c>
      <c r="H3937" t="s">
        <v>53</v>
      </c>
      <c r="I3937" t="s">
        <v>1598</v>
      </c>
      <c r="J3937" t="s">
        <v>711</v>
      </c>
      <c r="L3937" t="s">
        <v>283</v>
      </c>
      <c r="M3937">
        <v>9</v>
      </c>
      <c r="N3937" t="s">
        <v>80</v>
      </c>
      <c r="O3937" s="12">
        <v>44328</v>
      </c>
      <c r="P3937" t="s">
        <v>28</v>
      </c>
      <c r="Q3937" s="1">
        <v>44820</v>
      </c>
      <c r="R3937" t="s">
        <v>56</v>
      </c>
      <c r="S3937" s="1">
        <v>45092</v>
      </c>
      <c r="T3937" t="s">
        <v>30</v>
      </c>
      <c r="U3937" t="s">
        <v>570</v>
      </c>
      <c r="W3937" t="s">
        <v>1600</v>
      </c>
    </row>
    <row r="3938" spans="7:29" x14ac:dyDescent="0.2">
      <c r="G3938" t="s">
        <v>8124</v>
      </c>
      <c r="H3938" t="s">
        <v>274</v>
      </c>
      <c r="I3938" t="s">
        <v>8521</v>
      </c>
      <c r="J3938" t="s">
        <v>135</v>
      </c>
      <c r="K3938" t="s">
        <v>384</v>
      </c>
      <c r="L3938" t="s">
        <v>385</v>
      </c>
      <c r="M3938">
        <v>12</v>
      </c>
      <c r="N3938" t="s">
        <v>135</v>
      </c>
      <c r="O3938" s="12">
        <v>44327</v>
      </c>
      <c r="P3938" t="s">
        <v>70</v>
      </c>
      <c r="Q3938" s="1">
        <v>44671</v>
      </c>
      <c r="R3938" t="s">
        <v>29</v>
      </c>
      <c r="S3938" t="s">
        <v>43</v>
      </c>
      <c r="T3938" t="s">
        <v>71</v>
      </c>
      <c r="W3938" t="s">
        <v>8522</v>
      </c>
      <c r="X3938" t="s">
        <v>8523</v>
      </c>
      <c r="Y3938" t="s">
        <v>384</v>
      </c>
      <c r="Z3938" t="s">
        <v>135</v>
      </c>
      <c r="AA3938" t="s">
        <v>8524</v>
      </c>
      <c r="AB3938" t="s">
        <v>50</v>
      </c>
      <c r="AC3938" t="s">
        <v>50</v>
      </c>
    </row>
    <row r="3939" spans="7:29" x14ac:dyDescent="0.2">
      <c r="G3939" t="s">
        <v>286</v>
      </c>
      <c r="H3939" t="s">
        <v>53</v>
      </c>
      <c r="I3939" t="s">
        <v>23874</v>
      </c>
      <c r="J3939" t="s">
        <v>422</v>
      </c>
      <c r="L3939" t="s">
        <v>62</v>
      </c>
      <c r="M3939">
        <v>9</v>
      </c>
      <c r="N3939" t="s">
        <v>422</v>
      </c>
      <c r="O3939" s="12">
        <v>44320</v>
      </c>
      <c r="P3939" t="s">
        <v>28</v>
      </c>
      <c r="Q3939" s="1">
        <v>44820</v>
      </c>
      <c r="R3939" t="s">
        <v>63</v>
      </c>
      <c r="S3939" t="s">
        <v>43</v>
      </c>
      <c r="T3939" t="s">
        <v>30</v>
      </c>
      <c r="U3939" t="s">
        <v>1324</v>
      </c>
      <c r="W3939" t="s">
        <v>23879</v>
      </c>
    </row>
    <row r="3940" spans="7:29" ht="153" x14ac:dyDescent="0.2">
      <c r="G3940" t="s">
        <v>2557</v>
      </c>
      <c r="H3940" t="s">
        <v>53</v>
      </c>
      <c r="I3940" t="s">
        <v>15585</v>
      </c>
      <c r="J3940" t="s">
        <v>1176</v>
      </c>
      <c r="L3940" t="s">
        <v>98</v>
      </c>
      <c r="M3940">
        <v>12</v>
      </c>
      <c r="N3940" t="s">
        <v>1176</v>
      </c>
      <c r="O3940" s="12">
        <v>44310</v>
      </c>
      <c r="P3940" t="s">
        <v>28</v>
      </c>
      <c r="Q3940" s="1">
        <v>44816</v>
      </c>
      <c r="R3940" t="s">
        <v>29</v>
      </c>
      <c r="S3940" s="1">
        <v>45302</v>
      </c>
      <c r="T3940" t="s">
        <v>30</v>
      </c>
      <c r="U3940" t="s">
        <v>99</v>
      </c>
      <c r="W3940" t="s">
        <v>15595</v>
      </c>
      <c r="X3940" t="s">
        <v>15596</v>
      </c>
      <c r="Y3940" t="s">
        <v>2236</v>
      </c>
      <c r="Z3940" t="s">
        <v>1180</v>
      </c>
      <c r="AA3940" t="s">
        <v>15597</v>
      </c>
      <c r="AB3940" s="2" t="s">
        <v>15598</v>
      </c>
      <c r="AC3940" t="s">
        <v>50</v>
      </c>
    </row>
    <row r="3941" spans="7:29" x14ac:dyDescent="0.2">
      <c r="G3941" t="s">
        <v>414</v>
      </c>
      <c r="H3941" t="s">
        <v>262</v>
      </c>
      <c r="I3941" t="s">
        <v>24535</v>
      </c>
      <c r="J3941" t="s">
        <v>411</v>
      </c>
      <c r="L3941" t="s">
        <v>104</v>
      </c>
      <c r="M3941">
        <v>12</v>
      </c>
      <c r="N3941" t="s">
        <v>411</v>
      </c>
      <c r="O3941" s="12">
        <v>44310</v>
      </c>
      <c r="P3941" t="s">
        <v>28</v>
      </c>
      <c r="Q3941" s="1">
        <v>36008</v>
      </c>
      <c r="R3941" t="s">
        <v>29</v>
      </c>
      <c r="S3941" t="s">
        <v>43</v>
      </c>
      <c r="T3941" t="s">
        <v>30</v>
      </c>
      <c r="U3941" t="s">
        <v>24536</v>
      </c>
      <c r="V3941" t="s">
        <v>45</v>
      </c>
      <c r="W3941" t="s">
        <v>24537</v>
      </c>
      <c r="X3941" t="s">
        <v>116</v>
      </c>
    </row>
    <row r="3942" spans="7:29" x14ac:dyDescent="0.2">
      <c r="G3942" t="s">
        <v>5312</v>
      </c>
      <c r="H3942" t="s">
        <v>53</v>
      </c>
      <c r="I3942" t="s">
        <v>5308</v>
      </c>
      <c r="J3942" t="s">
        <v>135</v>
      </c>
      <c r="K3942" t="s">
        <v>743</v>
      </c>
      <c r="L3942" t="s">
        <v>744</v>
      </c>
      <c r="M3942">
        <v>12</v>
      </c>
      <c r="N3942" t="s">
        <v>135</v>
      </c>
      <c r="O3942" s="12">
        <v>44285</v>
      </c>
      <c r="P3942" t="s">
        <v>70</v>
      </c>
      <c r="Q3942" s="1">
        <v>38985</v>
      </c>
      <c r="R3942" t="s">
        <v>29</v>
      </c>
      <c r="S3942" t="s">
        <v>43</v>
      </c>
      <c r="T3942" t="s">
        <v>71</v>
      </c>
      <c r="W3942" t="s">
        <v>5313</v>
      </c>
      <c r="X3942" t="s">
        <v>116</v>
      </c>
    </row>
    <row r="3943" spans="7:29" x14ac:dyDescent="0.2">
      <c r="G3943" t="s">
        <v>1015</v>
      </c>
      <c r="H3943" t="s">
        <v>262</v>
      </c>
      <c r="I3943" t="s">
        <v>3036</v>
      </c>
      <c r="J3943" t="s">
        <v>460</v>
      </c>
      <c r="K3943" t="s">
        <v>3037</v>
      </c>
      <c r="L3943" t="s">
        <v>3038</v>
      </c>
      <c r="M3943">
        <v>12</v>
      </c>
      <c r="N3943" t="s">
        <v>460</v>
      </c>
      <c r="O3943" s="12">
        <v>44262</v>
      </c>
      <c r="P3943" t="s">
        <v>70</v>
      </c>
      <c r="Q3943" s="1">
        <v>43962</v>
      </c>
      <c r="R3943" t="s">
        <v>29</v>
      </c>
      <c r="S3943" t="s">
        <v>43</v>
      </c>
      <c r="T3943" t="s">
        <v>71</v>
      </c>
      <c r="W3943" t="s">
        <v>3039</v>
      </c>
      <c r="X3943" t="s">
        <v>3040</v>
      </c>
      <c r="Y3943" t="s">
        <v>3037</v>
      </c>
      <c r="Z3943" t="s">
        <v>460</v>
      </c>
      <c r="AA3943" t="s">
        <v>3041</v>
      </c>
      <c r="AB3943" t="s">
        <v>50</v>
      </c>
      <c r="AC3943" t="s">
        <v>3042</v>
      </c>
    </row>
    <row r="3944" spans="7:29" ht="119" x14ac:dyDescent="0.2">
      <c r="G3944" t="s">
        <v>5408</v>
      </c>
      <c r="H3944" t="s">
        <v>280</v>
      </c>
      <c r="I3944" t="s">
        <v>24528</v>
      </c>
      <c r="J3944" t="s">
        <v>1802</v>
      </c>
      <c r="K3944" t="s">
        <v>24529</v>
      </c>
      <c r="L3944" t="s">
        <v>237</v>
      </c>
      <c r="M3944">
        <v>12</v>
      </c>
      <c r="N3944" t="s">
        <v>1802</v>
      </c>
      <c r="O3944" s="12">
        <v>44235</v>
      </c>
      <c r="P3944" t="s">
        <v>70</v>
      </c>
      <c r="Q3944" s="1">
        <v>44396</v>
      </c>
      <c r="R3944" t="s">
        <v>29</v>
      </c>
      <c r="S3944" t="s">
        <v>43</v>
      </c>
      <c r="T3944" t="s">
        <v>71</v>
      </c>
      <c r="W3944" t="s">
        <v>24530</v>
      </c>
      <c r="X3944" t="s">
        <v>24531</v>
      </c>
      <c r="Y3944" t="s">
        <v>24532</v>
      </c>
      <c r="Z3944" t="s">
        <v>1802</v>
      </c>
      <c r="AA3944" t="s">
        <v>24533</v>
      </c>
      <c r="AB3944" s="2" t="s">
        <v>1807</v>
      </c>
      <c r="AC3944" t="s">
        <v>24534</v>
      </c>
    </row>
    <row r="3945" spans="7:29" ht="136" x14ac:dyDescent="0.2">
      <c r="G3945" t="s">
        <v>1412</v>
      </c>
      <c r="H3945" t="s">
        <v>118</v>
      </c>
      <c r="I3945" t="s">
        <v>21760</v>
      </c>
      <c r="J3945" t="s">
        <v>6443</v>
      </c>
      <c r="K3945" t="s">
        <v>305</v>
      </c>
      <c r="L3945" t="s">
        <v>306</v>
      </c>
      <c r="M3945">
        <v>12</v>
      </c>
      <c r="N3945" t="s">
        <v>6443</v>
      </c>
      <c r="O3945" s="12">
        <v>44215</v>
      </c>
      <c r="P3945" t="s">
        <v>70</v>
      </c>
      <c r="Q3945" s="1">
        <v>44788</v>
      </c>
      <c r="R3945" t="s">
        <v>29</v>
      </c>
      <c r="S3945" t="s">
        <v>43</v>
      </c>
      <c r="T3945" t="s">
        <v>71</v>
      </c>
      <c r="W3945" t="s">
        <v>21769</v>
      </c>
      <c r="X3945" t="s">
        <v>21770</v>
      </c>
      <c r="Y3945" t="s">
        <v>305</v>
      </c>
      <c r="Z3945" t="s">
        <v>6443</v>
      </c>
      <c r="AA3945" t="s">
        <v>21771</v>
      </c>
      <c r="AB3945" s="2" t="s">
        <v>21772</v>
      </c>
      <c r="AC3945" t="s">
        <v>21773</v>
      </c>
    </row>
    <row r="3946" spans="7:29" x14ac:dyDescent="0.2">
      <c r="G3946" t="s">
        <v>825</v>
      </c>
      <c r="H3946" t="s">
        <v>53</v>
      </c>
      <c r="I3946" t="s">
        <v>7728</v>
      </c>
      <c r="J3946" t="s">
        <v>26</v>
      </c>
      <c r="L3946" t="s">
        <v>896</v>
      </c>
      <c r="M3946">
        <v>9</v>
      </c>
      <c r="N3946" t="s">
        <v>26</v>
      </c>
      <c r="O3946" s="12">
        <v>44203</v>
      </c>
      <c r="P3946" t="s">
        <v>28</v>
      </c>
      <c r="Q3946" s="1">
        <v>44728</v>
      </c>
      <c r="R3946" t="s">
        <v>63</v>
      </c>
      <c r="S3946" t="s">
        <v>43</v>
      </c>
      <c r="T3946" t="s">
        <v>30</v>
      </c>
      <c r="U3946" t="s">
        <v>2850</v>
      </c>
      <c r="W3946" t="s">
        <v>7729</v>
      </c>
    </row>
    <row r="3947" spans="7:29" x14ac:dyDescent="0.2">
      <c r="G3947" t="s">
        <v>4730</v>
      </c>
      <c r="H3947" t="s">
        <v>53</v>
      </c>
      <c r="I3947" t="s">
        <v>5608</v>
      </c>
      <c r="J3947" t="s">
        <v>332</v>
      </c>
      <c r="K3947" t="s">
        <v>4371</v>
      </c>
      <c r="L3947" t="s">
        <v>4372</v>
      </c>
      <c r="M3947">
        <v>12</v>
      </c>
      <c r="N3947" t="s">
        <v>332</v>
      </c>
      <c r="O3947" s="12">
        <v>44197</v>
      </c>
      <c r="P3947" t="s">
        <v>70</v>
      </c>
      <c r="Q3947" s="1">
        <v>42772</v>
      </c>
      <c r="R3947" t="s">
        <v>29</v>
      </c>
      <c r="S3947" t="s">
        <v>43</v>
      </c>
      <c r="T3947" t="s">
        <v>71</v>
      </c>
      <c r="W3947" t="s">
        <v>5612</v>
      </c>
      <c r="X3947" t="s">
        <v>5613</v>
      </c>
      <c r="Y3947" t="s">
        <v>4371</v>
      </c>
      <c r="Z3947" t="s">
        <v>332</v>
      </c>
      <c r="AA3947" t="s">
        <v>5614</v>
      </c>
      <c r="AB3947" t="s">
        <v>50</v>
      </c>
      <c r="AC3947" t="s">
        <v>675</v>
      </c>
    </row>
    <row r="3948" spans="7:29" x14ac:dyDescent="0.2">
      <c r="G3948" t="s">
        <v>22694</v>
      </c>
      <c r="H3948" t="s">
        <v>262</v>
      </c>
      <c r="I3948" t="s">
        <v>22689</v>
      </c>
      <c r="J3948" t="s">
        <v>97</v>
      </c>
      <c r="L3948" t="s">
        <v>55</v>
      </c>
      <c r="M3948">
        <v>12</v>
      </c>
      <c r="N3948" t="s">
        <v>97</v>
      </c>
      <c r="O3948" s="12">
        <v>44185</v>
      </c>
      <c r="P3948" t="s">
        <v>28</v>
      </c>
      <c r="Q3948" s="1">
        <v>44480</v>
      </c>
      <c r="R3948" t="s">
        <v>56</v>
      </c>
      <c r="S3948" s="1">
        <v>45473</v>
      </c>
      <c r="T3948" t="s">
        <v>30</v>
      </c>
      <c r="U3948" t="s">
        <v>22695</v>
      </c>
      <c r="W3948" t="s">
        <v>22696</v>
      </c>
    </row>
    <row r="3949" spans="7:29" x14ac:dyDescent="0.2">
      <c r="G3949" t="s">
        <v>4617</v>
      </c>
      <c r="H3949" t="s">
        <v>118</v>
      </c>
      <c r="I3949" t="s">
        <v>16372</v>
      </c>
      <c r="J3949" t="s">
        <v>67</v>
      </c>
      <c r="K3949" t="s">
        <v>488</v>
      </c>
      <c r="L3949" t="s">
        <v>237</v>
      </c>
      <c r="M3949">
        <v>12</v>
      </c>
      <c r="N3949" t="s">
        <v>67</v>
      </c>
      <c r="O3949" s="12">
        <v>44164</v>
      </c>
      <c r="P3949" t="s">
        <v>70</v>
      </c>
      <c r="Q3949" s="1">
        <v>44627</v>
      </c>
      <c r="R3949" t="s">
        <v>29</v>
      </c>
      <c r="S3949" t="s">
        <v>43</v>
      </c>
      <c r="T3949" t="s">
        <v>71</v>
      </c>
      <c r="W3949" t="s">
        <v>16373</v>
      </c>
    </row>
    <row r="3950" spans="7:29" ht="153" x14ac:dyDescent="0.2">
      <c r="G3950" t="s">
        <v>273</v>
      </c>
      <c r="H3950" t="s">
        <v>314</v>
      </c>
      <c r="I3950" t="s">
        <v>14101</v>
      </c>
      <c r="J3950" t="s">
        <v>135</v>
      </c>
      <c r="K3950" t="s">
        <v>4612</v>
      </c>
      <c r="L3950" t="s">
        <v>4613</v>
      </c>
      <c r="M3950">
        <v>12</v>
      </c>
      <c r="N3950" t="s">
        <v>135</v>
      </c>
      <c r="O3950" s="12">
        <v>44093</v>
      </c>
      <c r="P3950" t="s">
        <v>70</v>
      </c>
      <c r="Q3950" s="1">
        <v>44417</v>
      </c>
      <c r="R3950" t="s">
        <v>29</v>
      </c>
      <c r="S3950" t="s">
        <v>43</v>
      </c>
      <c r="T3950" t="s">
        <v>71</v>
      </c>
      <c r="W3950" t="s">
        <v>14105</v>
      </c>
      <c r="X3950" t="s">
        <v>14106</v>
      </c>
      <c r="Y3950" t="s">
        <v>4612</v>
      </c>
      <c r="Z3950" t="s">
        <v>135</v>
      </c>
      <c r="AA3950" t="s">
        <v>14107</v>
      </c>
      <c r="AB3950" s="2" t="s">
        <v>1449</v>
      </c>
      <c r="AC3950" t="s">
        <v>50</v>
      </c>
    </row>
    <row r="3951" spans="7:29" ht="170" x14ac:dyDescent="0.2">
      <c r="G3951" t="s">
        <v>7956</v>
      </c>
      <c r="H3951" t="s">
        <v>24</v>
      </c>
      <c r="I3951" t="s">
        <v>12419</v>
      </c>
      <c r="J3951" t="s">
        <v>4896</v>
      </c>
      <c r="K3951" t="s">
        <v>1443</v>
      </c>
      <c r="L3951" t="s">
        <v>781</v>
      </c>
      <c r="M3951">
        <v>12</v>
      </c>
      <c r="N3951" t="s">
        <v>4896</v>
      </c>
      <c r="O3951" s="12">
        <v>44079</v>
      </c>
      <c r="P3951" t="s">
        <v>70</v>
      </c>
      <c r="Q3951" s="1">
        <v>43739</v>
      </c>
      <c r="R3951" t="s">
        <v>29</v>
      </c>
      <c r="S3951" t="s">
        <v>43</v>
      </c>
      <c r="T3951" t="s">
        <v>71</v>
      </c>
      <c r="W3951" t="s">
        <v>12420</v>
      </c>
      <c r="X3951" t="s">
        <v>12421</v>
      </c>
      <c r="Y3951" t="s">
        <v>1443</v>
      </c>
      <c r="Z3951" t="s">
        <v>4896</v>
      </c>
      <c r="AA3951" t="s">
        <v>12422</v>
      </c>
      <c r="AB3951" s="2" t="s">
        <v>12423</v>
      </c>
      <c r="AC3951" t="s">
        <v>12424</v>
      </c>
    </row>
    <row r="3952" spans="7:29" x14ac:dyDescent="0.2">
      <c r="G3952" t="s">
        <v>3144</v>
      </c>
      <c r="H3952" t="s">
        <v>148</v>
      </c>
      <c r="I3952" t="s">
        <v>5092</v>
      </c>
      <c r="J3952" t="s">
        <v>67</v>
      </c>
      <c r="K3952" t="s">
        <v>384</v>
      </c>
      <c r="L3952" t="s">
        <v>734</v>
      </c>
      <c r="M3952">
        <v>12</v>
      </c>
      <c r="N3952" t="s">
        <v>67</v>
      </c>
      <c r="O3952" s="12">
        <v>44070</v>
      </c>
      <c r="P3952" t="s">
        <v>70</v>
      </c>
      <c r="Q3952" s="1">
        <v>38106</v>
      </c>
      <c r="R3952" t="s">
        <v>29</v>
      </c>
      <c r="S3952" t="s">
        <v>43</v>
      </c>
      <c r="T3952" t="s">
        <v>71</v>
      </c>
      <c r="W3952" t="s">
        <v>23324</v>
      </c>
      <c r="X3952" t="s">
        <v>116</v>
      </c>
    </row>
    <row r="3953" spans="7:29" ht="170" x14ac:dyDescent="0.2">
      <c r="G3953" t="s">
        <v>24062</v>
      </c>
      <c r="H3953" t="s">
        <v>314</v>
      </c>
      <c r="I3953" t="s">
        <v>24060</v>
      </c>
      <c r="J3953" t="s">
        <v>61</v>
      </c>
      <c r="K3953" t="s">
        <v>7250</v>
      </c>
      <c r="L3953" t="s">
        <v>7251</v>
      </c>
      <c r="M3953">
        <v>12</v>
      </c>
      <c r="N3953" t="s">
        <v>61</v>
      </c>
      <c r="O3953" s="12">
        <v>44066</v>
      </c>
      <c r="P3953" t="s">
        <v>70</v>
      </c>
      <c r="Q3953" s="1">
        <v>43130</v>
      </c>
      <c r="R3953" t="s">
        <v>29</v>
      </c>
      <c r="S3953" t="s">
        <v>43</v>
      </c>
      <c r="T3953" t="s">
        <v>71</v>
      </c>
      <c r="W3953" t="s">
        <v>24063</v>
      </c>
      <c r="X3953" t="s">
        <v>24064</v>
      </c>
      <c r="Y3953" t="s">
        <v>7250</v>
      </c>
      <c r="Z3953" t="s">
        <v>1838</v>
      </c>
      <c r="AA3953" t="s">
        <v>24065</v>
      </c>
      <c r="AB3953" s="2" t="s">
        <v>24066</v>
      </c>
      <c r="AC3953" t="s">
        <v>24067</v>
      </c>
    </row>
    <row r="3954" spans="7:29" x14ac:dyDescent="0.2">
      <c r="G3954" t="s">
        <v>955</v>
      </c>
      <c r="H3954" t="s">
        <v>274</v>
      </c>
      <c r="I3954" t="s">
        <v>17213</v>
      </c>
      <c r="J3954" t="s">
        <v>460</v>
      </c>
      <c r="K3954" t="s">
        <v>5002</v>
      </c>
      <c r="L3954" t="s">
        <v>789</v>
      </c>
      <c r="M3954">
        <v>12</v>
      </c>
      <c r="N3954" t="s">
        <v>460</v>
      </c>
      <c r="O3954" s="12">
        <v>44064</v>
      </c>
      <c r="P3954" t="s">
        <v>70</v>
      </c>
      <c r="Q3954" s="1">
        <v>44529</v>
      </c>
      <c r="R3954" t="s">
        <v>29</v>
      </c>
      <c r="S3954" t="s">
        <v>43</v>
      </c>
      <c r="T3954" t="s">
        <v>71</v>
      </c>
      <c r="W3954" t="s">
        <v>17214</v>
      </c>
      <c r="X3954" t="s">
        <v>17215</v>
      </c>
      <c r="Y3954" t="s">
        <v>5002</v>
      </c>
      <c r="Z3954" t="s">
        <v>460</v>
      </c>
      <c r="AA3954" t="s">
        <v>17216</v>
      </c>
      <c r="AB3954" t="s">
        <v>50</v>
      </c>
      <c r="AC3954" t="s">
        <v>17217</v>
      </c>
    </row>
    <row r="3955" spans="7:29" x14ac:dyDescent="0.2">
      <c r="G3955" t="s">
        <v>12982</v>
      </c>
      <c r="H3955" t="s">
        <v>148</v>
      </c>
      <c r="I3955" t="s">
        <v>12978</v>
      </c>
      <c r="J3955" t="s">
        <v>103</v>
      </c>
      <c r="L3955" t="s">
        <v>27</v>
      </c>
      <c r="M3955">
        <v>12</v>
      </c>
      <c r="N3955" t="s">
        <v>103</v>
      </c>
      <c r="O3955" s="12">
        <v>44062</v>
      </c>
      <c r="P3955" t="s">
        <v>28</v>
      </c>
      <c r="Q3955" s="1">
        <v>44819</v>
      </c>
      <c r="R3955" t="s">
        <v>29</v>
      </c>
      <c r="S3955" t="s">
        <v>43</v>
      </c>
      <c r="T3955" t="s">
        <v>30</v>
      </c>
      <c r="U3955" t="s">
        <v>12983</v>
      </c>
      <c r="V3955" t="s">
        <v>353</v>
      </c>
      <c r="W3955" t="s">
        <v>12984</v>
      </c>
      <c r="X3955" t="s">
        <v>12985</v>
      </c>
      <c r="Y3955" t="s">
        <v>12986</v>
      </c>
      <c r="Z3955" t="s">
        <v>109</v>
      </c>
      <c r="AA3955" t="s">
        <v>12987</v>
      </c>
      <c r="AB3955" t="s">
        <v>50</v>
      </c>
      <c r="AC3955" t="s">
        <v>50</v>
      </c>
    </row>
    <row r="3956" spans="7:29" ht="204" x14ac:dyDescent="0.2">
      <c r="G3956" t="s">
        <v>8839</v>
      </c>
      <c r="H3956" t="s">
        <v>234</v>
      </c>
      <c r="I3956" t="s">
        <v>8840</v>
      </c>
      <c r="J3956" t="s">
        <v>67</v>
      </c>
      <c r="K3956" t="s">
        <v>1739</v>
      </c>
      <c r="L3956" t="s">
        <v>1740</v>
      </c>
      <c r="M3956">
        <v>12</v>
      </c>
      <c r="N3956" t="s">
        <v>67</v>
      </c>
      <c r="O3956" s="12">
        <v>44053</v>
      </c>
      <c r="P3956" t="s">
        <v>70</v>
      </c>
      <c r="Q3956" s="1">
        <v>43164</v>
      </c>
      <c r="R3956" t="s">
        <v>29</v>
      </c>
      <c r="S3956" t="s">
        <v>43</v>
      </c>
      <c r="T3956" t="s">
        <v>71</v>
      </c>
      <c r="W3956" t="s">
        <v>8841</v>
      </c>
      <c r="X3956" t="s">
        <v>8842</v>
      </c>
      <c r="Y3956" t="s">
        <v>1739</v>
      </c>
      <c r="Z3956" t="s">
        <v>74</v>
      </c>
      <c r="AA3956" t="s">
        <v>8843</v>
      </c>
      <c r="AB3956" s="2" t="s">
        <v>1025</v>
      </c>
      <c r="AC3956" t="s">
        <v>6598</v>
      </c>
    </row>
    <row r="3957" spans="7:29" x14ac:dyDescent="0.2">
      <c r="G3957" t="s">
        <v>4770</v>
      </c>
      <c r="H3957" t="s">
        <v>1327</v>
      </c>
      <c r="I3957" t="s">
        <v>24682</v>
      </c>
      <c r="J3957" t="s">
        <v>135</v>
      </c>
      <c r="K3957" t="s">
        <v>24685</v>
      </c>
      <c r="L3957" t="s">
        <v>4613</v>
      </c>
      <c r="M3957">
        <v>12</v>
      </c>
      <c r="N3957" t="s">
        <v>135</v>
      </c>
      <c r="O3957" s="12">
        <v>44052</v>
      </c>
      <c r="P3957" t="s">
        <v>70</v>
      </c>
      <c r="Q3957" s="1">
        <v>41730</v>
      </c>
      <c r="R3957" t="s">
        <v>29</v>
      </c>
      <c r="S3957" t="s">
        <v>43</v>
      </c>
      <c r="T3957" t="s">
        <v>71</v>
      </c>
      <c r="W3957" t="s">
        <v>24686</v>
      </c>
      <c r="X3957" t="s">
        <v>116</v>
      </c>
    </row>
    <row r="3958" spans="7:29" ht="153" x14ac:dyDescent="0.2">
      <c r="G3958" t="s">
        <v>8381</v>
      </c>
      <c r="H3958" t="s">
        <v>118</v>
      </c>
      <c r="I3958" t="s">
        <v>15017</v>
      </c>
      <c r="J3958" t="s">
        <v>192</v>
      </c>
      <c r="K3958" t="s">
        <v>15018</v>
      </c>
      <c r="L3958" t="s">
        <v>237</v>
      </c>
      <c r="M3958">
        <v>12</v>
      </c>
      <c r="N3958" t="s">
        <v>192</v>
      </c>
      <c r="O3958" s="12">
        <v>44047</v>
      </c>
      <c r="P3958" t="s">
        <v>70</v>
      </c>
      <c r="Q3958" s="1">
        <v>44508</v>
      </c>
      <c r="R3958" t="s">
        <v>29</v>
      </c>
      <c r="S3958" t="s">
        <v>43</v>
      </c>
      <c r="T3958" t="s">
        <v>71</v>
      </c>
      <c r="W3958" t="s">
        <v>15019</v>
      </c>
      <c r="X3958" t="s">
        <v>15020</v>
      </c>
      <c r="Y3958" t="s">
        <v>15018</v>
      </c>
      <c r="Z3958" t="s">
        <v>192</v>
      </c>
      <c r="AA3958" t="s">
        <v>15021</v>
      </c>
      <c r="AB3958" s="2" t="s">
        <v>5997</v>
      </c>
      <c r="AC3958" t="s">
        <v>50</v>
      </c>
    </row>
    <row r="3959" spans="7:29" x14ac:dyDescent="0.2">
      <c r="G3959" t="s">
        <v>18226</v>
      </c>
      <c r="H3959" t="s">
        <v>53</v>
      </c>
      <c r="I3959" t="s">
        <v>19246</v>
      </c>
      <c r="J3959" t="s">
        <v>135</v>
      </c>
      <c r="K3959" t="s">
        <v>384</v>
      </c>
      <c r="L3959" t="s">
        <v>385</v>
      </c>
      <c r="M3959">
        <v>12</v>
      </c>
      <c r="N3959" t="s">
        <v>135</v>
      </c>
      <c r="O3959" s="12">
        <v>44029</v>
      </c>
      <c r="P3959" t="s">
        <v>70</v>
      </c>
      <c r="Q3959" s="1">
        <v>41211</v>
      </c>
      <c r="R3959" t="s">
        <v>29</v>
      </c>
      <c r="S3959" t="s">
        <v>43</v>
      </c>
      <c r="T3959" t="s">
        <v>71</v>
      </c>
      <c r="W3959" t="s">
        <v>19247</v>
      </c>
      <c r="X3959" t="s">
        <v>19248</v>
      </c>
      <c r="Y3959" t="s">
        <v>384</v>
      </c>
      <c r="Z3959" t="s">
        <v>135</v>
      </c>
      <c r="AA3959" t="s">
        <v>19249</v>
      </c>
      <c r="AB3959" t="s">
        <v>50</v>
      </c>
      <c r="AC3959" t="s">
        <v>50</v>
      </c>
    </row>
    <row r="3960" spans="7:29" ht="170" x14ac:dyDescent="0.2">
      <c r="G3960" t="s">
        <v>3494</v>
      </c>
      <c r="H3960" t="s">
        <v>314</v>
      </c>
      <c r="I3960" t="s">
        <v>8133</v>
      </c>
      <c r="J3960" t="s">
        <v>460</v>
      </c>
      <c r="L3960" t="s">
        <v>27</v>
      </c>
      <c r="M3960">
        <v>12</v>
      </c>
      <c r="N3960" t="s">
        <v>460</v>
      </c>
      <c r="O3960" s="12">
        <v>44026</v>
      </c>
      <c r="P3960" t="s">
        <v>661</v>
      </c>
      <c r="Q3960" s="1">
        <v>42373</v>
      </c>
      <c r="R3960" t="s">
        <v>56</v>
      </c>
      <c r="S3960" s="1">
        <v>44926</v>
      </c>
      <c r="T3960" t="s">
        <v>30</v>
      </c>
      <c r="U3960" t="s">
        <v>1918</v>
      </c>
      <c r="V3960" t="s">
        <v>933</v>
      </c>
      <c r="W3960" t="s">
        <v>8134</v>
      </c>
      <c r="X3960" t="s">
        <v>8135</v>
      </c>
      <c r="Y3960" t="s">
        <v>1918</v>
      </c>
      <c r="Z3960" t="s">
        <v>460</v>
      </c>
      <c r="AA3960" t="s">
        <v>8136</v>
      </c>
      <c r="AB3960" s="2" t="s">
        <v>8137</v>
      </c>
      <c r="AC3960" t="s">
        <v>8138</v>
      </c>
    </row>
    <row r="3961" spans="7:29" x14ac:dyDescent="0.2">
      <c r="G3961" t="s">
        <v>11015</v>
      </c>
      <c r="H3961" t="s">
        <v>53</v>
      </c>
      <c r="I3961" t="s">
        <v>11016</v>
      </c>
      <c r="J3961" t="s">
        <v>86</v>
      </c>
      <c r="K3961" t="s">
        <v>451</v>
      </c>
      <c r="L3961" t="s">
        <v>3890</v>
      </c>
      <c r="M3961">
        <v>12</v>
      </c>
      <c r="N3961" t="s">
        <v>86</v>
      </c>
      <c r="O3961" s="12">
        <v>44025</v>
      </c>
      <c r="P3961" t="s">
        <v>70</v>
      </c>
      <c r="Q3961" s="1">
        <v>43745</v>
      </c>
      <c r="R3961" t="s">
        <v>29</v>
      </c>
      <c r="S3961" t="s">
        <v>43</v>
      </c>
      <c r="T3961" t="s">
        <v>71</v>
      </c>
      <c r="W3961" t="s">
        <v>11017</v>
      </c>
      <c r="X3961" t="s">
        <v>116</v>
      </c>
    </row>
    <row r="3962" spans="7:29" x14ac:dyDescent="0.2">
      <c r="G3962" t="s">
        <v>253</v>
      </c>
      <c r="H3962" t="s">
        <v>53</v>
      </c>
      <c r="I3962" t="s">
        <v>2170</v>
      </c>
      <c r="J3962" t="s">
        <v>554</v>
      </c>
      <c r="L3962" t="s">
        <v>896</v>
      </c>
      <c r="M3962">
        <v>9</v>
      </c>
      <c r="N3962" t="s">
        <v>554</v>
      </c>
      <c r="O3962" s="12">
        <v>44006</v>
      </c>
      <c r="P3962" t="s">
        <v>28</v>
      </c>
      <c r="Q3962" s="1">
        <v>43998</v>
      </c>
      <c r="R3962" t="s">
        <v>63</v>
      </c>
      <c r="S3962" t="s">
        <v>43</v>
      </c>
      <c r="T3962" t="s">
        <v>30</v>
      </c>
      <c r="U3962" t="s">
        <v>376</v>
      </c>
      <c r="W3962" t="s">
        <v>2171</v>
      </c>
    </row>
    <row r="3963" spans="7:29" x14ac:dyDescent="0.2">
      <c r="G3963" t="s">
        <v>2413</v>
      </c>
      <c r="H3963" t="s">
        <v>53</v>
      </c>
      <c r="I3963" t="s">
        <v>11225</v>
      </c>
      <c r="J3963" t="s">
        <v>481</v>
      </c>
      <c r="L3963" t="s">
        <v>283</v>
      </c>
      <c r="M3963">
        <v>9</v>
      </c>
      <c r="N3963" t="s">
        <v>481</v>
      </c>
      <c r="O3963" s="12">
        <v>44000</v>
      </c>
      <c r="P3963" t="s">
        <v>28</v>
      </c>
      <c r="Q3963" s="1">
        <v>44546</v>
      </c>
      <c r="R3963" t="s">
        <v>56</v>
      </c>
      <c r="S3963" s="1">
        <v>45092</v>
      </c>
      <c r="T3963" t="s">
        <v>30</v>
      </c>
      <c r="U3963" t="s">
        <v>1396</v>
      </c>
      <c r="W3963" t="s">
        <v>11226</v>
      </c>
    </row>
    <row r="3964" spans="7:29" x14ac:dyDescent="0.2">
      <c r="G3964" t="s">
        <v>12892</v>
      </c>
      <c r="H3964" t="s">
        <v>53</v>
      </c>
      <c r="I3964" t="s">
        <v>12893</v>
      </c>
      <c r="J3964" t="s">
        <v>103</v>
      </c>
      <c r="K3964" t="s">
        <v>7219</v>
      </c>
      <c r="L3964" t="s">
        <v>1105</v>
      </c>
      <c r="M3964">
        <v>12</v>
      </c>
      <c r="N3964" t="s">
        <v>103</v>
      </c>
      <c r="O3964" s="12">
        <v>43999</v>
      </c>
      <c r="P3964" t="s">
        <v>70</v>
      </c>
      <c r="Q3964" s="1">
        <v>43640</v>
      </c>
      <c r="R3964" t="s">
        <v>29</v>
      </c>
      <c r="S3964" t="s">
        <v>43</v>
      </c>
      <c r="T3964" t="s">
        <v>71</v>
      </c>
      <c r="W3964" t="s">
        <v>12894</v>
      </c>
      <c r="X3964" t="s">
        <v>116</v>
      </c>
    </row>
    <row r="3965" spans="7:29" x14ac:dyDescent="0.2">
      <c r="G3965" t="s">
        <v>7975</v>
      </c>
      <c r="H3965" t="s">
        <v>53</v>
      </c>
      <c r="I3965" t="s">
        <v>7976</v>
      </c>
      <c r="J3965" t="s">
        <v>103</v>
      </c>
      <c r="L3965" t="s">
        <v>27</v>
      </c>
      <c r="M3965">
        <v>12</v>
      </c>
      <c r="N3965" t="s">
        <v>103</v>
      </c>
      <c r="O3965" s="12">
        <v>43987</v>
      </c>
      <c r="P3965" t="s">
        <v>28</v>
      </c>
      <c r="Q3965" s="1">
        <v>44593</v>
      </c>
      <c r="R3965" t="s">
        <v>56</v>
      </c>
      <c r="S3965" s="1">
        <v>44931</v>
      </c>
      <c r="T3965" t="s">
        <v>30</v>
      </c>
      <c r="U3965" t="s">
        <v>2429</v>
      </c>
      <c r="V3965" t="s">
        <v>404</v>
      </c>
      <c r="W3965" t="s">
        <v>7977</v>
      </c>
    </row>
    <row r="3966" spans="7:29" x14ac:dyDescent="0.2">
      <c r="G3966" t="s">
        <v>314</v>
      </c>
      <c r="H3966" t="s">
        <v>553</v>
      </c>
      <c r="I3966" t="s">
        <v>2448</v>
      </c>
      <c r="J3966" t="s">
        <v>135</v>
      </c>
      <c r="K3966" t="s">
        <v>743</v>
      </c>
      <c r="L3966" t="s">
        <v>1271</v>
      </c>
      <c r="M3966">
        <v>9</v>
      </c>
      <c r="N3966" t="s">
        <v>135</v>
      </c>
      <c r="O3966" s="12">
        <v>43975</v>
      </c>
      <c r="P3966" t="s">
        <v>70</v>
      </c>
      <c r="Q3966" s="1">
        <v>40090</v>
      </c>
      <c r="R3966" t="s">
        <v>29</v>
      </c>
      <c r="S3966" t="s">
        <v>43</v>
      </c>
      <c r="T3966" t="s">
        <v>71</v>
      </c>
      <c r="W3966" t="s">
        <v>2449</v>
      </c>
    </row>
    <row r="3967" spans="7:29" ht="204" x14ac:dyDescent="0.2">
      <c r="G3967" t="s">
        <v>3847</v>
      </c>
      <c r="H3967" t="s">
        <v>262</v>
      </c>
      <c r="I3967" t="s">
        <v>5544</v>
      </c>
      <c r="J3967" t="s">
        <v>67</v>
      </c>
      <c r="K3967" t="s">
        <v>1068</v>
      </c>
      <c r="L3967" t="s">
        <v>1069</v>
      </c>
      <c r="M3967">
        <v>12</v>
      </c>
      <c r="N3967" t="s">
        <v>67</v>
      </c>
      <c r="O3967" s="12">
        <v>43972</v>
      </c>
      <c r="P3967" t="s">
        <v>70</v>
      </c>
      <c r="Q3967" s="1">
        <v>45061</v>
      </c>
      <c r="R3967" t="s">
        <v>29</v>
      </c>
      <c r="S3967" t="s">
        <v>43</v>
      </c>
      <c r="T3967" t="s">
        <v>71</v>
      </c>
      <c r="W3967" t="s">
        <v>5545</v>
      </c>
      <c r="X3967" t="s">
        <v>5546</v>
      </c>
      <c r="Y3967" t="s">
        <v>1068</v>
      </c>
      <c r="Z3967" t="s">
        <v>74</v>
      </c>
      <c r="AA3967" t="s">
        <v>5547</v>
      </c>
      <c r="AB3967" s="2" t="s">
        <v>1025</v>
      </c>
      <c r="AC3967" t="s">
        <v>502</v>
      </c>
    </row>
    <row r="3968" spans="7:29" ht="136" x14ac:dyDescent="0.2">
      <c r="G3968" t="s">
        <v>1311</v>
      </c>
      <c r="H3968" t="s">
        <v>118</v>
      </c>
      <c r="I3968" t="s">
        <v>9834</v>
      </c>
      <c r="J3968" t="s">
        <v>8817</v>
      </c>
      <c r="K3968" t="s">
        <v>8010</v>
      </c>
      <c r="L3968" t="s">
        <v>69</v>
      </c>
      <c r="M3968">
        <v>9</v>
      </c>
      <c r="N3968" t="s">
        <v>8817</v>
      </c>
      <c r="O3968" s="12">
        <v>43952</v>
      </c>
      <c r="P3968" t="s">
        <v>70</v>
      </c>
      <c r="Q3968" s="1">
        <v>38985</v>
      </c>
      <c r="R3968" t="s">
        <v>29</v>
      </c>
      <c r="S3968" t="s">
        <v>43</v>
      </c>
      <c r="T3968" t="s">
        <v>71</v>
      </c>
      <c r="W3968" t="s">
        <v>9835</v>
      </c>
      <c r="X3968" t="s">
        <v>9836</v>
      </c>
      <c r="Y3968" t="s">
        <v>8010</v>
      </c>
      <c r="Z3968" t="s">
        <v>9837</v>
      </c>
      <c r="AA3968" t="s">
        <v>9838</v>
      </c>
      <c r="AB3968" s="2" t="s">
        <v>9839</v>
      </c>
      <c r="AC3968" t="s">
        <v>9840</v>
      </c>
    </row>
    <row r="3969" spans="7:29" x14ac:dyDescent="0.2">
      <c r="G3969" t="s">
        <v>18988</v>
      </c>
      <c r="H3969" t="s">
        <v>53</v>
      </c>
      <c r="I3969" t="s">
        <v>18989</v>
      </c>
      <c r="J3969" t="s">
        <v>770</v>
      </c>
      <c r="L3969" t="s">
        <v>775</v>
      </c>
      <c r="M3969">
        <v>12</v>
      </c>
      <c r="N3969" t="s">
        <v>770</v>
      </c>
      <c r="O3969" s="12">
        <v>43949</v>
      </c>
      <c r="P3969" t="s">
        <v>28</v>
      </c>
      <c r="Q3969" s="1">
        <v>44440</v>
      </c>
      <c r="R3969" t="s">
        <v>29</v>
      </c>
      <c r="S3969" t="s">
        <v>43</v>
      </c>
      <c r="T3969" t="s">
        <v>30</v>
      </c>
      <c r="U3969" t="s">
        <v>751</v>
      </c>
      <c r="W3969" t="s">
        <v>18990</v>
      </c>
      <c r="X3969" t="s">
        <v>18991</v>
      </c>
      <c r="Y3969" t="s">
        <v>751</v>
      </c>
      <c r="Z3969" t="s">
        <v>1373</v>
      </c>
      <c r="AA3969" t="s">
        <v>18992</v>
      </c>
      <c r="AB3969" t="s">
        <v>50</v>
      </c>
      <c r="AC3969" t="s">
        <v>18993</v>
      </c>
    </row>
    <row r="3970" spans="7:29" ht="204" x14ac:dyDescent="0.2">
      <c r="G3970" t="s">
        <v>7063</v>
      </c>
      <c r="H3970" t="s">
        <v>53</v>
      </c>
      <c r="I3970" t="s">
        <v>7064</v>
      </c>
      <c r="J3970" t="s">
        <v>67</v>
      </c>
      <c r="K3970" t="s">
        <v>384</v>
      </c>
      <c r="L3970" t="s">
        <v>385</v>
      </c>
      <c r="M3970">
        <v>12</v>
      </c>
      <c r="N3970" t="s">
        <v>67</v>
      </c>
      <c r="O3970" s="12">
        <v>43948</v>
      </c>
      <c r="P3970" t="s">
        <v>70</v>
      </c>
      <c r="Q3970" s="1">
        <v>43435</v>
      </c>
      <c r="R3970" t="s">
        <v>29</v>
      </c>
      <c r="S3970" t="s">
        <v>43</v>
      </c>
      <c r="T3970" t="s">
        <v>71</v>
      </c>
      <c r="W3970" t="s">
        <v>7065</v>
      </c>
      <c r="X3970" t="s">
        <v>7066</v>
      </c>
      <c r="Y3970" t="s">
        <v>384</v>
      </c>
      <c r="Z3970" t="s">
        <v>74</v>
      </c>
      <c r="AA3970" t="s">
        <v>7067</v>
      </c>
      <c r="AB3970" s="2" t="s">
        <v>1025</v>
      </c>
      <c r="AC3970" t="s">
        <v>502</v>
      </c>
    </row>
    <row r="3971" spans="7:29" ht="153" x14ac:dyDescent="0.2">
      <c r="G3971" t="s">
        <v>2231</v>
      </c>
      <c r="H3971" t="s">
        <v>53</v>
      </c>
      <c r="I3971" t="s">
        <v>13482</v>
      </c>
      <c r="J3971" t="s">
        <v>135</v>
      </c>
      <c r="K3971" t="s">
        <v>2713</v>
      </c>
      <c r="L3971" t="s">
        <v>2714</v>
      </c>
      <c r="M3971">
        <v>12</v>
      </c>
      <c r="N3971" t="s">
        <v>135</v>
      </c>
      <c r="O3971" s="12">
        <v>43941</v>
      </c>
      <c r="P3971" t="s">
        <v>70</v>
      </c>
      <c r="Q3971" s="1">
        <v>44795</v>
      </c>
      <c r="R3971" t="s">
        <v>29</v>
      </c>
      <c r="S3971" t="s">
        <v>43</v>
      </c>
      <c r="T3971" t="s">
        <v>71</v>
      </c>
      <c r="W3971" t="s">
        <v>13489</v>
      </c>
      <c r="X3971" t="s">
        <v>13490</v>
      </c>
      <c r="Y3971" t="s">
        <v>2713</v>
      </c>
      <c r="Z3971" t="s">
        <v>135</v>
      </c>
      <c r="AA3971" t="s">
        <v>13491</v>
      </c>
      <c r="AB3971" s="2" t="s">
        <v>13492</v>
      </c>
      <c r="AC3971" t="s">
        <v>50</v>
      </c>
    </row>
    <row r="3972" spans="7:29" x14ac:dyDescent="0.2">
      <c r="G3972" t="s">
        <v>273</v>
      </c>
      <c r="H3972" t="s">
        <v>148</v>
      </c>
      <c r="I3972" t="s">
        <v>23469</v>
      </c>
      <c r="J3972" t="s">
        <v>481</v>
      </c>
      <c r="L3972" t="s">
        <v>27</v>
      </c>
      <c r="M3972">
        <v>12</v>
      </c>
      <c r="N3972" t="s">
        <v>481</v>
      </c>
      <c r="O3972" s="12">
        <v>43929</v>
      </c>
      <c r="P3972" t="s">
        <v>28</v>
      </c>
      <c r="Q3972" s="1">
        <v>44363</v>
      </c>
      <c r="R3972" t="s">
        <v>29</v>
      </c>
      <c r="S3972" t="s">
        <v>43</v>
      </c>
      <c r="T3972" t="s">
        <v>30</v>
      </c>
      <c r="U3972" t="s">
        <v>12101</v>
      </c>
      <c r="V3972" t="s">
        <v>522</v>
      </c>
      <c r="W3972" t="s">
        <v>23470</v>
      </c>
      <c r="X3972" t="s">
        <v>116</v>
      </c>
    </row>
    <row r="3973" spans="7:29" x14ac:dyDescent="0.2">
      <c r="G3973" t="s">
        <v>2033</v>
      </c>
      <c r="H3973" t="s">
        <v>118</v>
      </c>
      <c r="I3973" t="s">
        <v>20387</v>
      </c>
      <c r="J3973" t="s">
        <v>974</v>
      </c>
      <c r="L3973" t="s">
        <v>62</v>
      </c>
      <c r="M3973">
        <v>12</v>
      </c>
      <c r="N3973" t="s">
        <v>974</v>
      </c>
      <c r="O3973" s="12">
        <v>43925</v>
      </c>
      <c r="P3973" t="s">
        <v>28</v>
      </c>
      <c r="Q3973" s="1">
        <v>42125</v>
      </c>
      <c r="R3973" t="s">
        <v>29</v>
      </c>
      <c r="S3973" t="s">
        <v>43</v>
      </c>
      <c r="T3973" t="s">
        <v>30</v>
      </c>
      <c r="U3973" t="s">
        <v>20388</v>
      </c>
      <c r="W3973" t="s">
        <v>20389</v>
      </c>
      <c r="X3973" t="s">
        <v>20390</v>
      </c>
      <c r="Y3973" t="s">
        <v>20388</v>
      </c>
      <c r="Z3973" t="s">
        <v>979</v>
      </c>
      <c r="AA3973" t="s">
        <v>20391</v>
      </c>
      <c r="AB3973" t="s">
        <v>50</v>
      </c>
      <c r="AC3973" t="s">
        <v>50</v>
      </c>
    </row>
    <row r="3974" spans="7:29" x14ac:dyDescent="0.2">
      <c r="G3974" t="s">
        <v>23328</v>
      </c>
      <c r="H3974" t="s">
        <v>553</v>
      </c>
      <c r="I3974" t="s">
        <v>23329</v>
      </c>
      <c r="J3974" t="s">
        <v>481</v>
      </c>
      <c r="K3974" t="s">
        <v>23330</v>
      </c>
      <c r="L3974" t="s">
        <v>203</v>
      </c>
      <c r="M3974">
        <v>12</v>
      </c>
      <c r="N3974" t="s">
        <v>481</v>
      </c>
      <c r="O3974" s="12">
        <v>43921</v>
      </c>
      <c r="P3974" t="s">
        <v>70</v>
      </c>
      <c r="Q3974" s="1">
        <v>44536</v>
      </c>
      <c r="R3974" t="s">
        <v>29</v>
      </c>
      <c r="S3974" t="s">
        <v>43</v>
      </c>
      <c r="T3974" t="s">
        <v>71</v>
      </c>
      <c r="W3974" t="s">
        <v>23331</v>
      </c>
      <c r="X3974" t="s">
        <v>116</v>
      </c>
    </row>
    <row r="3975" spans="7:29" x14ac:dyDescent="0.2">
      <c r="G3975" t="s">
        <v>767</v>
      </c>
      <c r="H3975" t="s">
        <v>553</v>
      </c>
      <c r="I3975" t="s">
        <v>23734</v>
      </c>
      <c r="J3975" t="s">
        <v>5903</v>
      </c>
      <c r="L3975" t="s">
        <v>104</v>
      </c>
      <c r="M3975">
        <v>12</v>
      </c>
      <c r="N3975" t="s">
        <v>5089</v>
      </c>
      <c r="O3975" s="12">
        <v>43898</v>
      </c>
      <c r="P3975" t="s">
        <v>28</v>
      </c>
      <c r="Q3975" s="1">
        <v>44850</v>
      </c>
      <c r="R3975" t="s">
        <v>29</v>
      </c>
      <c r="S3975" t="s">
        <v>43</v>
      </c>
      <c r="T3975" t="s">
        <v>30</v>
      </c>
      <c r="U3975" t="s">
        <v>852</v>
      </c>
      <c r="V3975" t="s">
        <v>32</v>
      </c>
      <c r="W3975" t="s">
        <v>23736</v>
      </c>
      <c r="X3975" t="s">
        <v>116</v>
      </c>
    </row>
    <row r="3976" spans="7:29" ht="153" x14ac:dyDescent="0.2">
      <c r="G3976" t="s">
        <v>324</v>
      </c>
      <c r="H3976" t="s">
        <v>274</v>
      </c>
      <c r="I3976" t="s">
        <v>14561</v>
      </c>
      <c r="J3976" t="s">
        <v>67</v>
      </c>
      <c r="K3976" t="s">
        <v>384</v>
      </c>
      <c r="L3976" t="s">
        <v>385</v>
      </c>
      <c r="M3976">
        <v>12</v>
      </c>
      <c r="N3976" t="s">
        <v>67</v>
      </c>
      <c r="O3976" s="12">
        <v>43888</v>
      </c>
      <c r="P3976" t="s">
        <v>70</v>
      </c>
      <c r="Q3976" s="1">
        <v>39657</v>
      </c>
      <c r="R3976" t="s">
        <v>29</v>
      </c>
      <c r="S3976" t="s">
        <v>43</v>
      </c>
      <c r="T3976" t="s">
        <v>71</v>
      </c>
      <c r="W3976" t="s">
        <v>24749</v>
      </c>
      <c r="X3976" t="s">
        <v>24750</v>
      </c>
      <c r="Y3976" t="s">
        <v>24751</v>
      </c>
      <c r="Z3976" t="s">
        <v>24752</v>
      </c>
      <c r="AA3976" t="s">
        <v>24753</v>
      </c>
      <c r="AB3976" s="2" t="s">
        <v>24754</v>
      </c>
      <c r="AC3976" t="s">
        <v>24755</v>
      </c>
    </row>
    <row r="3977" spans="7:29" ht="153" x14ac:dyDescent="0.2">
      <c r="G3977" t="s">
        <v>324</v>
      </c>
      <c r="H3977" t="s">
        <v>274</v>
      </c>
      <c r="I3977" t="s">
        <v>14561</v>
      </c>
      <c r="J3977" t="s">
        <v>67</v>
      </c>
      <c r="K3977" t="s">
        <v>384</v>
      </c>
      <c r="L3977" t="s">
        <v>385</v>
      </c>
      <c r="M3977">
        <v>12</v>
      </c>
      <c r="N3977" t="s">
        <v>67</v>
      </c>
      <c r="O3977" s="12">
        <v>43888</v>
      </c>
      <c r="P3977" t="s">
        <v>70</v>
      </c>
      <c r="Q3977" s="1">
        <v>39657</v>
      </c>
      <c r="R3977" t="s">
        <v>29</v>
      </c>
      <c r="S3977" t="s">
        <v>43</v>
      </c>
      <c r="T3977" t="s">
        <v>71</v>
      </c>
      <c r="W3977" t="s">
        <v>24749</v>
      </c>
      <c r="X3977" t="s">
        <v>24750</v>
      </c>
      <c r="Y3977" t="s">
        <v>24751</v>
      </c>
      <c r="Z3977" t="s">
        <v>24752</v>
      </c>
      <c r="AA3977" t="s">
        <v>24753</v>
      </c>
      <c r="AB3977" s="2" t="s">
        <v>24754</v>
      </c>
      <c r="AC3977" t="s">
        <v>24755</v>
      </c>
    </row>
    <row r="3978" spans="7:29" x14ac:dyDescent="0.2">
      <c r="G3978" t="s">
        <v>324</v>
      </c>
      <c r="H3978" t="s">
        <v>274</v>
      </c>
      <c r="I3978" t="s">
        <v>325</v>
      </c>
      <c r="J3978" t="s">
        <v>326</v>
      </c>
      <c r="K3978" t="s">
        <v>327</v>
      </c>
      <c r="L3978" t="s">
        <v>328</v>
      </c>
      <c r="M3978">
        <v>12</v>
      </c>
      <c r="N3978" t="s">
        <v>326</v>
      </c>
      <c r="O3978" s="12">
        <v>43876</v>
      </c>
      <c r="P3978" t="s">
        <v>70</v>
      </c>
      <c r="Q3978" s="1">
        <v>36008</v>
      </c>
      <c r="R3978" t="s">
        <v>29</v>
      </c>
      <c r="S3978" t="s">
        <v>43</v>
      </c>
      <c r="T3978" t="s">
        <v>71</v>
      </c>
      <c r="W3978" t="s">
        <v>329</v>
      </c>
      <c r="X3978" t="s">
        <v>116</v>
      </c>
    </row>
    <row r="3979" spans="7:29" ht="153" x14ac:dyDescent="0.2">
      <c r="G3979" t="s">
        <v>14156</v>
      </c>
      <c r="H3979" t="s">
        <v>53</v>
      </c>
      <c r="I3979" t="s">
        <v>14157</v>
      </c>
      <c r="J3979" t="s">
        <v>2119</v>
      </c>
      <c r="K3979" t="s">
        <v>14158</v>
      </c>
      <c r="L3979" t="s">
        <v>489</v>
      </c>
      <c r="M3979">
        <v>9</v>
      </c>
      <c r="N3979" t="s">
        <v>2119</v>
      </c>
      <c r="O3979" s="12">
        <v>43865</v>
      </c>
      <c r="P3979" t="s">
        <v>70</v>
      </c>
      <c r="Q3979" s="1">
        <v>36008</v>
      </c>
      <c r="R3979" t="s">
        <v>29</v>
      </c>
      <c r="S3979" t="s">
        <v>43</v>
      </c>
      <c r="T3979" t="s">
        <v>71</v>
      </c>
      <c r="W3979" t="s">
        <v>14159</v>
      </c>
      <c r="X3979" t="s">
        <v>14160</v>
      </c>
      <c r="Y3979" t="s">
        <v>14158</v>
      </c>
      <c r="Z3979" t="s">
        <v>2123</v>
      </c>
      <c r="AA3979" t="s">
        <v>14161</v>
      </c>
      <c r="AB3979" s="2" t="s">
        <v>208</v>
      </c>
      <c r="AC3979" t="s">
        <v>14162</v>
      </c>
    </row>
    <row r="3980" spans="7:29" ht="119" x14ac:dyDescent="0.2">
      <c r="G3980" t="s">
        <v>4106</v>
      </c>
      <c r="H3980" t="s">
        <v>1250</v>
      </c>
      <c r="I3980" t="s">
        <v>4107</v>
      </c>
      <c r="J3980" t="s">
        <v>1802</v>
      </c>
      <c r="K3980" t="s">
        <v>4108</v>
      </c>
      <c r="L3980" t="s">
        <v>4109</v>
      </c>
      <c r="M3980">
        <v>12</v>
      </c>
      <c r="N3980" t="s">
        <v>1802</v>
      </c>
      <c r="O3980" s="12">
        <v>43856</v>
      </c>
      <c r="P3980" t="s">
        <v>70</v>
      </c>
      <c r="Q3980" s="1">
        <v>42917</v>
      </c>
      <c r="R3980" t="s">
        <v>29</v>
      </c>
      <c r="S3980" t="s">
        <v>43</v>
      </c>
      <c r="T3980" t="s">
        <v>71</v>
      </c>
      <c r="W3980" t="s">
        <v>4110</v>
      </c>
      <c r="X3980" t="s">
        <v>4111</v>
      </c>
      <c r="Y3980" t="s">
        <v>4108</v>
      </c>
      <c r="Z3980" t="s">
        <v>1802</v>
      </c>
      <c r="AA3980" t="s">
        <v>4112</v>
      </c>
      <c r="AB3980" s="2" t="s">
        <v>2569</v>
      </c>
      <c r="AC3980" t="s">
        <v>4113</v>
      </c>
    </row>
    <row r="3981" spans="7:29" ht="153" x14ac:dyDescent="0.2">
      <c r="G3981" t="s">
        <v>8557</v>
      </c>
      <c r="H3981" t="s">
        <v>53</v>
      </c>
      <c r="I3981" t="s">
        <v>8558</v>
      </c>
      <c r="J3981" t="s">
        <v>315</v>
      </c>
      <c r="K3981" t="s">
        <v>5206</v>
      </c>
      <c r="L3981" t="s">
        <v>69</v>
      </c>
      <c r="M3981">
        <v>12</v>
      </c>
      <c r="N3981" t="s">
        <v>315</v>
      </c>
      <c r="O3981" s="12">
        <v>43851</v>
      </c>
      <c r="P3981" t="s">
        <v>70</v>
      </c>
      <c r="Q3981" s="1">
        <v>44942</v>
      </c>
      <c r="R3981" t="s">
        <v>29</v>
      </c>
      <c r="S3981" t="s">
        <v>43</v>
      </c>
      <c r="T3981" t="s">
        <v>71</v>
      </c>
      <c r="W3981" t="s">
        <v>8559</v>
      </c>
      <c r="X3981" t="s">
        <v>8560</v>
      </c>
      <c r="Y3981" t="s">
        <v>4264</v>
      </c>
      <c r="Z3981" t="s">
        <v>4143</v>
      </c>
      <c r="AA3981" t="s">
        <v>8561</v>
      </c>
      <c r="AB3981" s="2" t="s">
        <v>8562</v>
      </c>
      <c r="AC3981" t="s">
        <v>50</v>
      </c>
    </row>
    <row r="3982" spans="7:29" x14ac:dyDescent="0.2">
      <c r="G3982" t="s">
        <v>467</v>
      </c>
      <c r="H3982" t="s">
        <v>314</v>
      </c>
      <c r="I3982" t="s">
        <v>19722</v>
      </c>
      <c r="J3982" t="s">
        <v>67</v>
      </c>
      <c r="K3982" t="s">
        <v>2145</v>
      </c>
      <c r="L3982" t="s">
        <v>2146</v>
      </c>
      <c r="M3982">
        <v>12</v>
      </c>
      <c r="N3982" t="s">
        <v>67</v>
      </c>
      <c r="O3982" s="12">
        <v>43849</v>
      </c>
      <c r="P3982" t="s">
        <v>70</v>
      </c>
      <c r="Q3982" s="1">
        <v>44571</v>
      </c>
      <c r="R3982" t="s">
        <v>29</v>
      </c>
      <c r="S3982" t="s">
        <v>43</v>
      </c>
      <c r="T3982" t="s">
        <v>71</v>
      </c>
      <c r="W3982" t="s">
        <v>19723</v>
      </c>
      <c r="X3982" t="s">
        <v>116</v>
      </c>
    </row>
    <row r="3983" spans="7:29" x14ac:dyDescent="0.2">
      <c r="G3983" t="s">
        <v>22456</v>
      </c>
      <c r="H3983" t="s">
        <v>53</v>
      </c>
      <c r="I3983" t="s">
        <v>22457</v>
      </c>
      <c r="J3983" t="s">
        <v>135</v>
      </c>
      <c r="K3983" t="s">
        <v>22458</v>
      </c>
      <c r="L3983" t="s">
        <v>701</v>
      </c>
      <c r="M3983">
        <v>12</v>
      </c>
      <c r="N3983" t="s">
        <v>135</v>
      </c>
      <c r="O3983" s="12">
        <v>43842</v>
      </c>
      <c r="P3983" t="s">
        <v>70</v>
      </c>
      <c r="Q3983" s="1">
        <v>44762</v>
      </c>
      <c r="R3983" t="s">
        <v>29</v>
      </c>
      <c r="S3983" t="s">
        <v>43</v>
      </c>
      <c r="T3983" t="s">
        <v>71</v>
      </c>
      <c r="W3983" t="s">
        <v>22459</v>
      </c>
      <c r="X3983" t="s">
        <v>116</v>
      </c>
    </row>
    <row r="3984" spans="7:29" x14ac:dyDescent="0.2">
      <c r="G3984" t="s">
        <v>19452</v>
      </c>
      <c r="H3984" t="s">
        <v>24</v>
      </c>
      <c r="I3984" t="s">
        <v>19453</v>
      </c>
      <c r="J3984" t="s">
        <v>135</v>
      </c>
      <c r="K3984" t="s">
        <v>384</v>
      </c>
      <c r="L3984" t="s">
        <v>385</v>
      </c>
      <c r="M3984">
        <v>12</v>
      </c>
      <c r="N3984" t="s">
        <v>135</v>
      </c>
      <c r="O3984" s="12">
        <v>43831</v>
      </c>
      <c r="P3984" t="s">
        <v>70</v>
      </c>
      <c r="Q3984" s="1">
        <v>41358</v>
      </c>
      <c r="R3984" t="s">
        <v>29</v>
      </c>
      <c r="S3984" t="s">
        <v>43</v>
      </c>
      <c r="T3984" t="s">
        <v>71</v>
      </c>
      <c r="W3984" t="s">
        <v>19454</v>
      </c>
      <c r="X3984" t="s">
        <v>19455</v>
      </c>
      <c r="Y3984" t="s">
        <v>384</v>
      </c>
      <c r="Z3984" t="s">
        <v>135</v>
      </c>
      <c r="AA3984" t="s">
        <v>19456</v>
      </c>
      <c r="AB3984" t="s">
        <v>50</v>
      </c>
      <c r="AC3984" t="s">
        <v>50</v>
      </c>
    </row>
    <row r="3985" spans="7:29" x14ac:dyDescent="0.2">
      <c r="G3985" t="s">
        <v>2900</v>
      </c>
      <c r="H3985" t="s">
        <v>280</v>
      </c>
      <c r="I3985" t="s">
        <v>8601</v>
      </c>
      <c r="J3985" t="s">
        <v>533</v>
      </c>
      <c r="K3985" t="s">
        <v>8602</v>
      </c>
      <c r="L3985" t="s">
        <v>7040</v>
      </c>
      <c r="M3985">
        <v>12</v>
      </c>
      <c r="N3985" t="s">
        <v>533</v>
      </c>
      <c r="O3985" s="12">
        <v>43790</v>
      </c>
      <c r="P3985" t="s">
        <v>70</v>
      </c>
      <c r="Q3985" s="1">
        <v>42590</v>
      </c>
      <c r="R3985" t="s">
        <v>29</v>
      </c>
      <c r="S3985" t="s">
        <v>43</v>
      </c>
      <c r="T3985" t="s">
        <v>71</v>
      </c>
      <c r="W3985" t="s">
        <v>8603</v>
      </c>
      <c r="X3985" t="s">
        <v>116</v>
      </c>
    </row>
    <row r="3986" spans="7:29" x14ac:dyDescent="0.2">
      <c r="G3986" t="s">
        <v>7948</v>
      </c>
      <c r="H3986" t="s">
        <v>24</v>
      </c>
      <c r="I3986" t="s">
        <v>11577</v>
      </c>
      <c r="J3986" t="s">
        <v>332</v>
      </c>
      <c r="K3986" t="s">
        <v>11578</v>
      </c>
      <c r="L3986" t="s">
        <v>237</v>
      </c>
      <c r="M3986">
        <v>12</v>
      </c>
      <c r="N3986" t="s">
        <v>332</v>
      </c>
      <c r="O3986" s="12">
        <v>43785</v>
      </c>
      <c r="P3986" t="s">
        <v>70</v>
      </c>
      <c r="Q3986" s="1">
        <v>44971</v>
      </c>
      <c r="R3986" t="s">
        <v>29</v>
      </c>
      <c r="S3986" t="s">
        <v>43</v>
      </c>
      <c r="T3986" t="s">
        <v>71</v>
      </c>
      <c r="W3986" t="s">
        <v>11579</v>
      </c>
      <c r="X3986" t="s">
        <v>116</v>
      </c>
    </row>
    <row r="3987" spans="7:29" ht="153" x14ac:dyDescent="0.2">
      <c r="G3987" t="s">
        <v>986</v>
      </c>
      <c r="H3987" t="s">
        <v>1327</v>
      </c>
      <c r="I3987" t="s">
        <v>10772</v>
      </c>
      <c r="J3987" t="s">
        <v>135</v>
      </c>
      <c r="K3987" t="s">
        <v>726</v>
      </c>
      <c r="L3987" t="s">
        <v>727</v>
      </c>
      <c r="M3987">
        <v>9</v>
      </c>
      <c r="N3987" t="s">
        <v>135</v>
      </c>
      <c r="O3987" s="12">
        <v>43783</v>
      </c>
      <c r="P3987" t="s">
        <v>70</v>
      </c>
      <c r="Q3987" s="1">
        <v>44417</v>
      </c>
      <c r="R3987" t="s">
        <v>29</v>
      </c>
      <c r="S3987" t="s">
        <v>43</v>
      </c>
      <c r="T3987" t="s">
        <v>71</v>
      </c>
      <c r="W3987" t="s">
        <v>10778</v>
      </c>
      <c r="X3987" t="s">
        <v>10779</v>
      </c>
      <c r="Y3987" t="s">
        <v>726</v>
      </c>
      <c r="Z3987" t="s">
        <v>135</v>
      </c>
      <c r="AA3987" t="s">
        <v>10780</v>
      </c>
      <c r="AB3987" s="2" t="s">
        <v>10781</v>
      </c>
      <c r="AC3987" t="s">
        <v>50</v>
      </c>
    </row>
    <row r="3988" spans="7:29" x14ac:dyDescent="0.2">
      <c r="G3988" t="s">
        <v>920</v>
      </c>
      <c r="H3988" t="s">
        <v>24</v>
      </c>
      <c r="I3988" t="s">
        <v>2522</v>
      </c>
      <c r="J3988" t="s">
        <v>135</v>
      </c>
      <c r="K3988" t="s">
        <v>3798</v>
      </c>
      <c r="L3988" t="s">
        <v>328</v>
      </c>
      <c r="M3988">
        <v>12</v>
      </c>
      <c r="N3988" t="s">
        <v>135</v>
      </c>
      <c r="O3988" s="12">
        <v>43756</v>
      </c>
      <c r="P3988" t="s">
        <v>70</v>
      </c>
      <c r="Q3988" s="1">
        <v>44613</v>
      </c>
      <c r="R3988" t="s">
        <v>29</v>
      </c>
      <c r="S3988" t="s">
        <v>43</v>
      </c>
      <c r="T3988" t="s">
        <v>71</v>
      </c>
      <c r="W3988" t="s">
        <v>16596</v>
      </c>
      <c r="X3988" t="s">
        <v>16597</v>
      </c>
      <c r="Y3988" t="s">
        <v>3798</v>
      </c>
      <c r="Z3988" t="s">
        <v>135</v>
      </c>
      <c r="AA3988" t="s">
        <v>16598</v>
      </c>
      <c r="AB3988" t="s">
        <v>50</v>
      </c>
      <c r="AC3988" t="s">
        <v>50</v>
      </c>
    </row>
    <row r="3989" spans="7:29" ht="170" x14ac:dyDescent="0.2">
      <c r="G3989" t="s">
        <v>986</v>
      </c>
      <c r="H3989" t="s">
        <v>759</v>
      </c>
      <c r="I3989" t="s">
        <v>21153</v>
      </c>
      <c r="J3989" t="s">
        <v>460</v>
      </c>
      <c r="L3989" t="s">
        <v>27</v>
      </c>
      <c r="M3989">
        <v>12</v>
      </c>
      <c r="N3989" t="s">
        <v>460</v>
      </c>
      <c r="O3989" s="12">
        <v>43752</v>
      </c>
      <c r="P3989" t="s">
        <v>661</v>
      </c>
      <c r="Q3989" s="1">
        <v>39958</v>
      </c>
      <c r="R3989" t="s">
        <v>56</v>
      </c>
      <c r="S3989" s="1">
        <v>44926</v>
      </c>
      <c r="T3989" t="s">
        <v>30</v>
      </c>
      <c r="U3989" t="s">
        <v>21155</v>
      </c>
      <c r="V3989" t="s">
        <v>933</v>
      </c>
      <c r="W3989" t="s">
        <v>21156</v>
      </c>
      <c r="X3989" t="s">
        <v>21157</v>
      </c>
      <c r="Y3989" t="s">
        <v>21158</v>
      </c>
      <c r="Z3989" t="s">
        <v>460</v>
      </c>
      <c r="AA3989" t="s">
        <v>21159</v>
      </c>
      <c r="AB3989" s="2" t="s">
        <v>21160</v>
      </c>
      <c r="AC3989" t="s">
        <v>21161</v>
      </c>
    </row>
    <row r="3990" spans="7:29" x14ac:dyDescent="0.2">
      <c r="G3990" t="s">
        <v>1672</v>
      </c>
      <c r="H3990" t="s">
        <v>14575</v>
      </c>
      <c r="I3990" t="s">
        <v>15110</v>
      </c>
      <c r="J3990" t="s">
        <v>135</v>
      </c>
      <c r="K3990" t="s">
        <v>384</v>
      </c>
      <c r="L3990" t="s">
        <v>385</v>
      </c>
      <c r="M3990">
        <v>12</v>
      </c>
      <c r="N3990" t="s">
        <v>135</v>
      </c>
      <c r="O3990" s="12">
        <v>43738</v>
      </c>
      <c r="P3990" t="s">
        <v>70</v>
      </c>
      <c r="Q3990" s="1">
        <v>43731</v>
      </c>
      <c r="R3990" t="s">
        <v>29</v>
      </c>
      <c r="S3990" t="s">
        <v>43</v>
      </c>
      <c r="T3990" t="s">
        <v>71</v>
      </c>
      <c r="W3990" t="s">
        <v>15111</v>
      </c>
      <c r="X3990" t="s">
        <v>15112</v>
      </c>
      <c r="Y3990" t="s">
        <v>384</v>
      </c>
      <c r="Z3990" t="s">
        <v>135</v>
      </c>
      <c r="AA3990" t="s">
        <v>15113</v>
      </c>
      <c r="AB3990" t="s">
        <v>50</v>
      </c>
      <c r="AC3990" t="s">
        <v>50</v>
      </c>
    </row>
    <row r="3991" spans="7:29" x14ac:dyDescent="0.2">
      <c r="G3991" t="s">
        <v>40</v>
      </c>
      <c r="H3991" t="s">
        <v>118</v>
      </c>
      <c r="I3991" t="s">
        <v>18646</v>
      </c>
      <c r="J3991" t="s">
        <v>1735</v>
      </c>
      <c r="K3991" t="s">
        <v>17279</v>
      </c>
      <c r="L3991" t="s">
        <v>203</v>
      </c>
      <c r="M3991">
        <v>12</v>
      </c>
      <c r="N3991" t="s">
        <v>1735</v>
      </c>
      <c r="O3991" s="12">
        <v>43735</v>
      </c>
      <c r="P3991" t="s">
        <v>70</v>
      </c>
      <c r="Q3991" s="1">
        <v>42675</v>
      </c>
      <c r="R3991" t="s">
        <v>29</v>
      </c>
      <c r="S3991" t="s">
        <v>43</v>
      </c>
      <c r="T3991" t="s">
        <v>71</v>
      </c>
      <c r="W3991" t="s">
        <v>18654</v>
      </c>
      <c r="X3991" t="s">
        <v>18655</v>
      </c>
      <c r="Y3991" t="s">
        <v>17279</v>
      </c>
      <c r="Z3991" t="s">
        <v>4624</v>
      </c>
      <c r="AA3991" t="s">
        <v>18656</v>
      </c>
      <c r="AB3991" t="s">
        <v>50</v>
      </c>
      <c r="AC3991" t="s">
        <v>18657</v>
      </c>
    </row>
    <row r="3992" spans="7:29" x14ac:dyDescent="0.2">
      <c r="G3992" t="s">
        <v>5380</v>
      </c>
      <c r="H3992" t="s">
        <v>369</v>
      </c>
      <c r="I3992" t="s">
        <v>19239</v>
      </c>
      <c r="J3992" t="s">
        <v>435</v>
      </c>
      <c r="L3992" t="s">
        <v>347</v>
      </c>
      <c r="M3992">
        <v>9</v>
      </c>
      <c r="N3992" t="s">
        <v>435</v>
      </c>
      <c r="O3992" s="12">
        <v>43730</v>
      </c>
      <c r="P3992" t="s">
        <v>28</v>
      </c>
      <c r="Q3992" s="1">
        <v>44455</v>
      </c>
      <c r="R3992" t="s">
        <v>56</v>
      </c>
      <c r="S3992" s="1">
        <v>45092</v>
      </c>
      <c r="T3992" t="s">
        <v>30</v>
      </c>
      <c r="U3992" t="s">
        <v>19240</v>
      </c>
      <c r="W3992" t="s">
        <v>19241</v>
      </c>
    </row>
    <row r="3993" spans="7:29" x14ac:dyDescent="0.2">
      <c r="G3993" t="s">
        <v>1322</v>
      </c>
      <c r="H3993" t="s">
        <v>118</v>
      </c>
      <c r="I3993" t="s">
        <v>7129</v>
      </c>
      <c r="J3993" t="s">
        <v>67</v>
      </c>
      <c r="K3993" t="s">
        <v>1505</v>
      </c>
      <c r="L3993" t="s">
        <v>7130</v>
      </c>
      <c r="M3993">
        <v>12</v>
      </c>
      <c r="N3993" t="s">
        <v>67</v>
      </c>
      <c r="O3993" s="12">
        <v>43721</v>
      </c>
      <c r="P3993" t="s">
        <v>70</v>
      </c>
      <c r="Q3993" s="1">
        <v>36008</v>
      </c>
      <c r="R3993" t="s">
        <v>56</v>
      </c>
      <c r="S3993" s="1">
        <v>44928</v>
      </c>
      <c r="T3993" t="s">
        <v>71</v>
      </c>
      <c r="W3993" t="s">
        <v>7131</v>
      </c>
    </row>
    <row r="3994" spans="7:29" x14ac:dyDescent="0.2">
      <c r="G3994" t="s">
        <v>147</v>
      </c>
      <c r="H3994" t="s">
        <v>112</v>
      </c>
      <c r="I3994" t="s">
        <v>1704</v>
      </c>
      <c r="J3994" t="s">
        <v>86</v>
      </c>
      <c r="K3994" t="s">
        <v>1705</v>
      </c>
      <c r="L3994" t="s">
        <v>1706</v>
      </c>
      <c r="M3994">
        <v>12</v>
      </c>
      <c r="N3994" t="s">
        <v>86</v>
      </c>
      <c r="O3994" s="12">
        <v>43717</v>
      </c>
      <c r="P3994" t="s">
        <v>70</v>
      </c>
      <c r="Q3994" s="1">
        <v>44467</v>
      </c>
      <c r="R3994" t="s">
        <v>29</v>
      </c>
      <c r="S3994" t="s">
        <v>43</v>
      </c>
      <c r="T3994" t="s">
        <v>71</v>
      </c>
      <c r="W3994" t="s">
        <v>1707</v>
      </c>
      <c r="X3994" t="s">
        <v>116</v>
      </c>
    </row>
    <row r="3995" spans="7:29" x14ac:dyDescent="0.2">
      <c r="G3995" t="s">
        <v>21672</v>
      </c>
      <c r="H3995" t="s">
        <v>53</v>
      </c>
      <c r="I3995" t="s">
        <v>21673</v>
      </c>
      <c r="J3995" t="s">
        <v>1721</v>
      </c>
      <c r="K3995" t="s">
        <v>6509</v>
      </c>
      <c r="L3995" t="s">
        <v>4002</v>
      </c>
      <c r="M3995">
        <v>12</v>
      </c>
      <c r="N3995" t="s">
        <v>1721</v>
      </c>
      <c r="O3995" s="12">
        <v>43712</v>
      </c>
      <c r="P3995" t="s">
        <v>70</v>
      </c>
      <c r="Q3995" s="1">
        <v>44774</v>
      </c>
      <c r="R3995" t="s">
        <v>29</v>
      </c>
      <c r="S3995" t="s">
        <v>43</v>
      </c>
      <c r="T3995" t="s">
        <v>71</v>
      </c>
      <c r="W3995" t="s">
        <v>21674</v>
      </c>
      <c r="X3995" t="s">
        <v>21675</v>
      </c>
      <c r="Y3995" t="s">
        <v>6509</v>
      </c>
      <c r="Z3995" t="s">
        <v>1721</v>
      </c>
      <c r="AA3995" t="s">
        <v>21676</v>
      </c>
      <c r="AB3995" t="s">
        <v>50</v>
      </c>
      <c r="AC3995" t="s">
        <v>50</v>
      </c>
    </row>
    <row r="3996" spans="7:29" ht="102" x14ac:dyDescent="0.2">
      <c r="G3996" t="s">
        <v>3185</v>
      </c>
      <c r="H3996" t="s">
        <v>53</v>
      </c>
      <c r="I3996" t="s">
        <v>8392</v>
      </c>
      <c r="J3996" t="s">
        <v>135</v>
      </c>
      <c r="K3996" t="s">
        <v>743</v>
      </c>
      <c r="L3996" t="s">
        <v>744</v>
      </c>
      <c r="M3996">
        <v>12</v>
      </c>
      <c r="N3996" t="s">
        <v>135</v>
      </c>
      <c r="O3996" s="12">
        <v>43687</v>
      </c>
      <c r="P3996" t="s">
        <v>70</v>
      </c>
      <c r="Q3996" s="1">
        <v>44410</v>
      </c>
      <c r="R3996" t="s">
        <v>29</v>
      </c>
      <c r="S3996" t="s">
        <v>43</v>
      </c>
      <c r="T3996" t="s">
        <v>71</v>
      </c>
      <c r="W3996" t="s">
        <v>8393</v>
      </c>
      <c r="X3996" t="s">
        <v>8394</v>
      </c>
      <c r="Y3996" t="s">
        <v>743</v>
      </c>
      <c r="Z3996" t="s">
        <v>135</v>
      </c>
      <c r="AA3996" t="s">
        <v>8395</v>
      </c>
      <c r="AB3996" s="2" t="s">
        <v>8396</v>
      </c>
      <c r="AC3996" t="s">
        <v>50</v>
      </c>
    </row>
    <row r="3997" spans="7:29" x14ac:dyDescent="0.2">
      <c r="G3997" t="s">
        <v>17790</v>
      </c>
      <c r="H3997" t="s">
        <v>53</v>
      </c>
      <c r="I3997" t="s">
        <v>17791</v>
      </c>
      <c r="J3997" t="s">
        <v>533</v>
      </c>
      <c r="L3997" t="s">
        <v>62</v>
      </c>
      <c r="M3997">
        <v>12</v>
      </c>
      <c r="N3997" t="s">
        <v>533</v>
      </c>
      <c r="O3997" s="12">
        <v>43683</v>
      </c>
      <c r="P3997" t="s">
        <v>28</v>
      </c>
      <c r="Q3997" s="1">
        <v>44866</v>
      </c>
      <c r="R3997" t="s">
        <v>29</v>
      </c>
      <c r="S3997" t="s">
        <v>43</v>
      </c>
      <c r="T3997" t="s">
        <v>30</v>
      </c>
      <c r="U3997" t="s">
        <v>17792</v>
      </c>
      <c r="W3997" t="s">
        <v>17793</v>
      </c>
    </row>
    <row r="3998" spans="7:29" x14ac:dyDescent="0.2">
      <c r="G3998" t="s">
        <v>14974</v>
      </c>
      <c r="H3998" t="s">
        <v>53</v>
      </c>
      <c r="I3998" t="s">
        <v>14975</v>
      </c>
      <c r="J3998" t="s">
        <v>135</v>
      </c>
      <c r="K3998" t="s">
        <v>384</v>
      </c>
      <c r="L3998" t="s">
        <v>385</v>
      </c>
      <c r="M3998">
        <v>12</v>
      </c>
      <c r="N3998" t="s">
        <v>135</v>
      </c>
      <c r="O3998" s="12">
        <v>43679</v>
      </c>
      <c r="P3998" t="s">
        <v>70</v>
      </c>
      <c r="Q3998" s="1">
        <v>39829</v>
      </c>
      <c r="R3998" t="s">
        <v>29</v>
      </c>
      <c r="S3998" t="s">
        <v>43</v>
      </c>
      <c r="T3998" t="s">
        <v>71</v>
      </c>
      <c r="W3998" t="s">
        <v>14976</v>
      </c>
    </row>
    <row r="3999" spans="7:29" x14ac:dyDescent="0.2">
      <c r="G3999" t="s">
        <v>157</v>
      </c>
      <c r="H3999" t="s">
        <v>280</v>
      </c>
      <c r="I3999" t="s">
        <v>14505</v>
      </c>
      <c r="J3999" t="s">
        <v>103</v>
      </c>
      <c r="K3999" t="s">
        <v>2939</v>
      </c>
      <c r="L3999" t="s">
        <v>828</v>
      </c>
      <c r="M3999">
        <v>12</v>
      </c>
      <c r="N3999" t="s">
        <v>103</v>
      </c>
      <c r="O3999" s="12">
        <v>43675</v>
      </c>
      <c r="P3999" t="s">
        <v>70</v>
      </c>
      <c r="Q3999" s="1">
        <v>36008</v>
      </c>
      <c r="R3999" t="s">
        <v>56</v>
      </c>
      <c r="S3999" s="1">
        <v>44985</v>
      </c>
      <c r="T3999" t="s">
        <v>71</v>
      </c>
      <c r="W3999" t="s">
        <v>14511</v>
      </c>
    </row>
    <row r="4000" spans="7:29" ht="85" x14ac:dyDescent="0.2">
      <c r="G4000" t="s">
        <v>3049</v>
      </c>
      <c r="H4000" t="s">
        <v>274</v>
      </c>
      <c r="I4000" t="s">
        <v>3047</v>
      </c>
      <c r="J4000" t="s">
        <v>150</v>
      </c>
      <c r="K4000" t="s">
        <v>3050</v>
      </c>
      <c r="L4000" t="s">
        <v>849</v>
      </c>
      <c r="M4000">
        <v>9</v>
      </c>
      <c r="N4000" t="s">
        <v>150</v>
      </c>
      <c r="O4000" s="12">
        <v>43657</v>
      </c>
      <c r="P4000" t="s">
        <v>70</v>
      </c>
      <c r="Q4000" s="1">
        <v>44810</v>
      </c>
      <c r="R4000" t="s">
        <v>29</v>
      </c>
      <c r="S4000" t="s">
        <v>43</v>
      </c>
      <c r="T4000" t="s">
        <v>71</v>
      </c>
      <c r="W4000" t="s">
        <v>3051</v>
      </c>
      <c r="X4000" t="s">
        <v>3052</v>
      </c>
      <c r="Y4000" t="s">
        <v>3050</v>
      </c>
      <c r="Z4000" t="s">
        <v>150</v>
      </c>
      <c r="AA4000" t="s">
        <v>3053</v>
      </c>
      <c r="AB4000" s="2" t="s">
        <v>837</v>
      </c>
      <c r="AC4000" t="s">
        <v>50</v>
      </c>
    </row>
    <row r="4001" spans="7:29" x14ac:dyDescent="0.2">
      <c r="G4001" t="s">
        <v>157</v>
      </c>
      <c r="H4001" t="s">
        <v>24</v>
      </c>
      <c r="I4001" t="s">
        <v>5743</v>
      </c>
      <c r="J4001" t="s">
        <v>332</v>
      </c>
      <c r="K4001" t="s">
        <v>384</v>
      </c>
      <c r="L4001" t="s">
        <v>385</v>
      </c>
      <c r="M4001">
        <v>12</v>
      </c>
      <c r="N4001" t="s">
        <v>332</v>
      </c>
      <c r="O4001" s="12">
        <v>43657</v>
      </c>
      <c r="P4001" t="s">
        <v>70</v>
      </c>
      <c r="Q4001" s="1">
        <v>40108</v>
      </c>
      <c r="R4001" t="s">
        <v>29</v>
      </c>
      <c r="S4001" t="s">
        <v>43</v>
      </c>
      <c r="T4001" t="s">
        <v>71</v>
      </c>
      <c r="W4001" t="s">
        <v>5748</v>
      </c>
      <c r="X4001" t="s">
        <v>5749</v>
      </c>
      <c r="Y4001" t="s">
        <v>384</v>
      </c>
      <c r="Z4001" t="s">
        <v>332</v>
      </c>
      <c r="AA4001" t="s">
        <v>5750</v>
      </c>
      <c r="AB4001" t="s">
        <v>50</v>
      </c>
      <c r="AC4001" t="s">
        <v>838</v>
      </c>
    </row>
    <row r="4002" spans="7:29" x14ac:dyDescent="0.2">
      <c r="G4002" t="s">
        <v>1504</v>
      </c>
      <c r="H4002" t="s">
        <v>53</v>
      </c>
      <c r="I4002" t="s">
        <v>14064</v>
      </c>
      <c r="J4002" t="s">
        <v>460</v>
      </c>
      <c r="K4002" t="s">
        <v>14065</v>
      </c>
      <c r="L4002" t="s">
        <v>1306</v>
      </c>
      <c r="M4002">
        <v>12</v>
      </c>
      <c r="N4002" t="s">
        <v>460</v>
      </c>
      <c r="O4002" s="12">
        <v>43657</v>
      </c>
      <c r="P4002" t="s">
        <v>70</v>
      </c>
      <c r="Q4002" s="1">
        <v>44927</v>
      </c>
      <c r="R4002" t="s">
        <v>29</v>
      </c>
      <c r="S4002" t="s">
        <v>43</v>
      </c>
      <c r="T4002" t="s">
        <v>71</v>
      </c>
      <c r="W4002" t="s">
        <v>14066</v>
      </c>
      <c r="X4002" t="s">
        <v>14067</v>
      </c>
      <c r="Y4002" t="s">
        <v>14065</v>
      </c>
      <c r="Z4002" t="s">
        <v>460</v>
      </c>
      <c r="AA4002" t="s">
        <v>14068</v>
      </c>
      <c r="AB4002" t="s">
        <v>50</v>
      </c>
      <c r="AC4002" t="s">
        <v>14069</v>
      </c>
    </row>
    <row r="4003" spans="7:29" x14ac:dyDescent="0.2">
      <c r="G4003" t="s">
        <v>19935</v>
      </c>
      <c r="H4003" t="s">
        <v>53</v>
      </c>
      <c r="I4003" t="s">
        <v>19936</v>
      </c>
      <c r="J4003" t="s">
        <v>533</v>
      </c>
      <c r="L4003" t="s">
        <v>775</v>
      </c>
      <c r="M4003">
        <v>12</v>
      </c>
      <c r="N4003" t="s">
        <v>533</v>
      </c>
      <c r="O4003" s="12">
        <v>43652</v>
      </c>
      <c r="P4003" t="s">
        <v>28</v>
      </c>
      <c r="Q4003" s="1">
        <v>44774</v>
      </c>
      <c r="R4003" t="s">
        <v>29</v>
      </c>
      <c r="S4003" t="s">
        <v>43</v>
      </c>
      <c r="T4003" t="s">
        <v>30</v>
      </c>
      <c r="U4003" t="s">
        <v>19937</v>
      </c>
      <c r="W4003" t="s">
        <v>19938</v>
      </c>
      <c r="X4003" t="s">
        <v>19939</v>
      </c>
      <c r="Y4003" t="s">
        <v>19937</v>
      </c>
      <c r="Z4003" t="s">
        <v>537</v>
      </c>
      <c r="AA4003" t="s">
        <v>19940</v>
      </c>
      <c r="AB4003" t="s">
        <v>50</v>
      </c>
      <c r="AC4003" t="s">
        <v>19941</v>
      </c>
    </row>
    <row r="4004" spans="7:29" x14ac:dyDescent="0.2">
      <c r="G4004" t="s">
        <v>293</v>
      </c>
      <c r="H4004" t="s">
        <v>314</v>
      </c>
      <c r="I4004" t="s">
        <v>23534</v>
      </c>
      <c r="J4004" t="s">
        <v>61</v>
      </c>
      <c r="K4004" t="s">
        <v>23535</v>
      </c>
      <c r="L4004" t="s">
        <v>17634</v>
      </c>
      <c r="M4004">
        <v>12</v>
      </c>
      <c r="N4004" t="s">
        <v>61</v>
      </c>
      <c r="O4004" s="12">
        <v>43642</v>
      </c>
      <c r="P4004" t="s">
        <v>70</v>
      </c>
      <c r="Q4004" s="1">
        <v>44606</v>
      </c>
      <c r="R4004" t="s">
        <v>29</v>
      </c>
      <c r="S4004" t="s">
        <v>43</v>
      </c>
      <c r="T4004" t="s">
        <v>71</v>
      </c>
      <c r="W4004" t="s">
        <v>23536</v>
      </c>
      <c r="X4004" t="s">
        <v>116</v>
      </c>
    </row>
    <row r="4005" spans="7:29" x14ac:dyDescent="0.2">
      <c r="G4005" t="s">
        <v>3550</v>
      </c>
      <c r="H4005" t="s">
        <v>314</v>
      </c>
      <c r="I4005" t="s">
        <v>3466</v>
      </c>
      <c r="J4005" t="s">
        <v>86</v>
      </c>
      <c r="K4005" t="s">
        <v>451</v>
      </c>
      <c r="L4005" t="s">
        <v>452</v>
      </c>
      <c r="M4005">
        <v>12</v>
      </c>
      <c r="N4005" t="s">
        <v>86</v>
      </c>
      <c r="O4005" s="12">
        <v>43625</v>
      </c>
      <c r="P4005" t="s">
        <v>70</v>
      </c>
      <c r="Q4005" s="1">
        <v>43689</v>
      </c>
      <c r="R4005" t="s">
        <v>29</v>
      </c>
      <c r="S4005" t="s">
        <v>43</v>
      </c>
      <c r="T4005" t="s">
        <v>71</v>
      </c>
      <c r="W4005" t="s">
        <v>3551</v>
      </c>
      <c r="X4005" t="s">
        <v>3552</v>
      </c>
      <c r="Y4005" t="s">
        <v>451</v>
      </c>
      <c r="Z4005" t="s">
        <v>91</v>
      </c>
      <c r="AA4005" t="s">
        <v>3553</v>
      </c>
      <c r="AB4005" t="s">
        <v>50</v>
      </c>
      <c r="AC4005" t="s">
        <v>50</v>
      </c>
    </row>
    <row r="4006" spans="7:29" x14ac:dyDescent="0.2">
      <c r="G4006" t="s">
        <v>13574</v>
      </c>
      <c r="H4006" t="s">
        <v>53</v>
      </c>
      <c r="I4006" t="s">
        <v>13575</v>
      </c>
      <c r="J4006" t="s">
        <v>135</v>
      </c>
      <c r="K4006" t="s">
        <v>384</v>
      </c>
      <c r="L4006" t="s">
        <v>385</v>
      </c>
      <c r="M4006">
        <v>12</v>
      </c>
      <c r="N4006" t="s">
        <v>135</v>
      </c>
      <c r="O4006" s="12">
        <v>43612</v>
      </c>
      <c r="P4006" t="s">
        <v>70</v>
      </c>
      <c r="Q4006" s="1">
        <v>41208</v>
      </c>
      <c r="R4006" t="s">
        <v>29</v>
      </c>
      <c r="S4006" t="s">
        <v>43</v>
      </c>
      <c r="T4006" t="s">
        <v>71</v>
      </c>
      <c r="W4006" t="s">
        <v>13576</v>
      </c>
      <c r="X4006" t="s">
        <v>13577</v>
      </c>
      <c r="Y4006" t="s">
        <v>384</v>
      </c>
      <c r="Z4006" t="s">
        <v>135</v>
      </c>
      <c r="AA4006" t="s">
        <v>13578</v>
      </c>
      <c r="AB4006" t="s">
        <v>50</v>
      </c>
      <c r="AC4006" t="s">
        <v>50</v>
      </c>
    </row>
    <row r="4007" spans="7:29" ht="136" x14ac:dyDescent="0.2">
      <c r="G4007" t="s">
        <v>4287</v>
      </c>
      <c r="H4007" t="s">
        <v>262</v>
      </c>
      <c r="I4007" t="s">
        <v>14439</v>
      </c>
      <c r="J4007" t="s">
        <v>1195</v>
      </c>
      <c r="K4007" t="s">
        <v>488</v>
      </c>
      <c r="L4007" t="s">
        <v>237</v>
      </c>
      <c r="M4007">
        <v>12</v>
      </c>
      <c r="N4007" t="s">
        <v>1195</v>
      </c>
      <c r="O4007" s="12">
        <v>43591</v>
      </c>
      <c r="P4007" t="s">
        <v>70</v>
      </c>
      <c r="Q4007" s="1">
        <v>42394</v>
      </c>
      <c r="R4007" t="s">
        <v>29</v>
      </c>
      <c r="S4007" t="s">
        <v>43</v>
      </c>
      <c r="T4007" t="s">
        <v>71</v>
      </c>
      <c r="W4007" t="s">
        <v>14440</v>
      </c>
      <c r="X4007" t="s">
        <v>14441</v>
      </c>
      <c r="Y4007" t="s">
        <v>488</v>
      </c>
      <c r="Z4007" t="s">
        <v>1352</v>
      </c>
      <c r="AA4007" t="s">
        <v>14442</v>
      </c>
      <c r="AB4007" s="2" t="s">
        <v>14443</v>
      </c>
      <c r="AC4007" t="s">
        <v>14444</v>
      </c>
    </row>
    <row r="4008" spans="7:29" x14ac:dyDescent="0.2">
      <c r="G4008" t="s">
        <v>330</v>
      </c>
      <c r="H4008" t="s">
        <v>183</v>
      </c>
      <c r="I4008" t="s">
        <v>19278</v>
      </c>
      <c r="J4008" t="s">
        <v>1802</v>
      </c>
      <c r="K4008" t="s">
        <v>17170</v>
      </c>
      <c r="L4008" t="s">
        <v>203</v>
      </c>
      <c r="M4008">
        <v>12</v>
      </c>
      <c r="N4008" t="s">
        <v>1802</v>
      </c>
      <c r="O4008" s="12">
        <v>43582</v>
      </c>
      <c r="P4008" t="s">
        <v>70</v>
      </c>
      <c r="Q4008" s="1">
        <v>44671</v>
      </c>
      <c r="R4008" t="s">
        <v>29</v>
      </c>
      <c r="S4008" t="s">
        <v>43</v>
      </c>
      <c r="T4008" t="s">
        <v>71</v>
      </c>
      <c r="W4008" t="s">
        <v>19279</v>
      </c>
      <c r="X4008" t="s">
        <v>116</v>
      </c>
    </row>
    <row r="4009" spans="7:29" x14ac:dyDescent="0.2">
      <c r="G4009" t="s">
        <v>2209</v>
      </c>
      <c r="H4009" t="s">
        <v>148</v>
      </c>
      <c r="I4009" t="s">
        <v>17845</v>
      </c>
      <c r="J4009" t="s">
        <v>332</v>
      </c>
      <c r="K4009" t="s">
        <v>7025</v>
      </c>
      <c r="L4009" t="s">
        <v>1525</v>
      </c>
      <c r="M4009">
        <v>9</v>
      </c>
      <c r="N4009" t="s">
        <v>332</v>
      </c>
      <c r="O4009" s="12">
        <v>43580</v>
      </c>
      <c r="P4009" t="s">
        <v>70</v>
      </c>
      <c r="Q4009" s="1">
        <v>41372</v>
      </c>
      <c r="R4009" t="s">
        <v>29</v>
      </c>
      <c r="S4009" t="s">
        <v>43</v>
      </c>
      <c r="T4009" t="s">
        <v>71</v>
      </c>
      <c r="W4009" t="s">
        <v>17846</v>
      </c>
      <c r="X4009" t="s">
        <v>116</v>
      </c>
    </row>
    <row r="4010" spans="7:29" ht="153" x14ac:dyDescent="0.2">
      <c r="G4010" t="s">
        <v>8760</v>
      </c>
      <c r="H4010" t="s">
        <v>53</v>
      </c>
      <c r="I4010" t="s">
        <v>24368</v>
      </c>
      <c r="J4010" t="s">
        <v>2468</v>
      </c>
      <c r="K4010" t="s">
        <v>24369</v>
      </c>
      <c r="L4010" t="s">
        <v>237</v>
      </c>
      <c r="M4010">
        <v>12</v>
      </c>
      <c r="N4010" t="s">
        <v>4750</v>
      </c>
      <c r="O4010" s="12">
        <v>43580</v>
      </c>
      <c r="P4010" t="s">
        <v>238</v>
      </c>
      <c r="Q4010" s="1">
        <v>43913</v>
      </c>
      <c r="R4010" t="s">
        <v>29</v>
      </c>
      <c r="S4010" t="s">
        <v>43</v>
      </c>
      <c r="T4010" t="s">
        <v>71</v>
      </c>
      <c r="W4010" t="s">
        <v>24370</v>
      </c>
      <c r="X4010" t="s">
        <v>24371</v>
      </c>
      <c r="Y4010" t="s">
        <v>5231</v>
      </c>
      <c r="Z4010" t="s">
        <v>206</v>
      </c>
      <c r="AA4010" t="s">
        <v>24372</v>
      </c>
      <c r="AB4010" s="2" t="s">
        <v>24373</v>
      </c>
      <c r="AC4010" t="s">
        <v>24374</v>
      </c>
    </row>
    <row r="4011" spans="7:29" x14ac:dyDescent="0.2">
      <c r="G4011" t="s">
        <v>9870</v>
      </c>
      <c r="H4011" t="s">
        <v>118</v>
      </c>
      <c r="I4011" t="s">
        <v>24075</v>
      </c>
      <c r="J4011" t="s">
        <v>533</v>
      </c>
      <c r="K4011" t="s">
        <v>24083</v>
      </c>
      <c r="L4011" t="s">
        <v>203</v>
      </c>
      <c r="M4011">
        <v>12</v>
      </c>
      <c r="N4011" t="s">
        <v>533</v>
      </c>
      <c r="O4011" s="12">
        <v>43579</v>
      </c>
      <c r="P4011" t="s">
        <v>70</v>
      </c>
      <c r="Q4011" s="1">
        <v>44648</v>
      </c>
      <c r="R4011" t="s">
        <v>56</v>
      </c>
      <c r="S4011" s="1">
        <v>44990</v>
      </c>
      <c r="T4011" t="s">
        <v>71</v>
      </c>
      <c r="W4011" t="s">
        <v>24084</v>
      </c>
    </row>
    <row r="4012" spans="7:29" x14ac:dyDescent="0.2">
      <c r="G4012" t="s">
        <v>532</v>
      </c>
      <c r="H4012" t="s">
        <v>53</v>
      </c>
      <c r="I4012" t="s">
        <v>22114</v>
      </c>
      <c r="J4012" t="s">
        <v>135</v>
      </c>
      <c r="K4012" t="s">
        <v>1462</v>
      </c>
      <c r="L4012" t="s">
        <v>8777</v>
      </c>
      <c r="M4012">
        <v>12</v>
      </c>
      <c r="N4012" t="s">
        <v>135</v>
      </c>
      <c r="O4012" s="12">
        <v>43562</v>
      </c>
      <c r="P4012" t="s">
        <v>70</v>
      </c>
      <c r="Q4012" s="1">
        <v>44557</v>
      </c>
      <c r="R4012" t="s">
        <v>29</v>
      </c>
      <c r="S4012" t="s">
        <v>43</v>
      </c>
      <c r="T4012" t="s">
        <v>71</v>
      </c>
      <c r="W4012" t="s">
        <v>22117</v>
      </c>
      <c r="X4012" t="s">
        <v>116</v>
      </c>
    </row>
    <row r="4013" spans="7:29" x14ac:dyDescent="0.2">
      <c r="G4013" t="s">
        <v>11820</v>
      </c>
      <c r="H4013" t="s">
        <v>53</v>
      </c>
      <c r="I4013" t="s">
        <v>14327</v>
      </c>
      <c r="J4013" t="s">
        <v>135</v>
      </c>
      <c r="K4013" t="s">
        <v>384</v>
      </c>
      <c r="L4013" t="s">
        <v>5009</v>
      </c>
      <c r="M4013">
        <v>12</v>
      </c>
      <c r="N4013" t="s">
        <v>135</v>
      </c>
      <c r="O4013" s="12">
        <v>43547</v>
      </c>
      <c r="P4013" t="s">
        <v>70</v>
      </c>
      <c r="Q4013" s="1">
        <v>39829</v>
      </c>
      <c r="R4013" t="s">
        <v>29</v>
      </c>
      <c r="S4013" t="s">
        <v>43</v>
      </c>
      <c r="T4013" t="s">
        <v>71</v>
      </c>
      <c r="W4013" t="s">
        <v>14336</v>
      </c>
      <c r="X4013" t="s">
        <v>14337</v>
      </c>
      <c r="Y4013" t="s">
        <v>384</v>
      </c>
      <c r="Z4013" t="s">
        <v>135</v>
      </c>
      <c r="AA4013" t="s">
        <v>14338</v>
      </c>
      <c r="AB4013" t="s">
        <v>50</v>
      </c>
      <c r="AC4013" t="s">
        <v>50</v>
      </c>
    </row>
    <row r="4014" spans="7:29" x14ac:dyDescent="0.2">
      <c r="G4014" t="s">
        <v>17372</v>
      </c>
      <c r="H4014" t="s">
        <v>53</v>
      </c>
      <c r="I4014" t="s">
        <v>17370</v>
      </c>
      <c r="J4014" t="s">
        <v>441</v>
      </c>
      <c r="L4014" t="s">
        <v>81</v>
      </c>
      <c r="M4014">
        <v>9</v>
      </c>
      <c r="N4014" t="s">
        <v>441</v>
      </c>
      <c r="O4014" s="12">
        <v>43521</v>
      </c>
      <c r="P4014" t="s">
        <v>28</v>
      </c>
      <c r="Q4014" s="1">
        <v>41533</v>
      </c>
      <c r="R4014" t="s">
        <v>63</v>
      </c>
      <c r="S4014" t="s">
        <v>43</v>
      </c>
      <c r="T4014" t="s">
        <v>30</v>
      </c>
      <c r="U4014" t="s">
        <v>82</v>
      </c>
      <c r="W4014" t="s">
        <v>17373</v>
      </c>
    </row>
    <row r="4015" spans="7:29" x14ac:dyDescent="0.2">
      <c r="G4015" t="s">
        <v>1867</v>
      </c>
      <c r="H4015" t="s">
        <v>759</v>
      </c>
      <c r="I4015" t="s">
        <v>22519</v>
      </c>
      <c r="J4015" t="s">
        <v>554</v>
      </c>
      <c r="L4015" t="s">
        <v>62</v>
      </c>
      <c r="M4015">
        <v>9</v>
      </c>
      <c r="N4015" t="s">
        <v>554</v>
      </c>
      <c r="O4015" s="12">
        <v>43518</v>
      </c>
      <c r="P4015" t="s">
        <v>28</v>
      </c>
      <c r="Q4015" s="1">
        <v>42125</v>
      </c>
      <c r="R4015" t="s">
        <v>63</v>
      </c>
      <c r="S4015" t="s">
        <v>43</v>
      </c>
      <c r="T4015" t="s">
        <v>30</v>
      </c>
      <c r="U4015" t="s">
        <v>2850</v>
      </c>
      <c r="W4015" t="s">
        <v>22528</v>
      </c>
    </row>
    <row r="4016" spans="7:29" ht="153" x14ac:dyDescent="0.2">
      <c r="G4016" t="s">
        <v>219</v>
      </c>
      <c r="H4016" t="s">
        <v>1327</v>
      </c>
      <c r="I4016" t="s">
        <v>7706</v>
      </c>
      <c r="J4016" t="s">
        <v>103</v>
      </c>
      <c r="K4016" t="s">
        <v>1705</v>
      </c>
      <c r="L4016" t="s">
        <v>1706</v>
      </c>
      <c r="M4016">
        <v>12</v>
      </c>
      <c r="N4016" t="s">
        <v>103</v>
      </c>
      <c r="O4016" s="12">
        <v>43516</v>
      </c>
      <c r="P4016" t="s">
        <v>70</v>
      </c>
      <c r="Q4016" s="1">
        <v>40344</v>
      </c>
      <c r="R4016" t="s">
        <v>29</v>
      </c>
      <c r="S4016" t="s">
        <v>43</v>
      </c>
      <c r="T4016" t="s">
        <v>71</v>
      </c>
      <c r="W4016" t="s">
        <v>22768</v>
      </c>
      <c r="X4016" t="s">
        <v>22769</v>
      </c>
      <c r="Y4016" t="s">
        <v>1705</v>
      </c>
      <c r="Z4016" t="s">
        <v>109</v>
      </c>
      <c r="AA4016" t="s">
        <v>22770</v>
      </c>
      <c r="AB4016" s="2" t="s">
        <v>22771</v>
      </c>
      <c r="AC4016" t="s">
        <v>22772</v>
      </c>
    </row>
    <row r="4017" spans="7:29" x14ac:dyDescent="0.2">
      <c r="G4017" t="s">
        <v>20190</v>
      </c>
      <c r="H4017" t="s">
        <v>53</v>
      </c>
      <c r="I4017" t="s">
        <v>20191</v>
      </c>
      <c r="J4017" t="s">
        <v>1240</v>
      </c>
      <c r="L4017" t="s">
        <v>98</v>
      </c>
      <c r="M4017">
        <v>12</v>
      </c>
      <c r="N4017" t="s">
        <v>1240</v>
      </c>
      <c r="O4017" s="12">
        <v>43488</v>
      </c>
      <c r="P4017" t="s">
        <v>28</v>
      </c>
      <c r="Q4017" s="1">
        <v>44866</v>
      </c>
      <c r="R4017" t="s">
        <v>29</v>
      </c>
      <c r="S4017" s="1">
        <v>45230</v>
      </c>
      <c r="T4017" t="s">
        <v>30</v>
      </c>
      <c r="U4017" t="s">
        <v>99</v>
      </c>
      <c r="W4017" t="s">
        <v>20192</v>
      </c>
      <c r="X4017" t="s">
        <v>116</v>
      </c>
    </row>
    <row r="4018" spans="7:29" x14ac:dyDescent="0.2">
      <c r="G4018" t="s">
        <v>3353</v>
      </c>
      <c r="H4018" t="s">
        <v>53</v>
      </c>
      <c r="I4018" t="s">
        <v>10960</v>
      </c>
      <c r="J4018" t="s">
        <v>135</v>
      </c>
      <c r="L4018" t="s">
        <v>104</v>
      </c>
      <c r="M4018">
        <v>12</v>
      </c>
      <c r="N4018" t="s">
        <v>135</v>
      </c>
      <c r="O4018" s="12">
        <v>43445</v>
      </c>
      <c r="P4018" t="s">
        <v>28</v>
      </c>
      <c r="Q4018" s="1">
        <v>44753</v>
      </c>
      <c r="R4018" t="s">
        <v>29</v>
      </c>
      <c r="S4018" t="s">
        <v>43</v>
      </c>
      <c r="T4018" t="s">
        <v>30</v>
      </c>
      <c r="U4018" t="s">
        <v>352</v>
      </c>
      <c r="V4018" t="s">
        <v>353</v>
      </c>
      <c r="W4018" t="s">
        <v>10967</v>
      </c>
      <c r="X4018" t="s">
        <v>116</v>
      </c>
    </row>
    <row r="4019" spans="7:29" x14ac:dyDescent="0.2">
      <c r="G4019" t="s">
        <v>10782</v>
      </c>
      <c r="H4019" t="s">
        <v>280</v>
      </c>
      <c r="I4019" t="s">
        <v>18360</v>
      </c>
      <c r="J4019" t="s">
        <v>86</v>
      </c>
      <c r="K4019" t="s">
        <v>18361</v>
      </c>
      <c r="L4019" t="s">
        <v>237</v>
      </c>
      <c r="M4019">
        <v>12</v>
      </c>
      <c r="N4019" t="s">
        <v>86</v>
      </c>
      <c r="O4019" s="12">
        <v>43423</v>
      </c>
      <c r="P4019" t="s">
        <v>70</v>
      </c>
      <c r="Q4019" s="1">
        <v>43104</v>
      </c>
      <c r="R4019" t="s">
        <v>29</v>
      </c>
      <c r="S4019" t="s">
        <v>43</v>
      </c>
      <c r="T4019" t="s">
        <v>71</v>
      </c>
      <c r="W4019" t="s">
        <v>18362</v>
      </c>
      <c r="X4019" t="s">
        <v>18363</v>
      </c>
      <c r="Y4019" t="s">
        <v>18361</v>
      </c>
      <c r="Z4019" t="s">
        <v>91</v>
      </c>
      <c r="AA4019" t="s">
        <v>18364</v>
      </c>
      <c r="AB4019" t="s">
        <v>50</v>
      </c>
      <c r="AC4019" t="s">
        <v>10658</v>
      </c>
    </row>
    <row r="4020" spans="7:29" ht="170" x14ac:dyDescent="0.2">
      <c r="G4020" t="s">
        <v>2292</v>
      </c>
      <c r="H4020" t="s">
        <v>129</v>
      </c>
      <c r="I4020" t="s">
        <v>2286</v>
      </c>
      <c r="J4020" t="s">
        <v>460</v>
      </c>
      <c r="K4020" t="s">
        <v>2293</v>
      </c>
      <c r="L4020" t="s">
        <v>317</v>
      </c>
      <c r="M4020">
        <v>12</v>
      </c>
      <c r="N4020" t="s">
        <v>460</v>
      </c>
      <c r="O4020" s="12">
        <v>43414</v>
      </c>
      <c r="P4020" t="s">
        <v>70</v>
      </c>
      <c r="Q4020" s="1">
        <v>43563</v>
      </c>
      <c r="R4020" t="s">
        <v>29</v>
      </c>
      <c r="S4020" t="s">
        <v>43</v>
      </c>
      <c r="T4020" t="s">
        <v>71</v>
      </c>
      <c r="W4020" t="s">
        <v>2294</v>
      </c>
      <c r="X4020" t="s">
        <v>2295</v>
      </c>
      <c r="Y4020" t="s">
        <v>2293</v>
      </c>
      <c r="Z4020" t="s">
        <v>460</v>
      </c>
      <c r="AA4020" t="s">
        <v>2296</v>
      </c>
      <c r="AB4020" s="2" t="s">
        <v>2297</v>
      </c>
      <c r="AC4020" t="s">
        <v>2298</v>
      </c>
    </row>
    <row r="4021" spans="7:29" x14ac:dyDescent="0.2">
      <c r="G4021" t="s">
        <v>396</v>
      </c>
      <c r="H4021" t="s">
        <v>302</v>
      </c>
      <c r="I4021" t="s">
        <v>1998</v>
      </c>
      <c r="J4021" t="s">
        <v>103</v>
      </c>
      <c r="K4021" t="s">
        <v>1999</v>
      </c>
      <c r="L4021" t="s">
        <v>69</v>
      </c>
      <c r="M4021">
        <v>12</v>
      </c>
      <c r="N4021" t="s">
        <v>103</v>
      </c>
      <c r="O4021" s="12">
        <v>43406</v>
      </c>
      <c r="P4021" t="s">
        <v>70</v>
      </c>
      <c r="Q4021" s="1">
        <v>43709</v>
      </c>
      <c r="R4021" t="s">
        <v>29</v>
      </c>
      <c r="S4021" t="s">
        <v>43</v>
      </c>
      <c r="T4021" t="s">
        <v>71</v>
      </c>
      <c r="W4021" t="s">
        <v>2000</v>
      </c>
      <c r="X4021" t="s">
        <v>2001</v>
      </c>
      <c r="Y4021" t="s">
        <v>1999</v>
      </c>
      <c r="Z4021" t="s">
        <v>109</v>
      </c>
      <c r="AA4021" t="s">
        <v>2002</v>
      </c>
      <c r="AB4021" t="s">
        <v>50</v>
      </c>
      <c r="AC4021" t="s">
        <v>2003</v>
      </c>
    </row>
    <row r="4022" spans="7:29" x14ac:dyDescent="0.2">
      <c r="G4022" t="s">
        <v>128</v>
      </c>
      <c r="H4022" t="s">
        <v>148</v>
      </c>
      <c r="I4022" t="s">
        <v>1853</v>
      </c>
      <c r="J4022" t="s">
        <v>533</v>
      </c>
      <c r="K4022" t="s">
        <v>539</v>
      </c>
      <c r="L4022" t="s">
        <v>904</v>
      </c>
      <c r="M4022">
        <v>12</v>
      </c>
      <c r="N4022" t="s">
        <v>533</v>
      </c>
      <c r="O4022" s="12">
        <v>43392</v>
      </c>
      <c r="P4022" t="s">
        <v>70</v>
      </c>
      <c r="Q4022" s="1">
        <v>43731</v>
      </c>
      <c r="R4022" t="s">
        <v>29</v>
      </c>
      <c r="S4022" t="s">
        <v>43</v>
      </c>
      <c r="T4022" t="s">
        <v>71</v>
      </c>
      <c r="W4022" t="s">
        <v>1854</v>
      </c>
      <c r="X4022" t="s">
        <v>1855</v>
      </c>
      <c r="Y4022" t="s">
        <v>539</v>
      </c>
      <c r="Z4022" t="s">
        <v>537</v>
      </c>
      <c r="AA4022" t="s">
        <v>1856</v>
      </c>
      <c r="AB4022" t="s">
        <v>50</v>
      </c>
      <c r="AC4022" t="s">
        <v>50</v>
      </c>
    </row>
    <row r="4023" spans="7:29" x14ac:dyDescent="0.2">
      <c r="G4023" t="s">
        <v>3009</v>
      </c>
      <c r="H4023" t="s">
        <v>262</v>
      </c>
      <c r="I4023" t="s">
        <v>12015</v>
      </c>
      <c r="J4023" t="s">
        <v>371</v>
      </c>
      <c r="L4023" t="s">
        <v>62</v>
      </c>
      <c r="M4023">
        <v>9</v>
      </c>
      <c r="N4023" t="s">
        <v>371</v>
      </c>
      <c r="O4023" s="12">
        <v>43389</v>
      </c>
      <c r="P4023" t="s">
        <v>28</v>
      </c>
      <c r="Q4023" s="1">
        <v>44927</v>
      </c>
      <c r="R4023" t="s">
        <v>63</v>
      </c>
      <c r="S4023" t="s">
        <v>43</v>
      </c>
      <c r="T4023" t="s">
        <v>30</v>
      </c>
      <c r="U4023" t="s">
        <v>1324</v>
      </c>
      <c r="W4023" t="s">
        <v>24590</v>
      </c>
    </row>
    <row r="4024" spans="7:29" x14ac:dyDescent="0.2">
      <c r="G4024" t="s">
        <v>1634</v>
      </c>
      <c r="H4024" t="s">
        <v>129</v>
      </c>
      <c r="I4024" t="s">
        <v>9402</v>
      </c>
      <c r="J4024" t="s">
        <v>1891</v>
      </c>
      <c r="L4024" t="s">
        <v>2317</v>
      </c>
      <c r="M4024">
        <v>12</v>
      </c>
      <c r="N4024" t="s">
        <v>1891</v>
      </c>
      <c r="O4024" s="12">
        <v>43346</v>
      </c>
      <c r="P4024" t="s">
        <v>28</v>
      </c>
      <c r="Q4024" s="1">
        <v>44743</v>
      </c>
      <c r="R4024" t="s">
        <v>29</v>
      </c>
      <c r="S4024" t="s">
        <v>43</v>
      </c>
      <c r="T4024" t="s">
        <v>30</v>
      </c>
      <c r="U4024" t="s">
        <v>1008</v>
      </c>
      <c r="W4024" t="s">
        <v>9413</v>
      </c>
      <c r="X4024" t="s">
        <v>116</v>
      </c>
    </row>
    <row r="4025" spans="7:29" x14ac:dyDescent="0.2">
      <c r="G4025" t="s">
        <v>6508</v>
      </c>
      <c r="H4025" t="s">
        <v>53</v>
      </c>
      <c r="I4025" t="s">
        <v>23322</v>
      </c>
      <c r="J4025" t="s">
        <v>964</v>
      </c>
      <c r="L4025" t="s">
        <v>896</v>
      </c>
      <c r="M4025">
        <v>9</v>
      </c>
      <c r="N4025" t="s">
        <v>964</v>
      </c>
      <c r="O4025" s="12">
        <v>43326</v>
      </c>
      <c r="P4025" t="s">
        <v>28</v>
      </c>
      <c r="Q4025" s="1">
        <v>43632</v>
      </c>
      <c r="R4025" t="s">
        <v>63</v>
      </c>
      <c r="S4025" t="s">
        <v>43</v>
      </c>
      <c r="T4025" t="s">
        <v>30</v>
      </c>
      <c r="U4025" t="s">
        <v>376</v>
      </c>
      <c r="W4025" t="s">
        <v>23323</v>
      </c>
    </row>
    <row r="4026" spans="7:29" x14ac:dyDescent="0.2">
      <c r="G4026" t="s">
        <v>24245</v>
      </c>
      <c r="H4026" t="s">
        <v>53</v>
      </c>
      <c r="I4026" t="s">
        <v>24246</v>
      </c>
      <c r="J4026" t="s">
        <v>481</v>
      </c>
      <c r="L4026" t="s">
        <v>669</v>
      </c>
      <c r="M4026">
        <v>9</v>
      </c>
      <c r="N4026" t="s">
        <v>481</v>
      </c>
      <c r="O4026" s="12">
        <v>43323</v>
      </c>
      <c r="P4026" t="s">
        <v>28</v>
      </c>
      <c r="Q4026" s="1">
        <v>42263</v>
      </c>
      <c r="R4026" t="s">
        <v>63</v>
      </c>
      <c r="S4026" t="s">
        <v>43</v>
      </c>
      <c r="T4026" t="s">
        <v>30</v>
      </c>
      <c r="U4026" t="s">
        <v>2473</v>
      </c>
      <c r="V4026" t="s">
        <v>522</v>
      </c>
      <c r="W4026" t="s">
        <v>24247</v>
      </c>
    </row>
    <row r="4027" spans="7:29" x14ac:dyDescent="0.2">
      <c r="G4027" t="s">
        <v>3879</v>
      </c>
      <c r="H4027" t="s">
        <v>262</v>
      </c>
      <c r="I4027" t="s">
        <v>16486</v>
      </c>
      <c r="J4027" t="s">
        <v>1802</v>
      </c>
      <c r="L4027" t="s">
        <v>104</v>
      </c>
      <c r="M4027">
        <v>12</v>
      </c>
      <c r="N4027" t="s">
        <v>1802</v>
      </c>
      <c r="O4027" s="12">
        <v>43295</v>
      </c>
      <c r="P4027" t="s">
        <v>28</v>
      </c>
      <c r="Q4027" s="1">
        <v>44935</v>
      </c>
      <c r="R4027" t="s">
        <v>29</v>
      </c>
      <c r="S4027" t="s">
        <v>43</v>
      </c>
      <c r="T4027" t="s">
        <v>30</v>
      </c>
      <c r="U4027" t="s">
        <v>11857</v>
      </c>
      <c r="V4027" t="s">
        <v>122</v>
      </c>
      <c r="W4027" t="s">
        <v>16490</v>
      </c>
      <c r="X4027" t="s">
        <v>116</v>
      </c>
    </row>
    <row r="4028" spans="7:29" x14ac:dyDescent="0.2">
      <c r="G4028" t="s">
        <v>5070</v>
      </c>
      <c r="H4028" t="s">
        <v>53</v>
      </c>
      <c r="I4028" t="s">
        <v>5071</v>
      </c>
      <c r="J4028" t="s">
        <v>135</v>
      </c>
      <c r="K4028" t="s">
        <v>5072</v>
      </c>
      <c r="L4028" t="s">
        <v>69</v>
      </c>
      <c r="M4028">
        <v>12</v>
      </c>
      <c r="N4028" t="s">
        <v>135</v>
      </c>
      <c r="O4028" s="12">
        <v>43279</v>
      </c>
      <c r="P4028" t="s">
        <v>70</v>
      </c>
      <c r="Q4028" s="1">
        <v>44888</v>
      </c>
      <c r="R4028" t="s">
        <v>29</v>
      </c>
      <c r="S4028" t="s">
        <v>43</v>
      </c>
      <c r="T4028" t="s">
        <v>71</v>
      </c>
      <c r="W4028" t="s">
        <v>5073</v>
      </c>
      <c r="X4028" t="s">
        <v>5074</v>
      </c>
      <c r="Y4028" t="s">
        <v>5072</v>
      </c>
      <c r="Z4028" t="s">
        <v>135</v>
      </c>
      <c r="AA4028" t="s">
        <v>5075</v>
      </c>
      <c r="AB4028" t="s">
        <v>50</v>
      </c>
      <c r="AC4028" t="s">
        <v>5076</v>
      </c>
    </row>
    <row r="4029" spans="7:29" x14ac:dyDescent="0.2">
      <c r="G4029" t="s">
        <v>4537</v>
      </c>
      <c r="H4029" t="s">
        <v>53</v>
      </c>
      <c r="I4029" t="s">
        <v>2450</v>
      </c>
      <c r="J4029" t="s">
        <v>332</v>
      </c>
      <c r="K4029" t="s">
        <v>22901</v>
      </c>
      <c r="L4029" t="s">
        <v>22902</v>
      </c>
      <c r="M4029">
        <v>12</v>
      </c>
      <c r="N4029" t="s">
        <v>332</v>
      </c>
      <c r="O4029" s="12">
        <v>43273</v>
      </c>
      <c r="P4029" t="s">
        <v>70</v>
      </c>
      <c r="Q4029" s="1">
        <v>40437</v>
      </c>
      <c r="R4029" t="s">
        <v>29</v>
      </c>
      <c r="S4029" t="s">
        <v>43</v>
      </c>
      <c r="T4029" t="s">
        <v>71</v>
      </c>
      <c r="W4029" t="s">
        <v>22903</v>
      </c>
      <c r="X4029" t="s">
        <v>116</v>
      </c>
    </row>
    <row r="4030" spans="7:29" x14ac:dyDescent="0.2">
      <c r="G4030" t="s">
        <v>2450</v>
      </c>
      <c r="H4030" t="s">
        <v>274</v>
      </c>
      <c r="I4030" t="s">
        <v>12220</v>
      </c>
      <c r="J4030" t="s">
        <v>1431</v>
      </c>
      <c r="K4030" t="s">
        <v>6659</v>
      </c>
      <c r="L4030" t="s">
        <v>6660</v>
      </c>
      <c r="M4030">
        <v>12</v>
      </c>
      <c r="N4030" t="s">
        <v>1431</v>
      </c>
      <c r="O4030" s="12">
        <v>43257</v>
      </c>
      <c r="P4030" t="s">
        <v>238</v>
      </c>
      <c r="Q4030" s="1">
        <v>43250</v>
      </c>
      <c r="R4030" t="s">
        <v>541</v>
      </c>
      <c r="S4030" t="s">
        <v>43</v>
      </c>
      <c r="T4030" t="s">
        <v>71</v>
      </c>
      <c r="W4030" t="s">
        <v>12230</v>
      </c>
    </row>
    <row r="4031" spans="7:29" x14ac:dyDescent="0.2">
      <c r="G4031" t="s">
        <v>586</v>
      </c>
      <c r="H4031" t="s">
        <v>262</v>
      </c>
      <c r="I4031" t="s">
        <v>1917</v>
      </c>
      <c r="J4031" t="s">
        <v>460</v>
      </c>
      <c r="L4031" t="s">
        <v>27</v>
      </c>
      <c r="M4031">
        <v>12</v>
      </c>
      <c r="N4031" t="s">
        <v>460</v>
      </c>
      <c r="O4031" s="12">
        <v>43234</v>
      </c>
      <c r="P4031" t="s">
        <v>661</v>
      </c>
      <c r="Q4031" s="1">
        <v>38908</v>
      </c>
      <c r="R4031" t="s">
        <v>56</v>
      </c>
      <c r="S4031" s="1">
        <v>44926</v>
      </c>
      <c r="T4031" t="s">
        <v>30</v>
      </c>
      <c r="U4031" t="s">
        <v>1918</v>
      </c>
      <c r="V4031" t="s">
        <v>933</v>
      </c>
      <c r="W4031" t="s">
        <v>1919</v>
      </c>
      <c r="X4031" t="s">
        <v>116</v>
      </c>
    </row>
    <row r="4032" spans="7:29" ht="153" x14ac:dyDescent="0.2">
      <c r="G4032" t="s">
        <v>147</v>
      </c>
      <c r="H4032" t="s">
        <v>262</v>
      </c>
      <c r="I4032" t="s">
        <v>15653</v>
      </c>
      <c r="J4032" t="s">
        <v>12545</v>
      </c>
      <c r="L4032" t="s">
        <v>62</v>
      </c>
      <c r="M4032">
        <v>12</v>
      </c>
      <c r="N4032" t="s">
        <v>12545</v>
      </c>
      <c r="O4032" s="12">
        <v>43227</v>
      </c>
      <c r="P4032" t="s">
        <v>28</v>
      </c>
      <c r="Q4032" s="1">
        <v>44880</v>
      </c>
      <c r="R4032" t="s">
        <v>29</v>
      </c>
      <c r="S4032" t="s">
        <v>43</v>
      </c>
      <c r="T4032" t="s">
        <v>30</v>
      </c>
      <c r="U4032" t="s">
        <v>807</v>
      </c>
      <c r="W4032" t="s">
        <v>15654</v>
      </c>
      <c r="X4032" t="s">
        <v>15655</v>
      </c>
      <c r="Y4032" t="s">
        <v>807</v>
      </c>
      <c r="Z4032" t="s">
        <v>959</v>
      </c>
      <c r="AA4032" t="s">
        <v>15656</v>
      </c>
      <c r="AB4032" s="2" t="s">
        <v>15657</v>
      </c>
      <c r="AC4032" t="s">
        <v>50</v>
      </c>
    </row>
    <row r="4033" spans="7:29" x14ac:dyDescent="0.2">
      <c r="G4033" t="s">
        <v>7258</v>
      </c>
      <c r="H4033" t="s">
        <v>118</v>
      </c>
      <c r="I4033" t="s">
        <v>7259</v>
      </c>
      <c r="J4033" t="s">
        <v>332</v>
      </c>
      <c r="K4033" t="s">
        <v>384</v>
      </c>
      <c r="L4033" t="s">
        <v>385</v>
      </c>
      <c r="M4033">
        <v>12</v>
      </c>
      <c r="N4033" t="s">
        <v>332</v>
      </c>
      <c r="O4033" s="12">
        <v>43221</v>
      </c>
      <c r="P4033" t="s">
        <v>70</v>
      </c>
      <c r="Q4033" s="1">
        <v>44312</v>
      </c>
      <c r="R4033" t="s">
        <v>29</v>
      </c>
      <c r="S4033" t="s">
        <v>43</v>
      </c>
      <c r="T4033" t="s">
        <v>71</v>
      </c>
      <c r="W4033" t="s">
        <v>7260</v>
      </c>
      <c r="X4033" t="s">
        <v>7261</v>
      </c>
      <c r="Y4033" t="s">
        <v>384</v>
      </c>
      <c r="Z4033" t="s">
        <v>332</v>
      </c>
      <c r="AA4033" t="s">
        <v>7262</v>
      </c>
      <c r="AB4033" t="s">
        <v>50</v>
      </c>
      <c r="AC4033" t="s">
        <v>50</v>
      </c>
    </row>
    <row r="4034" spans="7:29" x14ac:dyDescent="0.2">
      <c r="G4034" t="s">
        <v>1183</v>
      </c>
      <c r="H4034" t="s">
        <v>24</v>
      </c>
      <c r="I4034" t="s">
        <v>3630</v>
      </c>
      <c r="J4034" t="s">
        <v>481</v>
      </c>
      <c r="K4034" t="s">
        <v>3631</v>
      </c>
      <c r="L4034" t="s">
        <v>237</v>
      </c>
      <c r="M4034">
        <v>12</v>
      </c>
      <c r="N4034" t="s">
        <v>481</v>
      </c>
      <c r="O4034" s="12">
        <v>43220</v>
      </c>
      <c r="P4034" t="s">
        <v>70</v>
      </c>
      <c r="Q4034" s="1">
        <v>43179</v>
      </c>
      <c r="R4034" t="s">
        <v>29</v>
      </c>
      <c r="S4034" t="s">
        <v>43</v>
      </c>
      <c r="T4034" t="s">
        <v>71</v>
      </c>
      <c r="W4034" t="s">
        <v>3632</v>
      </c>
      <c r="X4034" t="s">
        <v>3633</v>
      </c>
      <c r="Y4034" t="s">
        <v>3631</v>
      </c>
      <c r="Z4034" t="s">
        <v>843</v>
      </c>
      <c r="AA4034" t="s">
        <v>3634</v>
      </c>
      <c r="AB4034" t="s">
        <v>50</v>
      </c>
      <c r="AC4034" t="s">
        <v>3635</v>
      </c>
    </row>
    <row r="4035" spans="7:29" x14ac:dyDescent="0.2">
      <c r="G4035" t="s">
        <v>19364</v>
      </c>
      <c r="H4035" t="s">
        <v>118</v>
      </c>
      <c r="I4035" t="s">
        <v>19365</v>
      </c>
      <c r="J4035" t="s">
        <v>411</v>
      </c>
      <c r="L4035" t="s">
        <v>347</v>
      </c>
      <c r="M4035">
        <v>12</v>
      </c>
      <c r="N4035" t="s">
        <v>411</v>
      </c>
      <c r="O4035" s="12">
        <v>43163</v>
      </c>
      <c r="P4035" t="s">
        <v>28</v>
      </c>
      <c r="Q4035" s="1">
        <v>44375</v>
      </c>
      <c r="R4035" t="s">
        <v>56</v>
      </c>
      <c r="S4035" s="1">
        <v>45199</v>
      </c>
      <c r="T4035" t="s">
        <v>30</v>
      </c>
      <c r="U4035" t="s">
        <v>1036</v>
      </c>
      <c r="W4035" t="s">
        <v>19366</v>
      </c>
    </row>
    <row r="4036" spans="7:29" x14ac:dyDescent="0.2">
      <c r="G4036" t="s">
        <v>25385</v>
      </c>
      <c r="H4036" t="s">
        <v>24</v>
      </c>
      <c r="I4036" t="s">
        <v>25386</v>
      </c>
      <c r="J4036" t="s">
        <v>86</v>
      </c>
      <c r="K4036" t="s">
        <v>25387</v>
      </c>
      <c r="L4036" t="s">
        <v>203</v>
      </c>
      <c r="M4036">
        <v>12</v>
      </c>
      <c r="N4036" t="s">
        <v>86</v>
      </c>
      <c r="O4036" s="12">
        <v>43161</v>
      </c>
      <c r="P4036" t="s">
        <v>70</v>
      </c>
      <c r="Q4036" s="1">
        <v>44739</v>
      </c>
      <c r="R4036" t="s">
        <v>29</v>
      </c>
      <c r="S4036" t="s">
        <v>43</v>
      </c>
      <c r="T4036" t="s">
        <v>71</v>
      </c>
      <c r="W4036" t="s">
        <v>25388</v>
      </c>
      <c r="X4036" t="s">
        <v>116</v>
      </c>
    </row>
    <row r="4037" spans="7:29" x14ac:dyDescent="0.2">
      <c r="G4037" t="s">
        <v>1815</v>
      </c>
      <c r="H4037" t="s">
        <v>314</v>
      </c>
      <c r="I4037" t="s">
        <v>1812</v>
      </c>
      <c r="J4037" t="s">
        <v>120</v>
      </c>
      <c r="K4037" t="s">
        <v>1816</v>
      </c>
      <c r="L4037" t="s">
        <v>849</v>
      </c>
      <c r="M4037">
        <v>12</v>
      </c>
      <c r="N4037" t="s">
        <v>120</v>
      </c>
      <c r="O4037" s="12">
        <v>43114</v>
      </c>
      <c r="P4037" t="s">
        <v>70</v>
      </c>
      <c r="Q4037" s="1">
        <v>42968</v>
      </c>
      <c r="R4037" t="s">
        <v>56</v>
      </c>
      <c r="S4037" s="1">
        <v>45016</v>
      </c>
      <c r="T4037" t="s">
        <v>71</v>
      </c>
      <c r="W4037" t="s">
        <v>1817</v>
      </c>
    </row>
    <row r="4038" spans="7:29" ht="170" x14ac:dyDescent="0.2">
      <c r="G4038" t="s">
        <v>5071</v>
      </c>
      <c r="H4038" t="s">
        <v>112</v>
      </c>
      <c r="I4038" t="s">
        <v>16639</v>
      </c>
      <c r="J4038" t="s">
        <v>460</v>
      </c>
      <c r="L4038" t="s">
        <v>27</v>
      </c>
      <c r="M4038">
        <v>12</v>
      </c>
      <c r="N4038" t="s">
        <v>460</v>
      </c>
      <c r="O4038" s="12">
        <v>43111</v>
      </c>
      <c r="P4038" t="s">
        <v>661</v>
      </c>
      <c r="Q4038" s="1">
        <v>41981</v>
      </c>
      <c r="R4038" t="s">
        <v>56</v>
      </c>
      <c r="S4038" s="1">
        <v>44926</v>
      </c>
      <c r="T4038" t="s">
        <v>30</v>
      </c>
      <c r="U4038" t="s">
        <v>16641</v>
      </c>
      <c r="V4038" t="s">
        <v>933</v>
      </c>
      <c r="W4038" t="s">
        <v>16642</v>
      </c>
      <c r="X4038" t="s">
        <v>16643</v>
      </c>
      <c r="Y4038" t="s">
        <v>16641</v>
      </c>
      <c r="Z4038" t="s">
        <v>460</v>
      </c>
      <c r="AA4038" t="s">
        <v>16644</v>
      </c>
      <c r="AB4038" s="2" t="s">
        <v>16645</v>
      </c>
      <c r="AC4038" t="s">
        <v>16646</v>
      </c>
    </row>
    <row r="4039" spans="7:29" x14ac:dyDescent="0.2">
      <c r="G4039" t="s">
        <v>20668</v>
      </c>
      <c r="H4039" t="s">
        <v>53</v>
      </c>
      <c r="I4039" t="s">
        <v>20666</v>
      </c>
      <c r="J4039" t="s">
        <v>103</v>
      </c>
      <c r="L4039" t="s">
        <v>27</v>
      </c>
      <c r="M4039">
        <v>12</v>
      </c>
      <c r="N4039" t="s">
        <v>103</v>
      </c>
      <c r="O4039" s="12">
        <v>43088</v>
      </c>
      <c r="P4039" t="s">
        <v>28</v>
      </c>
      <c r="Q4039" s="1">
        <v>44977</v>
      </c>
      <c r="R4039" t="s">
        <v>29</v>
      </c>
      <c r="S4039" t="s">
        <v>43</v>
      </c>
      <c r="T4039" t="s">
        <v>30</v>
      </c>
      <c r="U4039" t="s">
        <v>20669</v>
      </c>
      <c r="V4039" t="s">
        <v>45</v>
      </c>
      <c r="W4039" t="s">
        <v>20670</v>
      </c>
      <c r="X4039" t="s">
        <v>20671</v>
      </c>
      <c r="Y4039" t="s">
        <v>20669</v>
      </c>
      <c r="Z4039" t="s">
        <v>109</v>
      </c>
      <c r="AA4039" t="s">
        <v>20672</v>
      </c>
      <c r="AB4039" t="s">
        <v>50</v>
      </c>
      <c r="AC4039" t="s">
        <v>20673</v>
      </c>
    </row>
    <row r="4040" spans="7:29" ht="153" x14ac:dyDescent="0.2">
      <c r="G4040" t="s">
        <v>200</v>
      </c>
      <c r="H4040" t="s">
        <v>24</v>
      </c>
      <c r="I4040" t="s">
        <v>172</v>
      </c>
      <c r="J4040" t="s">
        <v>201</v>
      </c>
      <c r="K4040" t="s">
        <v>202</v>
      </c>
      <c r="L4040" t="s">
        <v>203</v>
      </c>
      <c r="M4040">
        <v>12</v>
      </c>
      <c r="N4040" t="s">
        <v>201</v>
      </c>
      <c r="O4040" s="12">
        <v>43068</v>
      </c>
      <c r="P4040" t="s">
        <v>70</v>
      </c>
      <c r="Q4040" s="1">
        <v>44970</v>
      </c>
      <c r="R4040" t="s">
        <v>29</v>
      </c>
      <c r="S4040" t="s">
        <v>43</v>
      </c>
      <c r="T4040" t="s">
        <v>71</v>
      </c>
      <c r="W4040" t="s">
        <v>204</v>
      </c>
      <c r="X4040" t="s">
        <v>205</v>
      </c>
      <c r="Y4040" t="s">
        <v>202</v>
      </c>
      <c r="Z4040" t="s">
        <v>206</v>
      </c>
      <c r="AA4040" t="s">
        <v>207</v>
      </c>
      <c r="AB4040" s="2" t="s">
        <v>208</v>
      </c>
      <c r="AC4040" t="s">
        <v>209</v>
      </c>
    </row>
    <row r="4041" spans="7:29" x14ac:dyDescent="0.2">
      <c r="G4041" t="s">
        <v>604</v>
      </c>
      <c r="H4041" t="s">
        <v>118</v>
      </c>
      <c r="I4041" t="s">
        <v>22272</v>
      </c>
      <c r="J4041" t="s">
        <v>533</v>
      </c>
      <c r="K4041" t="s">
        <v>22273</v>
      </c>
      <c r="L4041" t="s">
        <v>7040</v>
      </c>
      <c r="M4041">
        <v>12</v>
      </c>
      <c r="N4041" t="s">
        <v>533</v>
      </c>
      <c r="O4041" s="12">
        <v>43062</v>
      </c>
      <c r="P4041" t="s">
        <v>70</v>
      </c>
      <c r="Q4041" s="1">
        <v>42681</v>
      </c>
      <c r="R4041" t="s">
        <v>29</v>
      </c>
      <c r="S4041" t="s">
        <v>43</v>
      </c>
      <c r="T4041" t="s">
        <v>71</v>
      </c>
      <c r="W4041" t="s">
        <v>22274</v>
      </c>
      <c r="X4041" t="s">
        <v>116</v>
      </c>
    </row>
    <row r="4042" spans="7:29" ht="136" x14ac:dyDescent="0.2">
      <c r="G4042" t="s">
        <v>171</v>
      </c>
      <c r="H4042" t="s">
        <v>262</v>
      </c>
      <c r="I4042" t="s">
        <v>10287</v>
      </c>
      <c r="J4042" t="s">
        <v>97</v>
      </c>
      <c r="L4042" t="s">
        <v>62</v>
      </c>
      <c r="M4042">
        <v>12</v>
      </c>
      <c r="N4042" t="s">
        <v>97</v>
      </c>
      <c r="O4042" s="12">
        <v>43061</v>
      </c>
      <c r="P4042" t="s">
        <v>28</v>
      </c>
      <c r="Q4042" s="1">
        <v>42125</v>
      </c>
      <c r="R4042" t="s">
        <v>29</v>
      </c>
      <c r="S4042" t="s">
        <v>43</v>
      </c>
      <c r="T4042" t="s">
        <v>30</v>
      </c>
      <c r="U4042" t="s">
        <v>1008</v>
      </c>
      <c r="W4042" t="s">
        <v>18872</v>
      </c>
      <c r="X4042" t="s">
        <v>18873</v>
      </c>
      <c r="Y4042" t="s">
        <v>1008</v>
      </c>
      <c r="Z4042" t="s">
        <v>810</v>
      </c>
      <c r="AA4042" t="s">
        <v>18874</v>
      </c>
      <c r="AB4042" s="2" t="s">
        <v>18875</v>
      </c>
      <c r="AC4042" t="s">
        <v>5025</v>
      </c>
    </row>
    <row r="4043" spans="7:29" x14ac:dyDescent="0.2">
      <c r="G4043" t="s">
        <v>1217</v>
      </c>
      <c r="H4043" t="s">
        <v>53</v>
      </c>
      <c r="I4043" t="s">
        <v>5188</v>
      </c>
      <c r="J4043" t="s">
        <v>4318</v>
      </c>
      <c r="K4043" t="s">
        <v>5189</v>
      </c>
      <c r="L4043" t="s">
        <v>69</v>
      </c>
      <c r="M4043">
        <v>12</v>
      </c>
      <c r="N4043" t="s">
        <v>4318</v>
      </c>
      <c r="O4043" s="12">
        <v>43049</v>
      </c>
      <c r="P4043" t="s">
        <v>70</v>
      </c>
      <c r="Q4043" s="1">
        <v>41939</v>
      </c>
      <c r="R4043" t="s">
        <v>56</v>
      </c>
      <c r="S4043" s="1">
        <v>44957</v>
      </c>
      <c r="T4043" t="s">
        <v>71</v>
      </c>
      <c r="W4043" t="s">
        <v>5190</v>
      </c>
    </row>
    <row r="4044" spans="7:29" ht="204" x14ac:dyDescent="0.2">
      <c r="G4044" t="s">
        <v>18041</v>
      </c>
      <c r="H4044" t="s">
        <v>53</v>
      </c>
      <c r="I4044" t="s">
        <v>22926</v>
      </c>
      <c r="J4044" t="s">
        <v>67</v>
      </c>
      <c r="K4044" t="s">
        <v>6927</v>
      </c>
      <c r="L4044" t="s">
        <v>203</v>
      </c>
      <c r="M4044">
        <v>12</v>
      </c>
      <c r="N4044" t="s">
        <v>67</v>
      </c>
      <c r="O4044" s="12">
        <v>43047</v>
      </c>
      <c r="P4044" t="s">
        <v>70</v>
      </c>
      <c r="Q4044" s="1">
        <v>45007</v>
      </c>
      <c r="R4044" t="s">
        <v>29</v>
      </c>
      <c r="S4044" t="s">
        <v>43</v>
      </c>
      <c r="T4044" t="s">
        <v>71</v>
      </c>
      <c r="W4044" t="s">
        <v>22970</v>
      </c>
      <c r="X4044" t="s">
        <v>22971</v>
      </c>
      <c r="Y4044" t="s">
        <v>22972</v>
      </c>
      <c r="Z4044" t="s">
        <v>22973</v>
      </c>
      <c r="AA4044" t="s">
        <v>22974</v>
      </c>
      <c r="AB4044" s="2" t="s">
        <v>1025</v>
      </c>
      <c r="AC4044" t="s">
        <v>22975</v>
      </c>
    </row>
    <row r="4045" spans="7:29" x14ac:dyDescent="0.2">
      <c r="G4045" t="s">
        <v>920</v>
      </c>
      <c r="H4045" t="s">
        <v>118</v>
      </c>
      <c r="I4045" t="s">
        <v>12533</v>
      </c>
      <c r="J4045" t="s">
        <v>131</v>
      </c>
      <c r="L4045" t="s">
        <v>55</v>
      </c>
      <c r="M4045">
        <v>12</v>
      </c>
      <c r="N4045" t="s">
        <v>131</v>
      </c>
      <c r="O4045" s="12">
        <v>43035</v>
      </c>
      <c r="P4045" t="s">
        <v>28</v>
      </c>
      <c r="Q4045" s="1">
        <v>44578</v>
      </c>
      <c r="R4045" t="s">
        <v>56</v>
      </c>
      <c r="S4045" s="1">
        <v>45107</v>
      </c>
      <c r="T4045" t="s">
        <v>30</v>
      </c>
      <c r="U4045" t="s">
        <v>1036</v>
      </c>
      <c r="W4045" t="s">
        <v>12534</v>
      </c>
    </row>
    <row r="4046" spans="7:29" x14ac:dyDescent="0.2">
      <c r="G4046" t="s">
        <v>24756</v>
      </c>
      <c r="H4046" t="s">
        <v>53</v>
      </c>
      <c r="I4046" t="s">
        <v>14561</v>
      </c>
      <c r="J4046" t="s">
        <v>346</v>
      </c>
      <c r="L4046" t="s">
        <v>62</v>
      </c>
      <c r="M4046">
        <v>12</v>
      </c>
      <c r="N4046" t="s">
        <v>346</v>
      </c>
      <c r="O4046" s="12">
        <v>43031</v>
      </c>
      <c r="P4046" t="s">
        <v>28</v>
      </c>
      <c r="Q4046" s="1">
        <v>43734</v>
      </c>
      <c r="R4046" t="s">
        <v>29</v>
      </c>
      <c r="S4046" t="s">
        <v>43</v>
      </c>
      <c r="T4046" t="s">
        <v>30</v>
      </c>
      <c r="U4046" t="s">
        <v>1096</v>
      </c>
      <c r="W4046" t="s">
        <v>24757</v>
      </c>
      <c r="X4046" t="s">
        <v>116</v>
      </c>
    </row>
    <row r="4047" spans="7:29" x14ac:dyDescent="0.2">
      <c r="G4047" t="s">
        <v>24089</v>
      </c>
      <c r="H4047" t="s">
        <v>53</v>
      </c>
      <c r="I4047" t="s">
        <v>24075</v>
      </c>
      <c r="J4047" t="s">
        <v>135</v>
      </c>
      <c r="K4047" t="s">
        <v>4612</v>
      </c>
      <c r="L4047" t="s">
        <v>4613</v>
      </c>
      <c r="M4047">
        <v>9</v>
      </c>
      <c r="N4047" t="s">
        <v>135</v>
      </c>
      <c r="O4047" s="12">
        <v>43008</v>
      </c>
      <c r="P4047" t="s">
        <v>70</v>
      </c>
      <c r="Q4047" s="1">
        <v>44879</v>
      </c>
      <c r="R4047" t="s">
        <v>29</v>
      </c>
      <c r="S4047" t="s">
        <v>43</v>
      </c>
      <c r="T4047" t="s">
        <v>71</v>
      </c>
      <c r="W4047" t="s">
        <v>24090</v>
      </c>
      <c r="X4047" t="s">
        <v>116</v>
      </c>
    </row>
    <row r="4048" spans="7:29" x14ac:dyDescent="0.2">
      <c r="G4048" t="s">
        <v>5268</v>
      </c>
      <c r="H4048" t="s">
        <v>302</v>
      </c>
      <c r="I4048" t="s">
        <v>5253</v>
      </c>
      <c r="J4048" t="s">
        <v>135</v>
      </c>
      <c r="K4048" t="s">
        <v>384</v>
      </c>
      <c r="L4048" t="s">
        <v>385</v>
      </c>
      <c r="M4048">
        <v>12</v>
      </c>
      <c r="N4048" t="s">
        <v>135</v>
      </c>
      <c r="O4048" s="12">
        <v>42998</v>
      </c>
      <c r="P4048" t="s">
        <v>70</v>
      </c>
      <c r="Q4048" s="1">
        <v>39062</v>
      </c>
      <c r="R4048" t="s">
        <v>29</v>
      </c>
      <c r="S4048" t="s">
        <v>43</v>
      </c>
      <c r="T4048" t="s">
        <v>71</v>
      </c>
      <c r="W4048" t="s">
        <v>5269</v>
      </c>
      <c r="X4048" t="s">
        <v>5270</v>
      </c>
      <c r="Y4048" t="s">
        <v>384</v>
      </c>
      <c r="Z4048" t="s">
        <v>135</v>
      </c>
      <c r="AA4048" t="s">
        <v>5271</v>
      </c>
      <c r="AB4048" t="s">
        <v>50</v>
      </c>
      <c r="AC4048" t="s">
        <v>50</v>
      </c>
    </row>
    <row r="4049" spans="7:29" ht="153" x14ac:dyDescent="0.2">
      <c r="G4049" t="s">
        <v>12590</v>
      </c>
      <c r="H4049" t="s">
        <v>302</v>
      </c>
      <c r="I4049" t="s">
        <v>12591</v>
      </c>
      <c r="J4049" t="s">
        <v>2119</v>
      </c>
      <c r="K4049" t="s">
        <v>12592</v>
      </c>
      <c r="L4049" t="s">
        <v>882</v>
      </c>
      <c r="M4049">
        <v>12</v>
      </c>
      <c r="N4049" t="s">
        <v>2119</v>
      </c>
      <c r="O4049" s="12">
        <v>42981</v>
      </c>
      <c r="P4049" t="s">
        <v>70</v>
      </c>
      <c r="Q4049" s="1">
        <v>37755</v>
      </c>
      <c r="R4049" t="s">
        <v>29</v>
      </c>
      <c r="S4049" t="s">
        <v>43</v>
      </c>
      <c r="T4049" t="s">
        <v>71</v>
      </c>
      <c r="W4049" t="s">
        <v>12593</v>
      </c>
      <c r="X4049" t="s">
        <v>12594</v>
      </c>
      <c r="Y4049" t="s">
        <v>12381</v>
      </c>
      <c r="Z4049" t="s">
        <v>2123</v>
      </c>
      <c r="AA4049" t="s">
        <v>12595</v>
      </c>
      <c r="AB4049" s="2" t="s">
        <v>208</v>
      </c>
      <c r="AC4049" t="s">
        <v>12596</v>
      </c>
    </row>
    <row r="4050" spans="7:29" x14ac:dyDescent="0.2">
      <c r="G4050" t="s">
        <v>13874</v>
      </c>
      <c r="H4050" t="s">
        <v>53</v>
      </c>
      <c r="I4050" t="s">
        <v>1500</v>
      </c>
      <c r="J4050" t="s">
        <v>135</v>
      </c>
      <c r="K4050" t="s">
        <v>4612</v>
      </c>
      <c r="L4050" t="s">
        <v>4613</v>
      </c>
      <c r="M4050">
        <v>12</v>
      </c>
      <c r="N4050" t="s">
        <v>135</v>
      </c>
      <c r="O4050" s="12">
        <v>42971</v>
      </c>
      <c r="P4050" t="s">
        <v>70</v>
      </c>
      <c r="Q4050" s="1">
        <v>44879</v>
      </c>
      <c r="R4050" t="s">
        <v>29</v>
      </c>
      <c r="S4050" t="s">
        <v>43</v>
      </c>
      <c r="T4050" t="s">
        <v>71</v>
      </c>
      <c r="W4050" t="s">
        <v>18027</v>
      </c>
      <c r="X4050" t="s">
        <v>18028</v>
      </c>
      <c r="Y4050" t="s">
        <v>4612</v>
      </c>
      <c r="Z4050" t="s">
        <v>135</v>
      </c>
      <c r="AA4050" t="s">
        <v>18029</v>
      </c>
      <c r="AB4050" t="s">
        <v>50</v>
      </c>
      <c r="AC4050" t="s">
        <v>50</v>
      </c>
    </row>
    <row r="4051" spans="7:29" x14ac:dyDescent="0.2">
      <c r="G4051" t="s">
        <v>25183</v>
      </c>
      <c r="H4051" t="s">
        <v>24</v>
      </c>
      <c r="I4051" t="s">
        <v>25184</v>
      </c>
      <c r="J4051" t="s">
        <v>54</v>
      </c>
      <c r="L4051" t="s">
        <v>347</v>
      </c>
      <c r="M4051">
        <v>9</v>
      </c>
      <c r="N4051" t="s">
        <v>54</v>
      </c>
      <c r="O4051" s="12">
        <v>42924</v>
      </c>
      <c r="P4051" t="s">
        <v>28</v>
      </c>
      <c r="Q4051" s="1">
        <v>44820</v>
      </c>
      <c r="R4051" t="s">
        <v>56</v>
      </c>
      <c r="S4051" s="1">
        <v>45092</v>
      </c>
      <c r="T4051" t="s">
        <v>30</v>
      </c>
      <c r="U4051" t="s">
        <v>570</v>
      </c>
      <c r="W4051" t="s">
        <v>25185</v>
      </c>
    </row>
    <row r="4052" spans="7:29" ht="119" x14ac:dyDescent="0.2">
      <c r="G4052" t="s">
        <v>12173</v>
      </c>
      <c r="H4052" t="s">
        <v>53</v>
      </c>
      <c r="I4052" t="s">
        <v>19500</v>
      </c>
      <c r="J4052" t="s">
        <v>3261</v>
      </c>
      <c r="K4052" t="s">
        <v>6555</v>
      </c>
      <c r="L4052" t="s">
        <v>6556</v>
      </c>
      <c r="M4052">
        <v>12</v>
      </c>
      <c r="N4052" t="s">
        <v>3261</v>
      </c>
      <c r="O4052" s="12">
        <v>42913</v>
      </c>
      <c r="P4052" t="s">
        <v>70</v>
      </c>
      <c r="Q4052" s="1">
        <v>42453</v>
      </c>
      <c r="R4052" t="s">
        <v>29</v>
      </c>
      <c r="S4052" t="s">
        <v>43</v>
      </c>
      <c r="T4052" t="s">
        <v>71</v>
      </c>
      <c r="W4052" t="s">
        <v>19501</v>
      </c>
      <c r="X4052" t="s">
        <v>19502</v>
      </c>
      <c r="Y4052" t="s">
        <v>6555</v>
      </c>
      <c r="Z4052" t="s">
        <v>3264</v>
      </c>
      <c r="AA4052" t="s">
        <v>19503</v>
      </c>
      <c r="AB4052" s="2" t="s">
        <v>19504</v>
      </c>
      <c r="AC4052" t="s">
        <v>19505</v>
      </c>
    </row>
    <row r="4053" spans="7:29" ht="136" x14ac:dyDescent="0.2">
      <c r="G4053" t="s">
        <v>3298</v>
      </c>
      <c r="H4053" t="s">
        <v>262</v>
      </c>
      <c r="I4053" t="s">
        <v>8692</v>
      </c>
      <c r="J4053" t="s">
        <v>135</v>
      </c>
      <c r="L4053" t="s">
        <v>104</v>
      </c>
      <c r="M4053">
        <v>12</v>
      </c>
      <c r="N4053" t="s">
        <v>135</v>
      </c>
      <c r="O4053" s="12">
        <v>42911</v>
      </c>
      <c r="P4053" t="s">
        <v>28</v>
      </c>
      <c r="Q4053" s="1">
        <v>44970</v>
      </c>
      <c r="R4053" t="s">
        <v>29</v>
      </c>
      <c r="S4053" t="s">
        <v>43</v>
      </c>
      <c r="T4053" t="s">
        <v>30</v>
      </c>
      <c r="U4053" t="s">
        <v>8722</v>
      </c>
      <c r="V4053" t="s">
        <v>404</v>
      </c>
      <c r="W4053" t="s">
        <v>8723</v>
      </c>
      <c r="X4053" t="s">
        <v>8724</v>
      </c>
      <c r="Y4053" t="s">
        <v>8722</v>
      </c>
      <c r="Z4053" t="s">
        <v>135</v>
      </c>
      <c r="AA4053" t="s">
        <v>8725</v>
      </c>
      <c r="AB4053" s="2" t="s">
        <v>8726</v>
      </c>
      <c r="AC4053" t="s">
        <v>8727</v>
      </c>
    </row>
    <row r="4054" spans="7:29" x14ac:dyDescent="0.2">
      <c r="G4054" t="s">
        <v>1572</v>
      </c>
      <c r="H4054" t="s">
        <v>314</v>
      </c>
      <c r="I4054" t="s">
        <v>24215</v>
      </c>
      <c r="J4054" t="s">
        <v>332</v>
      </c>
      <c r="K4054" t="s">
        <v>16445</v>
      </c>
      <c r="L4054" t="s">
        <v>114</v>
      </c>
      <c r="M4054">
        <v>12</v>
      </c>
      <c r="N4054" t="s">
        <v>332</v>
      </c>
      <c r="O4054" s="12">
        <v>42903</v>
      </c>
      <c r="P4054" t="s">
        <v>70</v>
      </c>
      <c r="Q4054" s="1">
        <v>43571</v>
      </c>
      <c r="R4054" t="s">
        <v>29</v>
      </c>
      <c r="S4054" t="s">
        <v>43</v>
      </c>
      <c r="T4054" t="s">
        <v>71</v>
      </c>
      <c r="W4054" t="s">
        <v>24223</v>
      </c>
      <c r="X4054" t="s">
        <v>24224</v>
      </c>
      <c r="Y4054" t="s">
        <v>16445</v>
      </c>
      <c r="Z4054" t="s">
        <v>332</v>
      </c>
      <c r="AA4054" t="s">
        <v>24225</v>
      </c>
      <c r="AB4054" t="s">
        <v>50</v>
      </c>
      <c r="AC4054" t="s">
        <v>1606</v>
      </c>
    </row>
    <row r="4055" spans="7:29" ht="136" x14ac:dyDescent="0.2">
      <c r="G4055" t="s">
        <v>157</v>
      </c>
      <c r="H4055" t="s">
        <v>314</v>
      </c>
      <c r="I4055" t="s">
        <v>15513</v>
      </c>
      <c r="J4055" t="s">
        <v>422</v>
      </c>
      <c r="K4055" t="s">
        <v>15514</v>
      </c>
      <c r="L4055" t="s">
        <v>882</v>
      </c>
      <c r="M4055">
        <v>12</v>
      </c>
      <c r="N4055" t="s">
        <v>422</v>
      </c>
      <c r="O4055" s="12">
        <v>42895</v>
      </c>
      <c r="P4055" t="s">
        <v>70</v>
      </c>
      <c r="Q4055" s="1">
        <v>42205</v>
      </c>
      <c r="R4055" t="s">
        <v>29</v>
      </c>
      <c r="S4055" t="s">
        <v>43</v>
      </c>
      <c r="T4055" t="s">
        <v>71</v>
      </c>
      <c r="W4055" t="s">
        <v>15515</v>
      </c>
      <c r="X4055" t="s">
        <v>15516</v>
      </c>
      <c r="Y4055" t="s">
        <v>15517</v>
      </c>
      <c r="Z4055" t="s">
        <v>206</v>
      </c>
      <c r="AA4055" t="s">
        <v>15518</v>
      </c>
      <c r="AB4055" s="2" t="s">
        <v>15519</v>
      </c>
      <c r="AC4055" t="s">
        <v>15520</v>
      </c>
    </row>
    <row r="4056" spans="7:29" x14ac:dyDescent="0.2">
      <c r="G4056" t="s">
        <v>15968</v>
      </c>
      <c r="H4056" t="s">
        <v>369</v>
      </c>
      <c r="I4056" t="s">
        <v>15969</v>
      </c>
      <c r="J4056" t="s">
        <v>1431</v>
      </c>
      <c r="K4056" t="s">
        <v>15970</v>
      </c>
      <c r="L4056" t="s">
        <v>69</v>
      </c>
      <c r="M4056">
        <v>12</v>
      </c>
      <c r="N4056" t="s">
        <v>1431</v>
      </c>
      <c r="O4056" s="12">
        <v>42892</v>
      </c>
      <c r="P4056" t="s">
        <v>70</v>
      </c>
      <c r="Q4056" s="1">
        <v>44886</v>
      </c>
      <c r="R4056" t="s">
        <v>29</v>
      </c>
      <c r="S4056" t="s">
        <v>43</v>
      </c>
      <c r="T4056" t="s">
        <v>71</v>
      </c>
      <c r="W4056" t="s">
        <v>15971</v>
      </c>
      <c r="X4056" t="s">
        <v>116</v>
      </c>
    </row>
    <row r="4057" spans="7:29" x14ac:dyDescent="0.2">
      <c r="G4057" t="s">
        <v>4917</v>
      </c>
      <c r="H4057" t="s">
        <v>148</v>
      </c>
      <c r="I4057" t="s">
        <v>4918</v>
      </c>
      <c r="J4057" t="s">
        <v>450</v>
      </c>
      <c r="K4057" t="s">
        <v>451</v>
      </c>
      <c r="L4057" t="s">
        <v>452</v>
      </c>
      <c r="M4057">
        <v>12</v>
      </c>
      <c r="N4057" t="s">
        <v>450</v>
      </c>
      <c r="O4057" s="12">
        <v>42891</v>
      </c>
      <c r="P4057" t="s">
        <v>70</v>
      </c>
      <c r="Q4057" s="1">
        <v>44126</v>
      </c>
      <c r="R4057" t="s">
        <v>29</v>
      </c>
      <c r="S4057" t="s">
        <v>43</v>
      </c>
      <c r="T4057" t="s">
        <v>71</v>
      </c>
      <c r="W4057" t="s">
        <v>4919</v>
      </c>
      <c r="X4057" t="s">
        <v>4920</v>
      </c>
      <c r="Y4057" t="s">
        <v>451</v>
      </c>
      <c r="Z4057" t="s">
        <v>456</v>
      </c>
      <c r="AA4057" t="s">
        <v>4921</v>
      </c>
      <c r="AB4057" t="s">
        <v>50</v>
      </c>
      <c r="AC4057" t="s">
        <v>50</v>
      </c>
    </row>
    <row r="4058" spans="7:29" x14ac:dyDescent="0.2">
      <c r="G4058" t="s">
        <v>643</v>
      </c>
      <c r="H4058" t="s">
        <v>53</v>
      </c>
      <c r="I4058" t="s">
        <v>4723</v>
      </c>
      <c r="J4058" t="s">
        <v>135</v>
      </c>
      <c r="K4058" t="s">
        <v>4728</v>
      </c>
      <c r="L4058" t="s">
        <v>4613</v>
      </c>
      <c r="M4058">
        <v>12</v>
      </c>
      <c r="N4058" t="s">
        <v>135</v>
      </c>
      <c r="O4058" s="12">
        <v>42869</v>
      </c>
      <c r="P4058" t="s">
        <v>70</v>
      </c>
      <c r="Q4058" s="1">
        <v>44879</v>
      </c>
      <c r="R4058" t="s">
        <v>29</v>
      </c>
      <c r="S4058" t="s">
        <v>43</v>
      </c>
      <c r="T4058" t="s">
        <v>71</v>
      </c>
      <c r="W4058" t="s">
        <v>4729</v>
      </c>
      <c r="X4058" t="s">
        <v>116</v>
      </c>
    </row>
    <row r="4059" spans="7:29" x14ac:dyDescent="0.2">
      <c r="G4059" t="s">
        <v>8124</v>
      </c>
      <c r="H4059" t="s">
        <v>234</v>
      </c>
      <c r="I4059" t="s">
        <v>16268</v>
      </c>
      <c r="J4059" t="s">
        <v>1735</v>
      </c>
      <c r="K4059" t="s">
        <v>8456</v>
      </c>
      <c r="L4059" t="s">
        <v>203</v>
      </c>
      <c r="M4059">
        <v>12</v>
      </c>
      <c r="N4059" t="s">
        <v>1735</v>
      </c>
      <c r="O4059" s="12">
        <v>42869</v>
      </c>
      <c r="P4059" t="s">
        <v>70</v>
      </c>
      <c r="Q4059" s="1">
        <v>43892</v>
      </c>
      <c r="R4059" t="s">
        <v>29</v>
      </c>
      <c r="S4059" t="s">
        <v>43</v>
      </c>
      <c r="T4059" t="s">
        <v>71</v>
      </c>
      <c r="W4059" t="s">
        <v>16269</v>
      </c>
      <c r="X4059" t="s">
        <v>16270</v>
      </c>
      <c r="Y4059" t="s">
        <v>8456</v>
      </c>
      <c r="Z4059" t="s">
        <v>4624</v>
      </c>
      <c r="AA4059" t="s">
        <v>16271</v>
      </c>
      <c r="AB4059" t="s">
        <v>50</v>
      </c>
      <c r="AC4059" t="s">
        <v>16272</v>
      </c>
    </row>
    <row r="4060" spans="7:29" x14ac:dyDescent="0.2">
      <c r="G4060" t="s">
        <v>8445</v>
      </c>
      <c r="H4060" t="s">
        <v>53</v>
      </c>
      <c r="I4060" t="s">
        <v>12106</v>
      </c>
      <c r="J4060" t="s">
        <v>135</v>
      </c>
      <c r="K4060" t="s">
        <v>384</v>
      </c>
      <c r="L4060" t="s">
        <v>5009</v>
      </c>
      <c r="M4060">
        <v>12</v>
      </c>
      <c r="N4060" t="s">
        <v>135</v>
      </c>
      <c r="O4060" s="12">
        <v>42868</v>
      </c>
      <c r="P4060" t="s">
        <v>70</v>
      </c>
      <c r="Q4060" s="1">
        <v>39360</v>
      </c>
      <c r="R4060" t="s">
        <v>29</v>
      </c>
      <c r="S4060" t="s">
        <v>43</v>
      </c>
      <c r="T4060" t="s">
        <v>71</v>
      </c>
      <c r="W4060" t="s">
        <v>12209</v>
      </c>
      <c r="X4060" t="s">
        <v>12210</v>
      </c>
      <c r="Y4060" t="s">
        <v>384</v>
      </c>
      <c r="Z4060" t="s">
        <v>135</v>
      </c>
      <c r="AA4060" t="s">
        <v>12211</v>
      </c>
      <c r="AB4060" t="s">
        <v>50</v>
      </c>
      <c r="AC4060" t="s">
        <v>50</v>
      </c>
    </row>
    <row r="4061" spans="7:29" ht="136" x14ac:dyDescent="0.2">
      <c r="G4061" t="s">
        <v>1393</v>
      </c>
      <c r="H4061" t="s">
        <v>24</v>
      </c>
      <c r="I4061" t="s">
        <v>3643</v>
      </c>
      <c r="J4061" t="s">
        <v>597</v>
      </c>
      <c r="L4061" t="s">
        <v>27</v>
      </c>
      <c r="M4061">
        <v>12</v>
      </c>
      <c r="N4061" t="s">
        <v>597</v>
      </c>
      <c r="O4061" s="12">
        <v>42859</v>
      </c>
      <c r="P4061" t="s">
        <v>28</v>
      </c>
      <c r="Q4061" s="1">
        <v>44907</v>
      </c>
      <c r="R4061" t="s">
        <v>29</v>
      </c>
      <c r="S4061" t="s">
        <v>43</v>
      </c>
      <c r="T4061" t="s">
        <v>30</v>
      </c>
      <c r="U4061" t="s">
        <v>3644</v>
      </c>
      <c r="V4061" t="s">
        <v>45</v>
      </c>
      <c r="W4061" t="s">
        <v>3645</v>
      </c>
      <c r="X4061" t="s">
        <v>3646</v>
      </c>
      <c r="Y4061" t="s">
        <v>3647</v>
      </c>
      <c r="Z4061" t="s">
        <v>601</v>
      </c>
      <c r="AA4061" t="s">
        <v>3648</v>
      </c>
      <c r="AB4061" s="2" t="s">
        <v>3649</v>
      </c>
      <c r="AC4061" t="s">
        <v>50</v>
      </c>
    </row>
    <row r="4062" spans="7:29" x14ac:dyDescent="0.2">
      <c r="G4062" t="s">
        <v>2557</v>
      </c>
      <c r="H4062" t="s">
        <v>53</v>
      </c>
      <c r="I4062" t="s">
        <v>2577</v>
      </c>
      <c r="J4062" t="s">
        <v>67</v>
      </c>
      <c r="K4062" t="s">
        <v>384</v>
      </c>
      <c r="L4062" t="s">
        <v>385</v>
      </c>
      <c r="M4062">
        <v>12</v>
      </c>
      <c r="N4062" t="s">
        <v>67</v>
      </c>
      <c r="O4062" s="12">
        <v>42809</v>
      </c>
      <c r="P4062" t="s">
        <v>70</v>
      </c>
      <c r="Q4062" s="1">
        <v>40112</v>
      </c>
      <c r="R4062" t="s">
        <v>29</v>
      </c>
      <c r="S4062" t="s">
        <v>43</v>
      </c>
      <c r="T4062" t="s">
        <v>71</v>
      </c>
      <c r="W4062" t="s">
        <v>3599</v>
      </c>
      <c r="X4062" t="s">
        <v>116</v>
      </c>
    </row>
    <row r="4063" spans="7:29" x14ac:dyDescent="0.2">
      <c r="G4063" t="s">
        <v>821</v>
      </c>
      <c r="H4063" t="s">
        <v>53</v>
      </c>
      <c r="I4063" t="s">
        <v>15862</v>
      </c>
      <c r="J4063" t="s">
        <v>1176</v>
      </c>
      <c r="L4063" t="s">
        <v>775</v>
      </c>
      <c r="M4063">
        <v>9</v>
      </c>
      <c r="N4063" t="s">
        <v>1176</v>
      </c>
      <c r="O4063" s="12">
        <v>42793</v>
      </c>
      <c r="P4063" t="s">
        <v>28</v>
      </c>
      <c r="Q4063" s="1">
        <v>42994</v>
      </c>
      <c r="R4063" t="s">
        <v>63</v>
      </c>
      <c r="S4063" t="s">
        <v>43</v>
      </c>
      <c r="T4063" t="s">
        <v>30</v>
      </c>
      <c r="U4063" t="s">
        <v>1324</v>
      </c>
      <c r="W4063" t="s">
        <v>15863</v>
      </c>
    </row>
    <row r="4064" spans="7:29" ht="204" x14ac:dyDescent="0.2">
      <c r="G4064" t="s">
        <v>6518</v>
      </c>
      <c r="H4064" t="s">
        <v>262</v>
      </c>
      <c r="I4064" t="s">
        <v>6515</v>
      </c>
      <c r="J4064" t="s">
        <v>67</v>
      </c>
      <c r="K4064" t="s">
        <v>384</v>
      </c>
      <c r="L4064" t="s">
        <v>385</v>
      </c>
      <c r="M4064">
        <v>12</v>
      </c>
      <c r="N4064" t="s">
        <v>67</v>
      </c>
      <c r="O4064" s="12">
        <v>42784</v>
      </c>
      <c r="P4064" t="s">
        <v>70</v>
      </c>
      <c r="Q4064" s="1">
        <v>39069</v>
      </c>
      <c r="R4064" t="s">
        <v>29</v>
      </c>
      <c r="S4064" t="s">
        <v>43</v>
      </c>
      <c r="T4064" t="s">
        <v>71</v>
      </c>
      <c r="W4064" t="s">
        <v>6519</v>
      </c>
      <c r="X4064" t="s">
        <v>6520</v>
      </c>
      <c r="Y4064" t="s">
        <v>384</v>
      </c>
      <c r="Z4064" t="s">
        <v>74</v>
      </c>
      <c r="AA4064" t="s">
        <v>6521</v>
      </c>
      <c r="AB4064" s="2" t="s">
        <v>1025</v>
      </c>
      <c r="AC4064" t="s">
        <v>1026</v>
      </c>
    </row>
    <row r="4065" spans="7:29" x14ac:dyDescent="0.2">
      <c r="G4065" t="s">
        <v>4317</v>
      </c>
      <c r="H4065" t="s">
        <v>118</v>
      </c>
      <c r="I4065" t="s">
        <v>6515</v>
      </c>
      <c r="J4065" t="s">
        <v>120</v>
      </c>
      <c r="K4065" t="s">
        <v>4001</v>
      </c>
      <c r="L4065" t="s">
        <v>4002</v>
      </c>
      <c r="M4065">
        <v>12</v>
      </c>
      <c r="N4065" t="s">
        <v>120</v>
      </c>
      <c r="O4065" s="12">
        <v>42779</v>
      </c>
      <c r="P4065" t="s">
        <v>70</v>
      </c>
      <c r="Q4065" s="1">
        <v>41393</v>
      </c>
      <c r="R4065" t="s">
        <v>29</v>
      </c>
      <c r="S4065" t="s">
        <v>43</v>
      </c>
      <c r="T4065" t="s">
        <v>71</v>
      </c>
      <c r="W4065" t="s">
        <v>6522</v>
      </c>
      <c r="X4065" t="s">
        <v>6523</v>
      </c>
      <c r="Y4065" t="s">
        <v>4001</v>
      </c>
      <c r="Z4065" t="s">
        <v>125</v>
      </c>
      <c r="AA4065" t="s">
        <v>6524</v>
      </c>
      <c r="AB4065" t="s">
        <v>50</v>
      </c>
      <c r="AC4065" t="s">
        <v>6525</v>
      </c>
    </row>
    <row r="4066" spans="7:29" x14ac:dyDescent="0.2">
      <c r="G4066" t="s">
        <v>2199</v>
      </c>
      <c r="H4066" t="s">
        <v>53</v>
      </c>
      <c r="I4066" t="s">
        <v>17853</v>
      </c>
      <c r="J4066" t="s">
        <v>533</v>
      </c>
      <c r="K4066" t="s">
        <v>2282</v>
      </c>
      <c r="L4066" t="s">
        <v>7040</v>
      </c>
      <c r="M4066">
        <v>12</v>
      </c>
      <c r="N4066" t="s">
        <v>533</v>
      </c>
      <c r="O4066" s="12">
        <v>42767</v>
      </c>
      <c r="P4066" t="s">
        <v>70</v>
      </c>
      <c r="Q4066" s="1">
        <v>43521</v>
      </c>
      <c r="R4066" t="s">
        <v>29</v>
      </c>
      <c r="S4066" t="s">
        <v>43</v>
      </c>
      <c r="T4066" t="s">
        <v>71</v>
      </c>
      <c r="W4066" t="s">
        <v>17854</v>
      </c>
      <c r="X4066" t="s">
        <v>17855</v>
      </c>
      <c r="Y4066" t="s">
        <v>539</v>
      </c>
      <c r="Z4066" t="s">
        <v>537</v>
      </c>
      <c r="AA4066" t="s">
        <v>17856</v>
      </c>
      <c r="AB4066" t="s">
        <v>50</v>
      </c>
      <c r="AC4066" t="s">
        <v>50</v>
      </c>
    </row>
    <row r="4067" spans="7:29" x14ac:dyDescent="0.2">
      <c r="G4067" t="s">
        <v>12691</v>
      </c>
      <c r="H4067" t="s">
        <v>53</v>
      </c>
      <c r="I4067" t="s">
        <v>12692</v>
      </c>
      <c r="J4067" t="s">
        <v>1721</v>
      </c>
      <c r="K4067" t="s">
        <v>881</v>
      </c>
      <c r="L4067" t="s">
        <v>882</v>
      </c>
      <c r="M4067">
        <v>12</v>
      </c>
      <c r="N4067" t="s">
        <v>1721</v>
      </c>
      <c r="O4067" s="12">
        <v>42754</v>
      </c>
      <c r="P4067" t="s">
        <v>70</v>
      </c>
      <c r="Q4067" s="1">
        <v>43437</v>
      </c>
      <c r="R4067" t="s">
        <v>29</v>
      </c>
      <c r="S4067" t="s">
        <v>43</v>
      </c>
      <c r="T4067" t="s">
        <v>71</v>
      </c>
      <c r="W4067" t="s">
        <v>12693</v>
      </c>
      <c r="X4067" t="s">
        <v>116</v>
      </c>
    </row>
    <row r="4068" spans="7:29" ht="170" x14ac:dyDescent="0.2">
      <c r="G4068" t="s">
        <v>6014</v>
      </c>
      <c r="H4068" t="s">
        <v>53</v>
      </c>
      <c r="I4068" t="s">
        <v>6015</v>
      </c>
      <c r="J4068" t="s">
        <v>460</v>
      </c>
      <c r="L4068" t="s">
        <v>27</v>
      </c>
      <c r="M4068">
        <v>12</v>
      </c>
      <c r="N4068" t="s">
        <v>460</v>
      </c>
      <c r="O4068" s="12">
        <v>42748</v>
      </c>
      <c r="P4068" t="s">
        <v>661</v>
      </c>
      <c r="Q4068" s="1">
        <v>40658</v>
      </c>
      <c r="R4068" t="s">
        <v>56</v>
      </c>
      <c r="S4068" s="1">
        <v>44926</v>
      </c>
      <c r="T4068" t="s">
        <v>30</v>
      </c>
      <c r="U4068" t="s">
        <v>6016</v>
      </c>
      <c r="V4068" t="s">
        <v>122</v>
      </c>
      <c r="W4068" t="s">
        <v>6017</v>
      </c>
      <c r="X4068" t="s">
        <v>6018</v>
      </c>
      <c r="Y4068" t="s">
        <v>1882</v>
      </c>
      <c r="Z4068" t="s">
        <v>460</v>
      </c>
      <c r="AA4068" t="s">
        <v>6019</v>
      </c>
      <c r="AB4068" s="2" t="s">
        <v>6020</v>
      </c>
      <c r="AC4068" t="s">
        <v>6021</v>
      </c>
    </row>
    <row r="4069" spans="7:29" ht="153" x14ac:dyDescent="0.2">
      <c r="G4069" t="s">
        <v>2086</v>
      </c>
      <c r="H4069" t="s">
        <v>314</v>
      </c>
      <c r="I4069" t="s">
        <v>9743</v>
      </c>
      <c r="J4069" t="s">
        <v>2119</v>
      </c>
      <c r="K4069" t="s">
        <v>9744</v>
      </c>
      <c r="L4069" t="s">
        <v>882</v>
      </c>
      <c r="M4069">
        <v>12</v>
      </c>
      <c r="N4069" t="s">
        <v>2119</v>
      </c>
      <c r="O4069" s="12">
        <v>42742</v>
      </c>
      <c r="P4069" t="s">
        <v>70</v>
      </c>
      <c r="Q4069" s="1">
        <v>42177</v>
      </c>
      <c r="R4069" t="s">
        <v>29</v>
      </c>
      <c r="S4069" t="s">
        <v>43</v>
      </c>
      <c r="T4069" t="s">
        <v>71</v>
      </c>
      <c r="W4069" t="s">
        <v>9745</v>
      </c>
      <c r="X4069" t="s">
        <v>9746</v>
      </c>
      <c r="Y4069" t="s">
        <v>488</v>
      </c>
      <c r="Z4069" t="s">
        <v>2123</v>
      </c>
      <c r="AA4069" t="s">
        <v>9747</v>
      </c>
      <c r="AB4069" s="2" t="s">
        <v>208</v>
      </c>
      <c r="AC4069" t="s">
        <v>9748</v>
      </c>
    </row>
    <row r="4070" spans="7:29" ht="170" x14ac:dyDescent="0.2">
      <c r="G4070" t="s">
        <v>955</v>
      </c>
      <c r="H4070" t="s">
        <v>262</v>
      </c>
      <c r="I4070" t="s">
        <v>2238</v>
      </c>
      <c r="J4070" t="s">
        <v>103</v>
      </c>
      <c r="K4070" t="s">
        <v>2239</v>
      </c>
      <c r="L4070" t="s">
        <v>385</v>
      </c>
      <c r="M4070">
        <v>12</v>
      </c>
      <c r="N4070" t="s">
        <v>103</v>
      </c>
      <c r="O4070" s="12">
        <v>42726</v>
      </c>
      <c r="P4070" t="s">
        <v>70</v>
      </c>
      <c r="Q4070" s="1">
        <v>39525</v>
      </c>
      <c r="R4070" t="s">
        <v>29</v>
      </c>
      <c r="S4070" t="s">
        <v>43</v>
      </c>
      <c r="T4070" t="s">
        <v>71</v>
      </c>
      <c r="W4070" t="s">
        <v>2240</v>
      </c>
      <c r="X4070" t="s">
        <v>2241</v>
      </c>
      <c r="Y4070" t="s">
        <v>2239</v>
      </c>
      <c r="Z4070" t="s">
        <v>109</v>
      </c>
      <c r="AA4070" t="s">
        <v>2242</v>
      </c>
      <c r="AB4070" s="2" t="s">
        <v>1954</v>
      </c>
      <c r="AC4070" t="s">
        <v>2243</v>
      </c>
    </row>
    <row r="4071" spans="7:29" x14ac:dyDescent="0.2">
      <c r="G4071" t="s">
        <v>5607</v>
      </c>
      <c r="H4071" t="s">
        <v>148</v>
      </c>
      <c r="I4071" t="s">
        <v>24508</v>
      </c>
      <c r="J4071" t="s">
        <v>481</v>
      </c>
      <c r="L4071" t="s">
        <v>27</v>
      </c>
      <c r="M4071">
        <v>12</v>
      </c>
      <c r="N4071" t="s">
        <v>481</v>
      </c>
      <c r="O4071" s="12">
        <v>42710</v>
      </c>
      <c r="P4071" t="s">
        <v>28</v>
      </c>
      <c r="Q4071" s="1">
        <v>44816</v>
      </c>
      <c r="R4071" t="s">
        <v>29</v>
      </c>
      <c r="S4071" t="s">
        <v>43</v>
      </c>
      <c r="T4071" t="s">
        <v>30</v>
      </c>
      <c r="U4071" t="s">
        <v>12101</v>
      </c>
      <c r="V4071" t="s">
        <v>522</v>
      </c>
      <c r="W4071" t="s">
        <v>24509</v>
      </c>
      <c r="X4071" t="s">
        <v>116</v>
      </c>
    </row>
    <row r="4072" spans="7:29" x14ac:dyDescent="0.2">
      <c r="G4072" t="s">
        <v>2721</v>
      </c>
      <c r="H4072" t="s">
        <v>53</v>
      </c>
      <c r="I4072" t="s">
        <v>3348</v>
      </c>
      <c r="J4072" t="s">
        <v>135</v>
      </c>
      <c r="L4072" t="s">
        <v>104</v>
      </c>
      <c r="M4072">
        <v>12</v>
      </c>
      <c r="N4072" t="s">
        <v>135</v>
      </c>
      <c r="O4072" s="12">
        <v>42692</v>
      </c>
      <c r="P4072" t="s">
        <v>28</v>
      </c>
      <c r="Q4072" s="1">
        <v>44970</v>
      </c>
      <c r="R4072" t="s">
        <v>29</v>
      </c>
      <c r="S4072" s="1">
        <v>45149</v>
      </c>
      <c r="T4072" t="s">
        <v>30</v>
      </c>
      <c r="U4072" t="s">
        <v>3351</v>
      </c>
      <c r="V4072" t="s">
        <v>45</v>
      </c>
      <c r="W4072" t="s">
        <v>3352</v>
      </c>
      <c r="X4072" t="s">
        <v>116</v>
      </c>
    </row>
    <row r="4073" spans="7:29" x14ac:dyDescent="0.2">
      <c r="G4073" t="s">
        <v>8661</v>
      </c>
      <c r="H4073" t="s">
        <v>53</v>
      </c>
      <c r="I4073" t="s">
        <v>16568</v>
      </c>
      <c r="J4073" t="s">
        <v>135</v>
      </c>
      <c r="K4073" t="s">
        <v>743</v>
      </c>
      <c r="L4073" t="s">
        <v>744</v>
      </c>
      <c r="M4073">
        <v>9</v>
      </c>
      <c r="N4073" t="s">
        <v>135</v>
      </c>
      <c r="O4073" s="12">
        <v>42688</v>
      </c>
      <c r="P4073" t="s">
        <v>70</v>
      </c>
      <c r="Q4073" s="1">
        <v>44413</v>
      </c>
      <c r="R4073" t="s">
        <v>29</v>
      </c>
      <c r="S4073" t="s">
        <v>43</v>
      </c>
      <c r="T4073" t="s">
        <v>71</v>
      </c>
      <c r="W4073" t="s">
        <v>16569</v>
      </c>
      <c r="X4073" t="s">
        <v>116</v>
      </c>
    </row>
    <row r="4074" spans="7:29" ht="170" x14ac:dyDescent="0.2">
      <c r="G4074" t="s">
        <v>273</v>
      </c>
      <c r="H4074" t="s">
        <v>274</v>
      </c>
      <c r="I4074" t="s">
        <v>2022</v>
      </c>
      <c r="J4074" t="s">
        <v>1195</v>
      </c>
      <c r="K4074" t="s">
        <v>2023</v>
      </c>
      <c r="L4074" t="s">
        <v>2024</v>
      </c>
      <c r="M4074">
        <v>12</v>
      </c>
      <c r="N4074" t="s">
        <v>1195</v>
      </c>
      <c r="O4074" s="12">
        <v>42686</v>
      </c>
      <c r="P4074" t="s">
        <v>238</v>
      </c>
      <c r="Q4074" s="1">
        <v>43686</v>
      </c>
      <c r="R4074" t="s">
        <v>541</v>
      </c>
      <c r="S4074" t="s">
        <v>43</v>
      </c>
      <c r="T4074" t="s">
        <v>71</v>
      </c>
      <c r="W4074" t="s">
        <v>2025</v>
      </c>
      <c r="X4074" t="s">
        <v>2026</v>
      </c>
      <c r="Y4074" t="s">
        <v>2027</v>
      </c>
      <c r="Z4074" t="s">
        <v>1352</v>
      </c>
      <c r="AA4074" t="s">
        <v>2028</v>
      </c>
      <c r="AB4074" s="2" t="s">
        <v>2029</v>
      </c>
      <c r="AC4074" t="s">
        <v>2030</v>
      </c>
    </row>
    <row r="4075" spans="7:29" ht="204" x14ac:dyDescent="0.2">
      <c r="G4075" t="s">
        <v>1406</v>
      </c>
      <c r="H4075" t="s">
        <v>1394</v>
      </c>
      <c r="I4075" t="s">
        <v>7995</v>
      </c>
      <c r="J4075" t="s">
        <v>67</v>
      </c>
      <c r="K4075" t="s">
        <v>2145</v>
      </c>
      <c r="L4075" t="s">
        <v>2146</v>
      </c>
      <c r="M4075">
        <v>12</v>
      </c>
      <c r="N4075" t="s">
        <v>67</v>
      </c>
      <c r="O4075" s="12">
        <v>42668</v>
      </c>
      <c r="P4075" t="s">
        <v>70</v>
      </c>
      <c r="Q4075" s="1">
        <v>44642</v>
      </c>
      <c r="R4075" t="s">
        <v>29</v>
      </c>
      <c r="S4075" t="s">
        <v>43</v>
      </c>
      <c r="T4075" t="s">
        <v>71</v>
      </c>
      <c r="W4075" t="s">
        <v>7996</v>
      </c>
      <c r="X4075" t="s">
        <v>7997</v>
      </c>
      <c r="Y4075" t="s">
        <v>2145</v>
      </c>
      <c r="Z4075" t="s">
        <v>74</v>
      </c>
      <c r="AA4075" t="s">
        <v>7998</v>
      </c>
      <c r="AB4075" s="2" t="s">
        <v>721</v>
      </c>
      <c r="AC4075" t="s">
        <v>2730</v>
      </c>
    </row>
    <row r="4076" spans="7:29" x14ac:dyDescent="0.2">
      <c r="G4076" t="s">
        <v>40</v>
      </c>
      <c r="H4076" t="s">
        <v>234</v>
      </c>
      <c r="I4076" t="s">
        <v>20772</v>
      </c>
      <c r="J4076" t="s">
        <v>1463</v>
      </c>
      <c r="K4076" t="s">
        <v>488</v>
      </c>
      <c r="L4076" t="s">
        <v>237</v>
      </c>
      <c r="M4076">
        <v>12</v>
      </c>
      <c r="N4076" t="s">
        <v>1463</v>
      </c>
      <c r="O4076" s="12">
        <v>42650</v>
      </c>
      <c r="P4076" t="s">
        <v>70</v>
      </c>
      <c r="Q4076" s="1">
        <v>43377</v>
      </c>
      <c r="R4076" t="s">
        <v>29</v>
      </c>
      <c r="S4076" t="s">
        <v>43</v>
      </c>
      <c r="T4076" t="s">
        <v>71</v>
      </c>
      <c r="W4076" t="s">
        <v>20773</v>
      </c>
      <c r="X4076" t="s">
        <v>20774</v>
      </c>
      <c r="Y4076" t="s">
        <v>488</v>
      </c>
      <c r="Z4076" t="s">
        <v>1989</v>
      </c>
      <c r="AA4076" t="s">
        <v>20775</v>
      </c>
      <c r="AB4076" t="s">
        <v>50</v>
      </c>
      <c r="AC4076" t="s">
        <v>2305</v>
      </c>
    </row>
    <row r="4077" spans="7:29" x14ac:dyDescent="0.2">
      <c r="G4077" t="s">
        <v>527</v>
      </c>
      <c r="H4077" t="s">
        <v>53</v>
      </c>
      <c r="I4077" t="s">
        <v>7153</v>
      </c>
      <c r="J4077" t="s">
        <v>7154</v>
      </c>
      <c r="L4077" t="s">
        <v>347</v>
      </c>
      <c r="M4077">
        <v>12</v>
      </c>
      <c r="N4077" t="s">
        <v>7154</v>
      </c>
      <c r="O4077" s="12">
        <v>42640</v>
      </c>
      <c r="P4077" t="s">
        <v>28</v>
      </c>
      <c r="Q4077" s="1">
        <v>44452</v>
      </c>
      <c r="R4077" t="s">
        <v>56</v>
      </c>
      <c r="S4077" s="1">
        <v>45016</v>
      </c>
      <c r="T4077" t="s">
        <v>30</v>
      </c>
      <c r="U4077" t="s">
        <v>7155</v>
      </c>
      <c r="W4077" t="s">
        <v>7156</v>
      </c>
    </row>
    <row r="4078" spans="7:29" x14ac:dyDescent="0.2">
      <c r="G4078" t="s">
        <v>10632</v>
      </c>
      <c r="H4078" t="s">
        <v>24</v>
      </c>
      <c r="I4078" t="s">
        <v>10633</v>
      </c>
      <c r="J4078" t="s">
        <v>282</v>
      </c>
      <c r="L4078" t="s">
        <v>62</v>
      </c>
      <c r="M4078">
        <v>9</v>
      </c>
      <c r="N4078" t="s">
        <v>282</v>
      </c>
      <c r="O4078" s="12">
        <v>42632</v>
      </c>
      <c r="P4078" t="s">
        <v>28</v>
      </c>
      <c r="Q4078" s="1">
        <v>42125</v>
      </c>
      <c r="R4078" t="s">
        <v>63</v>
      </c>
      <c r="S4078" t="s">
        <v>43</v>
      </c>
      <c r="T4078" t="s">
        <v>30</v>
      </c>
      <c r="U4078" t="s">
        <v>2850</v>
      </c>
      <c r="W4078" t="s">
        <v>10634</v>
      </c>
    </row>
    <row r="4079" spans="7:29" x14ac:dyDescent="0.2">
      <c r="G4079" t="s">
        <v>4842</v>
      </c>
      <c r="H4079" t="s">
        <v>129</v>
      </c>
      <c r="I4079" t="s">
        <v>16787</v>
      </c>
      <c r="J4079" t="s">
        <v>411</v>
      </c>
      <c r="L4079" t="s">
        <v>62</v>
      </c>
      <c r="M4079">
        <v>12</v>
      </c>
      <c r="N4079" t="s">
        <v>411</v>
      </c>
      <c r="O4079" s="12">
        <v>42630</v>
      </c>
      <c r="P4079" t="s">
        <v>28</v>
      </c>
      <c r="Q4079" s="1">
        <v>44440</v>
      </c>
      <c r="R4079" t="s">
        <v>29</v>
      </c>
      <c r="S4079" t="s">
        <v>43</v>
      </c>
      <c r="T4079" t="s">
        <v>30</v>
      </c>
      <c r="U4079" t="s">
        <v>1008</v>
      </c>
      <c r="W4079" t="s">
        <v>16788</v>
      </c>
      <c r="X4079" t="s">
        <v>16789</v>
      </c>
      <c r="Y4079" t="s">
        <v>1008</v>
      </c>
      <c r="Z4079" t="s">
        <v>2481</v>
      </c>
      <c r="AA4079" t="s">
        <v>16790</v>
      </c>
      <c r="AB4079" t="s">
        <v>50</v>
      </c>
      <c r="AC4079" t="s">
        <v>50</v>
      </c>
    </row>
    <row r="4080" spans="7:29" x14ac:dyDescent="0.2">
      <c r="G4080" t="s">
        <v>1749</v>
      </c>
      <c r="H4080" t="s">
        <v>148</v>
      </c>
      <c r="I4080" t="s">
        <v>25487</v>
      </c>
      <c r="J4080" t="s">
        <v>97</v>
      </c>
      <c r="L4080" t="s">
        <v>347</v>
      </c>
      <c r="M4080">
        <v>12</v>
      </c>
      <c r="N4080" t="s">
        <v>97</v>
      </c>
      <c r="O4080" s="12">
        <v>42630</v>
      </c>
      <c r="P4080" t="s">
        <v>28</v>
      </c>
      <c r="Q4080" s="1">
        <v>44317</v>
      </c>
      <c r="R4080" t="s">
        <v>56</v>
      </c>
      <c r="S4080" s="1">
        <v>45107</v>
      </c>
      <c r="T4080" t="s">
        <v>30</v>
      </c>
      <c r="U4080" t="s">
        <v>1036</v>
      </c>
      <c r="W4080" t="s">
        <v>25488</v>
      </c>
    </row>
    <row r="4081" spans="7:29" x14ac:dyDescent="0.2">
      <c r="G4081" t="s">
        <v>147</v>
      </c>
      <c r="H4081" t="s">
        <v>280</v>
      </c>
      <c r="I4081" t="s">
        <v>10517</v>
      </c>
      <c r="J4081" t="s">
        <v>103</v>
      </c>
      <c r="K4081" t="s">
        <v>384</v>
      </c>
      <c r="L4081" t="s">
        <v>385</v>
      </c>
      <c r="M4081">
        <v>12</v>
      </c>
      <c r="N4081" t="s">
        <v>103</v>
      </c>
      <c r="O4081" s="12">
        <v>42611</v>
      </c>
      <c r="P4081" t="s">
        <v>70</v>
      </c>
      <c r="Q4081" s="1">
        <v>44655</v>
      </c>
      <c r="R4081" t="s">
        <v>29</v>
      </c>
      <c r="S4081" t="s">
        <v>43</v>
      </c>
      <c r="T4081" t="s">
        <v>71</v>
      </c>
      <c r="W4081" t="s">
        <v>10518</v>
      </c>
      <c r="X4081" t="s">
        <v>116</v>
      </c>
    </row>
    <row r="4082" spans="7:29" x14ac:dyDescent="0.2">
      <c r="G4082" t="s">
        <v>1197</v>
      </c>
      <c r="H4082" t="s">
        <v>24</v>
      </c>
      <c r="I4082" t="s">
        <v>2013</v>
      </c>
      <c r="J4082" t="s">
        <v>326</v>
      </c>
      <c r="K4082" t="s">
        <v>488</v>
      </c>
      <c r="L4082" t="s">
        <v>237</v>
      </c>
      <c r="M4082">
        <v>12</v>
      </c>
      <c r="N4082" t="s">
        <v>326</v>
      </c>
      <c r="O4082" s="12">
        <v>42602</v>
      </c>
      <c r="P4082" t="s">
        <v>70</v>
      </c>
      <c r="Q4082" s="1">
        <v>43836</v>
      </c>
      <c r="R4082" t="s">
        <v>29</v>
      </c>
      <c r="S4082" t="s">
        <v>43</v>
      </c>
      <c r="T4082" t="s">
        <v>71</v>
      </c>
      <c r="W4082" t="s">
        <v>2014</v>
      </c>
      <c r="X4082" t="s">
        <v>116</v>
      </c>
    </row>
    <row r="4083" spans="7:29" ht="153" x14ac:dyDescent="0.2">
      <c r="G4083" t="s">
        <v>2074</v>
      </c>
      <c r="H4083" t="s">
        <v>1327</v>
      </c>
      <c r="I4083" t="s">
        <v>13146</v>
      </c>
      <c r="J4083" t="s">
        <v>103</v>
      </c>
      <c r="K4083" t="s">
        <v>1705</v>
      </c>
      <c r="L4083" t="s">
        <v>1706</v>
      </c>
      <c r="M4083">
        <v>12</v>
      </c>
      <c r="N4083" t="s">
        <v>103</v>
      </c>
      <c r="O4083" s="12">
        <v>42589</v>
      </c>
      <c r="P4083" t="s">
        <v>70</v>
      </c>
      <c r="Q4083" s="1">
        <v>42865</v>
      </c>
      <c r="R4083" t="s">
        <v>29</v>
      </c>
      <c r="S4083" t="s">
        <v>43</v>
      </c>
      <c r="T4083" t="s">
        <v>71</v>
      </c>
      <c r="W4083" t="s">
        <v>13162</v>
      </c>
      <c r="X4083" t="s">
        <v>13163</v>
      </c>
      <c r="Y4083" t="s">
        <v>1104</v>
      </c>
      <c r="Z4083" t="s">
        <v>74</v>
      </c>
      <c r="AA4083" t="s">
        <v>13164</v>
      </c>
      <c r="AB4083" s="2" t="s">
        <v>5140</v>
      </c>
      <c r="AC4083" t="s">
        <v>50</v>
      </c>
    </row>
    <row r="4084" spans="7:29" x14ac:dyDescent="0.2">
      <c r="G4084" t="s">
        <v>1215</v>
      </c>
      <c r="H4084" t="s">
        <v>53</v>
      </c>
      <c r="I4084" t="s">
        <v>24239</v>
      </c>
      <c r="J4084" t="s">
        <v>159</v>
      </c>
      <c r="L4084" t="s">
        <v>98</v>
      </c>
      <c r="M4084">
        <v>12</v>
      </c>
      <c r="N4084" t="s">
        <v>159</v>
      </c>
      <c r="O4084" s="12">
        <v>42588</v>
      </c>
      <c r="P4084" t="s">
        <v>661</v>
      </c>
      <c r="Q4084" s="1">
        <v>44375</v>
      </c>
      <c r="R4084" t="s">
        <v>56</v>
      </c>
      <c r="S4084" s="1">
        <v>44985</v>
      </c>
      <c r="T4084" t="s">
        <v>30</v>
      </c>
      <c r="U4084" t="s">
        <v>99</v>
      </c>
      <c r="W4084" t="s">
        <v>24240</v>
      </c>
    </row>
    <row r="4085" spans="7:29" x14ac:dyDescent="0.2">
      <c r="G4085" t="s">
        <v>9729</v>
      </c>
      <c r="H4085" t="s">
        <v>53</v>
      </c>
      <c r="I4085" t="s">
        <v>9749</v>
      </c>
      <c r="J4085" t="s">
        <v>135</v>
      </c>
      <c r="K4085" t="s">
        <v>384</v>
      </c>
      <c r="L4085" t="s">
        <v>385</v>
      </c>
      <c r="M4085">
        <v>12</v>
      </c>
      <c r="N4085" t="s">
        <v>135</v>
      </c>
      <c r="O4085" s="12">
        <v>42570</v>
      </c>
      <c r="P4085" t="s">
        <v>70</v>
      </c>
      <c r="Q4085" s="1">
        <v>38595</v>
      </c>
      <c r="R4085" t="s">
        <v>29</v>
      </c>
      <c r="S4085" t="s">
        <v>43</v>
      </c>
      <c r="T4085" t="s">
        <v>71</v>
      </c>
      <c r="W4085" t="s">
        <v>9750</v>
      </c>
      <c r="X4085" t="s">
        <v>116</v>
      </c>
    </row>
    <row r="4086" spans="7:29" x14ac:dyDescent="0.2">
      <c r="G4086" t="s">
        <v>1572</v>
      </c>
      <c r="H4086" t="s">
        <v>302</v>
      </c>
      <c r="I4086" t="s">
        <v>1573</v>
      </c>
      <c r="J4086" t="s">
        <v>520</v>
      </c>
      <c r="L4086" t="s">
        <v>27</v>
      </c>
      <c r="M4086">
        <v>12</v>
      </c>
      <c r="N4086" t="s">
        <v>520</v>
      </c>
      <c r="O4086" s="12">
        <v>42545</v>
      </c>
      <c r="P4086" t="s">
        <v>28</v>
      </c>
      <c r="Q4086" s="1">
        <v>44823</v>
      </c>
      <c r="R4086" t="s">
        <v>29</v>
      </c>
      <c r="S4086" t="s">
        <v>43</v>
      </c>
      <c r="T4086" t="s">
        <v>30</v>
      </c>
      <c r="U4086" t="s">
        <v>521</v>
      </c>
      <c r="V4086" t="s">
        <v>522</v>
      </c>
      <c r="W4086" t="s">
        <v>1574</v>
      </c>
      <c r="X4086" t="s">
        <v>116</v>
      </c>
    </row>
    <row r="4087" spans="7:29" x14ac:dyDescent="0.2">
      <c r="G4087" t="s">
        <v>8479</v>
      </c>
      <c r="H4087" t="s">
        <v>112</v>
      </c>
      <c r="I4087" t="s">
        <v>21467</v>
      </c>
      <c r="J4087" t="s">
        <v>597</v>
      </c>
      <c r="L4087" t="s">
        <v>27</v>
      </c>
      <c r="M4087">
        <v>12</v>
      </c>
      <c r="N4087" t="s">
        <v>597</v>
      </c>
      <c r="O4087" s="12">
        <v>42536</v>
      </c>
      <c r="P4087" t="s">
        <v>28</v>
      </c>
      <c r="Q4087" s="1">
        <v>43466</v>
      </c>
      <c r="R4087" t="s">
        <v>56</v>
      </c>
      <c r="S4087" s="1">
        <v>45473</v>
      </c>
      <c r="T4087" t="s">
        <v>30</v>
      </c>
      <c r="U4087" t="s">
        <v>21593</v>
      </c>
      <c r="V4087" t="s">
        <v>32</v>
      </c>
      <c r="W4087" t="s">
        <v>21594</v>
      </c>
    </row>
    <row r="4088" spans="7:29" x14ac:dyDescent="0.2">
      <c r="G4088" t="s">
        <v>350</v>
      </c>
      <c r="H4088" t="s">
        <v>53</v>
      </c>
      <c r="I4088" t="s">
        <v>3803</v>
      </c>
      <c r="J4088" t="s">
        <v>2414</v>
      </c>
      <c r="K4088" t="s">
        <v>3810</v>
      </c>
      <c r="L4088" t="s">
        <v>3811</v>
      </c>
      <c r="M4088">
        <v>12</v>
      </c>
      <c r="N4088" t="s">
        <v>2414</v>
      </c>
      <c r="O4088" s="12">
        <v>42534</v>
      </c>
      <c r="P4088" t="s">
        <v>70</v>
      </c>
      <c r="Q4088" s="1">
        <v>40148</v>
      </c>
      <c r="R4088" t="s">
        <v>29</v>
      </c>
      <c r="S4088" t="s">
        <v>43</v>
      </c>
      <c r="T4088" t="s">
        <v>71</v>
      </c>
      <c r="W4088" t="s">
        <v>3812</v>
      </c>
      <c r="X4088" t="s">
        <v>116</v>
      </c>
    </row>
    <row r="4089" spans="7:29" x14ac:dyDescent="0.2">
      <c r="G4089" t="s">
        <v>615</v>
      </c>
      <c r="H4089" t="s">
        <v>53</v>
      </c>
      <c r="I4089" t="s">
        <v>2673</v>
      </c>
      <c r="J4089" t="s">
        <v>135</v>
      </c>
      <c r="K4089" t="s">
        <v>384</v>
      </c>
      <c r="L4089" t="s">
        <v>385</v>
      </c>
      <c r="M4089">
        <v>12</v>
      </c>
      <c r="N4089" t="s">
        <v>135</v>
      </c>
      <c r="O4089" s="12">
        <v>42468</v>
      </c>
      <c r="P4089" t="s">
        <v>70</v>
      </c>
      <c r="Q4089" s="1">
        <v>43731</v>
      </c>
      <c r="R4089" t="s">
        <v>29</v>
      </c>
      <c r="S4089" t="s">
        <v>43</v>
      </c>
      <c r="T4089" t="s">
        <v>71</v>
      </c>
      <c r="W4089" t="s">
        <v>2674</v>
      </c>
      <c r="X4089" t="s">
        <v>116</v>
      </c>
    </row>
    <row r="4090" spans="7:29" ht="170" x14ac:dyDescent="0.2">
      <c r="G4090" t="s">
        <v>59</v>
      </c>
      <c r="H4090" t="s">
        <v>112</v>
      </c>
      <c r="I4090" t="s">
        <v>7832</v>
      </c>
      <c r="J4090" t="s">
        <v>3107</v>
      </c>
      <c r="L4090" t="s">
        <v>62</v>
      </c>
      <c r="M4090">
        <v>12</v>
      </c>
      <c r="N4090" t="s">
        <v>97</v>
      </c>
      <c r="O4090" s="12">
        <v>42443</v>
      </c>
      <c r="P4090" t="s">
        <v>28</v>
      </c>
      <c r="Q4090" s="1">
        <v>42125</v>
      </c>
      <c r="R4090" t="s">
        <v>29</v>
      </c>
      <c r="S4090" t="s">
        <v>43</v>
      </c>
      <c r="T4090" t="s">
        <v>30</v>
      </c>
      <c r="U4090" t="s">
        <v>7833</v>
      </c>
      <c r="W4090" t="s">
        <v>7834</v>
      </c>
      <c r="X4090" t="s">
        <v>7835</v>
      </c>
      <c r="Y4090" t="s">
        <v>7833</v>
      </c>
      <c r="Z4090" t="s">
        <v>810</v>
      </c>
      <c r="AA4090" t="s">
        <v>7836</v>
      </c>
      <c r="AB4090" s="2" t="s">
        <v>7837</v>
      </c>
      <c r="AC4090" t="s">
        <v>50</v>
      </c>
    </row>
    <row r="4091" spans="7:29" x14ac:dyDescent="0.2">
      <c r="G4091" t="s">
        <v>1450</v>
      </c>
      <c r="H4091" t="s">
        <v>262</v>
      </c>
      <c r="I4091" t="s">
        <v>1451</v>
      </c>
      <c r="J4091" t="s">
        <v>1452</v>
      </c>
      <c r="L4091" t="s">
        <v>62</v>
      </c>
      <c r="M4091">
        <v>9</v>
      </c>
      <c r="N4091" t="s">
        <v>1452</v>
      </c>
      <c r="O4091" s="12">
        <v>42434</v>
      </c>
      <c r="P4091" t="s">
        <v>28</v>
      </c>
      <c r="Q4091" s="1">
        <v>44459</v>
      </c>
      <c r="R4091" t="s">
        <v>63</v>
      </c>
      <c r="S4091" t="s">
        <v>43</v>
      </c>
      <c r="T4091" t="s">
        <v>30</v>
      </c>
      <c r="U4091" t="s">
        <v>1453</v>
      </c>
      <c r="W4091" t="s">
        <v>1454</v>
      </c>
    </row>
    <row r="4092" spans="7:29" x14ac:dyDescent="0.2">
      <c r="G4092" t="s">
        <v>261</v>
      </c>
      <c r="H4092" t="s">
        <v>129</v>
      </c>
      <c r="I4092" t="s">
        <v>9156</v>
      </c>
      <c r="J4092" t="s">
        <v>931</v>
      </c>
      <c r="L4092" t="s">
        <v>27</v>
      </c>
      <c r="M4092">
        <v>12</v>
      </c>
      <c r="N4092" t="s">
        <v>931</v>
      </c>
      <c r="O4092" s="12">
        <v>42395</v>
      </c>
      <c r="P4092" t="s">
        <v>28</v>
      </c>
      <c r="Q4092" s="1">
        <v>44865</v>
      </c>
      <c r="R4092" t="s">
        <v>29</v>
      </c>
      <c r="S4092" t="s">
        <v>43</v>
      </c>
      <c r="T4092" t="s">
        <v>30</v>
      </c>
      <c r="U4092" t="s">
        <v>3019</v>
      </c>
      <c r="V4092" t="s">
        <v>32</v>
      </c>
      <c r="W4092" t="s">
        <v>9157</v>
      </c>
      <c r="X4092" t="s">
        <v>116</v>
      </c>
    </row>
    <row r="4093" spans="7:29" x14ac:dyDescent="0.2">
      <c r="G4093" t="s">
        <v>4745</v>
      </c>
      <c r="H4093" t="s">
        <v>53</v>
      </c>
      <c r="I4093" t="s">
        <v>4723</v>
      </c>
      <c r="J4093" t="s">
        <v>346</v>
      </c>
      <c r="L4093" t="s">
        <v>2317</v>
      </c>
      <c r="M4093">
        <v>12</v>
      </c>
      <c r="N4093" t="s">
        <v>346</v>
      </c>
      <c r="O4093" s="12">
        <v>42333</v>
      </c>
      <c r="P4093" t="s">
        <v>28</v>
      </c>
      <c r="Q4093" s="1">
        <v>43862</v>
      </c>
      <c r="R4093" t="s">
        <v>29</v>
      </c>
      <c r="S4093" t="s">
        <v>43</v>
      </c>
      <c r="T4093" t="s">
        <v>30</v>
      </c>
      <c r="U4093" t="s">
        <v>4746</v>
      </c>
      <c r="W4093" t="s">
        <v>4747</v>
      </c>
    </row>
    <row r="4094" spans="7:29" x14ac:dyDescent="0.2">
      <c r="G4094" t="s">
        <v>200</v>
      </c>
      <c r="H4094" t="s">
        <v>1250</v>
      </c>
      <c r="I4094" t="s">
        <v>11799</v>
      </c>
      <c r="J4094" t="s">
        <v>173</v>
      </c>
      <c r="K4094" t="s">
        <v>11824</v>
      </c>
      <c r="L4094" t="s">
        <v>1761</v>
      </c>
      <c r="M4094">
        <v>12</v>
      </c>
      <c r="N4094" t="s">
        <v>173</v>
      </c>
      <c r="O4094" s="12">
        <v>42317</v>
      </c>
      <c r="P4094" t="s">
        <v>238</v>
      </c>
      <c r="Q4094" s="1">
        <v>42051</v>
      </c>
      <c r="R4094" t="s">
        <v>56</v>
      </c>
      <c r="S4094" s="1">
        <v>45046</v>
      </c>
      <c r="T4094" t="s">
        <v>71</v>
      </c>
      <c r="W4094" t="s">
        <v>11825</v>
      </c>
      <c r="X4094" t="s">
        <v>11826</v>
      </c>
      <c r="Y4094" t="s">
        <v>11827</v>
      </c>
      <c r="Z4094" t="s">
        <v>179</v>
      </c>
      <c r="AA4094" t="s">
        <v>11828</v>
      </c>
      <c r="AB4094" t="s">
        <v>50</v>
      </c>
      <c r="AC4094" t="s">
        <v>11829</v>
      </c>
    </row>
    <row r="4095" spans="7:29" x14ac:dyDescent="0.2">
      <c r="G4095" t="s">
        <v>4444</v>
      </c>
      <c r="H4095" t="s">
        <v>262</v>
      </c>
      <c r="I4095" t="s">
        <v>17713</v>
      </c>
      <c r="J4095" t="s">
        <v>97</v>
      </c>
      <c r="K4095" t="s">
        <v>8684</v>
      </c>
      <c r="L4095" t="s">
        <v>17714</v>
      </c>
      <c r="M4095">
        <v>12</v>
      </c>
      <c r="N4095" t="s">
        <v>97</v>
      </c>
      <c r="O4095" s="12">
        <v>42246</v>
      </c>
      <c r="P4095" t="s">
        <v>70</v>
      </c>
      <c r="Q4095" s="1">
        <v>42248</v>
      </c>
      <c r="R4095" t="s">
        <v>29</v>
      </c>
      <c r="S4095" t="s">
        <v>43</v>
      </c>
      <c r="T4095" t="s">
        <v>71</v>
      </c>
      <c r="W4095" t="s">
        <v>17715</v>
      </c>
      <c r="X4095" t="s">
        <v>17716</v>
      </c>
      <c r="Y4095" t="s">
        <v>8684</v>
      </c>
      <c r="Z4095" t="s">
        <v>810</v>
      </c>
      <c r="AA4095" t="s">
        <v>17717</v>
      </c>
      <c r="AB4095" t="s">
        <v>50</v>
      </c>
      <c r="AC4095" t="s">
        <v>17718</v>
      </c>
    </row>
    <row r="4096" spans="7:29" x14ac:dyDescent="0.2">
      <c r="G4096" t="s">
        <v>3867</v>
      </c>
      <c r="H4096" t="s">
        <v>24</v>
      </c>
      <c r="I4096" t="s">
        <v>4114</v>
      </c>
      <c r="J4096" t="s">
        <v>67</v>
      </c>
      <c r="K4096" t="s">
        <v>384</v>
      </c>
      <c r="L4096" t="s">
        <v>734</v>
      </c>
      <c r="M4096">
        <v>12</v>
      </c>
      <c r="N4096" t="s">
        <v>67</v>
      </c>
      <c r="O4096" s="12">
        <v>42232</v>
      </c>
      <c r="P4096" t="s">
        <v>70</v>
      </c>
      <c r="Q4096" s="1">
        <v>37712</v>
      </c>
      <c r="R4096" t="s">
        <v>29</v>
      </c>
      <c r="S4096" t="s">
        <v>43</v>
      </c>
      <c r="T4096" t="s">
        <v>71</v>
      </c>
      <c r="W4096" t="s">
        <v>4121</v>
      </c>
      <c r="X4096" t="s">
        <v>116</v>
      </c>
    </row>
    <row r="4097" spans="7:29" x14ac:dyDescent="0.2">
      <c r="G4097" t="s">
        <v>12351</v>
      </c>
      <c r="H4097" t="s">
        <v>118</v>
      </c>
      <c r="I4097" t="s">
        <v>16836</v>
      </c>
      <c r="J4097" t="s">
        <v>97</v>
      </c>
      <c r="L4097" t="s">
        <v>62</v>
      </c>
      <c r="M4097">
        <v>12</v>
      </c>
      <c r="N4097" t="s">
        <v>97</v>
      </c>
      <c r="O4097" s="12">
        <v>42202</v>
      </c>
      <c r="P4097" t="s">
        <v>28</v>
      </c>
      <c r="Q4097" s="1">
        <v>42887</v>
      </c>
      <c r="R4097" t="s">
        <v>29</v>
      </c>
      <c r="S4097" t="s">
        <v>43</v>
      </c>
      <c r="T4097" t="s">
        <v>30</v>
      </c>
      <c r="U4097" t="s">
        <v>1008</v>
      </c>
      <c r="W4097" t="s">
        <v>16842</v>
      </c>
    </row>
    <row r="4098" spans="7:29" x14ac:dyDescent="0.2">
      <c r="G4098" t="s">
        <v>147</v>
      </c>
      <c r="H4098" t="s">
        <v>112</v>
      </c>
      <c r="I4098" t="s">
        <v>13890</v>
      </c>
      <c r="J4098" t="s">
        <v>135</v>
      </c>
      <c r="K4098" t="s">
        <v>4728</v>
      </c>
      <c r="L4098" t="s">
        <v>4613</v>
      </c>
      <c r="M4098">
        <v>12</v>
      </c>
      <c r="N4098" t="s">
        <v>135</v>
      </c>
      <c r="O4098" s="12">
        <v>42192</v>
      </c>
      <c r="P4098" t="s">
        <v>70</v>
      </c>
      <c r="Q4098" s="1">
        <v>43045</v>
      </c>
      <c r="R4098" t="s">
        <v>56</v>
      </c>
      <c r="S4098" s="1">
        <v>45107</v>
      </c>
      <c r="T4098" t="s">
        <v>71</v>
      </c>
      <c r="W4098" t="s">
        <v>13891</v>
      </c>
    </row>
    <row r="4099" spans="7:29" x14ac:dyDescent="0.2">
      <c r="G4099" t="s">
        <v>3032</v>
      </c>
      <c r="H4099" t="s">
        <v>53</v>
      </c>
      <c r="I4099" t="s">
        <v>3033</v>
      </c>
      <c r="J4099" t="s">
        <v>1735</v>
      </c>
      <c r="K4099" t="s">
        <v>3034</v>
      </c>
      <c r="L4099" t="s">
        <v>237</v>
      </c>
      <c r="M4099">
        <v>12</v>
      </c>
      <c r="N4099" t="s">
        <v>1735</v>
      </c>
      <c r="O4099" s="12">
        <v>42182</v>
      </c>
      <c r="P4099" t="s">
        <v>70</v>
      </c>
      <c r="Q4099" s="1">
        <v>43423</v>
      </c>
      <c r="R4099" t="s">
        <v>29</v>
      </c>
      <c r="S4099" t="s">
        <v>43</v>
      </c>
      <c r="T4099" t="s">
        <v>71</v>
      </c>
      <c r="W4099" t="s">
        <v>3035</v>
      </c>
      <c r="X4099" t="s">
        <v>116</v>
      </c>
    </row>
    <row r="4100" spans="7:29" ht="153" x14ac:dyDescent="0.2">
      <c r="G4100" t="s">
        <v>12351</v>
      </c>
      <c r="H4100" t="s">
        <v>53</v>
      </c>
      <c r="I4100" t="s">
        <v>19377</v>
      </c>
      <c r="J4100" t="s">
        <v>135</v>
      </c>
      <c r="K4100" t="s">
        <v>384</v>
      </c>
      <c r="L4100" t="s">
        <v>385</v>
      </c>
      <c r="M4100">
        <v>12</v>
      </c>
      <c r="N4100" t="s">
        <v>135</v>
      </c>
      <c r="O4100" s="12">
        <v>42168</v>
      </c>
      <c r="P4100" t="s">
        <v>70</v>
      </c>
      <c r="Q4100" s="1">
        <v>41159</v>
      </c>
      <c r="R4100" t="s">
        <v>29</v>
      </c>
      <c r="S4100" t="s">
        <v>43</v>
      </c>
      <c r="T4100" t="s">
        <v>71</v>
      </c>
      <c r="W4100" t="s">
        <v>19378</v>
      </c>
      <c r="X4100" t="s">
        <v>19379</v>
      </c>
      <c r="Y4100" t="s">
        <v>384</v>
      </c>
      <c r="Z4100" t="s">
        <v>135</v>
      </c>
      <c r="AA4100" t="s">
        <v>19380</v>
      </c>
      <c r="AB4100" s="2" t="s">
        <v>1449</v>
      </c>
      <c r="AC4100" t="s">
        <v>50</v>
      </c>
    </row>
    <row r="4101" spans="7:29" x14ac:dyDescent="0.2">
      <c r="G4101" t="s">
        <v>1634</v>
      </c>
      <c r="H4101" t="s">
        <v>262</v>
      </c>
      <c r="I4101" t="s">
        <v>17796</v>
      </c>
      <c r="J4101" t="s">
        <v>103</v>
      </c>
      <c r="K4101" t="s">
        <v>384</v>
      </c>
      <c r="L4101" t="s">
        <v>385</v>
      </c>
      <c r="M4101">
        <v>12</v>
      </c>
      <c r="N4101" t="s">
        <v>103</v>
      </c>
      <c r="O4101" s="12">
        <v>42156</v>
      </c>
      <c r="P4101" t="s">
        <v>70</v>
      </c>
      <c r="Q4101" s="1">
        <v>42908</v>
      </c>
      <c r="R4101" t="s">
        <v>56</v>
      </c>
      <c r="S4101" s="1">
        <v>45107</v>
      </c>
      <c r="T4101" t="s">
        <v>71</v>
      </c>
      <c r="W4101" t="s">
        <v>17799</v>
      </c>
    </row>
    <row r="4102" spans="7:29" x14ac:dyDescent="0.2">
      <c r="G4102" t="s">
        <v>219</v>
      </c>
      <c r="H4102" t="s">
        <v>24</v>
      </c>
      <c r="I4102" t="s">
        <v>5601</v>
      </c>
      <c r="J4102" t="s">
        <v>135</v>
      </c>
      <c r="K4102" t="s">
        <v>384</v>
      </c>
      <c r="L4102" t="s">
        <v>385</v>
      </c>
      <c r="M4102">
        <v>12</v>
      </c>
      <c r="N4102" t="s">
        <v>135</v>
      </c>
      <c r="O4102" s="12">
        <v>42148</v>
      </c>
      <c r="P4102" t="s">
        <v>70</v>
      </c>
      <c r="Q4102" s="1">
        <v>41956</v>
      </c>
      <c r="R4102" t="s">
        <v>29</v>
      </c>
      <c r="S4102" t="s">
        <v>43</v>
      </c>
      <c r="T4102" t="s">
        <v>71</v>
      </c>
      <c r="W4102" t="s">
        <v>5602</v>
      </c>
      <c r="X4102" t="s">
        <v>5603</v>
      </c>
      <c r="Y4102" t="s">
        <v>384</v>
      </c>
      <c r="Z4102" t="s">
        <v>135</v>
      </c>
      <c r="AA4102" t="s">
        <v>5604</v>
      </c>
      <c r="AB4102" t="s">
        <v>50</v>
      </c>
      <c r="AC4102" t="s">
        <v>50</v>
      </c>
    </row>
    <row r="4103" spans="7:29" x14ac:dyDescent="0.2">
      <c r="G4103" t="s">
        <v>5292</v>
      </c>
      <c r="H4103" t="s">
        <v>314</v>
      </c>
      <c r="I4103" t="s">
        <v>9183</v>
      </c>
      <c r="J4103" t="s">
        <v>505</v>
      </c>
      <c r="L4103" t="s">
        <v>347</v>
      </c>
      <c r="M4103">
        <v>9</v>
      </c>
      <c r="N4103" t="s">
        <v>505</v>
      </c>
      <c r="O4103" s="12">
        <v>42147</v>
      </c>
      <c r="P4103" t="s">
        <v>28</v>
      </c>
      <c r="Q4103" s="1">
        <v>44546</v>
      </c>
      <c r="R4103" t="s">
        <v>56</v>
      </c>
      <c r="S4103" s="1">
        <v>45092</v>
      </c>
      <c r="T4103" t="s">
        <v>30</v>
      </c>
      <c r="U4103" t="s">
        <v>570</v>
      </c>
      <c r="W4103" t="s">
        <v>9184</v>
      </c>
    </row>
    <row r="4104" spans="7:29" x14ac:dyDescent="0.2">
      <c r="G4104" t="s">
        <v>128</v>
      </c>
      <c r="H4104" t="s">
        <v>24</v>
      </c>
      <c r="I4104" t="s">
        <v>3466</v>
      </c>
      <c r="J4104" t="s">
        <v>135</v>
      </c>
      <c r="K4104" t="s">
        <v>384</v>
      </c>
      <c r="L4104" t="s">
        <v>385</v>
      </c>
      <c r="M4104">
        <v>12</v>
      </c>
      <c r="N4104" t="s">
        <v>135</v>
      </c>
      <c r="O4104" s="12">
        <v>42130</v>
      </c>
      <c r="P4104" t="s">
        <v>70</v>
      </c>
      <c r="Q4104" s="1">
        <v>42081</v>
      </c>
      <c r="R4104" t="s">
        <v>29</v>
      </c>
      <c r="S4104" t="s">
        <v>43</v>
      </c>
      <c r="T4104" t="s">
        <v>71</v>
      </c>
      <c r="W4104" t="s">
        <v>3577</v>
      </c>
      <c r="X4104" t="s">
        <v>116</v>
      </c>
    </row>
    <row r="4105" spans="7:29" x14ac:dyDescent="0.2">
      <c r="G4105" t="s">
        <v>11537</v>
      </c>
      <c r="H4105" t="s">
        <v>53</v>
      </c>
      <c r="I4105" t="s">
        <v>22650</v>
      </c>
      <c r="J4105" t="s">
        <v>561</v>
      </c>
      <c r="K4105" t="s">
        <v>7946</v>
      </c>
      <c r="L4105" t="s">
        <v>203</v>
      </c>
      <c r="M4105">
        <v>12</v>
      </c>
      <c r="N4105" t="s">
        <v>561</v>
      </c>
      <c r="O4105" s="12">
        <v>42114</v>
      </c>
      <c r="P4105" t="s">
        <v>70</v>
      </c>
      <c r="Q4105" s="1">
        <v>43192</v>
      </c>
      <c r="R4105" t="s">
        <v>29</v>
      </c>
      <c r="S4105" t="s">
        <v>43</v>
      </c>
      <c r="T4105" t="s">
        <v>71</v>
      </c>
      <c r="W4105" t="s">
        <v>22651</v>
      </c>
      <c r="X4105" t="s">
        <v>116</v>
      </c>
    </row>
    <row r="4106" spans="7:29" x14ac:dyDescent="0.2">
      <c r="G4106" t="s">
        <v>2670</v>
      </c>
      <c r="H4106" t="s">
        <v>129</v>
      </c>
      <c r="I4106" t="s">
        <v>11381</v>
      </c>
      <c r="J4106" t="s">
        <v>1613</v>
      </c>
      <c r="L4106" t="s">
        <v>62</v>
      </c>
      <c r="M4106">
        <v>12</v>
      </c>
      <c r="N4106" t="s">
        <v>1613</v>
      </c>
      <c r="O4106" s="12">
        <v>42050</v>
      </c>
      <c r="P4106" t="s">
        <v>28</v>
      </c>
      <c r="Q4106" s="1">
        <v>44166</v>
      </c>
      <c r="R4106" t="s">
        <v>56</v>
      </c>
      <c r="S4106" s="1">
        <v>44928</v>
      </c>
      <c r="T4106" t="s">
        <v>30</v>
      </c>
      <c r="U4106" t="s">
        <v>1008</v>
      </c>
      <c r="W4106" t="s">
        <v>11384</v>
      </c>
    </row>
    <row r="4107" spans="7:29" ht="136" x14ac:dyDescent="0.2">
      <c r="G4107" t="s">
        <v>1621</v>
      </c>
      <c r="H4107" t="s">
        <v>314</v>
      </c>
      <c r="I4107" t="s">
        <v>10080</v>
      </c>
      <c r="J4107" t="s">
        <v>251</v>
      </c>
      <c r="L4107" t="s">
        <v>104</v>
      </c>
      <c r="M4107">
        <v>12</v>
      </c>
      <c r="N4107" t="s">
        <v>251</v>
      </c>
      <c r="O4107" s="12">
        <v>42000</v>
      </c>
      <c r="P4107" t="s">
        <v>28</v>
      </c>
      <c r="Q4107" s="1">
        <v>44866</v>
      </c>
      <c r="R4107" t="s">
        <v>29</v>
      </c>
      <c r="S4107" t="s">
        <v>43</v>
      </c>
      <c r="T4107" t="s">
        <v>30</v>
      </c>
      <c r="U4107" t="s">
        <v>2858</v>
      </c>
      <c r="V4107" t="s">
        <v>32</v>
      </c>
      <c r="W4107" t="s">
        <v>10081</v>
      </c>
      <c r="X4107" t="s">
        <v>10082</v>
      </c>
      <c r="Y4107" t="s">
        <v>10083</v>
      </c>
      <c r="Z4107" t="s">
        <v>4624</v>
      </c>
      <c r="AA4107" t="s">
        <v>10084</v>
      </c>
      <c r="AB4107" s="2" t="s">
        <v>10085</v>
      </c>
      <c r="AC4107" t="s">
        <v>10086</v>
      </c>
    </row>
    <row r="4108" spans="7:29" ht="153" x14ac:dyDescent="0.2">
      <c r="G4108" t="s">
        <v>4675</v>
      </c>
      <c r="H4108" t="s">
        <v>118</v>
      </c>
      <c r="I4108" t="s">
        <v>4676</v>
      </c>
      <c r="J4108" t="s">
        <v>135</v>
      </c>
      <c r="K4108" t="s">
        <v>4612</v>
      </c>
      <c r="L4108" t="s">
        <v>4613</v>
      </c>
      <c r="M4108">
        <v>12</v>
      </c>
      <c r="N4108" t="s">
        <v>135</v>
      </c>
      <c r="O4108" s="12">
        <v>41945</v>
      </c>
      <c r="P4108" t="s">
        <v>70</v>
      </c>
      <c r="Q4108" s="1">
        <v>44698</v>
      </c>
      <c r="R4108" t="s">
        <v>29</v>
      </c>
      <c r="S4108" t="s">
        <v>43</v>
      </c>
      <c r="T4108" t="s">
        <v>71</v>
      </c>
      <c r="W4108" t="s">
        <v>4677</v>
      </c>
      <c r="X4108" t="s">
        <v>4678</v>
      </c>
      <c r="Y4108" t="s">
        <v>4612</v>
      </c>
      <c r="Z4108" t="s">
        <v>135</v>
      </c>
      <c r="AA4108" t="s">
        <v>4679</v>
      </c>
      <c r="AB4108" s="2" t="s">
        <v>1449</v>
      </c>
      <c r="AC4108" t="s">
        <v>50</v>
      </c>
    </row>
    <row r="4109" spans="7:29" x14ac:dyDescent="0.2">
      <c r="G4109" t="s">
        <v>7439</v>
      </c>
      <c r="H4109" t="s">
        <v>53</v>
      </c>
      <c r="I4109" t="s">
        <v>21811</v>
      </c>
      <c r="J4109" t="s">
        <v>770</v>
      </c>
      <c r="L4109" t="s">
        <v>2317</v>
      </c>
      <c r="M4109">
        <v>12</v>
      </c>
      <c r="N4109" t="s">
        <v>770</v>
      </c>
      <c r="O4109" s="12">
        <v>41928</v>
      </c>
      <c r="P4109" t="s">
        <v>28</v>
      </c>
      <c r="Q4109" s="1">
        <v>44728</v>
      </c>
      <c r="R4109" t="s">
        <v>29</v>
      </c>
      <c r="S4109" t="s">
        <v>43</v>
      </c>
      <c r="T4109" t="s">
        <v>30</v>
      </c>
      <c r="U4109" t="s">
        <v>21812</v>
      </c>
      <c r="W4109" t="s">
        <v>21813</v>
      </c>
      <c r="X4109" t="s">
        <v>21814</v>
      </c>
      <c r="Y4109" t="s">
        <v>948</v>
      </c>
      <c r="Z4109" t="s">
        <v>1477</v>
      </c>
      <c r="AA4109" t="s">
        <v>21815</v>
      </c>
      <c r="AB4109" t="s">
        <v>50</v>
      </c>
      <c r="AC4109" t="s">
        <v>21816</v>
      </c>
    </row>
    <row r="4110" spans="7:29" ht="170" x14ac:dyDescent="0.2">
      <c r="G4110" t="s">
        <v>1110</v>
      </c>
      <c r="H4110" t="s">
        <v>53</v>
      </c>
      <c r="I4110" t="s">
        <v>1111</v>
      </c>
      <c r="J4110" t="s">
        <v>1112</v>
      </c>
      <c r="K4110" t="s">
        <v>1113</v>
      </c>
      <c r="L4110" t="s">
        <v>1114</v>
      </c>
      <c r="M4110">
        <v>12</v>
      </c>
      <c r="N4110" t="s">
        <v>1112</v>
      </c>
      <c r="O4110" s="12">
        <v>41912</v>
      </c>
      <c r="P4110" t="s">
        <v>70</v>
      </c>
      <c r="Q4110" s="1">
        <v>43192</v>
      </c>
      <c r="R4110" t="s">
        <v>29</v>
      </c>
      <c r="S4110" t="s">
        <v>43</v>
      </c>
      <c r="T4110" t="s">
        <v>71</v>
      </c>
      <c r="W4110" t="s">
        <v>1115</v>
      </c>
      <c r="X4110" t="s">
        <v>1116</v>
      </c>
      <c r="Y4110" t="s">
        <v>1113</v>
      </c>
      <c r="Z4110" t="s">
        <v>1117</v>
      </c>
      <c r="AA4110" t="s">
        <v>1118</v>
      </c>
      <c r="AB4110" s="2" t="s">
        <v>1119</v>
      </c>
      <c r="AC4110" t="s">
        <v>1120</v>
      </c>
    </row>
    <row r="4111" spans="7:29" x14ac:dyDescent="0.2">
      <c r="G4111" t="s">
        <v>4287</v>
      </c>
      <c r="H4111" t="s">
        <v>553</v>
      </c>
      <c r="I4111" t="s">
        <v>23698</v>
      </c>
      <c r="J4111" t="s">
        <v>135</v>
      </c>
      <c r="K4111" t="s">
        <v>384</v>
      </c>
      <c r="L4111" t="s">
        <v>385</v>
      </c>
      <c r="M4111">
        <v>12</v>
      </c>
      <c r="N4111" t="s">
        <v>135</v>
      </c>
      <c r="O4111" s="12">
        <v>41886</v>
      </c>
      <c r="P4111" t="s">
        <v>70</v>
      </c>
      <c r="Q4111" s="1">
        <v>42086</v>
      </c>
      <c r="R4111" t="s">
        <v>29</v>
      </c>
      <c r="S4111" t="s">
        <v>43</v>
      </c>
      <c r="T4111" t="s">
        <v>71</v>
      </c>
      <c r="W4111" t="s">
        <v>23699</v>
      </c>
      <c r="X4111" t="s">
        <v>23700</v>
      </c>
      <c r="Y4111" t="s">
        <v>384</v>
      </c>
      <c r="Z4111" t="s">
        <v>135</v>
      </c>
      <c r="AA4111" t="s">
        <v>23701</v>
      </c>
      <c r="AB4111" t="s">
        <v>50</v>
      </c>
      <c r="AC4111" t="s">
        <v>50</v>
      </c>
    </row>
    <row r="4112" spans="7:29" x14ac:dyDescent="0.2">
      <c r="G4112" t="s">
        <v>10980</v>
      </c>
      <c r="H4112" t="s">
        <v>118</v>
      </c>
      <c r="I4112" t="s">
        <v>22267</v>
      </c>
      <c r="J4112" t="s">
        <v>86</v>
      </c>
      <c r="K4112" t="s">
        <v>3394</v>
      </c>
      <c r="L4112" t="s">
        <v>137</v>
      </c>
      <c r="M4112">
        <v>12</v>
      </c>
      <c r="N4112" t="s">
        <v>86</v>
      </c>
      <c r="O4112" s="12">
        <v>41863</v>
      </c>
      <c r="P4112" t="s">
        <v>70</v>
      </c>
      <c r="Q4112" s="1">
        <v>44713</v>
      </c>
      <c r="R4112" t="s">
        <v>29</v>
      </c>
      <c r="S4112" t="s">
        <v>43</v>
      </c>
      <c r="T4112" t="s">
        <v>71</v>
      </c>
      <c r="W4112" t="s">
        <v>22268</v>
      </c>
      <c r="X4112" t="s">
        <v>22269</v>
      </c>
      <c r="Y4112" t="s">
        <v>3394</v>
      </c>
      <c r="Z4112" t="s">
        <v>91</v>
      </c>
      <c r="AA4112" t="s">
        <v>22270</v>
      </c>
      <c r="AB4112" t="s">
        <v>50</v>
      </c>
      <c r="AC4112" t="s">
        <v>22271</v>
      </c>
    </row>
    <row r="4113" spans="7:29" x14ac:dyDescent="0.2">
      <c r="G4113" t="s">
        <v>1815</v>
      </c>
      <c r="H4113" t="s">
        <v>302</v>
      </c>
      <c r="I4113" t="s">
        <v>5879</v>
      </c>
      <c r="J4113" t="s">
        <v>996</v>
      </c>
      <c r="L4113" t="s">
        <v>775</v>
      </c>
      <c r="M4113">
        <v>9</v>
      </c>
      <c r="N4113" t="s">
        <v>996</v>
      </c>
      <c r="O4113" s="12">
        <v>41848</v>
      </c>
      <c r="P4113" t="s">
        <v>28</v>
      </c>
      <c r="Q4113" s="1">
        <v>44820</v>
      </c>
      <c r="R4113" t="s">
        <v>63</v>
      </c>
      <c r="S4113" t="s">
        <v>43</v>
      </c>
      <c r="T4113" t="s">
        <v>30</v>
      </c>
      <c r="U4113" t="s">
        <v>1324</v>
      </c>
      <c r="W4113" t="s">
        <v>5880</v>
      </c>
    </row>
    <row r="4114" spans="7:29" ht="170" x14ac:dyDescent="0.2">
      <c r="G4114" t="s">
        <v>1675</v>
      </c>
      <c r="H4114" t="s">
        <v>112</v>
      </c>
      <c r="I4114" t="s">
        <v>12516</v>
      </c>
      <c r="J4114" t="s">
        <v>1665</v>
      </c>
      <c r="K4114" t="s">
        <v>12517</v>
      </c>
      <c r="L4114" t="s">
        <v>237</v>
      </c>
      <c r="M4114">
        <v>12</v>
      </c>
      <c r="N4114" t="s">
        <v>1665</v>
      </c>
      <c r="O4114" s="12">
        <v>41825</v>
      </c>
      <c r="P4114" t="s">
        <v>70</v>
      </c>
      <c r="Q4114" s="1">
        <v>42983</v>
      </c>
      <c r="R4114" t="s">
        <v>29</v>
      </c>
      <c r="S4114" t="s">
        <v>43</v>
      </c>
      <c r="T4114" t="s">
        <v>71</v>
      </c>
      <c r="W4114" t="s">
        <v>12518</v>
      </c>
      <c r="X4114" t="s">
        <v>12519</v>
      </c>
      <c r="Y4114" t="s">
        <v>12520</v>
      </c>
      <c r="Z4114" t="s">
        <v>3687</v>
      </c>
      <c r="AA4114" t="s">
        <v>12521</v>
      </c>
      <c r="AB4114" s="2" t="s">
        <v>12522</v>
      </c>
      <c r="AC4114" t="s">
        <v>12523</v>
      </c>
    </row>
    <row r="4115" spans="7:29" ht="170" x14ac:dyDescent="0.2">
      <c r="G4115" t="s">
        <v>5502</v>
      </c>
      <c r="H4115" t="s">
        <v>302</v>
      </c>
      <c r="I4115" t="s">
        <v>23543</v>
      </c>
      <c r="J4115" t="s">
        <v>135</v>
      </c>
      <c r="K4115" t="s">
        <v>9619</v>
      </c>
      <c r="L4115" t="s">
        <v>9620</v>
      </c>
      <c r="M4115">
        <v>12</v>
      </c>
      <c r="N4115" t="s">
        <v>135</v>
      </c>
      <c r="O4115" s="12">
        <v>41822</v>
      </c>
      <c r="P4115" t="s">
        <v>70</v>
      </c>
      <c r="Q4115" s="1">
        <v>44522</v>
      </c>
      <c r="R4115" t="s">
        <v>29</v>
      </c>
      <c r="S4115" t="s">
        <v>43</v>
      </c>
      <c r="T4115" t="s">
        <v>71</v>
      </c>
      <c r="W4115" t="s">
        <v>23544</v>
      </c>
      <c r="X4115" t="s">
        <v>23545</v>
      </c>
      <c r="Y4115" t="s">
        <v>9619</v>
      </c>
      <c r="Z4115" t="s">
        <v>135</v>
      </c>
      <c r="AA4115" t="s">
        <v>23546</v>
      </c>
      <c r="AB4115" s="2" t="s">
        <v>23547</v>
      </c>
      <c r="AC4115" t="s">
        <v>50</v>
      </c>
    </row>
    <row r="4116" spans="7:29" x14ac:dyDescent="0.2">
      <c r="G4116" t="s">
        <v>18514</v>
      </c>
      <c r="H4116" t="s">
        <v>53</v>
      </c>
      <c r="I4116" t="s">
        <v>18515</v>
      </c>
      <c r="J4116" t="s">
        <v>135</v>
      </c>
      <c r="K4116" t="s">
        <v>743</v>
      </c>
      <c r="L4116" t="s">
        <v>744</v>
      </c>
      <c r="M4116">
        <v>12</v>
      </c>
      <c r="N4116" t="s">
        <v>135</v>
      </c>
      <c r="O4116" s="12">
        <v>41810</v>
      </c>
      <c r="P4116" t="s">
        <v>70</v>
      </c>
      <c r="Q4116" s="1">
        <v>41159</v>
      </c>
      <c r="R4116" t="s">
        <v>29</v>
      </c>
      <c r="S4116" t="s">
        <v>43</v>
      </c>
      <c r="T4116" t="s">
        <v>71</v>
      </c>
      <c r="W4116" t="s">
        <v>18516</v>
      </c>
      <c r="X4116" t="s">
        <v>116</v>
      </c>
    </row>
    <row r="4117" spans="7:29" x14ac:dyDescent="0.2">
      <c r="G4117" t="s">
        <v>7221</v>
      </c>
      <c r="H4117" t="s">
        <v>53</v>
      </c>
      <c r="I4117" t="s">
        <v>7222</v>
      </c>
      <c r="J4117" t="s">
        <v>135</v>
      </c>
      <c r="K4117" t="s">
        <v>384</v>
      </c>
      <c r="L4117" t="s">
        <v>385</v>
      </c>
      <c r="M4117">
        <v>12</v>
      </c>
      <c r="N4117" t="s">
        <v>135</v>
      </c>
      <c r="O4117" s="12">
        <v>41795</v>
      </c>
      <c r="P4117" t="s">
        <v>70</v>
      </c>
      <c r="Q4117" s="1">
        <v>41934</v>
      </c>
      <c r="R4117" t="s">
        <v>29</v>
      </c>
      <c r="S4117" t="s">
        <v>43</v>
      </c>
      <c r="T4117" t="s">
        <v>71</v>
      </c>
      <c r="W4117" t="s">
        <v>7223</v>
      </c>
      <c r="X4117" t="s">
        <v>7224</v>
      </c>
      <c r="Y4117" t="s">
        <v>384</v>
      </c>
      <c r="Z4117" t="s">
        <v>135</v>
      </c>
      <c r="AA4117" t="s">
        <v>7225</v>
      </c>
      <c r="AB4117" t="s">
        <v>50</v>
      </c>
      <c r="AC4117" t="s">
        <v>50</v>
      </c>
    </row>
    <row r="4118" spans="7:29" x14ac:dyDescent="0.2">
      <c r="G4118" t="s">
        <v>3284</v>
      </c>
      <c r="H4118" t="s">
        <v>1250</v>
      </c>
      <c r="I4118" t="s">
        <v>4285</v>
      </c>
      <c r="J4118" t="s">
        <v>1047</v>
      </c>
      <c r="L4118" t="s">
        <v>104</v>
      </c>
      <c r="M4118">
        <v>12</v>
      </c>
      <c r="N4118" t="s">
        <v>251</v>
      </c>
      <c r="O4118" s="12">
        <v>41791</v>
      </c>
      <c r="P4118" t="s">
        <v>28</v>
      </c>
      <c r="Q4118" s="1">
        <v>44865</v>
      </c>
      <c r="R4118" t="s">
        <v>29</v>
      </c>
      <c r="S4118" t="s">
        <v>43</v>
      </c>
      <c r="T4118" t="s">
        <v>30</v>
      </c>
      <c r="U4118" t="s">
        <v>2858</v>
      </c>
      <c r="V4118" t="s">
        <v>32</v>
      </c>
      <c r="W4118" t="s">
        <v>4286</v>
      </c>
      <c r="X4118" t="s">
        <v>116</v>
      </c>
    </row>
    <row r="4119" spans="7:29" x14ac:dyDescent="0.2">
      <c r="G4119" t="s">
        <v>2670</v>
      </c>
      <c r="H4119" t="s">
        <v>118</v>
      </c>
      <c r="I4119" t="s">
        <v>21387</v>
      </c>
      <c r="J4119" t="s">
        <v>131</v>
      </c>
      <c r="L4119" t="s">
        <v>98</v>
      </c>
      <c r="M4119">
        <v>12</v>
      </c>
      <c r="N4119" t="s">
        <v>131</v>
      </c>
      <c r="O4119" s="12">
        <v>41751</v>
      </c>
      <c r="P4119" t="s">
        <v>28</v>
      </c>
      <c r="Q4119" s="1">
        <v>44515</v>
      </c>
      <c r="R4119" t="s">
        <v>56</v>
      </c>
      <c r="S4119" s="1">
        <v>45291</v>
      </c>
      <c r="T4119" t="s">
        <v>30</v>
      </c>
      <c r="U4119" t="s">
        <v>99</v>
      </c>
      <c r="W4119" t="s">
        <v>21388</v>
      </c>
    </row>
    <row r="4120" spans="7:29" x14ac:dyDescent="0.2">
      <c r="G4120" t="s">
        <v>586</v>
      </c>
      <c r="H4120" t="s">
        <v>118</v>
      </c>
      <c r="I4120" t="s">
        <v>19453</v>
      </c>
      <c r="J4120" t="s">
        <v>135</v>
      </c>
      <c r="K4120" t="s">
        <v>384</v>
      </c>
      <c r="L4120" t="s">
        <v>385</v>
      </c>
      <c r="M4120">
        <v>12</v>
      </c>
      <c r="N4120" t="s">
        <v>135</v>
      </c>
      <c r="O4120" s="12">
        <v>41744</v>
      </c>
      <c r="P4120" t="s">
        <v>70</v>
      </c>
      <c r="Q4120" s="1">
        <v>40835</v>
      </c>
      <c r="R4120" t="s">
        <v>29</v>
      </c>
      <c r="S4120" t="s">
        <v>43</v>
      </c>
      <c r="T4120" t="s">
        <v>71</v>
      </c>
      <c r="W4120" t="s">
        <v>19457</v>
      </c>
      <c r="X4120" t="s">
        <v>116</v>
      </c>
    </row>
    <row r="4121" spans="7:29" x14ac:dyDescent="0.2">
      <c r="G4121" t="s">
        <v>16436</v>
      </c>
      <c r="H4121" t="s">
        <v>112</v>
      </c>
      <c r="I4121" t="s">
        <v>16437</v>
      </c>
      <c r="J4121" t="s">
        <v>1195</v>
      </c>
      <c r="K4121" t="s">
        <v>16438</v>
      </c>
      <c r="L4121" t="s">
        <v>789</v>
      </c>
      <c r="M4121">
        <v>12</v>
      </c>
      <c r="N4121" t="s">
        <v>1195</v>
      </c>
      <c r="O4121" s="12">
        <v>41726</v>
      </c>
      <c r="P4121" t="s">
        <v>70</v>
      </c>
      <c r="Q4121" s="1">
        <v>44587</v>
      </c>
      <c r="R4121" t="s">
        <v>29</v>
      </c>
      <c r="S4121" t="s">
        <v>43</v>
      </c>
      <c r="T4121" t="s">
        <v>71</v>
      </c>
      <c r="W4121" t="s">
        <v>16439</v>
      </c>
      <c r="X4121" t="s">
        <v>16440</v>
      </c>
      <c r="Y4121" t="s">
        <v>16438</v>
      </c>
      <c r="Z4121" t="s">
        <v>1352</v>
      </c>
      <c r="AA4121" t="s">
        <v>16441</v>
      </c>
      <c r="AB4121" t="s">
        <v>50</v>
      </c>
      <c r="AC4121" t="s">
        <v>50</v>
      </c>
    </row>
    <row r="4122" spans="7:29" ht="204" x14ac:dyDescent="0.2">
      <c r="G4122" t="s">
        <v>20303</v>
      </c>
      <c r="H4122" t="s">
        <v>53</v>
      </c>
      <c r="I4122" t="s">
        <v>20304</v>
      </c>
      <c r="J4122" t="s">
        <v>67</v>
      </c>
      <c r="K4122" t="s">
        <v>20305</v>
      </c>
      <c r="L4122" t="s">
        <v>20306</v>
      </c>
      <c r="M4122">
        <v>12</v>
      </c>
      <c r="N4122" t="s">
        <v>67</v>
      </c>
      <c r="O4122" s="12">
        <v>41689</v>
      </c>
      <c r="P4122" t="s">
        <v>70</v>
      </c>
      <c r="Q4122" s="1">
        <v>44958</v>
      </c>
      <c r="R4122" t="s">
        <v>29</v>
      </c>
      <c r="S4122" t="s">
        <v>43</v>
      </c>
      <c r="T4122" t="s">
        <v>71</v>
      </c>
      <c r="W4122" t="s">
        <v>20307</v>
      </c>
      <c r="X4122" t="s">
        <v>20308</v>
      </c>
      <c r="Y4122" t="s">
        <v>20305</v>
      </c>
      <c r="Z4122" t="s">
        <v>74</v>
      </c>
      <c r="AA4122" t="s">
        <v>20309</v>
      </c>
      <c r="AB4122" s="2" t="s">
        <v>721</v>
      </c>
      <c r="AC4122" t="s">
        <v>1612</v>
      </c>
    </row>
    <row r="4123" spans="7:29" x14ac:dyDescent="0.2">
      <c r="G4123" t="s">
        <v>3497</v>
      </c>
      <c r="H4123" t="s">
        <v>280</v>
      </c>
      <c r="I4123" t="s">
        <v>4784</v>
      </c>
      <c r="J4123" t="s">
        <v>97</v>
      </c>
      <c r="L4123" t="s">
        <v>62</v>
      </c>
      <c r="M4123">
        <v>12</v>
      </c>
      <c r="N4123" t="s">
        <v>97</v>
      </c>
      <c r="O4123" s="12">
        <v>41683</v>
      </c>
      <c r="P4123" t="s">
        <v>28</v>
      </c>
      <c r="Q4123" s="1">
        <v>42125</v>
      </c>
      <c r="R4123" t="s">
        <v>29</v>
      </c>
      <c r="S4123" t="s">
        <v>43</v>
      </c>
      <c r="T4123" t="s">
        <v>30</v>
      </c>
      <c r="U4123" t="s">
        <v>1008</v>
      </c>
      <c r="W4123" t="s">
        <v>4785</v>
      </c>
      <c r="X4123" t="s">
        <v>116</v>
      </c>
    </row>
    <row r="4124" spans="7:29" ht="170" x14ac:dyDescent="0.2">
      <c r="G4124" t="s">
        <v>2102</v>
      </c>
      <c r="H4124" t="s">
        <v>148</v>
      </c>
      <c r="I4124" t="s">
        <v>18073</v>
      </c>
      <c r="J4124" t="s">
        <v>135</v>
      </c>
      <c r="K4124" t="s">
        <v>726</v>
      </c>
      <c r="L4124" t="s">
        <v>727</v>
      </c>
      <c r="M4124">
        <v>12</v>
      </c>
      <c r="N4124" t="s">
        <v>135</v>
      </c>
      <c r="O4124" s="12">
        <v>41635</v>
      </c>
      <c r="P4124" t="s">
        <v>70</v>
      </c>
      <c r="Q4124" s="1">
        <v>42996</v>
      </c>
      <c r="R4124" t="s">
        <v>29</v>
      </c>
      <c r="S4124" t="s">
        <v>43</v>
      </c>
      <c r="T4124" t="s">
        <v>71</v>
      </c>
      <c r="W4124" t="s">
        <v>18074</v>
      </c>
      <c r="X4124" t="s">
        <v>18075</v>
      </c>
      <c r="Y4124" t="s">
        <v>726</v>
      </c>
      <c r="Z4124" t="s">
        <v>135</v>
      </c>
      <c r="AA4124" t="s">
        <v>18076</v>
      </c>
      <c r="AB4124" s="2" t="s">
        <v>18077</v>
      </c>
      <c r="AC4124" t="s">
        <v>50</v>
      </c>
    </row>
    <row r="4125" spans="7:29" x14ac:dyDescent="0.2">
      <c r="G4125" t="s">
        <v>485</v>
      </c>
      <c r="H4125" t="s">
        <v>148</v>
      </c>
      <c r="I4125" t="s">
        <v>21233</v>
      </c>
      <c r="J4125" t="s">
        <v>9531</v>
      </c>
      <c r="L4125" t="s">
        <v>27</v>
      </c>
      <c r="M4125">
        <v>12</v>
      </c>
      <c r="N4125" t="s">
        <v>9531</v>
      </c>
      <c r="O4125" s="12">
        <v>41629</v>
      </c>
      <c r="P4125" t="s">
        <v>28</v>
      </c>
      <c r="Q4125" s="1">
        <v>44893</v>
      </c>
      <c r="R4125" t="s">
        <v>29</v>
      </c>
      <c r="S4125" t="s">
        <v>43</v>
      </c>
      <c r="T4125" t="s">
        <v>30</v>
      </c>
      <c r="U4125" t="s">
        <v>14705</v>
      </c>
      <c r="V4125" t="s">
        <v>404</v>
      </c>
      <c r="W4125" t="s">
        <v>21234</v>
      </c>
      <c r="X4125" t="s">
        <v>116</v>
      </c>
    </row>
    <row r="4126" spans="7:29" x14ac:dyDescent="0.2">
      <c r="G4126" t="s">
        <v>532</v>
      </c>
      <c r="H4126" t="s">
        <v>53</v>
      </c>
      <c r="I4126" t="s">
        <v>24510</v>
      </c>
      <c r="J4126" t="s">
        <v>332</v>
      </c>
      <c r="K4126" t="s">
        <v>1524</v>
      </c>
      <c r="L4126" t="s">
        <v>1525</v>
      </c>
      <c r="M4126">
        <v>9</v>
      </c>
      <c r="N4126" t="s">
        <v>332</v>
      </c>
      <c r="O4126" s="12">
        <v>41627</v>
      </c>
      <c r="P4126" t="s">
        <v>70</v>
      </c>
      <c r="Q4126" s="1">
        <v>43325</v>
      </c>
      <c r="R4126" t="s">
        <v>29</v>
      </c>
      <c r="S4126" t="s">
        <v>43</v>
      </c>
      <c r="T4126" t="s">
        <v>71</v>
      </c>
      <c r="W4126" t="s">
        <v>24513</v>
      </c>
      <c r="X4126" t="s">
        <v>116</v>
      </c>
    </row>
    <row r="4127" spans="7:29" x14ac:dyDescent="0.2">
      <c r="G4127" t="s">
        <v>6328</v>
      </c>
      <c r="H4127" t="s">
        <v>148</v>
      </c>
      <c r="I4127" t="s">
        <v>6329</v>
      </c>
      <c r="J4127" t="s">
        <v>1129</v>
      </c>
      <c r="K4127" t="s">
        <v>6334</v>
      </c>
      <c r="L4127" t="s">
        <v>781</v>
      </c>
      <c r="M4127">
        <v>12</v>
      </c>
      <c r="N4127" t="s">
        <v>1129</v>
      </c>
      <c r="O4127" s="12">
        <v>41625</v>
      </c>
      <c r="P4127" t="s">
        <v>238</v>
      </c>
      <c r="Q4127" s="1">
        <v>44459</v>
      </c>
      <c r="R4127" t="s">
        <v>56</v>
      </c>
      <c r="S4127" s="1">
        <v>45077</v>
      </c>
      <c r="T4127" t="s">
        <v>71</v>
      </c>
      <c r="W4127" t="s">
        <v>6331</v>
      </c>
      <c r="X4127" t="s">
        <v>6332</v>
      </c>
      <c r="Y4127" t="s">
        <v>6330</v>
      </c>
      <c r="Z4127" t="s">
        <v>765</v>
      </c>
      <c r="AA4127" t="s">
        <v>6333</v>
      </c>
      <c r="AB4127" t="s">
        <v>50</v>
      </c>
      <c r="AC4127" t="s">
        <v>50</v>
      </c>
    </row>
    <row r="4128" spans="7:29" ht="136" x14ac:dyDescent="0.2">
      <c r="G4128" t="s">
        <v>1162</v>
      </c>
      <c r="H4128" t="s">
        <v>1567</v>
      </c>
      <c r="I4128" t="s">
        <v>9924</v>
      </c>
      <c r="J4128" t="s">
        <v>1793</v>
      </c>
      <c r="K4128" t="s">
        <v>9925</v>
      </c>
      <c r="L4128" t="s">
        <v>317</v>
      </c>
      <c r="M4128">
        <v>12</v>
      </c>
      <c r="N4128" t="s">
        <v>1793</v>
      </c>
      <c r="O4128" s="12">
        <v>41624</v>
      </c>
      <c r="P4128" t="s">
        <v>70</v>
      </c>
      <c r="Q4128" s="1">
        <v>44739</v>
      </c>
      <c r="R4128" t="s">
        <v>29</v>
      </c>
      <c r="S4128" t="s">
        <v>43</v>
      </c>
      <c r="T4128" t="s">
        <v>71</v>
      </c>
      <c r="W4128" t="s">
        <v>9926</v>
      </c>
      <c r="X4128" t="s">
        <v>9927</v>
      </c>
      <c r="Y4128" t="s">
        <v>9925</v>
      </c>
      <c r="Z4128" t="s">
        <v>1797</v>
      </c>
      <c r="AA4128" t="s">
        <v>9928</v>
      </c>
      <c r="AB4128" s="2" t="s">
        <v>6874</v>
      </c>
      <c r="AC4128" t="s">
        <v>9929</v>
      </c>
    </row>
    <row r="4129" spans="7:29" ht="153" x14ac:dyDescent="0.2">
      <c r="G4129" t="s">
        <v>11805</v>
      </c>
      <c r="H4129" t="s">
        <v>53</v>
      </c>
      <c r="I4129" t="s">
        <v>11799</v>
      </c>
      <c r="J4129" t="s">
        <v>135</v>
      </c>
      <c r="K4129" t="s">
        <v>726</v>
      </c>
      <c r="L4129" t="s">
        <v>727</v>
      </c>
      <c r="M4129">
        <v>12</v>
      </c>
      <c r="N4129" t="s">
        <v>135</v>
      </c>
      <c r="O4129" s="12">
        <v>41607</v>
      </c>
      <c r="P4129" t="s">
        <v>70</v>
      </c>
      <c r="Q4129" s="1">
        <v>41091</v>
      </c>
      <c r="R4129" t="s">
        <v>29</v>
      </c>
      <c r="S4129" t="s">
        <v>43</v>
      </c>
      <c r="T4129" t="s">
        <v>71</v>
      </c>
      <c r="W4129" t="s">
        <v>11806</v>
      </c>
      <c r="X4129" t="s">
        <v>11807</v>
      </c>
      <c r="Y4129" t="s">
        <v>726</v>
      </c>
      <c r="Z4129" t="s">
        <v>135</v>
      </c>
      <c r="AA4129" t="s">
        <v>11808</v>
      </c>
      <c r="AB4129" s="2" t="s">
        <v>1449</v>
      </c>
      <c r="AC4129" t="s">
        <v>50</v>
      </c>
    </row>
    <row r="4130" spans="7:29" x14ac:dyDescent="0.2">
      <c r="G4130" t="s">
        <v>1354</v>
      </c>
      <c r="H4130" t="s">
        <v>24</v>
      </c>
      <c r="I4130" t="s">
        <v>1333</v>
      </c>
      <c r="J4130" t="s">
        <v>135</v>
      </c>
      <c r="K4130" t="s">
        <v>726</v>
      </c>
      <c r="L4130" t="s">
        <v>727</v>
      </c>
      <c r="M4130">
        <v>12</v>
      </c>
      <c r="N4130" t="s">
        <v>135</v>
      </c>
      <c r="O4130" s="12">
        <v>41602</v>
      </c>
      <c r="P4130" t="s">
        <v>70</v>
      </c>
      <c r="Q4130" s="1">
        <v>44844</v>
      </c>
      <c r="R4130" t="s">
        <v>29</v>
      </c>
      <c r="S4130" t="s">
        <v>43</v>
      </c>
      <c r="T4130" t="s">
        <v>71</v>
      </c>
      <c r="W4130" t="s">
        <v>1355</v>
      </c>
      <c r="X4130" t="s">
        <v>1356</v>
      </c>
      <c r="Y4130" t="s">
        <v>726</v>
      </c>
      <c r="Z4130" t="s">
        <v>135</v>
      </c>
      <c r="AA4130" t="s">
        <v>1357</v>
      </c>
      <c r="AB4130" t="s">
        <v>50</v>
      </c>
      <c r="AC4130" t="s">
        <v>50</v>
      </c>
    </row>
    <row r="4131" spans="7:29" x14ac:dyDescent="0.2">
      <c r="G4131" t="s">
        <v>16915</v>
      </c>
      <c r="H4131" t="s">
        <v>553</v>
      </c>
      <c r="I4131" t="s">
        <v>16916</v>
      </c>
      <c r="J4131" t="s">
        <v>135</v>
      </c>
      <c r="K4131" t="s">
        <v>16928</v>
      </c>
      <c r="L4131" t="s">
        <v>69</v>
      </c>
      <c r="M4131">
        <v>12</v>
      </c>
      <c r="N4131" t="s">
        <v>135</v>
      </c>
      <c r="O4131" s="12">
        <v>41596</v>
      </c>
      <c r="P4131" t="s">
        <v>238</v>
      </c>
      <c r="Q4131" s="1">
        <v>44473</v>
      </c>
      <c r="R4131" t="s">
        <v>56</v>
      </c>
      <c r="S4131" s="1">
        <v>44926</v>
      </c>
      <c r="T4131" t="s">
        <v>71</v>
      </c>
      <c r="W4131" t="s">
        <v>16918</v>
      </c>
      <c r="X4131" t="s">
        <v>16919</v>
      </c>
      <c r="Y4131" t="s">
        <v>16920</v>
      </c>
      <c r="Z4131" t="s">
        <v>135</v>
      </c>
      <c r="AA4131" t="s">
        <v>16921</v>
      </c>
      <c r="AB4131" t="s">
        <v>50</v>
      </c>
      <c r="AC4131" t="s">
        <v>50</v>
      </c>
    </row>
    <row r="4132" spans="7:29" x14ac:dyDescent="0.2">
      <c r="G4132" t="s">
        <v>847</v>
      </c>
      <c r="H4132" t="s">
        <v>53</v>
      </c>
      <c r="I4132" t="s">
        <v>831</v>
      </c>
      <c r="J4132" t="s">
        <v>173</v>
      </c>
      <c r="L4132" t="s">
        <v>27</v>
      </c>
      <c r="M4132">
        <v>12</v>
      </c>
      <c r="N4132" t="s">
        <v>173</v>
      </c>
      <c r="O4132" s="12">
        <v>41579</v>
      </c>
      <c r="P4132" t="s">
        <v>28</v>
      </c>
      <c r="Q4132" s="1">
        <v>44865</v>
      </c>
      <c r="R4132" t="s">
        <v>29</v>
      </c>
      <c r="S4132" t="s">
        <v>43</v>
      </c>
      <c r="T4132" t="s">
        <v>30</v>
      </c>
      <c r="U4132" t="s">
        <v>852</v>
      </c>
      <c r="V4132" t="s">
        <v>404</v>
      </c>
      <c r="W4132" t="s">
        <v>850</v>
      </c>
      <c r="X4132" t="s">
        <v>851</v>
      </c>
      <c r="Y4132" t="s">
        <v>852</v>
      </c>
      <c r="Z4132" t="s">
        <v>179</v>
      </c>
      <c r="AA4132" t="s">
        <v>853</v>
      </c>
      <c r="AB4132" t="s">
        <v>50</v>
      </c>
      <c r="AC4132" t="s">
        <v>854</v>
      </c>
    </row>
    <row r="4133" spans="7:29" x14ac:dyDescent="0.2">
      <c r="G4133" t="s">
        <v>6187</v>
      </c>
      <c r="H4133" t="s">
        <v>148</v>
      </c>
      <c r="I4133" t="s">
        <v>6188</v>
      </c>
      <c r="J4133" t="s">
        <v>460</v>
      </c>
      <c r="K4133" t="s">
        <v>6189</v>
      </c>
      <c r="L4133" t="s">
        <v>1306</v>
      </c>
      <c r="M4133">
        <v>12</v>
      </c>
      <c r="N4133" t="s">
        <v>460</v>
      </c>
      <c r="O4133" s="12">
        <v>41543</v>
      </c>
      <c r="P4133" t="s">
        <v>70</v>
      </c>
      <c r="Q4133" s="1">
        <v>44927</v>
      </c>
      <c r="R4133" t="s">
        <v>29</v>
      </c>
      <c r="S4133" t="s">
        <v>43</v>
      </c>
      <c r="T4133" t="s">
        <v>71</v>
      </c>
      <c r="W4133" t="s">
        <v>6190</v>
      </c>
      <c r="X4133" t="s">
        <v>116</v>
      </c>
    </row>
    <row r="4134" spans="7:29" x14ac:dyDescent="0.2">
      <c r="G4134" t="s">
        <v>2115</v>
      </c>
      <c r="H4134" t="s">
        <v>53</v>
      </c>
      <c r="I4134" t="s">
        <v>2116</v>
      </c>
      <c r="J4134" t="s">
        <v>159</v>
      </c>
      <c r="L4134" t="s">
        <v>98</v>
      </c>
      <c r="M4134">
        <v>12</v>
      </c>
      <c r="N4134" t="s">
        <v>159</v>
      </c>
      <c r="O4134" s="12">
        <v>41542</v>
      </c>
      <c r="P4134" t="s">
        <v>28</v>
      </c>
      <c r="Q4134" s="1">
        <v>43891</v>
      </c>
      <c r="R4134" t="s">
        <v>56</v>
      </c>
      <c r="S4134" s="1">
        <v>44965</v>
      </c>
      <c r="T4134" t="s">
        <v>30</v>
      </c>
      <c r="U4134" t="s">
        <v>99</v>
      </c>
      <c r="W4134" t="s">
        <v>2117</v>
      </c>
    </row>
    <row r="4135" spans="7:29" ht="204" x14ac:dyDescent="0.2">
      <c r="G4135" t="s">
        <v>19716</v>
      </c>
      <c r="H4135" t="s">
        <v>262</v>
      </c>
      <c r="I4135" t="s">
        <v>19717</v>
      </c>
      <c r="J4135" t="s">
        <v>67</v>
      </c>
      <c r="K4135" t="s">
        <v>384</v>
      </c>
      <c r="L4135" t="s">
        <v>385</v>
      </c>
      <c r="M4135">
        <v>12</v>
      </c>
      <c r="N4135" t="s">
        <v>67</v>
      </c>
      <c r="O4135" s="12">
        <v>41481</v>
      </c>
      <c r="P4135" t="s">
        <v>70</v>
      </c>
      <c r="Q4135" s="1">
        <v>41556</v>
      </c>
      <c r="R4135" t="s">
        <v>29</v>
      </c>
      <c r="S4135" t="s">
        <v>43</v>
      </c>
      <c r="T4135" t="s">
        <v>71</v>
      </c>
      <c r="W4135" t="s">
        <v>19718</v>
      </c>
      <c r="X4135" t="s">
        <v>19719</v>
      </c>
      <c r="Y4135" t="s">
        <v>384</v>
      </c>
      <c r="Z4135" t="s">
        <v>74</v>
      </c>
      <c r="AA4135" t="s">
        <v>19720</v>
      </c>
      <c r="AB4135" s="2" t="s">
        <v>19721</v>
      </c>
      <c r="AC4135" t="s">
        <v>722</v>
      </c>
    </row>
    <row r="4136" spans="7:29" x14ac:dyDescent="0.2">
      <c r="G4136" t="s">
        <v>4571</v>
      </c>
      <c r="H4136" t="s">
        <v>262</v>
      </c>
      <c r="I4136" t="s">
        <v>11022</v>
      </c>
      <c r="J4136" t="s">
        <v>103</v>
      </c>
      <c r="K4136" t="s">
        <v>11023</v>
      </c>
      <c r="L4136" t="s">
        <v>114</v>
      </c>
      <c r="M4136">
        <v>12</v>
      </c>
      <c r="N4136" t="s">
        <v>103</v>
      </c>
      <c r="O4136" s="12">
        <v>41475</v>
      </c>
      <c r="P4136" t="s">
        <v>238</v>
      </c>
      <c r="Q4136" s="1">
        <v>43703</v>
      </c>
      <c r="R4136" t="s">
        <v>29</v>
      </c>
      <c r="S4136" s="1">
        <v>45108</v>
      </c>
      <c r="T4136" t="s">
        <v>71</v>
      </c>
      <c r="W4136" t="s">
        <v>11024</v>
      </c>
      <c r="X4136" t="s">
        <v>11025</v>
      </c>
      <c r="Y4136" t="s">
        <v>1017</v>
      </c>
      <c r="Z4136" t="s">
        <v>109</v>
      </c>
      <c r="AA4136" t="s">
        <v>11026</v>
      </c>
      <c r="AB4136" t="s">
        <v>50</v>
      </c>
      <c r="AC4136" t="s">
        <v>50</v>
      </c>
    </row>
    <row r="4137" spans="7:29" ht="170" x14ac:dyDescent="0.2">
      <c r="G4137" t="s">
        <v>3393</v>
      </c>
      <c r="H4137" t="s">
        <v>53</v>
      </c>
      <c r="I4137" t="s">
        <v>3386</v>
      </c>
      <c r="J4137" t="s">
        <v>510</v>
      </c>
      <c r="K4137" t="s">
        <v>3394</v>
      </c>
      <c r="L4137" t="s">
        <v>3395</v>
      </c>
      <c r="M4137">
        <v>12</v>
      </c>
      <c r="N4137" t="s">
        <v>510</v>
      </c>
      <c r="O4137" s="12">
        <v>41456</v>
      </c>
      <c r="P4137" t="s">
        <v>70</v>
      </c>
      <c r="Q4137" s="1">
        <v>42667</v>
      </c>
      <c r="R4137" t="s">
        <v>29</v>
      </c>
      <c r="S4137" t="s">
        <v>43</v>
      </c>
      <c r="T4137" t="s">
        <v>71</v>
      </c>
      <c r="W4137" t="s">
        <v>3396</v>
      </c>
      <c r="X4137" t="s">
        <v>3397</v>
      </c>
      <c r="Y4137" t="s">
        <v>3394</v>
      </c>
      <c r="Z4137" t="s">
        <v>512</v>
      </c>
      <c r="AA4137" t="s">
        <v>3398</v>
      </c>
      <c r="AB4137" s="2" t="s">
        <v>3399</v>
      </c>
      <c r="AC4137" t="s">
        <v>3400</v>
      </c>
    </row>
    <row r="4138" spans="7:29" x14ac:dyDescent="0.2">
      <c r="G4138" t="s">
        <v>18696</v>
      </c>
      <c r="H4138" t="s">
        <v>53</v>
      </c>
      <c r="I4138" t="s">
        <v>18697</v>
      </c>
      <c r="J4138" t="s">
        <v>711</v>
      </c>
      <c r="L4138" t="s">
        <v>896</v>
      </c>
      <c r="M4138">
        <v>9</v>
      </c>
      <c r="N4138" t="s">
        <v>711</v>
      </c>
      <c r="O4138" s="12">
        <v>41423</v>
      </c>
      <c r="P4138" t="s">
        <v>28</v>
      </c>
      <c r="Q4138" s="1">
        <v>44090</v>
      </c>
      <c r="R4138" t="s">
        <v>63</v>
      </c>
      <c r="S4138" t="s">
        <v>43</v>
      </c>
      <c r="T4138" t="s">
        <v>30</v>
      </c>
      <c r="U4138" t="s">
        <v>376</v>
      </c>
      <c r="W4138" t="s">
        <v>18698</v>
      </c>
    </row>
    <row r="4139" spans="7:29" x14ac:dyDescent="0.2">
      <c r="G4139" t="s">
        <v>2978</v>
      </c>
      <c r="H4139" t="s">
        <v>24</v>
      </c>
      <c r="I4139" t="s">
        <v>17539</v>
      </c>
      <c r="J4139" t="s">
        <v>135</v>
      </c>
      <c r="K4139" t="s">
        <v>726</v>
      </c>
      <c r="L4139" t="s">
        <v>727</v>
      </c>
      <c r="M4139">
        <v>9</v>
      </c>
      <c r="N4139" t="s">
        <v>135</v>
      </c>
      <c r="O4139" s="12">
        <v>41411</v>
      </c>
      <c r="P4139" t="s">
        <v>70</v>
      </c>
      <c r="Q4139" s="1">
        <v>44446</v>
      </c>
      <c r="R4139" t="s">
        <v>29</v>
      </c>
      <c r="S4139" t="s">
        <v>43</v>
      </c>
      <c r="T4139" t="s">
        <v>71</v>
      </c>
      <c r="W4139" t="s">
        <v>17540</v>
      </c>
    </row>
    <row r="4140" spans="7:29" ht="136" x14ac:dyDescent="0.2">
      <c r="G4140" t="s">
        <v>59</v>
      </c>
      <c r="H4140" t="s">
        <v>262</v>
      </c>
      <c r="I4140" t="s">
        <v>20509</v>
      </c>
      <c r="J4140" t="s">
        <v>2998</v>
      </c>
      <c r="K4140" t="s">
        <v>221</v>
      </c>
      <c r="L4140" t="s">
        <v>203</v>
      </c>
      <c r="M4140">
        <v>12</v>
      </c>
      <c r="N4140" t="s">
        <v>20510</v>
      </c>
      <c r="O4140" s="12">
        <v>41407</v>
      </c>
      <c r="P4140" t="s">
        <v>70</v>
      </c>
      <c r="Q4140" s="1">
        <v>43192</v>
      </c>
      <c r="R4140" t="s">
        <v>29</v>
      </c>
      <c r="S4140" t="s">
        <v>43</v>
      </c>
      <c r="T4140" t="s">
        <v>71</v>
      </c>
      <c r="W4140" t="s">
        <v>20511</v>
      </c>
      <c r="X4140" t="s">
        <v>20512</v>
      </c>
      <c r="Y4140" t="s">
        <v>1424</v>
      </c>
      <c r="Z4140" t="s">
        <v>206</v>
      </c>
      <c r="AA4140" t="s">
        <v>20513</v>
      </c>
      <c r="AB4140" s="2" t="s">
        <v>20514</v>
      </c>
      <c r="AC4140" t="s">
        <v>20515</v>
      </c>
    </row>
    <row r="4141" spans="7:29" ht="170" x14ac:dyDescent="0.2">
      <c r="G4141" t="s">
        <v>5268</v>
      </c>
      <c r="H4141" t="s">
        <v>24</v>
      </c>
      <c r="I4141" t="s">
        <v>11542</v>
      </c>
      <c r="J4141" t="s">
        <v>135</v>
      </c>
      <c r="K4141" t="s">
        <v>384</v>
      </c>
      <c r="L4141" t="s">
        <v>385</v>
      </c>
      <c r="M4141">
        <v>12</v>
      </c>
      <c r="N4141" t="s">
        <v>135</v>
      </c>
      <c r="O4141" s="12">
        <v>41357</v>
      </c>
      <c r="P4141" t="s">
        <v>70</v>
      </c>
      <c r="Q4141" s="1">
        <v>42255</v>
      </c>
      <c r="R4141" t="s">
        <v>29</v>
      </c>
      <c r="S4141" t="s">
        <v>43</v>
      </c>
      <c r="T4141" t="s">
        <v>71</v>
      </c>
      <c r="W4141" t="s">
        <v>11543</v>
      </c>
      <c r="X4141" t="s">
        <v>11544</v>
      </c>
      <c r="Y4141" t="s">
        <v>384</v>
      </c>
      <c r="Z4141" t="s">
        <v>135</v>
      </c>
      <c r="AA4141" t="s">
        <v>11545</v>
      </c>
      <c r="AB4141" s="2" t="s">
        <v>11546</v>
      </c>
      <c r="AC4141" t="s">
        <v>50</v>
      </c>
    </row>
    <row r="4142" spans="7:29" x14ac:dyDescent="0.2">
      <c r="G4142" t="s">
        <v>157</v>
      </c>
      <c r="H4142" t="s">
        <v>53</v>
      </c>
      <c r="I4142" t="s">
        <v>19292</v>
      </c>
      <c r="J4142" t="s">
        <v>1735</v>
      </c>
      <c r="K4142" t="s">
        <v>3034</v>
      </c>
      <c r="L4142" t="s">
        <v>237</v>
      </c>
      <c r="M4142">
        <v>12</v>
      </c>
      <c r="N4142" t="s">
        <v>1735</v>
      </c>
      <c r="O4142" s="12">
        <v>41307</v>
      </c>
      <c r="P4142" t="s">
        <v>70</v>
      </c>
      <c r="Q4142" s="1">
        <v>42688</v>
      </c>
      <c r="R4142" t="s">
        <v>29</v>
      </c>
      <c r="S4142" t="s">
        <v>43</v>
      </c>
      <c r="T4142" t="s">
        <v>71</v>
      </c>
      <c r="W4142" t="s">
        <v>19297</v>
      </c>
      <c r="X4142" t="s">
        <v>19298</v>
      </c>
      <c r="Y4142" t="s">
        <v>3034</v>
      </c>
      <c r="Z4142" t="s">
        <v>4624</v>
      </c>
      <c r="AA4142" t="s">
        <v>19299</v>
      </c>
      <c r="AB4142" t="s">
        <v>50</v>
      </c>
      <c r="AC4142" t="s">
        <v>8288</v>
      </c>
    </row>
    <row r="4143" spans="7:29" x14ac:dyDescent="0.2">
      <c r="G4143" t="s">
        <v>4880</v>
      </c>
      <c r="H4143" t="s">
        <v>118</v>
      </c>
      <c r="I4143" t="s">
        <v>7945</v>
      </c>
      <c r="J4143" t="s">
        <v>1793</v>
      </c>
      <c r="K4143" t="s">
        <v>7946</v>
      </c>
      <c r="L4143" t="s">
        <v>237</v>
      </c>
      <c r="M4143">
        <v>12</v>
      </c>
      <c r="N4143" t="s">
        <v>1793</v>
      </c>
      <c r="O4143" s="12">
        <v>41301</v>
      </c>
      <c r="P4143" t="s">
        <v>70</v>
      </c>
      <c r="Q4143" s="1">
        <v>44529</v>
      </c>
      <c r="R4143" t="s">
        <v>29</v>
      </c>
      <c r="S4143" t="s">
        <v>43</v>
      </c>
      <c r="T4143" t="s">
        <v>71</v>
      </c>
      <c r="W4143" t="s">
        <v>7947</v>
      </c>
      <c r="X4143" t="s">
        <v>116</v>
      </c>
    </row>
    <row r="4144" spans="7:29" ht="153" x14ac:dyDescent="0.2">
      <c r="G4144" t="s">
        <v>8308</v>
      </c>
      <c r="H4144" t="s">
        <v>274</v>
      </c>
      <c r="I4144" t="s">
        <v>17751</v>
      </c>
      <c r="J4144" t="s">
        <v>605</v>
      </c>
      <c r="K4144" t="s">
        <v>384</v>
      </c>
      <c r="L4144" t="s">
        <v>385</v>
      </c>
      <c r="M4144">
        <v>12</v>
      </c>
      <c r="N4144" t="s">
        <v>605</v>
      </c>
      <c r="O4144" s="12">
        <v>41299</v>
      </c>
      <c r="P4144" t="s">
        <v>70</v>
      </c>
      <c r="Q4144" s="1">
        <v>44179</v>
      </c>
      <c r="R4144" t="s">
        <v>29</v>
      </c>
      <c r="S4144" t="s">
        <v>43</v>
      </c>
      <c r="T4144" t="s">
        <v>71</v>
      </c>
      <c r="W4144" t="s">
        <v>17759</v>
      </c>
      <c r="X4144" t="s">
        <v>17760</v>
      </c>
      <c r="Y4144" t="s">
        <v>384</v>
      </c>
      <c r="Z4144" t="s">
        <v>959</v>
      </c>
      <c r="AA4144" t="s">
        <v>17761</v>
      </c>
      <c r="AB4144" s="2" t="s">
        <v>7944</v>
      </c>
      <c r="AC4144" t="s">
        <v>50</v>
      </c>
    </row>
    <row r="4145" spans="7:29" x14ac:dyDescent="0.2">
      <c r="G4145" t="s">
        <v>6328</v>
      </c>
      <c r="H4145" t="s">
        <v>148</v>
      </c>
      <c r="I4145" t="s">
        <v>24609</v>
      </c>
      <c r="J4145" t="s">
        <v>86</v>
      </c>
      <c r="K4145" t="s">
        <v>24627</v>
      </c>
      <c r="L4145" t="s">
        <v>9754</v>
      </c>
      <c r="M4145">
        <v>12</v>
      </c>
      <c r="N4145" t="s">
        <v>86</v>
      </c>
      <c r="O4145" s="12">
        <v>41260</v>
      </c>
      <c r="P4145" t="s">
        <v>70</v>
      </c>
      <c r="Q4145" s="1">
        <v>42423</v>
      </c>
      <c r="R4145" t="s">
        <v>29</v>
      </c>
      <c r="S4145" t="s">
        <v>43</v>
      </c>
      <c r="T4145" t="s">
        <v>71</v>
      </c>
      <c r="W4145" t="s">
        <v>24628</v>
      </c>
      <c r="X4145" t="s">
        <v>116</v>
      </c>
    </row>
    <row r="4146" spans="7:29" x14ac:dyDescent="0.2">
      <c r="G4146" t="s">
        <v>925</v>
      </c>
      <c r="H4146" t="s">
        <v>53</v>
      </c>
      <c r="I4146" t="s">
        <v>831</v>
      </c>
      <c r="J4146" t="s">
        <v>926</v>
      </c>
      <c r="L4146" t="s">
        <v>62</v>
      </c>
      <c r="M4146">
        <v>9</v>
      </c>
      <c r="N4146" t="s">
        <v>926</v>
      </c>
      <c r="O4146" s="12">
        <v>41258</v>
      </c>
      <c r="P4146" t="s">
        <v>28</v>
      </c>
      <c r="Q4146" s="1">
        <v>44820</v>
      </c>
      <c r="R4146" t="s">
        <v>63</v>
      </c>
      <c r="S4146" t="s">
        <v>43</v>
      </c>
      <c r="T4146" t="s">
        <v>30</v>
      </c>
      <c r="U4146" t="s">
        <v>927</v>
      </c>
      <c r="W4146" t="s">
        <v>928</v>
      </c>
    </row>
    <row r="4147" spans="7:29" x14ac:dyDescent="0.2">
      <c r="G4147" t="s">
        <v>604</v>
      </c>
      <c r="H4147" t="s">
        <v>118</v>
      </c>
      <c r="I4147" t="s">
        <v>587</v>
      </c>
      <c r="J4147" t="s">
        <v>605</v>
      </c>
      <c r="L4147" t="s">
        <v>27</v>
      </c>
      <c r="M4147">
        <v>12</v>
      </c>
      <c r="N4147" t="s">
        <v>605</v>
      </c>
      <c r="O4147" s="12">
        <v>41257</v>
      </c>
      <c r="P4147" t="s">
        <v>28</v>
      </c>
      <c r="Q4147" s="1">
        <v>44655</v>
      </c>
      <c r="R4147" t="s">
        <v>56</v>
      </c>
      <c r="S4147" s="1">
        <v>45030</v>
      </c>
      <c r="T4147" t="s">
        <v>30</v>
      </c>
      <c r="U4147" t="s">
        <v>606</v>
      </c>
      <c r="V4147" t="s">
        <v>522</v>
      </c>
      <c r="W4147" t="s">
        <v>607</v>
      </c>
    </row>
    <row r="4148" spans="7:29" x14ac:dyDescent="0.2">
      <c r="G4148" t="s">
        <v>2450</v>
      </c>
      <c r="H4148" t="s">
        <v>314</v>
      </c>
      <c r="I4148" t="s">
        <v>16045</v>
      </c>
      <c r="J4148" t="s">
        <v>4632</v>
      </c>
      <c r="L4148" t="s">
        <v>104</v>
      </c>
      <c r="M4148">
        <v>12</v>
      </c>
      <c r="N4148" t="s">
        <v>251</v>
      </c>
      <c r="O4148" s="12">
        <v>41250</v>
      </c>
      <c r="P4148" t="s">
        <v>28</v>
      </c>
      <c r="Q4148" s="1">
        <v>44881</v>
      </c>
      <c r="R4148" t="s">
        <v>29</v>
      </c>
      <c r="S4148" t="s">
        <v>43</v>
      </c>
      <c r="T4148" t="s">
        <v>30</v>
      </c>
      <c r="U4148" t="s">
        <v>2858</v>
      </c>
      <c r="V4148" t="s">
        <v>32</v>
      </c>
      <c r="W4148" t="s">
        <v>16046</v>
      </c>
      <c r="X4148" t="s">
        <v>116</v>
      </c>
    </row>
    <row r="4149" spans="7:29" x14ac:dyDescent="0.2">
      <c r="G4149" t="s">
        <v>253</v>
      </c>
      <c r="H4149" t="s">
        <v>53</v>
      </c>
      <c r="I4149" t="s">
        <v>17030</v>
      </c>
      <c r="J4149" t="s">
        <v>533</v>
      </c>
      <c r="K4149" t="s">
        <v>17031</v>
      </c>
      <c r="L4149" t="s">
        <v>7040</v>
      </c>
      <c r="M4149">
        <v>12</v>
      </c>
      <c r="N4149" t="s">
        <v>533</v>
      </c>
      <c r="O4149" s="12">
        <v>41224</v>
      </c>
      <c r="P4149" t="s">
        <v>70</v>
      </c>
      <c r="Q4149" s="1">
        <v>44348</v>
      </c>
      <c r="R4149" t="s">
        <v>29</v>
      </c>
      <c r="S4149" t="s">
        <v>43</v>
      </c>
      <c r="T4149" t="s">
        <v>71</v>
      </c>
      <c r="W4149" t="s">
        <v>17032</v>
      </c>
      <c r="X4149" t="s">
        <v>116</v>
      </c>
    </row>
    <row r="4150" spans="7:29" ht="153" x14ac:dyDescent="0.2">
      <c r="G4150" t="s">
        <v>4125</v>
      </c>
      <c r="H4150" t="s">
        <v>553</v>
      </c>
      <c r="I4150" t="s">
        <v>10292</v>
      </c>
      <c r="J4150" t="s">
        <v>554</v>
      </c>
      <c r="K4150" t="s">
        <v>10310</v>
      </c>
      <c r="L4150" t="s">
        <v>849</v>
      </c>
      <c r="M4150">
        <v>9</v>
      </c>
      <c r="N4150" t="s">
        <v>554</v>
      </c>
      <c r="O4150" s="12">
        <v>41221</v>
      </c>
      <c r="P4150" t="s">
        <v>70</v>
      </c>
      <c r="Q4150" s="1">
        <v>42260</v>
      </c>
      <c r="R4150" t="s">
        <v>29</v>
      </c>
      <c r="S4150" t="s">
        <v>43</v>
      </c>
      <c r="T4150" t="s">
        <v>71</v>
      </c>
      <c r="W4150" t="s">
        <v>10308</v>
      </c>
      <c r="X4150" t="s">
        <v>10309</v>
      </c>
      <c r="Y4150" t="s">
        <v>10310</v>
      </c>
      <c r="Z4150" t="s">
        <v>557</v>
      </c>
      <c r="AA4150" t="s">
        <v>10311</v>
      </c>
      <c r="AB4150" s="2" t="s">
        <v>10312</v>
      </c>
      <c r="AC4150" t="s">
        <v>50</v>
      </c>
    </row>
    <row r="4151" spans="7:29" ht="153" x14ac:dyDescent="0.2">
      <c r="G4151" t="s">
        <v>4125</v>
      </c>
      <c r="H4151" t="s">
        <v>553</v>
      </c>
      <c r="I4151" t="s">
        <v>10292</v>
      </c>
      <c r="J4151" t="s">
        <v>554</v>
      </c>
      <c r="K4151" t="s">
        <v>10310</v>
      </c>
      <c r="L4151" t="s">
        <v>849</v>
      </c>
      <c r="M4151">
        <v>9</v>
      </c>
      <c r="N4151" t="s">
        <v>554</v>
      </c>
      <c r="O4151" s="12">
        <v>41221</v>
      </c>
      <c r="P4151" t="s">
        <v>70</v>
      </c>
      <c r="Q4151" s="1">
        <v>42260</v>
      </c>
      <c r="R4151" t="s">
        <v>29</v>
      </c>
      <c r="S4151" t="s">
        <v>43</v>
      </c>
      <c r="T4151" t="s">
        <v>71</v>
      </c>
      <c r="W4151" t="s">
        <v>10308</v>
      </c>
      <c r="X4151" t="s">
        <v>10309</v>
      </c>
      <c r="Y4151" t="s">
        <v>10310</v>
      </c>
      <c r="Z4151" t="s">
        <v>557</v>
      </c>
      <c r="AA4151" t="s">
        <v>10311</v>
      </c>
      <c r="AB4151" s="2" t="s">
        <v>10312</v>
      </c>
      <c r="AC4151" t="s">
        <v>50</v>
      </c>
    </row>
    <row r="4152" spans="7:29" x14ac:dyDescent="0.2">
      <c r="G4152" t="s">
        <v>1672</v>
      </c>
      <c r="H4152" t="s">
        <v>118</v>
      </c>
      <c r="I4152" t="s">
        <v>23490</v>
      </c>
      <c r="J4152" t="s">
        <v>460</v>
      </c>
      <c r="K4152" t="s">
        <v>23491</v>
      </c>
      <c r="L4152" t="s">
        <v>789</v>
      </c>
      <c r="M4152">
        <v>12</v>
      </c>
      <c r="N4152" t="s">
        <v>460</v>
      </c>
      <c r="O4152" s="12">
        <v>41216</v>
      </c>
      <c r="P4152" t="s">
        <v>70</v>
      </c>
      <c r="Q4152" s="1">
        <v>44781</v>
      </c>
      <c r="R4152" t="s">
        <v>29</v>
      </c>
      <c r="S4152" t="s">
        <v>43</v>
      </c>
      <c r="T4152" t="s">
        <v>71</v>
      </c>
      <c r="W4152" t="s">
        <v>23492</v>
      </c>
      <c r="X4152" t="s">
        <v>116</v>
      </c>
    </row>
    <row r="4153" spans="7:29" ht="153" x14ac:dyDescent="0.2">
      <c r="G4153" t="s">
        <v>2834</v>
      </c>
      <c r="H4153" t="s">
        <v>53</v>
      </c>
      <c r="I4153" t="s">
        <v>13805</v>
      </c>
      <c r="J4153" t="s">
        <v>481</v>
      </c>
      <c r="K4153" t="s">
        <v>13806</v>
      </c>
      <c r="L4153" t="s">
        <v>317</v>
      </c>
      <c r="M4153">
        <v>12</v>
      </c>
      <c r="N4153" t="s">
        <v>481</v>
      </c>
      <c r="O4153" s="12">
        <v>41208</v>
      </c>
      <c r="P4153" t="s">
        <v>70</v>
      </c>
      <c r="Q4153" s="1">
        <v>44508</v>
      </c>
      <c r="R4153" t="s">
        <v>29</v>
      </c>
      <c r="S4153" t="s">
        <v>43</v>
      </c>
      <c r="T4153" t="s">
        <v>71</v>
      </c>
      <c r="W4153" t="s">
        <v>13807</v>
      </c>
      <c r="X4153" t="s">
        <v>13808</v>
      </c>
      <c r="Y4153" t="s">
        <v>13806</v>
      </c>
      <c r="Z4153" t="s">
        <v>843</v>
      </c>
      <c r="AA4153" t="s">
        <v>13809</v>
      </c>
      <c r="AB4153" s="2" t="s">
        <v>13810</v>
      </c>
      <c r="AC4153" t="s">
        <v>50</v>
      </c>
    </row>
    <row r="4154" spans="7:29" x14ac:dyDescent="0.2">
      <c r="G4154" t="s">
        <v>14912</v>
      </c>
      <c r="H4154" t="s">
        <v>53</v>
      </c>
      <c r="I4154" t="s">
        <v>14913</v>
      </c>
      <c r="J4154" t="s">
        <v>135</v>
      </c>
      <c r="K4154" t="s">
        <v>726</v>
      </c>
      <c r="L4154" t="s">
        <v>727</v>
      </c>
      <c r="M4154">
        <v>12</v>
      </c>
      <c r="N4154" t="s">
        <v>135</v>
      </c>
      <c r="O4154" s="12">
        <v>41190</v>
      </c>
      <c r="P4154" t="s">
        <v>70</v>
      </c>
      <c r="Q4154" s="1">
        <v>41091</v>
      </c>
      <c r="R4154" t="s">
        <v>29</v>
      </c>
      <c r="S4154" t="s">
        <v>43</v>
      </c>
      <c r="T4154" t="s">
        <v>71</v>
      </c>
      <c r="W4154" t="s">
        <v>14914</v>
      </c>
      <c r="X4154" t="s">
        <v>116</v>
      </c>
    </row>
    <row r="4155" spans="7:29" x14ac:dyDescent="0.2">
      <c r="G4155" t="s">
        <v>10805</v>
      </c>
      <c r="H4155" t="s">
        <v>274</v>
      </c>
      <c r="I4155" t="s">
        <v>10801</v>
      </c>
      <c r="J4155" t="s">
        <v>103</v>
      </c>
      <c r="K4155" t="s">
        <v>10806</v>
      </c>
      <c r="L4155" t="s">
        <v>114</v>
      </c>
      <c r="M4155">
        <v>12</v>
      </c>
      <c r="N4155" t="s">
        <v>103</v>
      </c>
      <c r="O4155" s="12">
        <v>41173</v>
      </c>
      <c r="P4155" t="s">
        <v>70</v>
      </c>
      <c r="Q4155" s="1">
        <v>44392</v>
      </c>
      <c r="R4155" t="s">
        <v>29</v>
      </c>
      <c r="S4155" t="s">
        <v>43</v>
      </c>
      <c r="T4155" t="s">
        <v>71</v>
      </c>
      <c r="W4155" t="s">
        <v>10807</v>
      </c>
      <c r="X4155" t="s">
        <v>10808</v>
      </c>
      <c r="Y4155" t="s">
        <v>10806</v>
      </c>
      <c r="Z4155" t="s">
        <v>109</v>
      </c>
      <c r="AA4155" t="s">
        <v>10809</v>
      </c>
      <c r="AB4155" t="s">
        <v>50</v>
      </c>
      <c r="AC4155" t="s">
        <v>50</v>
      </c>
    </row>
    <row r="4156" spans="7:29" x14ac:dyDescent="0.2">
      <c r="G4156" t="s">
        <v>6508</v>
      </c>
      <c r="H4156" t="s">
        <v>60</v>
      </c>
      <c r="I4156" t="s">
        <v>10569</v>
      </c>
      <c r="J4156" t="s">
        <v>460</v>
      </c>
      <c r="K4156" t="s">
        <v>1882</v>
      </c>
      <c r="L4156" t="s">
        <v>1981</v>
      </c>
      <c r="M4156">
        <v>12</v>
      </c>
      <c r="N4156" t="s">
        <v>460</v>
      </c>
      <c r="O4156" s="12">
        <v>41142</v>
      </c>
      <c r="P4156" t="s">
        <v>70</v>
      </c>
      <c r="Q4156" s="1">
        <v>44949</v>
      </c>
      <c r="R4156" t="s">
        <v>29</v>
      </c>
      <c r="S4156" t="s">
        <v>43</v>
      </c>
      <c r="T4156" t="s">
        <v>71</v>
      </c>
      <c r="W4156" t="s">
        <v>10570</v>
      </c>
      <c r="X4156" t="s">
        <v>10571</v>
      </c>
      <c r="Y4156" t="s">
        <v>1882</v>
      </c>
      <c r="Z4156" t="s">
        <v>460</v>
      </c>
      <c r="AA4156" t="s">
        <v>10572</v>
      </c>
      <c r="AB4156" t="s">
        <v>50</v>
      </c>
      <c r="AC4156" t="s">
        <v>50</v>
      </c>
    </row>
    <row r="4157" spans="7:29" ht="204" x14ac:dyDescent="0.2">
      <c r="G4157" t="s">
        <v>3049</v>
      </c>
      <c r="H4157" t="s">
        <v>24</v>
      </c>
      <c r="I4157" t="s">
        <v>24827</v>
      </c>
      <c r="J4157" t="s">
        <v>67</v>
      </c>
      <c r="K4157" t="s">
        <v>6927</v>
      </c>
      <c r="L4157" t="s">
        <v>203</v>
      </c>
      <c r="M4157">
        <v>12</v>
      </c>
      <c r="N4157" t="s">
        <v>67</v>
      </c>
      <c r="O4157" s="12">
        <v>41130</v>
      </c>
      <c r="P4157" t="s">
        <v>70</v>
      </c>
      <c r="Q4157" s="1">
        <v>44757</v>
      </c>
      <c r="R4157" t="s">
        <v>29</v>
      </c>
      <c r="S4157" t="s">
        <v>43</v>
      </c>
      <c r="T4157" t="s">
        <v>71</v>
      </c>
      <c r="W4157" t="s">
        <v>24828</v>
      </c>
      <c r="X4157" t="s">
        <v>24829</v>
      </c>
      <c r="Y4157" t="s">
        <v>6927</v>
      </c>
      <c r="Z4157" t="s">
        <v>74</v>
      </c>
      <c r="AA4157" t="s">
        <v>24830</v>
      </c>
      <c r="AB4157" s="2" t="s">
        <v>1025</v>
      </c>
      <c r="AC4157" t="s">
        <v>24831</v>
      </c>
    </row>
    <row r="4158" spans="7:29" x14ac:dyDescent="0.2">
      <c r="G4158" t="s">
        <v>16741</v>
      </c>
      <c r="H4158" t="s">
        <v>118</v>
      </c>
      <c r="I4158" t="s">
        <v>8804</v>
      </c>
      <c r="J4158" t="s">
        <v>86</v>
      </c>
      <c r="K4158" t="s">
        <v>451</v>
      </c>
      <c r="L4158" t="s">
        <v>452</v>
      </c>
      <c r="M4158">
        <v>12</v>
      </c>
      <c r="N4158" t="s">
        <v>86</v>
      </c>
      <c r="O4158" s="12">
        <v>41111</v>
      </c>
      <c r="P4158" t="s">
        <v>70</v>
      </c>
      <c r="Q4158" s="1">
        <v>44736</v>
      </c>
      <c r="R4158" t="s">
        <v>29</v>
      </c>
      <c r="S4158" t="s">
        <v>43</v>
      </c>
      <c r="T4158" t="s">
        <v>71</v>
      </c>
      <c r="W4158" t="s">
        <v>23113</v>
      </c>
      <c r="X4158" t="s">
        <v>23114</v>
      </c>
      <c r="Y4158" t="s">
        <v>451</v>
      </c>
      <c r="Z4158" t="s">
        <v>91</v>
      </c>
      <c r="AA4158" t="s">
        <v>23115</v>
      </c>
      <c r="AB4158" t="s">
        <v>50</v>
      </c>
      <c r="AC4158" t="s">
        <v>50</v>
      </c>
    </row>
    <row r="4159" spans="7:29" x14ac:dyDescent="0.2">
      <c r="G4159" t="s">
        <v>518</v>
      </c>
      <c r="H4159" t="s">
        <v>148</v>
      </c>
      <c r="I4159" t="s">
        <v>3772</v>
      </c>
      <c r="J4159" t="s">
        <v>321</v>
      </c>
      <c r="L4159" t="s">
        <v>347</v>
      </c>
      <c r="M4159">
        <v>9</v>
      </c>
      <c r="N4159" t="s">
        <v>321</v>
      </c>
      <c r="O4159" s="12">
        <v>41107</v>
      </c>
      <c r="P4159" t="s">
        <v>28</v>
      </c>
      <c r="Q4159" s="1">
        <v>44820</v>
      </c>
      <c r="R4159" t="s">
        <v>56</v>
      </c>
      <c r="S4159" s="1">
        <v>45092</v>
      </c>
      <c r="T4159" t="s">
        <v>30</v>
      </c>
      <c r="U4159" t="s">
        <v>3773</v>
      </c>
      <c r="W4159" t="s">
        <v>3774</v>
      </c>
    </row>
    <row r="4160" spans="7:29" x14ac:dyDescent="0.2">
      <c r="G4160" t="s">
        <v>3077</v>
      </c>
      <c r="H4160" t="s">
        <v>118</v>
      </c>
      <c r="I4160" t="s">
        <v>12613</v>
      </c>
      <c r="J4160" t="s">
        <v>9683</v>
      </c>
      <c r="K4160" t="s">
        <v>12614</v>
      </c>
      <c r="L4160" t="s">
        <v>69</v>
      </c>
      <c r="M4160">
        <v>12</v>
      </c>
      <c r="N4160" t="s">
        <v>9683</v>
      </c>
      <c r="O4160" s="12">
        <v>41077</v>
      </c>
      <c r="P4160" t="s">
        <v>70</v>
      </c>
      <c r="Q4160" s="1">
        <v>45078</v>
      </c>
      <c r="R4160" t="s">
        <v>29</v>
      </c>
      <c r="S4160" t="s">
        <v>43</v>
      </c>
      <c r="T4160" t="s">
        <v>71</v>
      </c>
      <c r="W4160" t="s">
        <v>12615</v>
      </c>
      <c r="X4160" t="s">
        <v>12616</v>
      </c>
      <c r="Y4160" t="s">
        <v>12614</v>
      </c>
      <c r="Z4160" t="s">
        <v>206</v>
      </c>
      <c r="AA4160" t="s">
        <v>12617</v>
      </c>
      <c r="AB4160" t="s">
        <v>50</v>
      </c>
      <c r="AC4160" t="s">
        <v>12618</v>
      </c>
    </row>
    <row r="4161" spans="7:29" x14ac:dyDescent="0.2">
      <c r="G4161" t="s">
        <v>1166</v>
      </c>
      <c r="H4161" t="s">
        <v>274</v>
      </c>
      <c r="I4161" t="s">
        <v>1163</v>
      </c>
      <c r="J4161" t="s">
        <v>103</v>
      </c>
      <c r="L4161" t="s">
        <v>27</v>
      </c>
      <c r="M4161">
        <v>12</v>
      </c>
      <c r="N4161" t="s">
        <v>103</v>
      </c>
      <c r="O4161" s="12">
        <v>41072</v>
      </c>
      <c r="P4161" t="s">
        <v>28</v>
      </c>
      <c r="Q4161" s="1">
        <v>44799</v>
      </c>
      <c r="R4161" t="s">
        <v>56</v>
      </c>
      <c r="S4161" s="1">
        <v>45077</v>
      </c>
      <c r="T4161" t="s">
        <v>30</v>
      </c>
      <c r="U4161" t="s">
        <v>1167</v>
      </c>
      <c r="V4161" t="s">
        <v>404</v>
      </c>
      <c r="W4161" t="s">
        <v>1168</v>
      </c>
    </row>
    <row r="4162" spans="7:29" x14ac:dyDescent="0.2">
      <c r="G4162" t="s">
        <v>1938</v>
      </c>
      <c r="H4162" t="s">
        <v>262</v>
      </c>
      <c r="I4162" t="s">
        <v>7672</v>
      </c>
      <c r="J4162" t="s">
        <v>103</v>
      </c>
      <c r="K4162" t="s">
        <v>7695</v>
      </c>
      <c r="L4162" t="s">
        <v>1271</v>
      </c>
      <c r="M4162">
        <v>12</v>
      </c>
      <c r="N4162" t="s">
        <v>103</v>
      </c>
      <c r="O4162" s="12">
        <v>41059</v>
      </c>
      <c r="P4162" t="s">
        <v>70</v>
      </c>
      <c r="Q4162" s="1">
        <v>41896</v>
      </c>
      <c r="R4162" t="s">
        <v>29</v>
      </c>
      <c r="S4162" t="s">
        <v>43</v>
      </c>
      <c r="T4162" t="s">
        <v>71</v>
      </c>
      <c r="W4162" t="s">
        <v>7696</v>
      </c>
      <c r="X4162" t="s">
        <v>7697</v>
      </c>
      <c r="Y4162" t="s">
        <v>7695</v>
      </c>
      <c r="Z4162" t="s">
        <v>109</v>
      </c>
      <c r="AA4162" t="s">
        <v>7698</v>
      </c>
      <c r="AB4162" t="s">
        <v>50</v>
      </c>
      <c r="AC4162" t="s">
        <v>50</v>
      </c>
    </row>
    <row r="4163" spans="7:29" x14ac:dyDescent="0.2">
      <c r="G4163" t="s">
        <v>18189</v>
      </c>
      <c r="H4163" t="s">
        <v>53</v>
      </c>
      <c r="I4163" t="s">
        <v>18190</v>
      </c>
      <c r="J4163" t="s">
        <v>67</v>
      </c>
      <c r="K4163" t="s">
        <v>384</v>
      </c>
      <c r="L4163" t="s">
        <v>385</v>
      </c>
      <c r="M4163">
        <v>12</v>
      </c>
      <c r="N4163" t="s">
        <v>67</v>
      </c>
      <c r="O4163" s="12">
        <v>40997</v>
      </c>
      <c r="P4163" t="s">
        <v>70</v>
      </c>
      <c r="Q4163" s="1">
        <v>41728</v>
      </c>
      <c r="R4163" t="s">
        <v>29</v>
      </c>
      <c r="S4163" t="s">
        <v>43</v>
      </c>
      <c r="T4163" t="s">
        <v>71</v>
      </c>
      <c r="W4163" t="s">
        <v>18191</v>
      </c>
      <c r="X4163" t="s">
        <v>116</v>
      </c>
    </row>
    <row r="4164" spans="7:29" x14ac:dyDescent="0.2">
      <c r="G4164" t="s">
        <v>467</v>
      </c>
      <c r="H4164" t="s">
        <v>262</v>
      </c>
      <c r="I4164" t="s">
        <v>22864</v>
      </c>
      <c r="J4164" t="s">
        <v>86</v>
      </c>
      <c r="K4164" t="s">
        <v>451</v>
      </c>
      <c r="L4164" t="s">
        <v>452</v>
      </c>
      <c r="M4164">
        <v>12</v>
      </c>
      <c r="N4164" t="s">
        <v>86</v>
      </c>
      <c r="O4164" s="12">
        <v>40993</v>
      </c>
      <c r="P4164" t="s">
        <v>70</v>
      </c>
      <c r="Q4164" s="1">
        <v>43339</v>
      </c>
      <c r="R4164" t="s">
        <v>29</v>
      </c>
      <c r="S4164" t="s">
        <v>43</v>
      </c>
      <c r="T4164" t="s">
        <v>71</v>
      </c>
      <c r="W4164" t="s">
        <v>22865</v>
      </c>
      <c r="X4164" t="s">
        <v>116</v>
      </c>
    </row>
    <row r="4165" spans="7:29" x14ac:dyDescent="0.2">
      <c r="G4165" t="s">
        <v>11956</v>
      </c>
      <c r="H4165" t="s">
        <v>274</v>
      </c>
      <c r="I4165" t="s">
        <v>11957</v>
      </c>
      <c r="J4165" t="s">
        <v>26</v>
      </c>
      <c r="K4165" t="s">
        <v>6435</v>
      </c>
      <c r="L4165" t="s">
        <v>6436</v>
      </c>
      <c r="M4165">
        <v>9</v>
      </c>
      <c r="N4165" t="s">
        <v>26</v>
      </c>
      <c r="O4165" s="12">
        <v>40986</v>
      </c>
      <c r="P4165" t="s">
        <v>70</v>
      </c>
      <c r="Q4165" s="1">
        <v>44564</v>
      </c>
      <c r="R4165" t="s">
        <v>29</v>
      </c>
      <c r="S4165" t="s">
        <v>43</v>
      </c>
      <c r="T4165" t="s">
        <v>71</v>
      </c>
      <c r="W4165" t="s">
        <v>11958</v>
      </c>
      <c r="X4165" t="s">
        <v>11959</v>
      </c>
      <c r="Y4165" t="s">
        <v>6435</v>
      </c>
      <c r="Z4165" t="s">
        <v>341</v>
      </c>
      <c r="AA4165" t="s">
        <v>11960</v>
      </c>
      <c r="AB4165" t="s">
        <v>50</v>
      </c>
      <c r="AC4165" t="s">
        <v>50</v>
      </c>
    </row>
    <row r="4166" spans="7:29" ht="170" x14ac:dyDescent="0.2">
      <c r="G4166" t="s">
        <v>23654</v>
      </c>
      <c r="H4166" t="s">
        <v>53</v>
      </c>
      <c r="I4166" t="s">
        <v>23655</v>
      </c>
      <c r="J4166" t="s">
        <v>135</v>
      </c>
      <c r="K4166" t="s">
        <v>1705</v>
      </c>
      <c r="L4166" t="s">
        <v>1706</v>
      </c>
      <c r="M4166">
        <v>12</v>
      </c>
      <c r="N4166" t="s">
        <v>135</v>
      </c>
      <c r="O4166" s="12">
        <v>40964</v>
      </c>
      <c r="P4166" t="s">
        <v>70</v>
      </c>
      <c r="Q4166" s="1">
        <v>44998</v>
      </c>
      <c r="R4166" t="s">
        <v>29</v>
      </c>
      <c r="S4166" t="s">
        <v>43</v>
      </c>
      <c r="T4166" t="s">
        <v>71</v>
      </c>
      <c r="W4166" t="s">
        <v>23656</v>
      </c>
      <c r="X4166" t="s">
        <v>23657</v>
      </c>
      <c r="Y4166" t="s">
        <v>1705</v>
      </c>
      <c r="Z4166" t="s">
        <v>135</v>
      </c>
      <c r="AA4166" t="s">
        <v>23658</v>
      </c>
      <c r="AB4166" s="2" t="s">
        <v>23659</v>
      </c>
      <c r="AC4166" t="s">
        <v>50</v>
      </c>
    </row>
    <row r="4167" spans="7:29" x14ac:dyDescent="0.2">
      <c r="G4167" t="s">
        <v>4450</v>
      </c>
      <c r="H4167" t="s">
        <v>759</v>
      </c>
      <c r="I4167" t="s">
        <v>20874</v>
      </c>
      <c r="J4167" t="s">
        <v>5875</v>
      </c>
      <c r="L4167" t="s">
        <v>347</v>
      </c>
      <c r="M4167">
        <v>12</v>
      </c>
      <c r="N4167" t="s">
        <v>5875</v>
      </c>
      <c r="O4167" s="12">
        <v>40958</v>
      </c>
      <c r="P4167" t="s">
        <v>28</v>
      </c>
      <c r="Q4167" s="1">
        <v>44844</v>
      </c>
      <c r="R4167" t="s">
        <v>29</v>
      </c>
      <c r="S4167" s="1">
        <v>45208</v>
      </c>
      <c r="T4167" t="s">
        <v>30</v>
      </c>
      <c r="U4167" t="s">
        <v>20875</v>
      </c>
      <c r="W4167" t="s">
        <v>20876</v>
      </c>
      <c r="X4167" t="s">
        <v>20877</v>
      </c>
      <c r="Y4167" t="s">
        <v>20878</v>
      </c>
      <c r="Z4167" t="s">
        <v>5561</v>
      </c>
      <c r="AA4167" t="s">
        <v>20879</v>
      </c>
      <c r="AB4167" t="s">
        <v>50</v>
      </c>
      <c r="AC4167" t="s">
        <v>50</v>
      </c>
    </row>
    <row r="4168" spans="7:29" x14ac:dyDescent="0.2">
      <c r="G4168" t="s">
        <v>3367</v>
      </c>
      <c r="H4168" t="s">
        <v>112</v>
      </c>
      <c r="I4168" t="s">
        <v>15974</v>
      </c>
      <c r="J4168" t="s">
        <v>1802</v>
      </c>
      <c r="K4168" t="s">
        <v>15975</v>
      </c>
      <c r="L4168" t="s">
        <v>237</v>
      </c>
      <c r="M4168">
        <v>12</v>
      </c>
      <c r="N4168" t="s">
        <v>1802</v>
      </c>
      <c r="O4168" s="12">
        <v>40954</v>
      </c>
      <c r="P4168" t="s">
        <v>70</v>
      </c>
      <c r="Q4168" s="1">
        <v>41869</v>
      </c>
      <c r="R4168" t="s">
        <v>29</v>
      </c>
      <c r="S4168" t="s">
        <v>43</v>
      </c>
      <c r="T4168" t="s">
        <v>71</v>
      </c>
      <c r="W4168" t="s">
        <v>15976</v>
      </c>
      <c r="X4168" t="s">
        <v>116</v>
      </c>
    </row>
    <row r="4169" spans="7:29" x14ac:dyDescent="0.2">
      <c r="G4169" t="s">
        <v>1466</v>
      </c>
      <c r="H4169" t="s">
        <v>262</v>
      </c>
      <c r="I4169" t="s">
        <v>1462</v>
      </c>
      <c r="J4169" t="s">
        <v>1035</v>
      </c>
      <c r="K4169" t="s">
        <v>1467</v>
      </c>
      <c r="L4169" t="s">
        <v>1468</v>
      </c>
      <c r="M4169">
        <v>12</v>
      </c>
      <c r="N4169" t="s">
        <v>1035</v>
      </c>
      <c r="O4169" s="12">
        <v>40934</v>
      </c>
      <c r="P4169" t="s">
        <v>70</v>
      </c>
      <c r="Q4169" s="1">
        <v>44835</v>
      </c>
      <c r="R4169" t="s">
        <v>29</v>
      </c>
      <c r="S4169" t="s">
        <v>43</v>
      </c>
      <c r="T4169" t="s">
        <v>71</v>
      </c>
      <c r="W4169" t="s">
        <v>1469</v>
      </c>
      <c r="X4169" t="s">
        <v>1470</v>
      </c>
      <c r="Y4169" t="s">
        <v>1467</v>
      </c>
      <c r="Z4169" t="s">
        <v>1471</v>
      </c>
      <c r="AA4169" t="s">
        <v>1472</v>
      </c>
      <c r="AB4169" t="s">
        <v>50</v>
      </c>
      <c r="AC4169" t="s">
        <v>50</v>
      </c>
    </row>
    <row r="4170" spans="7:29" ht="153" x14ac:dyDescent="0.2">
      <c r="G4170" t="s">
        <v>723</v>
      </c>
      <c r="H4170" t="s">
        <v>414</v>
      </c>
      <c r="I4170" t="s">
        <v>5308</v>
      </c>
      <c r="J4170" t="s">
        <v>135</v>
      </c>
      <c r="K4170" t="s">
        <v>743</v>
      </c>
      <c r="L4170" t="s">
        <v>744</v>
      </c>
      <c r="M4170">
        <v>9</v>
      </c>
      <c r="N4170" t="s">
        <v>135</v>
      </c>
      <c r="O4170" s="12">
        <v>40891</v>
      </c>
      <c r="P4170" t="s">
        <v>70</v>
      </c>
      <c r="Q4170" s="1">
        <v>39090</v>
      </c>
      <c r="R4170" t="s">
        <v>29</v>
      </c>
      <c r="S4170" t="s">
        <v>43</v>
      </c>
      <c r="T4170" t="s">
        <v>71</v>
      </c>
      <c r="W4170" t="s">
        <v>5309</v>
      </c>
      <c r="X4170" t="s">
        <v>5310</v>
      </c>
      <c r="Y4170" t="s">
        <v>743</v>
      </c>
      <c r="Z4170" t="s">
        <v>135</v>
      </c>
      <c r="AA4170" t="s">
        <v>5311</v>
      </c>
      <c r="AB4170" s="2" t="s">
        <v>1449</v>
      </c>
      <c r="AC4170" t="s">
        <v>50</v>
      </c>
    </row>
    <row r="4171" spans="7:29" x14ac:dyDescent="0.2">
      <c r="G4171" t="s">
        <v>11842</v>
      </c>
      <c r="H4171" t="s">
        <v>262</v>
      </c>
      <c r="I4171" t="s">
        <v>12106</v>
      </c>
      <c r="J4171" t="s">
        <v>135</v>
      </c>
      <c r="K4171" t="s">
        <v>1462</v>
      </c>
      <c r="L4171" t="s">
        <v>8777</v>
      </c>
      <c r="M4171">
        <v>12</v>
      </c>
      <c r="N4171" t="s">
        <v>135</v>
      </c>
      <c r="O4171" s="12">
        <v>40837</v>
      </c>
      <c r="P4171" t="s">
        <v>70</v>
      </c>
      <c r="Q4171" s="1">
        <v>44816</v>
      </c>
      <c r="R4171" t="s">
        <v>29</v>
      </c>
      <c r="S4171" t="s">
        <v>43</v>
      </c>
      <c r="T4171" t="s">
        <v>71</v>
      </c>
      <c r="W4171" t="s">
        <v>12206</v>
      </c>
      <c r="X4171" t="s">
        <v>12207</v>
      </c>
      <c r="Y4171" t="s">
        <v>1462</v>
      </c>
      <c r="Z4171" t="s">
        <v>135</v>
      </c>
      <c r="AA4171" t="s">
        <v>12208</v>
      </c>
      <c r="AB4171" t="s">
        <v>50</v>
      </c>
      <c r="AC4171" t="s">
        <v>50</v>
      </c>
    </row>
    <row r="4172" spans="7:29" ht="204" x14ac:dyDescent="0.2">
      <c r="G4172" t="s">
        <v>273</v>
      </c>
      <c r="H4172" t="s">
        <v>274</v>
      </c>
      <c r="I4172" t="s">
        <v>20516</v>
      </c>
      <c r="J4172" t="s">
        <v>67</v>
      </c>
      <c r="K4172" t="s">
        <v>384</v>
      </c>
      <c r="L4172" t="s">
        <v>385</v>
      </c>
      <c r="M4172">
        <v>12</v>
      </c>
      <c r="N4172" t="s">
        <v>67</v>
      </c>
      <c r="O4172" s="12">
        <v>40815</v>
      </c>
      <c r="P4172" t="s">
        <v>70</v>
      </c>
      <c r="Q4172" s="1">
        <v>38930</v>
      </c>
      <c r="R4172" t="s">
        <v>29</v>
      </c>
      <c r="S4172" t="s">
        <v>43</v>
      </c>
      <c r="T4172" t="s">
        <v>71</v>
      </c>
      <c r="W4172" t="s">
        <v>20517</v>
      </c>
      <c r="X4172" t="s">
        <v>20518</v>
      </c>
      <c r="Y4172" t="s">
        <v>384</v>
      </c>
      <c r="Z4172" t="s">
        <v>74</v>
      </c>
      <c r="AA4172" t="s">
        <v>20519</v>
      </c>
      <c r="AB4172" s="2" t="s">
        <v>1025</v>
      </c>
      <c r="AC4172" t="s">
        <v>502</v>
      </c>
    </row>
    <row r="4173" spans="7:29" ht="153" x14ac:dyDescent="0.2">
      <c r="G4173" t="s">
        <v>23451</v>
      </c>
      <c r="H4173" t="s">
        <v>274</v>
      </c>
      <c r="I4173" t="s">
        <v>23452</v>
      </c>
      <c r="J4173" t="s">
        <v>80</v>
      </c>
      <c r="L4173" t="s">
        <v>27</v>
      </c>
      <c r="M4173">
        <v>12</v>
      </c>
      <c r="N4173" t="s">
        <v>80</v>
      </c>
      <c r="O4173" s="12">
        <v>40811</v>
      </c>
      <c r="P4173" t="s">
        <v>28</v>
      </c>
      <c r="Q4173" s="1">
        <v>45061</v>
      </c>
      <c r="R4173" t="s">
        <v>29</v>
      </c>
      <c r="S4173" t="s">
        <v>43</v>
      </c>
      <c r="T4173" t="s">
        <v>30</v>
      </c>
      <c r="U4173" t="s">
        <v>2164</v>
      </c>
      <c r="V4173" t="s">
        <v>404</v>
      </c>
      <c r="W4173" t="s">
        <v>23453</v>
      </c>
      <c r="X4173" t="s">
        <v>23454</v>
      </c>
      <c r="Y4173" t="s">
        <v>2164</v>
      </c>
      <c r="Z4173" t="s">
        <v>611</v>
      </c>
      <c r="AA4173" t="s">
        <v>23455</v>
      </c>
      <c r="AB4173" s="2" t="s">
        <v>23456</v>
      </c>
      <c r="AC4173" t="s">
        <v>23457</v>
      </c>
    </row>
    <row r="4174" spans="7:29" x14ac:dyDescent="0.2">
      <c r="G4174" t="s">
        <v>7699</v>
      </c>
      <c r="H4174" t="s">
        <v>314</v>
      </c>
      <c r="I4174" t="s">
        <v>8230</v>
      </c>
      <c r="J4174" t="s">
        <v>1219</v>
      </c>
      <c r="L4174" t="s">
        <v>283</v>
      </c>
      <c r="M4174">
        <v>9</v>
      </c>
      <c r="N4174" t="s">
        <v>1219</v>
      </c>
      <c r="O4174" s="12">
        <v>40810</v>
      </c>
      <c r="P4174" t="s">
        <v>28</v>
      </c>
      <c r="Q4174" s="1">
        <v>42994</v>
      </c>
      <c r="R4174" t="s">
        <v>56</v>
      </c>
      <c r="S4174" s="1">
        <v>45092</v>
      </c>
      <c r="T4174" t="s">
        <v>30</v>
      </c>
      <c r="U4174" t="s">
        <v>616</v>
      </c>
      <c r="W4174" t="s">
        <v>8241</v>
      </c>
    </row>
    <row r="4175" spans="7:29" x14ac:dyDescent="0.2">
      <c r="G4175" t="s">
        <v>7146</v>
      </c>
      <c r="H4175" t="s">
        <v>53</v>
      </c>
      <c r="I4175" t="s">
        <v>7147</v>
      </c>
      <c r="J4175" t="s">
        <v>276</v>
      </c>
      <c r="K4175" t="s">
        <v>7148</v>
      </c>
      <c r="L4175" t="s">
        <v>1114</v>
      </c>
      <c r="M4175">
        <v>12</v>
      </c>
      <c r="N4175" t="s">
        <v>276</v>
      </c>
      <c r="O4175" s="12">
        <v>40776</v>
      </c>
      <c r="P4175" t="s">
        <v>70</v>
      </c>
      <c r="Q4175" s="1">
        <v>42870</v>
      </c>
      <c r="R4175" t="s">
        <v>29</v>
      </c>
      <c r="S4175" t="s">
        <v>43</v>
      </c>
      <c r="T4175" t="s">
        <v>71</v>
      </c>
      <c r="W4175" t="s">
        <v>7149</v>
      </c>
      <c r="X4175" t="s">
        <v>7150</v>
      </c>
      <c r="Y4175" t="s">
        <v>7148</v>
      </c>
      <c r="Z4175" t="s">
        <v>290</v>
      </c>
      <c r="AA4175" t="s">
        <v>7151</v>
      </c>
      <c r="AB4175" t="s">
        <v>50</v>
      </c>
      <c r="AC4175" t="s">
        <v>7152</v>
      </c>
    </row>
    <row r="4176" spans="7:29" x14ac:dyDescent="0.2">
      <c r="G4176" t="s">
        <v>2306</v>
      </c>
      <c r="H4176" t="s">
        <v>759</v>
      </c>
      <c r="I4176" t="s">
        <v>2307</v>
      </c>
      <c r="J4176" t="s">
        <v>435</v>
      </c>
      <c r="L4176" t="s">
        <v>347</v>
      </c>
      <c r="M4176">
        <v>9</v>
      </c>
      <c r="N4176" t="s">
        <v>435</v>
      </c>
      <c r="O4176" s="12">
        <v>40756</v>
      </c>
      <c r="P4176" t="s">
        <v>28</v>
      </c>
      <c r="Q4176" s="1">
        <v>44820</v>
      </c>
      <c r="R4176" t="s">
        <v>56</v>
      </c>
      <c r="S4176" s="1">
        <v>45092</v>
      </c>
      <c r="T4176" t="s">
        <v>30</v>
      </c>
      <c r="U4176" t="s">
        <v>570</v>
      </c>
      <c r="W4176" t="s">
        <v>2308</v>
      </c>
    </row>
    <row r="4177" spans="7:29" x14ac:dyDescent="0.2">
      <c r="G4177" t="s">
        <v>324</v>
      </c>
      <c r="H4177" t="s">
        <v>234</v>
      </c>
      <c r="I4177" t="s">
        <v>11272</v>
      </c>
      <c r="J4177" t="s">
        <v>1195</v>
      </c>
      <c r="L4177" t="s">
        <v>896</v>
      </c>
      <c r="M4177">
        <v>12</v>
      </c>
      <c r="N4177" t="s">
        <v>1195</v>
      </c>
      <c r="O4177" s="12">
        <v>40752</v>
      </c>
      <c r="P4177" t="s">
        <v>28</v>
      </c>
      <c r="Q4177" s="1">
        <v>42917</v>
      </c>
      <c r="R4177" t="s">
        <v>56</v>
      </c>
      <c r="S4177" s="1">
        <v>45473</v>
      </c>
      <c r="T4177" t="s">
        <v>30</v>
      </c>
      <c r="U4177" t="s">
        <v>376</v>
      </c>
      <c r="W4177" t="s">
        <v>11273</v>
      </c>
    </row>
    <row r="4178" spans="7:29" ht="170" x14ac:dyDescent="0.2">
      <c r="G4178" t="s">
        <v>1500</v>
      </c>
      <c r="H4178" t="s">
        <v>118</v>
      </c>
      <c r="I4178" t="s">
        <v>16193</v>
      </c>
      <c r="J4178" t="s">
        <v>135</v>
      </c>
      <c r="K4178" t="s">
        <v>3798</v>
      </c>
      <c r="L4178" t="s">
        <v>328</v>
      </c>
      <c r="M4178">
        <v>12</v>
      </c>
      <c r="N4178" t="s">
        <v>135</v>
      </c>
      <c r="O4178" s="12">
        <v>40745</v>
      </c>
      <c r="P4178" t="s">
        <v>70</v>
      </c>
      <c r="Q4178" s="1">
        <v>44608</v>
      </c>
      <c r="R4178" t="s">
        <v>29</v>
      </c>
      <c r="S4178" t="s">
        <v>43</v>
      </c>
      <c r="T4178" t="s">
        <v>71</v>
      </c>
      <c r="W4178" t="s">
        <v>16242</v>
      </c>
      <c r="X4178" t="s">
        <v>16243</v>
      </c>
      <c r="Y4178" t="s">
        <v>3798</v>
      </c>
      <c r="Z4178" t="s">
        <v>135</v>
      </c>
      <c r="AA4178" t="s">
        <v>16244</v>
      </c>
      <c r="AB4178" s="2" t="s">
        <v>16245</v>
      </c>
      <c r="AC4178" t="s">
        <v>16246</v>
      </c>
    </row>
    <row r="4179" spans="7:29" x14ac:dyDescent="0.2">
      <c r="G4179" t="s">
        <v>2439</v>
      </c>
      <c r="H4179" t="s">
        <v>274</v>
      </c>
      <c r="I4179" t="s">
        <v>12338</v>
      </c>
      <c r="J4179" t="s">
        <v>597</v>
      </c>
      <c r="L4179" t="s">
        <v>27</v>
      </c>
      <c r="M4179">
        <v>12</v>
      </c>
      <c r="N4179" t="s">
        <v>597</v>
      </c>
      <c r="O4179" s="12">
        <v>40726</v>
      </c>
      <c r="P4179" t="s">
        <v>28</v>
      </c>
      <c r="Q4179" s="1">
        <v>43388</v>
      </c>
      <c r="R4179" t="s">
        <v>29</v>
      </c>
      <c r="S4179" t="s">
        <v>43</v>
      </c>
      <c r="T4179" t="s">
        <v>30</v>
      </c>
      <c r="U4179" t="s">
        <v>1443</v>
      </c>
      <c r="V4179" t="s">
        <v>404</v>
      </c>
      <c r="W4179" t="s">
        <v>12339</v>
      </c>
      <c r="X4179" t="s">
        <v>116</v>
      </c>
    </row>
    <row r="4180" spans="7:29" ht="153" x14ac:dyDescent="0.2">
      <c r="G4180" t="s">
        <v>16248</v>
      </c>
      <c r="H4180" t="s">
        <v>262</v>
      </c>
      <c r="I4180" t="s">
        <v>22866</v>
      </c>
      <c r="J4180" t="s">
        <v>481</v>
      </c>
      <c r="L4180" t="s">
        <v>669</v>
      </c>
      <c r="M4180">
        <v>12</v>
      </c>
      <c r="N4180" t="s">
        <v>481</v>
      </c>
      <c r="O4180" s="12">
        <v>40724</v>
      </c>
      <c r="P4180" t="s">
        <v>28</v>
      </c>
      <c r="Q4180" s="1">
        <v>42786</v>
      </c>
      <c r="R4180" t="s">
        <v>29</v>
      </c>
      <c r="S4180" t="s">
        <v>43</v>
      </c>
      <c r="T4180" t="s">
        <v>30</v>
      </c>
      <c r="U4180" t="s">
        <v>22867</v>
      </c>
      <c r="V4180" t="s">
        <v>522</v>
      </c>
      <c r="W4180" t="s">
        <v>22868</v>
      </c>
      <c r="X4180" t="s">
        <v>22869</v>
      </c>
      <c r="Y4180" t="s">
        <v>22867</v>
      </c>
      <c r="Z4180" t="s">
        <v>843</v>
      </c>
      <c r="AA4180" t="s">
        <v>22870</v>
      </c>
      <c r="AB4180" s="2" t="s">
        <v>22871</v>
      </c>
      <c r="AC4180" t="s">
        <v>22872</v>
      </c>
    </row>
    <row r="4181" spans="7:29" x14ac:dyDescent="0.2">
      <c r="G4181" t="s">
        <v>1406</v>
      </c>
      <c r="H4181" t="s">
        <v>1327</v>
      </c>
      <c r="I4181" t="s">
        <v>23224</v>
      </c>
      <c r="J4181" t="s">
        <v>861</v>
      </c>
      <c r="L4181" t="s">
        <v>775</v>
      </c>
      <c r="M4181">
        <v>9</v>
      </c>
      <c r="N4181" t="s">
        <v>861</v>
      </c>
      <c r="O4181" s="12">
        <v>40709</v>
      </c>
      <c r="P4181" t="s">
        <v>28</v>
      </c>
      <c r="Q4181" s="1">
        <v>42994</v>
      </c>
      <c r="R4181" t="s">
        <v>63</v>
      </c>
      <c r="S4181" t="s">
        <v>43</v>
      </c>
      <c r="T4181" t="s">
        <v>30</v>
      </c>
      <c r="U4181" t="s">
        <v>23225</v>
      </c>
      <c r="W4181" t="s">
        <v>23226</v>
      </c>
    </row>
    <row r="4182" spans="7:29" x14ac:dyDescent="0.2">
      <c r="G4182" t="s">
        <v>5196</v>
      </c>
      <c r="H4182" t="s">
        <v>53</v>
      </c>
      <c r="I4182" t="s">
        <v>9735</v>
      </c>
      <c r="J4182" t="s">
        <v>135</v>
      </c>
      <c r="K4182" t="s">
        <v>384</v>
      </c>
      <c r="L4182" t="s">
        <v>385</v>
      </c>
      <c r="M4182">
        <v>12</v>
      </c>
      <c r="N4182" t="s">
        <v>135</v>
      </c>
      <c r="O4182" s="12">
        <v>40707</v>
      </c>
      <c r="P4182" t="s">
        <v>70</v>
      </c>
      <c r="Q4182" s="1">
        <v>44508</v>
      </c>
      <c r="R4182" t="s">
        <v>29</v>
      </c>
      <c r="S4182" t="s">
        <v>43</v>
      </c>
      <c r="T4182" t="s">
        <v>71</v>
      </c>
      <c r="W4182" t="s">
        <v>9736</v>
      </c>
      <c r="X4182" t="s">
        <v>9737</v>
      </c>
      <c r="Y4182" t="s">
        <v>384</v>
      </c>
      <c r="Z4182" t="s">
        <v>135</v>
      </c>
      <c r="AA4182" t="s">
        <v>9738</v>
      </c>
      <c r="AB4182" t="s">
        <v>50</v>
      </c>
      <c r="AC4182" t="s">
        <v>50</v>
      </c>
    </row>
    <row r="4183" spans="7:29" x14ac:dyDescent="0.2">
      <c r="G4183" t="s">
        <v>10167</v>
      </c>
      <c r="H4183" t="s">
        <v>148</v>
      </c>
      <c r="I4183" t="s">
        <v>10168</v>
      </c>
      <c r="J4183" t="s">
        <v>770</v>
      </c>
      <c r="L4183" t="s">
        <v>347</v>
      </c>
      <c r="M4183">
        <v>12</v>
      </c>
      <c r="N4183" t="s">
        <v>770</v>
      </c>
      <c r="O4183" s="12">
        <v>40700</v>
      </c>
      <c r="P4183" t="s">
        <v>28</v>
      </c>
      <c r="Q4183" s="1">
        <v>44743</v>
      </c>
      <c r="R4183" t="s">
        <v>56</v>
      </c>
      <c r="S4183" s="1">
        <v>45473</v>
      </c>
      <c r="T4183" t="s">
        <v>30</v>
      </c>
      <c r="U4183" t="s">
        <v>10169</v>
      </c>
      <c r="W4183" t="s">
        <v>10170</v>
      </c>
    </row>
    <row r="4184" spans="7:29" x14ac:dyDescent="0.2">
      <c r="G4184" t="s">
        <v>23980</v>
      </c>
      <c r="H4184" t="s">
        <v>302</v>
      </c>
      <c r="I4184" t="s">
        <v>23976</v>
      </c>
      <c r="J4184" t="s">
        <v>899</v>
      </c>
      <c r="L4184" t="s">
        <v>27</v>
      </c>
      <c r="M4184">
        <v>12</v>
      </c>
      <c r="N4184" t="s">
        <v>899</v>
      </c>
      <c r="O4184" s="12">
        <v>40677</v>
      </c>
      <c r="P4184" t="s">
        <v>28</v>
      </c>
      <c r="Q4184" s="1">
        <v>44757</v>
      </c>
      <c r="R4184" t="s">
        <v>56</v>
      </c>
      <c r="S4184" s="1">
        <v>45107</v>
      </c>
      <c r="T4184" t="s">
        <v>30</v>
      </c>
      <c r="U4184" t="s">
        <v>23981</v>
      </c>
      <c r="V4184" t="s">
        <v>522</v>
      </c>
      <c r="W4184" t="s">
        <v>23982</v>
      </c>
    </row>
    <row r="4185" spans="7:29" x14ac:dyDescent="0.2">
      <c r="G4185" t="s">
        <v>7537</v>
      </c>
      <c r="H4185" t="s">
        <v>53</v>
      </c>
      <c r="I4185" t="s">
        <v>14108</v>
      </c>
      <c r="J4185" t="s">
        <v>315</v>
      </c>
      <c r="K4185" t="s">
        <v>5231</v>
      </c>
      <c r="L4185" t="s">
        <v>3726</v>
      </c>
      <c r="M4185">
        <v>12</v>
      </c>
      <c r="N4185" t="s">
        <v>315</v>
      </c>
      <c r="O4185" s="12">
        <v>40674</v>
      </c>
      <c r="P4185" t="s">
        <v>238</v>
      </c>
      <c r="Q4185" s="1">
        <v>43276</v>
      </c>
      <c r="R4185" t="s">
        <v>56</v>
      </c>
      <c r="S4185" s="1">
        <v>45016</v>
      </c>
      <c r="T4185" t="s">
        <v>71</v>
      </c>
      <c r="W4185" t="s">
        <v>14134</v>
      </c>
      <c r="X4185" t="s">
        <v>14135</v>
      </c>
      <c r="Y4185" t="s">
        <v>14133</v>
      </c>
      <c r="Z4185" t="s">
        <v>4143</v>
      </c>
      <c r="AA4185" t="s">
        <v>14136</v>
      </c>
      <c r="AB4185" t="s">
        <v>50</v>
      </c>
      <c r="AC4185" t="s">
        <v>50</v>
      </c>
    </row>
    <row r="4186" spans="7:29" x14ac:dyDescent="0.2">
      <c r="G4186" t="s">
        <v>14301</v>
      </c>
      <c r="H4186" t="s">
        <v>262</v>
      </c>
      <c r="I4186" t="s">
        <v>14302</v>
      </c>
      <c r="J4186" t="s">
        <v>2414</v>
      </c>
      <c r="L4186" t="s">
        <v>347</v>
      </c>
      <c r="M4186">
        <v>12</v>
      </c>
      <c r="N4186" t="s">
        <v>9816</v>
      </c>
      <c r="O4186" s="12">
        <v>40671</v>
      </c>
      <c r="P4186" t="s">
        <v>28</v>
      </c>
      <c r="Q4186" s="1">
        <v>44753</v>
      </c>
      <c r="R4186" t="s">
        <v>56</v>
      </c>
      <c r="S4186" s="1">
        <v>45077</v>
      </c>
      <c r="T4186" t="s">
        <v>30</v>
      </c>
      <c r="U4186" t="s">
        <v>1036</v>
      </c>
      <c r="W4186" t="s">
        <v>14303</v>
      </c>
    </row>
    <row r="4187" spans="7:29" x14ac:dyDescent="0.2">
      <c r="G4187" t="s">
        <v>7388</v>
      </c>
      <c r="H4187" t="s">
        <v>53</v>
      </c>
      <c r="I4187" t="s">
        <v>7389</v>
      </c>
      <c r="J4187" t="s">
        <v>422</v>
      </c>
      <c r="L4187" t="s">
        <v>347</v>
      </c>
      <c r="M4187">
        <v>9</v>
      </c>
      <c r="N4187" t="s">
        <v>422</v>
      </c>
      <c r="O4187" s="12">
        <v>40668</v>
      </c>
      <c r="P4187" t="s">
        <v>28</v>
      </c>
      <c r="Q4187" s="1">
        <v>44820</v>
      </c>
      <c r="R4187" t="s">
        <v>56</v>
      </c>
      <c r="S4187" s="1">
        <v>45092</v>
      </c>
      <c r="T4187" t="s">
        <v>30</v>
      </c>
      <c r="U4187" t="s">
        <v>570</v>
      </c>
      <c r="W4187" t="s">
        <v>7390</v>
      </c>
    </row>
    <row r="4188" spans="7:29" x14ac:dyDescent="0.2">
      <c r="G4188" t="s">
        <v>2557</v>
      </c>
      <c r="H4188" t="s">
        <v>53</v>
      </c>
      <c r="I4188" t="s">
        <v>7560</v>
      </c>
      <c r="J4188" t="s">
        <v>1159</v>
      </c>
      <c r="L4188" t="s">
        <v>347</v>
      </c>
      <c r="M4188">
        <v>9</v>
      </c>
      <c r="N4188" t="s">
        <v>1159</v>
      </c>
      <c r="O4188" s="12">
        <v>40665</v>
      </c>
      <c r="P4188" t="s">
        <v>28</v>
      </c>
      <c r="Q4188" s="1">
        <v>44562</v>
      </c>
      <c r="R4188" t="s">
        <v>56</v>
      </c>
      <c r="S4188" s="1">
        <v>45061</v>
      </c>
      <c r="T4188" t="s">
        <v>30</v>
      </c>
      <c r="U4188" t="s">
        <v>7561</v>
      </c>
      <c r="W4188" t="s">
        <v>7562</v>
      </c>
    </row>
    <row r="4189" spans="7:29" x14ac:dyDescent="0.2">
      <c r="G4189" t="s">
        <v>4878</v>
      </c>
      <c r="H4189" t="s">
        <v>53</v>
      </c>
      <c r="I4189" t="s">
        <v>4180</v>
      </c>
      <c r="J4189" t="s">
        <v>435</v>
      </c>
      <c r="L4189" t="s">
        <v>347</v>
      </c>
      <c r="M4189">
        <v>9</v>
      </c>
      <c r="N4189" t="s">
        <v>435</v>
      </c>
      <c r="O4189" s="12">
        <v>40654</v>
      </c>
      <c r="P4189" t="s">
        <v>28</v>
      </c>
      <c r="Q4189" s="1">
        <v>44455</v>
      </c>
      <c r="R4189" t="s">
        <v>56</v>
      </c>
      <c r="S4189" s="1">
        <v>45092</v>
      </c>
      <c r="T4189" t="s">
        <v>30</v>
      </c>
      <c r="U4189" t="s">
        <v>570</v>
      </c>
      <c r="W4189" t="s">
        <v>4879</v>
      </c>
    </row>
    <row r="4190" spans="7:29" x14ac:dyDescent="0.2">
      <c r="G4190" t="s">
        <v>1634</v>
      </c>
      <c r="H4190" t="s">
        <v>262</v>
      </c>
      <c r="I4190" t="s">
        <v>24505</v>
      </c>
      <c r="J4190" t="s">
        <v>86</v>
      </c>
      <c r="K4190" t="s">
        <v>24506</v>
      </c>
      <c r="L4190" t="s">
        <v>237</v>
      </c>
      <c r="M4190">
        <v>12</v>
      </c>
      <c r="N4190" t="s">
        <v>86</v>
      </c>
      <c r="O4190" s="12">
        <v>40645</v>
      </c>
      <c r="P4190" t="s">
        <v>70</v>
      </c>
      <c r="Q4190" s="1">
        <v>44504</v>
      </c>
      <c r="R4190" t="s">
        <v>29</v>
      </c>
      <c r="S4190" t="s">
        <v>43</v>
      </c>
      <c r="T4190" t="s">
        <v>71</v>
      </c>
      <c r="W4190" t="s">
        <v>24507</v>
      </c>
      <c r="X4190" t="s">
        <v>116</v>
      </c>
    </row>
    <row r="4191" spans="7:29" x14ac:dyDescent="0.2">
      <c r="G4191" t="s">
        <v>1459</v>
      </c>
      <c r="H4191" t="s">
        <v>274</v>
      </c>
      <c r="I4191" t="s">
        <v>3316</v>
      </c>
      <c r="J4191" t="s">
        <v>135</v>
      </c>
      <c r="K4191" t="s">
        <v>743</v>
      </c>
      <c r="L4191" t="s">
        <v>1271</v>
      </c>
      <c r="M4191">
        <v>9</v>
      </c>
      <c r="N4191" t="s">
        <v>135</v>
      </c>
      <c r="O4191" s="12">
        <v>40644</v>
      </c>
      <c r="P4191" t="s">
        <v>238</v>
      </c>
      <c r="Q4191" s="1">
        <v>41649</v>
      </c>
      <c r="R4191" t="s">
        <v>56</v>
      </c>
      <c r="S4191" s="1">
        <v>45107</v>
      </c>
      <c r="T4191" t="s">
        <v>71</v>
      </c>
      <c r="W4191" t="s">
        <v>3317</v>
      </c>
    </row>
    <row r="4192" spans="7:29" x14ac:dyDescent="0.2">
      <c r="G4192" t="s">
        <v>9158</v>
      </c>
      <c r="H4192" t="s">
        <v>274</v>
      </c>
      <c r="I4192" t="s">
        <v>9561</v>
      </c>
      <c r="J4192" t="s">
        <v>120</v>
      </c>
      <c r="K4192" t="s">
        <v>7285</v>
      </c>
      <c r="L4192" t="s">
        <v>7286</v>
      </c>
      <c r="M4192">
        <v>12</v>
      </c>
      <c r="N4192" t="s">
        <v>120</v>
      </c>
      <c r="O4192" s="12">
        <v>40618</v>
      </c>
      <c r="P4192" t="s">
        <v>70</v>
      </c>
      <c r="Q4192" s="1">
        <v>43640</v>
      </c>
      <c r="R4192" t="s">
        <v>29</v>
      </c>
      <c r="S4192" t="s">
        <v>43</v>
      </c>
      <c r="T4192" t="s">
        <v>71</v>
      </c>
      <c r="W4192" t="s">
        <v>9571</v>
      </c>
      <c r="X4192" t="s">
        <v>9572</v>
      </c>
      <c r="Y4192" t="s">
        <v>7285</v>
      </c>
      <c r="Z4192" t="s">
        <v>125</v>
      </c>
      <c r="AA4192" t="s">
        <v>9573</v>
      </c>
      <c r="AB4192" t="s">
        <v>50</v>
      </c>
      <c r="AC4192" t="s">
        <v>50</v>
      </c>
    </row>
    <row r="4193" spans="7:29" x14ac:dyDescent="0.2">
      <c r="G4193" t="s">
        <v>2632</v>
      </c>
      <c r="H4193" t="s">
        <v>118</v>
      </c>
      <c r="I4193" t="s">
        <v>15961</v>
      </c>
      <c r="J4193" t="s">
        <v>346</v>
      </c>
      <c r="L4193" t="s">
        <v>2317</v>
      </c>
      <c r="M4193">
        <v>12</v>
      </c>
      <c r="N4193" t="s">
        <v>346</v>
      </c>
      <c r="O4193" s="12">
        <v>40601</v>
      </c>
      <c r="P4193" t="s">
        <v>28</v>
      </c>
      <c r="Q4193" s="1">
        <v>43862</v>
      </c>
      <c r="R4193" t="s">
        <v>29</v>
      </c>
      <c r="S4193" t="s">
        <v>43</v>
      </c>
      <c r="T4193" t="s">
        <v>30</v>
      </c>
      <c r="U4193" t="s">
        <v>1008</v>
      </c>
      <c r="W4193" t="s">
        <v>15962</v>
      </c>
      <c r="X4193" t="s">
        <v>15963</v>
      </c>
      <c r="Y4193" t="s">
        <v>15964</v>
      </c>
      <c r="Z4193" t="s">
        <v>1471</v>
      </c>
      <c r="AA4193" t="s">
        <v>15965</v>
      </c>
      <c r="AB4193" t="s">
        <v>50</v>
      </c>
      <c r="AC4193" t="s">
        <v>50</v>
      </c>
    </row>
    <row r="4194" spans="7:29" ht="204" x14ac:dyDescent="0.2">
      <c r="G4194" t="s">
        <v>5264</v>
      </c>
      <c r="H4194" t="s">
        <v>1327</v>
      </c>
      <c r="I4194" t="s">
        <v>5253</v>
      </c>
      <c r="J4194" t="s">
        <v>67</v>
      </c>
      <c r="K4194" t="s">
        <v>1104</v>
      </c>
      <c r="L4194" t="s">
        <v>1105</v>
      </c>
      <c r="M4194">
        <v>12</v>
      </c>
      <c r="N4194" t="s">
        <v>67</v>
      </c>
      <c r="O4194" s="12">
        <v>40600</v>
      </c>
      <c r="P4194" t="s">
        <v>70</v>
      </c>
      <c r="Q4194" s="1">
        <v>44501</v>
      </c>
      <c r="R4194" t="s">
        <v>29</v>
      </c>
      <c r="S4194" t="s">
        <v>43</v>
      </c>
      <c r="T4194" t="s">
        <v>71</v>
      </c>
      <c r="W4194" t="s">
        <v>5265</v>
      </c>
      <c r="X4194" t="s">
        <v>5266</v>
      </c>
      <c r="Y4194" t="s">
        <v>1104</v>
      </c>
      <c r="Z4194" t="s">
        <v>74</v>
      </c>
      <c r="AA4194" t="s">
        <v>5267</v>
      </c>
      <c r="AB4194" s="2" t="s">
        <v>721</v>
      </c>
      <c r="AC4194" t="s">
        <v>1612</v>
      </c>
    </row>
    <row r="4195" spans="7:29" ht="153" x14ac:dyDescent="0.2">
      <c r="G4195" t="s">
        <v>24085</v>
      </c>
      <c r="H4195" t="s">
        <v>53</v>
      </c>
      <c r="I4195" t="s">
        <v>24075</v>
      </c>
      <c r="J4195" t="s">
        <v>528</v>
      </c>
      <c r="K4195" t="s">
        <v>384</v>
      </c>
      <c r="L4195" t="s">
        <v>385</v>
      </c>
      <c r="M4195">
        <v>12</v>
      </c>
      <c r="N4195" t="s">
        <v>528</v>
      </c>
      <c r="O4195" s="12">
        <v>40591</v>
      </c>
      <c r="P4195" t="s">
        <v>70</v>
      </c>
      <c r="Q4195" s="1">
        <v>41799</v>
      </c>
      <c r="R4195" t="s">
        <v>29</v>
      </c>
      <c r="S4195" t="s">
        <v>43</v>
      </c>
      <c r="T4195" t="s">
        <v>71</v>
      </c>
      <c r="W4195" t="s">
        <v>24086</v>
      </c>
      <c r="X4195" t="s">
        <v>24087</v>
      </c>
      <c r="Y4195" t="s">
        <v>384</v>
      </c>
      <c r="Z4195" t="s">
        <v>528</v>
      </c>
      <c r="AA4195" t="s">
        <v>24088</v>
      </c>
      <c r="AB4195" s="2" t="s">
        <v>8494</v>
      </c>
      <c r="AC4195" t="s">
        <v>50</v>
      </c>
    </row>
    <row r="4196" spans="7:29" ht="204" x14ac:dyDescent="0.2">
      <c r="G4196" t="s">
        <v>10862</v>
      </c>
      <c r="H4196" t="s">
        <v>148</v>
      </c>
      <c r="I4196" t="s">
        <v>10863</v>
      </c>
      <c r="J4196" t="s">
        <v>67</v>
      </c>
      <c r="K4196" t="s">
        <v>6927</v>
      </c>
      <c r="L4196" t="s">
        <v>203</v>
      </c>
      <c r="M4196">
        <v>12</v>
      </c>
      <c r="N4196" t="s">
        <v>67</v>
      </c>
      <c r="O4196" s="12">
        <v>40586</v>
      </c>
      <c r="P4196" t="s">
        <v>70</v>
      </c>
      <c r="Q4196" s="1">
        <v>44757</v>
      </c>
      <c r="R4196" t="s">
        <v>29</v>
      </c>
      <c r="S4196" t="s">
        <v>43</v>
      </c>
      <c r="T4196" t="s">
        <v>71</v>
      </c>
      <c r="W4196" t="s">
        <v>10864</v>
      </c>
      <c r="X4196" t="s">
        <v>10865</v>
      </c>
      <c r="Y4196" t="s">
        <v>6927</v>
      </c>
      <c r="Z4196" t="s">
        <v>74</v>
      </c>
      <c r="AA4196" t="s">
        <v>10866</v>
      </c>
      <c r="AB4196" s="2" t="s">
        <v>1025</v>
      </c>
      <c r="AC4196" t="s">
        <v>10867</v>
      </c>
    </row>
    <row r="4197" spans="7:29" x14ac:dyDescent="0.2">
      <c r="G4197" t="s">
        <v>14294</v>
      </c>
      <c r="H4197" t="s">
        <v>118</v>
      </c>
      <c r="I4197" t="s">
        <v>21638</v>
      </c>
      <c r="J4197" t="s">
        <v>2678</v>
      </c>
      <c r="K4197" t="s">
        <v>21639</v>
      </c>
      <c r="L4197" t="s">
        <v>203</v>
      </c>
      <c r="M4197">
        <v>12</v>
      </c>
      <c r="N4197" t="s">
        <v>2678</v>
      </c>
      <c r="O4197" s="12">
        <v>40580</v>
      </c>
      <c r="P4197" t="s">
        <v>70</v>
      </c>
      <c r="Q4197" s="1">
        <v>44544</v>
      </c>
      <c r="R4197" t="s">
        <v>29</v>
      </c>
      <c r="S4197" s="1">
        <v>45273</v>
      </c>
      <c r="T4197" t="s">
        <v>71</v>
      </c>
      <c r="W4197" t="s">
        <v>21640</v>
      </c>
      <c r="X4197" t="s">
        <v>116</v>
      </c>
    </row>
    <row r="4198" spans="7:29" x14ac:dyDescent="0.2">
      <c r="G4198" t="s">
        <v>5966</v>
      </c>
      <c r="H4198" t="s">
        <v>1327</v>
      </c>
      <c r="I4198" t="s">
        <v>18798</v>
      </c>
      <c r="J4198" t="s">
        <v>880</v>
      </c>
      <c r="K4198" t="s">
        <v>18799</v>
      </c>
      <c r="L4198" t="s">
        <v>18800</v>
      </c>
      <c r="M4198">
        <v>12</v>
      </c>
      <c r="N4198" t="s">
        <v>880</v>
      </c>
      <c r="O4198" s="12">
        <v>40579</v>
      </c>
      <c r="P4198" t="s">
        <v>70</v>
      </c>
      <c r="Q4198" s="1">
        <v>44449</v>
      </c>
      <c r="R4198" t="s">
        <v>29</v>
      </c>
      <c r="S4198" t="s">
        <v>43</v>
      </c>
      <c r="T4198" t="s">
        <v>71</v>
      </c>
      <c r="W4198" t="s">
        <v>18801</v>
      </c>
      <c r="X4198" t="s">
        <v>116</v>
      </c>
    </row>
    <row r="4199" spans="7:29" x14ac:dyDescent="0.2">
      <c r="G4199" t="s">
        <v>1849</v>
      </c>
      <c r="H4199" t="s">
        <v>53</v>
      </c>
      <c r="I4199" t="s">
        <v>22052</v>
      </c>
      <c r="J4199" t="s">
        <v>103</v>
      </c>
      <c r="K4199" t="s">
        <v>384</v>
      </c>
      <c r="L4199" t="s">
        <v>385</v>
      </c>
      <c r="M4199">
        <v>12</v>
      </c>
      <c r="N4199" t="s">
        <v>103</v>
      </c>
      <c r="O4199" s="12">
        <v>40579</v>
      </c>
      <c r="P4199" t="s">
        <v>70</v>
      </c>
      <c r="Q4199" s="1">
        <v>42619</v>
      </c>
      <c r="R4199" t="s">
        <v>29</v>
      </c>
      <c r="S4199" t="s">
        <v>43</v>
      </c>
      <c r="T4199" t="s">
        <v>71</v>
      </c>
      <c r="W4199" t="s">
        <v>22058</v>
      </c>
      <c r="X4199" t="s">
        <v>116</v>
      </c>
    </row>
    <row r="4200" spans="7:29" x14ac:dyDescent="0.2">
      <c r="G4200" t="s">
        <v>532</v>
      </c>
      <c r="H4200" t="s">
        <v>53</v>
      </c>
      <c r="I4200" t="s">
        <v>20516</v>
      </c>
      <c r="J4200" t="s">
        <v>1735</v>
      </c>
      <c r="K4200" t="s">
        <v>20520</v>
      </c>
      <c r="L4200" t="s">
        <v>203</v>
      </c>
      <c r="M4200">
        <v>12</v>
      </c>
      <c r="N4200" t="s">
        <v>1735</v>
      </c>
      <c r="O4200" s="12">
        <v>40560</v>
      </c>
      <c r="P4200" t="s">
        <v>70</v>
      </c>
      <c r="Q4200" s="1">
        <v>44272</v>
      </c>
      <c r="R4200" t="s">
        <v>29</v>
      </c>
      <c r="S4200" t="s">
        <v>43</v>
      </c>
      <c r="T4200" t="s">
        <v>71</v>
      </c>
      <c r="W4200" t="s">
        <v>20521</v>
      </c>
      <c r="X4200" t="s">
        <v>116</v>
      </c>
    </row>
    <row r="4201" spans="7:29" x14ac:dyDescent="0.2">
      <c r="G4201" t="s">
        <v>5429</v>
      </c>
      <c r="H4201" t="s">
        <v>274</v>
      </c>
      <c r="I4201" t="s">
        <v>10413</v>
      </c>
      <c r="J4201" t="s">
        <v>135</v>
      </c>
      <c r="K4201" t="s">
        <v>743</v>
      </c>
      <c r="L4201" t="s">
        <v>744</v>
      </c>
      <c r="M4201">
        <v>9</v>
      </c>
      <c r="N4201" t="s">
        <v>135</v>
      </c>
      <c r="O4201" s="12">
        <v>40551</v>
      </c>
      <c r="P4201" t="s">
        <v>70</v>
      </c>
      <c r="Q4201" s="1">
        <v>44410</v>
      </c>
      <c r="R4201" t="s">
        <v>56</v>
      </c>
      <c r="S4201" s="1">
        <v>44990</v>
      </c>
      <c r="T4201" t="s">
        <v>71</v>
      </c>
      <c r="W4201" t="s">
        <v>10414</v>
      </c>
    </row>
    <row r="4202" spans="7:29" x14ac:dyDescent="0.2">
      <c r="G4202" t="s">
        <v>3961</v>
      </c>
      <c r="H4202" t="s">
        <v>24</v>
      </c>
      <c r="I4202" t="s">
        <v>9637</v>
      </c>
      <c r="J4202" t="s">
        <v>899</v>
      </c>
      <c r="L4202" t="s">
        <v>62</v>
      </c>
      <c r="M4202">
        <v>9</v>
      </c>
      <c r="N4202" t="s">
        <v>899</v>
      </c>
      <c r="O4202" s="12">
        <v>40505</v>
      </c>
      <c r="P4202" t="s">
        <v>28</v>
      </c>
      <c r="Q4202" s="1">
        <v>41898</v>
      </c>
      <c r="R4202" t="s">
        <v>63</v>
      </c>
      <c r="S4202" t="s">
        <v>43</v>
      </c>
      <c r="T4202" t="s">
        <v>30</v>
      </c>
      <c r="U4202" t="s">
        <v>9638</v>
      </c>
      <c r="W4202" t="s">
        <v>9639</v>
      </c>
    </row>
    <row r="4203" spans="7:29" ht="204" x14ac:dyDescent="0.2">
      <c r="G4203" t="s">
        <v>21442</v>
      </c>
      <c r="H4203" t="s">
        <v>118</v>
      </c>
      <c r="I4203" t="s">
        <v>21443</v>
      </c>
      <c r="J4203" t="s">
        <v>67</v>
      </c>
      <c r="K4203" t="s">
        <v>11130</v>
      </c>
      <c r="L4203" t="s">
        <v>2146</v>
      </c>
      <c r="M4203">
        <v>12</v>
      </c>
      <c r="N4203" t="s">
        <v>67</v>
      </c>
      <c r="O4203" s="12">
        <v>40505</v>
      </c>
      <c r="P4203" t="s">
        <v>70</v>
      </c>
      <c r="Q4203" s="1">
        <v>42205</v>
      </c>
      <c r="R4203" t="s">
        <v>29</v>
      </c>
      <c r="S4203" t="s">
        <v>43</v>
      </c>
      <c r="T4203" t="s">
        <v>71</v>
      </c>
      <c r="W4203" t="s">
        <v>21444</v>
      </c>
      <c r="X4203" t="s">
        <v>21445</v>
      </c>
      <c r="Y4203" t="s">
        <v>11130</v>
      </c>
      <c r="Z4203" t="s">
        <v>74</v>
      </c>
      <c r="AA4203" t="s">
        <v>21446</v>
      </c>
      <c r="AB4203" s="2" t="s">
        <v>1025</v>
      </c>
      <c r="AC4203" t="s">
        <v>2730</v>
      </c>
    </row>
    <row r="4204" spans="7:29" ht="170" x14ac:dyDescent="0.2">
      <c r="G4204" t="s">
        <v>2033</v>
      </c>
      <c r="H4204" t="s">
        <v>302</v>
      </c>
      <c r="I4204" t="s">
        <v>2770</v>
      </c>
      <c r="J4204" t="s">
        <v>1677</v>
      </c>
      <c r="L4204" t="s">
        <v>2031</v>
      </c>
      <c r="M4204">
        <v>12</v>
      </c>
      <c r="N4204" t="s">
        <v>1677</v>
      </c>
      <c r="O4204" s="12">
        <v>40498</v>
      </c>
      <c r="P4204" t="s">
        <v>28</v>
      </c>
      <c r="Q4204" s="1">
        <v>44641</v>
      </c>
      <c r="R4204" t="s">
        <v>29</v>
      </c>
      <c r="S4204" t="s">
        <v>43</v>
      </c>
      <c r="T4204" t="s">
        <v>30</v>
      </c>
      <c r="U4204" t="s">
        <v>2771</v>
      </c>
      <c r="V4204" t="s">
        <v>2772</v>
      </c>
      <c r="W4204" t="s">
        <v>2773</v>
      </c>
      <c r="X4204" t="s">
        <v>2774</v>
      </c>
      <c r="Y4204" t="s">
        <v>2771</v>
      </c>
      <c r="Z4204" t="s">
        <v>936</v>
      </c>
      <c r="AA4204" t="s">
        <v>2775</v>
      </c>
      <c r="AB4204" s="2" t="s">
        <v>1682</v>
      </c>
      <c r="AC4204" t="s">
        <v>2776</v>
      </c>
    </row>
    <row r="4205" spans="7:29" x14ac:dyDescent="0.2">
      <c r="G4205" t="s">
        <v>20996</v>
      </c>
      <c r="H4205" t="s">
        <v>53</v>
      </c>
      <c r="I4205" t="s">
        <v>20997</v>
      </c>
      <c r="J4205" t="s">
        <v>20998</v>
      </c>
      <c r="L4205" t="s">
        <v>347</v>
      </c>
      <c r="M4205">
        <v>12</v>
      </c>
      <c r="N4205" t="s">
        <v>20998</v>
      </c>
      <c r="O4205" s="12">
        <v>40483</v>
      </c>
      <c r="P4205" t="s">
        <v>28</v>
      </c>
      <c r="Q4205" s="1">
        <v>44767</v>
      </c>
      <c r="R4205" t="s">
        <v>56</v>
      </c>
      <c r="S4205" s="1">
        <v>45322</v>
      </c>
      <c r="T4205" t="s">
        <v>30</v>
      </c>
      <c r="U4205" t="s">
        <v>1036</v>
      </c>
      <c r="W4205" t="s">
        <v>20999</v>
      </c>
    </row>
    <row r="4206" spans="7:29" ht="170" x14ac:dyDescent="0.2">
      <c r="G4206" t="s">
        <v>1504</v>
      </c>
      <c r="H4206" t="s">
        <v>53</v>
      </c>
      <c r="I4206" t="s">
        <v>22880</v>
      </c>
      <c r="J4206" t="s">
        <v>711</v>
      </c>
      <c r="K4206" t="s">
        <v>488</v>
      </c>
      <c r="L4206" t="s">
        <v>237</v>
      </c>
      <c r="M4206">
        <v>12</v>
      </c>
      <c r="N4206" t="s">
        <v>711</v>
      </c>
      <c r="O4206" s="12">
        <v>40465</v>
      </c>
      <c r="P4206" t="s">
        <v>70</v>
      </c>
      <c r="Q4206" s="1">
        <v>43563</v>
      </c>
      <c r="R4206" t="s">
        <v>29</v>
      </c>
      <c r="S4206" t="s">
        <v>43</v>
      </c>
      <c r="T4206" t="s">
        <v>71</v>
      </c>
      <c r="W4206" t="s">
        <v>22881</v>
      </c>
      <c r="X4206" t="s">
        <v>22882</v>
      </c>
      <c r="Y4206" t="s">
        <v>488</v>
      </c>
      <c r="Z4206" t="s">
        <v>3190</v>
      </c>
      <c r="AA4206" t="s">
        <v>22883</v>
      </c>
      <c r="AB4206" s="2" t="s">
        <v>22884</v>
      </c>
      <c r="AC4206" t="s">
        <v>50</v>
      </c>
    </row>
    <row r="4207" spans="7:29" ht="153" x14ac:dyDescent="0.2">
      <c r="G4207" t="s">
        <v>330</v>
      </c>
      <c r="H4207" t="s">
        <v>53</v>
      </c>
      <c r="I4207" t="s">
        <v>9226</v>
      </c>
      <c r="J4207" t="s">
        <v>135</v>
      </c>
      <c r="K4207" t="s">
        <v>743</v>
      </c>
      <c r="L4207" t="s">
        <v>744</v>
      </c>
      <c r="M4207">
        <v>12</v>
      </c>
      <c r="N4207" t="s">
        <v>135</v>
      </c>
      <c r="O4207" s="12">
        <v>40462</v>
      </c>
      <c r="P4207" t="s">
        <v>70</v>
      </c>
      <c r="Q4207" s="1">
        <v>40391</v>
      </c>
      <c r="R4207" t="s">
        <v>29</v>
      </c>
      <c r="S4207" t="s">
        <v>43</v>
      </c>
      <c r="T4207" t="s">
        <v>71</v>
      </c>
      <c r="W4207" t="s">
        <v>9227</v>
      </c>
      <c r="X4207" t="s">
        <v>9228</v>
      </c>
      <c r="Y4207" t="s">
        <v>743</v>
      </c>
      <c r="Z4207" t="s">
        <v>135</v>
      </c>
      <c r="AA4207" t="s">
        <v>9229</v>
      </c>
      <c r="AB4207" s="2" t="s">
        <v>1449</v>
      </c>
      <c r="AC4207" t="s">
        <v>50</v>
      </c>
    </row>
    <row r="4208" spans="7:29" x14ac:dyDescent="0.2">
      <c r="G4208" t="s">
        <v>128</v>
      </c>
      <c r="H4208" t="s">
        <v>314</v>
      </c>
      <c r="I4208" t="s">
        <v>23560</v>
      </c>
      <c r="J4208" t="s">
        <v>5410</v>
      </c>
      <c r="L4208" t="s">
        <v>27</v>
      </c>
      <c r="M4208">
        <v>12</v>
      </c>
      <c r="N4208" t="s">
        <v>5410</v>
      </c>
      <c r="O4208" s="12">
        <v>40452</v>
      </c>
      <c r="P4208" t="s">
        <v>28</v>
      </c>
      <c r="Q4208" s="1">
        <v>44879</v>
      </c>
      <c r="R4208" t="s">
        <v>29</v>
      </c>
      <c r="S4208" t="s">
        <v>43</v>
      </c>
      <c r="T4208" t="s">
        <v>30</v>
      </c>
      <c r="U4208" t="s">
        <v>8503</v>
      </c>
      <c r="V4208" t="s">
        <v>522</v>
      </c>
      <c r="W4208" t="s">
        <v>23561</v>
      </c>
      <c r="X4208" t="s">
        <v>116</v>
      </c>
    </row>
    <row r="4209" spans="7:29" x14ac:dyDescent="0.2">
      <c r="G4209" t="s">
        <v>1922</v>
      </c>
      <c r="H4209" t="s">
        <v>53</v>
      </c>
      <c r="I4209" t="s">
        <v>7797</v>
      </c>
      <c r="J4209" t="s">
        <v>332</v>
      </c>
      <c r="K4209" t="s">
        <v>1524</v>
      </c>
      <c r="L4209" t="s">
        <v>1525</v>
      </c>
      <c r="M4209">
        <v>9</v>
      </c>
      <c r="N4209" t="s">
        <v>332</v>
      </c>
      <c r="O4209" s="12">
        <v>40413</v>
      </c>
      <c r="P4209" t="s">
        <v>70</v>
      </c>
      <c r="Q4209" s="1">
        <v>43801</v>
      </c>
      <c r="R4209" t="s">
        <v>29</v>
      </c>
      <c r="S4209" t="s">
        <v>43</v>
      </c>
      <c r="T4209" t="s">
        <v>71</v>
      </c>
      <c r="W4209" t="s">
        <v>7798</v>
      </c>
      <c r="X4209" t="s">
        <v>7799</v>
      </c>
      <c r="Y4209" t="s">
        <v>1524</v>
      </c>
      <c r="Z4209" t="s">
        <v>332</v>
      </c>
      <c r="AA4209" t="s">
        <v>7800</v>
      </c>
      <c r="AB4209" t="s">
        <v>50</v>
      </c>
      <c r="AC4209" t="s">
        <v>675</v>
      </c>
    </row>
    <row r="4210" spans="7:29" x14ac:dyDescent="0.2">
      <c r="G4210" t="s">
        <v>3284</v>
      </c>
      <c r="H4210" t="s">
        <v>53</v>
      </c>
      <c r="I4210" t="s">
        <v>12106</v>
      </c>
      <c r="J4210" t="s">
        <v>159</v>
      </c>
      <c r="L4210" t="s">
        <v>62</v>
      </c>
      <c r="M4210">
        <v>12</v>
      </c>
      <c r="N4210" t="s">
        <v>159</v>
      </c>
      <c r="O4210" s="12">
        <v>40382</v>
      </c>
      <c r="P4210" t="s">
        <v>28</v>
      </c>
      <c r="Q4210" s="1">
        <v>42917</v>
      </c>
      <c r="R4210" t="s">
        <v>29</v>
      </c>
      <c r="S4210" t="s">
        <v>43</v>
      </c>
      <c r="T4210" t="s">
        <v>30</v>
      </c>
      <c r="U4210" t="s">
        <v>1008</v>
      </c>
      <c r="W4210" t="s">
        <v>12149</v>
      </c>
      <c r="X4210" t="s">
        <v>12150</v>
      </c>
      <c r="Y4210" t="s">
        <v>1008</v>
      </c>
      <c r="Z4210" t="s">
        <v>163</v>
      </c>
      <c r="AA4210" t="s">
        <v>12151</v>
      </c>
      <c r="AB4210" t="s">
        <v>50</v>
      </c>
      <c r="AC4210" t="s">
        <v>50</v>
      </c>
    </row>
    <row r="4211" spans="7:29" x14ac:dyDescent="0.2">
      <c r="G4211" t="s">
        <v>4352</v>
      </c>
      <c r="H4211" t="s">
        <v>118</v>
      </c>
      <c r="I4211" t="s">
        <v>4353</v>
      </c>
      <c r="J4211" t="s">
        <v>135</v>
      </c>
      <c r="K4211" t="s">
        <v>384</v>
      </c>
      <c r="L4211" t="s">
        <v>385</v>
      </c>
      <c r="M4211">
        <v>12</v>
      </c>
      <c r="N4211" t="s">
        <v>135</v>
      </c>
      <c r="O4211" s="12">
        <v>40371</v>
      </c>
      <c r="P4211" t="s">
        <v>70</v>
      </c>
      <c r="Q4211" s="1">
        <v>43535</v>
      </c>
      <c r="R4211" t="s">
        <v>29</v>
      </c>
      <c r="S4211" t="s">
        <v>43</v>
      </c>
      <c r="T4211" t="s">
        <v>71</v>
      </c>
      <c r="W4211" t="s">
        <v>4354</v>
      </c>
      <c r="X4211" t="s">
        <v>116</v>
      </c>
    </row>
    <row r="4212" spans="7:29" x14ac:dyDescent="0.2">
      <c r="G4212" t="s">
        <v>350</v>
      </c>
      <c r="H4212" t="s">
        <v>53</v>
      </c>
      <c r="I4212" t="s">
        <v>7268</v>
      </c>
      <c r="J4212" t="s">
        <v>120</v>
      </c>
      <c r="K4212" t="s">
        <v>7285</v>
      </c>
      <c r="L4212" t="s">
        <v>7286</v>
      </c>
      <c r="M4212">
        <v>12</v>
      </c>
      <c r="N4212" t="s">
        <v>120</v>
      </c>
      <c r="O4212" s="12">
        <v>40361</v>
      </c>
      <c r="P4212" t="s">
        <v>70</v>
      </c>
      <c r="Q4212" s="1">
        <v>43617</v>
      </c>
      <c r="R4212" t="s">
        <v>29</v>
      </c>
      <c r="S4212" t="s">
        <v>43</v>
      </c>
      <c r="T4212" t="s">
        <v>71</v>
      </c>
      <c r="W4212" t="s">
        <v>7287</v>
      </c>
      <c r="X4212" t="s">
        <v>7288</v>
      </c>
      <c r="Y4212" t="s">
        <v>7285</v>
      </c>
      <c r="Z4212" t="s">
        <v>125</v>
      </c>
      <c r="AA4212" t="s">
        <v>7289</v>
      </c>
      <c r="AB4212" t="s">
        <v>50</v>
      </c>
      <c r="AC4212" t="s">
        <v>50</v>
      </c>
    </row>
    <row r="4213" spans="7:29" x14ac:dyDescent="0.2">
      <c r="G4213" t="s">
        <v>527</v>
      </c>
      <c r="H4213" t="s">
        <v>53</v>
      </c>
      <c r="I4213" t="s">
        <v>17207</v>
      </c>
      <c r="J4213" t="s">
        <v>86</v>
      </c>
      <c r="K4213" t="s">
        <v>451</v>
      </c>
      <c r="L4213" t="s">
        <v>3890</v>
      </c>
      <c r="M4213">
        <v>12</v>
      </c>
      <c r="N4213" t="s">
        <v>86</v>
      </c>
      <c r="O4213" s="12">
        <v>40351</v>
      </c>
      <c r="P4213" t="s">
        <v>70</v>
      </c>
      <c r="Q4213" s="1">
        <v>44568</v>
      </c>
      <c r="R4213" t="s">
        <v>29</v>
      </c>
      <c r="S4213" t="s">
        <v>43</v>
      </c>
      <c r="T4213" t="s">
        <v>71</v>
      </c>
      <c r="W4213" t="s">
        <v>17208</v>
      </c>
      <c r="X4213" t="s">
        <v>17209</v>
      </c>
      <c r="Y4213" t="s">
        <v>451</v>
      </c>
      <c r="Z4213" t="s">
        <v>91</v>
      </c>
      <c r="AA4213" t="s">
        <v>17210</v>
      </c>
      <c r="AB4213" t="s">
        <v>50</v>
      </c>
      <c r="AC4213" t="s">
        <v>50</v>
      </c>
    </row>
    <row r="4214" spans="7:29" x14ac:dyDescent="0.2">
      <c r="G4214" t="s">
        <v>5196</v>
      </c>
      <c r="H4214" t="s">
        <v>53</v>
      </c>
      <c r="I4214" t="s">
        <v>21737</v>
      </c>
      <c r="J4214" t="s">
        <v>880</v>
      </c>
      <c r="K4214" t="s">
        <v>21738</v>
      </c>
      <c r="L4214" t="s">
        <v>3114</v>
      </c>
      <c r="M4214">
        <v>12</v>
      </c>
      <c r="N4214" t="s">
        <v>880</v>
      </c>
      <c r="O4214" s="12">
        <v>40343</v>
      </c>
      <c r="P4214" t="s">
        <v>70</v>
      </c>
      <c r="Q4214" s="1">
        <v>44627</v>
      </c>
      <c r="R4214" t="s">
        <v>29</v>
      </c>
      <c r="S4214" t="s">
        <v>43</v>
      </c>
      <c r="T4214" t="s">
        <v>71</v>
      </c>
      <c r="W4214" t="s">
        <v>21739</v>
      </c>
      <c r="X4214" t="s">
        <v>21740</v>
      </c>
      <c r="Y4214" t="s">
        <v>21738</v>
      </c>
      <c r="Z4214" t="s">
        <v>885</v>
      </c>
      <c r="AA4214" t="s">
        <v>21741</v>
      </c>
      <c r="AB4214" t="s">
        <v>50</v>
      </c>
      <c r="AC4214" t="s">
        <v>50</v>
      </c>
    </row>
    <row r="4215" spans="7:29" ht="153" x14ac:dyDescent="0.2">
      <c r="G4215" t="s">
        <v>1867</v>
      </c>
      <c r="H4215" t="s">
        <v>262</v>
      </c>
      <c r="I4215" t="s">
        <v>21878</v>
      </c>
      <c r="J4215" t="s">
        <v>86</v>
      </c>
      <c r="K4215" t="s">
        <v>21879</v>
      </c>
      <c r="L4215" t="s">
        <v>237</v>
      </c>
      <c r="M4215">
        <v>12</v>
      </c>
      <c r="N4215" t="s">
        <v>86</v>
      </c>
      <c r="O4215" s="12">
        <v>40339</v>
      </c>
      <c r="P4215" t="s">
        <v>70</v>
      </c>
      <c r="Q4215" s="1">
        <v>44805</v>
      </c>
      <c r="R4215" t="s">
        <v>29</v>
      </c>
      <c r="S4215" t="s">
        <v>43</v>
      </c>
      <c r="T4215" t="s">
        <v>71</v>
      </c>
      <c r="W4215" t="s">
        <v>21880</v>
      </c>
      <c r="X4215" t="s">
        <v>21881</v>
      </c>
      <c r="Y4215" t="s">
        <v>21879</v>
      </c>
      <c r="Z4215" t="s">
        <v>91</v>
      </c>
      <c r="AA4215" t="s">
        <v>21882</v>
      </c>
      <c r="AB4215" s="2" t="s">
        <v>8494</v>
      </c>
      <c r="AC4215" t="s">
        <v>50</v>
      </c>
    </row>
    <row r="4216" spans="7:29" x14ac:dyDescent="0.2">
      <c r="G4216" t="s">
        <v>3353</v>
      </c>
      <c r="H4216" t="s">
        <v>262</v>
      </c>
      <c r="I4216" t="s">
        <v>10605</v>
      </c>
      <c r="J4216" t="s">
        <v>6492</v>
      </c>
      <c r="L4216" t="s">
        <v>669</v>
      </c>
      <c r="M4216">
        <v>9</v>
      </c>
      <c r="N4216" t="s">
        <v>6492</v>
      </c>
      <c r="O4216" s="12">
        <v>40336</v>
      </c>
      <c r="P4216" t="s">
        <v>28</v>
      </c>
      <c r="Q4216" s="1">
        <v>40072</v>
      </c>
      <c r="R4216" t="s">
        <v>29</v>
      </c>
      <c r="S4216" t="s">
        <v>43</v>
      </c>
      <c r="T4216" t="s">
        <v>30</v>
      </c>
      <c r="U4216" t="s">
        <v>10606</v>
      </c>
      <c r="V4216" t="s">
        <v>522</v>
      </c>
      <c r="W4216" t="s">
        <v>10607</v>
      </c>
      <c r="X4216" t="s">
        <v>116</v>
      </c>
    </row>
    <row r="4217" spans="7:29" x14ac:dyDescent="0.2">
      <c r="G4217" t="s">
        <v>1254</v>
      </c>
      <c r="H4217" t="s">
        <v>274</v>
      </c>
      <c r="I4217" t="s">
        <v>7431</v>
      </c>
      <c r="J4217" t="s">
        <v>276</v>
      </c>
      <c r="L4217" t="s">
        <v>104</v>
      </c>
      <c r="M4217">
        <v>12</v>
      </c>
      <c r="N4217" t="s">
        <v>276</v>
      </c>
      <c r="O4217" s="12">
        <v>40333</v>
      </c>
      <c r="P4217" t="s">
        <v>28</v>
      </c>
      <c r="Q4217" s="1">
        <v>44943</v>
      </c>
      <c r="R4217" t="s">
        <v>29</v>
      </c>
      <c r="S4217" t="s">
        <v>43</v>
      </c>
      <c r="T4217" t="s">
        <v>30</v>
      </c>
      <c r="U4217" t="s">
        <v>1347</v>
      </c>
      <c r="V4217" t="s">
        <v>122</v>
      </c>
      <c r="W4217" t="s">
        <v>7432</v>
      </c>
      <c r="X4217" t="s">
        <v>7433</v>
      </c>
      <c r="Y4217" t="s">
        <v>1347</v>
      </c>
      <c r="Z4217" t="s">
        <v>290</v>
      </c>
      <c r="AA4217" t="s">
        <v>7434</v>
      </c>
      <c r="AB4217" t="s">
        <v>50</v>
      </c>
      <c r="AC4217" t="s">
        <v>50</v>
      </c>
    </row>
    <row r="4218" spans="7:29" x14ac:dyDescent="0.2">
      <c r="G4218" t="s">
        <v>17610</v>
      </c>
      <c r="H4218" t="s">
        <v>148</v>
      </c>
      <c r="I4218" t="s">
        <v>22206</v>
      </c>
      <c r="J4218" t="s">
        <v>26</v>
      </c>
      <c r="L4218" t="s">
        <v>347</v>
      </c>
      <c r="M4218">
        <v>9</v>
      </c>
      <c r="N4218" t="s">
        <v>26</v>
      </c>
      <c r="O4218" s="12">
        <v>40333</v>
      </c>
      <c r="P4218" t="s">
        <v>28</v>
      </c>
      <c r="Q4218" s="1">
        <v>44820</v>
      </c>
      <c r="R4218" t="s">
        <v>56</v>
      </c>
      <c r="S4218" s="1">
        <v>45092</v>
      </c>
      <c r="T4218" t="s">
        <v>30</v>
      </c>
      <c r="U4218" t="s">
        <v>570</v>
      </c>
      <c r="W4218" t="s">
        <v>22207</v>
      </c>
    </row>
    <row r="4219" spans="7:29" x14ac:dyDescent="0.2">
      <c r="G4219" t="s">
        <v>16620</v>
      </c>
      <c r="H4219" t="s">
        <v>118</v>
      </c>
      <c r="I4219" t="s">
        <v>16621</v>
      </c>
      <c r="J4219" t="s">
        <v>3742</v>
      </c>
      <c r="L4219" t="s">
        <v>27</v>
      </c>
      <c r="M4219">
        <v>12</v>
      </c>
      <c r="N4219" t="s">
        <v>3742</v>
      </c>
      <c r="O4219" s="12">
        <v>40305</v>
      </c>
      <c r="P4219" t="s">
        <v>28</v>
      </c>
      <c r="Q4219" s="1">
        <v>44831</v>
      </c>
      <c r="R4219" t="s">
        <v>56</v>
      </c>
      <c r="S4219" s="1">
        <v>45062</v>
      </c>
      <c r="T4219" t="s">
        <v>30</v>
      </c>
      <c r="U4219" t="s">
        <v>16622</v>
      </c>
      <c r="V4219" t="s">
        <v>522</v>
      </c>
      <c r="W4219" t="s">
        <v>16623</v>
      </c>
    </row>
    <row r="4220" spans="7:29" x14ac:dyDescent="0.2">
      <c r="G4220" t="s">
        <v>3185</v>
      </c>
      <c r="H4220" t="s">
        <v>118</v>
      </c>
      <c r="I4220" t="s">
        <v>22503</v>
      </c>
      <c r="J4220" t="s">
        <v>103</v>
      </c>
      <c r="K4220" t="s">
        <v>488</v>
      </c>
      <c r="L4220" t="s">
        <v>237</v>
      </c>
      <c r="M4220">
        <v>12</v>
      </c>
      <c r="N4220" t="s">
        <v>103</v>
      </c>
      <c r="O4220" s="12">
        <v>40266</v>
      </c>
      <c r="P4220" t="s">
        <v>70</v>
      </c>
      <c r="Q4220" s="1">
        <v>42898</v>
      </c>
      <c r="R4220" t="s">
        <v>29</v>
      </c>
      <c r="S4220" t="s">
        <v>43</v>
      </c>
      <c r="T4220" t="s">
        <v>71</v>
      </c>
      <c r="W4220" t="s">
        <v>22504</v>
      </c>
      <c r="X4220" t="s">
        <v>22505</v>
      </c>
      <c r="Y4220" t="s">
        <v>488</v>
      </c>
      <c r="Z4220" t="s">
        <v>109</v>
      </c>
      <c r="AA4220" t="s">
        <v>22506</v>
      </c>
      <c r="AB4220" t="s">
        <v>50</v>
      </c>
      <c r="AC4220" t="s">
        <v>22507</v>
      </c>
    </row>
    <row r="4221" spans="7:29" x14ac:dyDescent="0.2">
      <c r="G4221" t="s">
        <v>17708</v>
      </c>
      <c r="H4221" t="s">
        <v>262</v>
      </c>
      <c r="I4221" t="s">
        <v>23503</v>
      </c>
      <c r="J4221" t="s">
        <v>135</v>
      </c>
      <c r="K4221" t="s">
        <v>726</v>
      </c>
      <c r="L4221" t="s">
        <v>727</v>
      </c>
      <c r="M4221">
        <v>9</v>
      </c>
      <c r="N4221" t="s">
        <v>135</v>
      </c>
      <c r="O4221" s="12">
        <v>40239</v>
      </c>
      <c r="P4221" t="s">
        <v>70</v>
      </c>
      <c r="Q4221" s="1">
        <v>44893</v>
      </c>
      <c r="R4221" t="s">
        <v>29</v>
      </c>
      <c r="S4221" t="s">
        <v>43</v>
      </c>
      <c r="T4221" t="s">
        <v>71</v>
      </c>
      <c r="W4221" t="s">
        <v>23504</v>
      </c>
      <c r="X4221" t="s">
        <v>23505</v>
      </c>
      <c r="Y4221" t="s">
        <v>726</v>
      </c>
      <c r="Z4221" t="s">
        <v>135</v>
      </c>
      <c r="AA4221" t="s">
        <v>23506</v>
      </c>
      <c r="AB4221" t="s">
        <v>50</v>
      </c>
      <c r="AC4221" t="s">
        <v>50</v>
      </c>
    </row>
    <row r="4222" spans="7:29" x14ac:dyDescent="0.2">
      <c r="G4222" t="s">
        <v>2741</v>
      </c>
      <c r="H4222" t="s">
        <v>262</v>
      </c>
      <c r="I4222" t="s">
        <v>18425</v>
      </c>
      <c r="J4222" t="s">
        <v>103</v>
      </c>
      <c r="K4222" t="s">
        <v>384</v>
      </c>
      <c r="L4222" t="s">
        <v>385</v>
      </c>
      <c r="M4222">
        <v>12</v>
      </c>
      <c r="N4222" t="s">
        <v>103</v>
      </c>
      <c r="O4222" s="12">
        <v>40231</v>
      </c>
      <c r="P4222" t="s">
        <v>70</v>
      </c>
      <c r="Q4222" s="1">
        <v>44480</v>
      </c>
      <c r="R4222" t="s">
        <v>29</v>
      </c>
      <c r="S4222" t="s">
        <v>43</v>
      </c>
      <c r="T4222" t="s">
        <v>71</v>
      </c>
      <c r="W4222" t="s">
        <v>18426</v>
      </c>
      <c r="X4222" t="s">
        <v>18427</v>
      </c>
      <c r="Y4222" t="s">
        <v>384</v>
      </c>
      <c r="Z4222" t="s">
        <v>109</v>
      </c>
      <c r="AA4222" t="s">
        <v>18428</v>
      </c>
      <c r="AB4222" t="s">
        <v>50</v>
      </c>
      <c r="AC4222" t="s">
        <v>50</v>
      </c>
    </row>
    <row r="4223" spans="7:29" x14ac:dyDescent="0.2">
      <c r="G4223" t="s">
        <v>319</v>
      </c>
      <c r="H4223" t="s">
        <v>53</v>
      </c>
      <c r="I4223" t="s">
        <v>25258</v>
      </c>
      <c r="J4223" t="s">
        <v>533</v>
      </c>
      <c r="K4223" t="s">
        <v>25276</v>
      </c>
      <c r="L4223" t="s">
        <v>904</v>
      </c>
      <c r="M4223">
        <v>12</v>
      </c>
      <c r="N4223" t="s">
        <v>533</v>
      </c>
      <c r="O4223" s="12">
        <v>40226</v>
      </c>
      <c r="P4223" t="s">
        <v>70</v>
      </c>
      <c r="Q4223" s="1">
        <v>44538</v>
      </c>
      <c r="R4223" t="s">
        <v>29</v>
      </c>
      <c r="S4223" t="s">
        <v>43</v>
      </c>
      <c r="T4223" t="s">
        <v>71</v>
      </c>
      <c r="W4223" t="s">
        <v>25277</v>
      </c>
    </row>
    <row r="4224" spans="7:29" x14ac:dyDescent="0.2">
      <c r="G4224" t="s">
        <v>3120</v>
      </c>
      <c r="H4224" t="s">
        <v>53</v>
      </c>
      <c r="I4224" t="s">
        <v>21942</v>
      </c>
      <c r="J4224" t="s">
        <v>1195</v>
      </c>
      <c r="K4224" t="s">
        <v>21943</v>
      </c>
      <c r="L4224" t="s">
        <v>237</v>
      </c>
      <c r="M4224">
        <v>12</v>
      </c>
      <c r="N4224" t="s">
        <v>1195</v>
      </c>
      <c r="O4224" s="12">
        <v>40201</v>
      </c>
      <c r="P4224" t="s">
        <v>70</v>
      </c>
      <c r="Q4224" s="1">
        <v>44494</v>
      </c>
      <c r="R4224" t="s">
        <v>29</v>
      </c>
      <c r="S4224" t="s">
        <v>43</v>
      </c>
      <c r="T4224" t="s">
        <v>71</v>
      </c>
      <c r="W4224" t="s">
        <v>21944</v>
      </c>
      <c r="X4224" t="s">
        <v>21945</v>
      </c>
      <c r="Y4224" t="s">
        <v>21943</v>
      </c>
      <c r="Z4224" t="s">
        <v>1352</v>
      </c>
      <c r="AA4224" t="s">
        <v>21946</v>
      </c>
      <c r="AB4224" t="s">
        <v>50</v>
      </c>
      <c r="AC4224" t="s">
        <v>50</v>
      </c>
    </row>
    <row r="4225" spans="7:29" x14ac:dyDescent="0.2">
      <c r="G4225" t="s">
        <v>3497</v>
      </c>
      <c r="H4225" t="s">
        <v>118</v>
      </c>
      <c r="I4225" t="s">
        <v>7126</v>
      </c>
      <c r="J4225" t="s">
        <v>2839</v>
      </c>
      <c r="L4225" t="s">
        <v>27</v>
      </c>
      <c r="M4225">
        <v>12</v>
      </c>
      <c r="N4225" t="s">
        <v>2839</v>
      </c>
      <c r="O4225" s="12">
        <v>40187</v>
      </c>
      <c r="P4225" t="s">
        <v>28</v>
      </c>
      <c r="Q4225" s="1">
        <v>44546</v>
      </c>
      <c r="R4225" t="s">
        <v>29</v>
      </c>
      <c r="S4225" t="s">
        <v>43</v>
      </c>
      <c r="T4225" t="s">
        <v>30</v>
      </c>
      <c r="U4225" t="s">
        <v>7127</v>
      </c>
      <c r="V4225" t="s">
        <v>45</v>
      </c>
      <c r="W4225" t="s">
        <v>7128</v>
      </c>
      <c r="X4225" t="s">
        <v>116</v>
      </c>
    </row>
    <row r="4226" spans="7:29" ht="153" x14ac:dyDescent="0.2">
      <c r="G4226" t="s">
        <v>869</v>
      </c>
      <c r="H4226" t="s">
        <v>24</v>
      </c>
      <c r="I4226" t="s">
        <v>11148</v>
      </c>
      <c r="J4226" t="s">
        <v>135</v>
      </c>
      <c r="K4226" t="s">
        <v>743</v>
      </c>
      <c r="L4226" t="s">
        <v>744</v>
      </c>
      <c r="M4226">
        <v>12</v>
      </c>
      <c r="N4226" t="s">
        <v>135</v>
      </c>
      <c r="O4226" s="12">
        <v>40140</v>
      </c>
      <c r="P4226" t="s">
        <v>70</v>
      </c>
      <c r="Q4226" s="1">
        <v>41134</v>
      </c>
      <c r="R4226" t="s">
        <v>29</v>
      </c>
      <c r="S4226" t="s">
        <v>43</v>
      </c>
      <c r="T4226" t="s">
        <v>71</v>
      </c>
      <c r="W4226" t="s">
        <v>11149</v>
      </c>
      <c r="X4226" t="s">
        <v>11150</v>
      </c>
      <c r="Y4226" t="s">
        <v>743</v>
      </c>
      <c r="Z4226" t="s">
        <v>135</v>
      </c>
      <c r="AA4226" t="s">
        <v>11151</v>
      </c>
      <c r="AB4226" s="2" t="s">
        <v>1449</v>
      </c>
      <c r="AC4226" t="s">
        <v>50</v>
      </c>
    </row>
    <row r="4227" spans="7:29" x14ac:dyDescent="0.2">
      <c r="G4227" t="s">
        <v>128</v>
      </c>
      <c r="H4227" t="s">
        <v>262</v>
      </c>
      <c r="I4227" t="s">
        <v>15829</v>
      </c>
      <c r="J4227" t="s">
        <v>4896</v>
      </c>
      <c r="K4227" t="s">
        <v>15830</v>
      </c>
      <c r="L4227" t="s">
        <v>203</v>
      </c>
      <c r="M4227">
        <v>12</v>
      </c>
      <c r="N4227" t="s">
        <v>4896</v>
      </c>
      <c r="O4227" s="12">
        <v>40137</v>
      </c>
      <c r="P4227" t="s">
        <v>70</v>
      </c>
      <c r="Q4227" s="1">
        <v>42830</v>
      </c>
      <c r="R4227" t="s">
        <v>29</v>
      </c>
      <c r="S4227" t="s">
        <v>43</v>
      </c>
      <c r="T4227" t="s">
        <v>71</v>
      </c>
      <c r="W4227" t="s">
        <v>15831</v>
      </c>
      <c r="X4227" t="s">
        <v>116</v>
      </c>
    </row>
    <row r="4228" spans="7:29" x14ac:dyDescent="0.2">
      <c r="G4228" t="s">
        <v>1849</v>
      </c>
      <c r="H4228" t="s">
        <v>118</v>
      </c>
      <c r="I4228" t="s">
        <v>5584</v>
      </c>
      <c r="J4228" t="s">
        <v>135</v>
      </c>
      <c r="K4228" t="s">
        <v>384</v>
      </c>
      <c r="L4228" t="s">
        <v>385</v>
      </c>
      <c r="M4228">
        <v>12</v>
      </c>
      <c r="N4228" t="s">
        <v>135</v>
      </c>
      <c r="O4228" s="12">
        <v>40119</v>
      </c>
      <c r="P4228" t="s">
        <v>70</v>
      </c>
      <c r="Q4228" s="1">
        <v>43530</v>
      </c>
      <c r="R4228" t="s">
        <v>29</v>
      </c>
      <c r="S4228" t="s">
        <v>43</v>
      </c>
      <c r="T4228" t="s">
        <v>71</v>
      </c>
      <c r="W4228" t="s">
        <v>5585</v>
      </c>
      <c r="X4228" t="s">
        <v>116</v>
      </c>
    </row>
    <row r="4229" spans="7:29" ht="204" x14ac:dyDescent="0.2">
      <c r="G4229" t="s">
        <v>1634</v>
      </c>
      <c r="H4229" t="s">
        <v>274</v>
      </c>
      <c r="I4229" t="s">
        <v>13178</v>
      </c>
      <c r="J4229" t="s">
        <v>67</v>
      </c>
      <c r="K4229" t="s">
        <v>7219</v>
      </c>
      <c r="L4229" t="s">
        <v>1105</v>
      </c>
      <c r="M4229">
        <v>12</v>
      </c>
      <c r="N4229" t="s">
        <v>67</v>
      </c>
      <c r="O4229" s="12">
        <v>40105</v>
      </c>
      <c r="P4229" t="s">
        <v>70</v>
      </c>
      <c r="Q4229" s="1">
        <v>42735</v>
      </c>
      <c r="R4229" t="s">
        <v>29</v>
      </c>
      <c r="S4229" t="s">
        <v>43</v>
      </c>
      <c r="T4229" t="s">
        <v>71</v>
      </c>
      <c r="W4229" t="s">
        <v>13185</v>
      </c>
      <c r="X4229" t="s">
        <v>13186</v>
      </c>
      <c r="Y4229" t="s">
        <v>7219</v>
      </c>
      <c r="Z4229" t="s">
        <v>74</v>
      </c>
      <c r="AA4229" t="s">
        <v>13187</v>
      </c>
      <c r="AB4229" s="2" t="s">
        <v>1025</v>
      </c>
      <c r="AC4229" t="s">
        <v>6598</v>
      </c>
    </row>
    <row r="4230" spans="7:29" x14ac:dyDescent="0.2">
      <c r="G4230" t="s">
        <v>519</v>
      </c>
      <c r="H4230" t="s">
        <v>129</v>
      </c>
      <c r="I4230" t="s">
        <v>24950</v>
      </c>
      <c r="J4230" t="s">
        <v>460</v>
      </c>
      <c r="K4230" t="s">
        <v>24963</v>
      </c>
      <c r="L4230" t="s">
        <v>1306</v>
      </c>
      <c r="M4230">
        <v>12</v>
      </c>
      <c r="N4230" t="s">
        <v>460</v>
      </c>
      <c r="O4230" s="12">
        <v>40101</v>
      </c>
      <c r="P4230" t="s">
        <v>70</v>
      </c>
      <c r="Q4230" s="1">
        <v>44585</v>
      </c>
      <c r="R4230" t="s">
        <v>56</v>
      </c>
      <c r="S4230" s="1">
        <v>44926</v>
      </c>
      <c r="T4230" t="s">
        <v>71</v>
      </c>
      <c r="W4230" t="s">
        <v>24964</v>
      </c>
    </row>
    <row r="4231" spans="7:29" x14ac:dyDescent="0.2">
      <c r="G4231" t="s">
        <v>467</v>
      </c>
      <c r="H4231" t="s">
        <v>1327</v>
      </c>
      <c r="I4231" t="s">
        <v>1573</v>
      </c>
      <c r="J4231" t="s">
        <v>135</v>
      </c>
      <c r="K4231" t="s">
        <v>743</v>
      </c>
      <c r="L4231" t="s">
        <v>744</v>
      </c>
      <c r="M4231">
        <v>9</v>
      </c>
      <c r="N4231" t="s">
        <v>135</v>
      </c>
      <c r="O4231" s="12">
        <v>40087</v>
      </c>
      <c r="P4231" t="s">
        <v>70</v>
      </c>
      <c r="Q4231" s="1">
        <v>39397</v>
      </c>
      <c r="R4231" t="s">
        <v>29</v>
      </c>
      <c r="S4231" t="s">
        <v>43</v>
      </c>
      <c r="T4231" t="s">
        <v>71</v>
      </c>
      <c r="W4231" t="s">
        <v>1577</v>
      </c>
    </row>
    <row r="4232" spans="7:29" x14ac:dyDescent="0.2">
      <c r="G4232" t="s">
        <v>1459</v>
      </c>
      <c r="H4232" t="s">
        <v>274</v>
      </c>
      <c r="I4232" t="s">
        <v>7431</v>
      </c>
      <c r="J4232" t="s">
        <v>86</v>
      </c>
      <c r="K4232" t="s">
        <v>451</v>
      </c>
      <c r="L4232" t="s">
        <v>3890</v>
      </c>
      <c r="M4232">
        <v>12</v>
      </c>
      <c r="N4232" t="s">
        <v>86</v>
      </c>
      <c r="O4232" s="12">
        <v>40080</v>
      </c>
      <c r="P4232" t="s">
        <v>70</v>
      </c>
      <c r="Q4232" s="1">
        <v>44448</v>
      </c>
      <c r="R4232" t="s">
        <v>29</v>
      </c>
      <c r="S4232" t="s">
        <v>43</v>
      </c>
      <c r="T4232" t="s">
        <v>71</v>
      </c>
      <c r="W4232" t="s">
        <v>7436</v>
      </c>
      <c r="X4232" t="s">
        <v>7437</v>
      </c>
      <c r="Y4232" t="s">
        <v>451</v>
      </c>
      <c r="Z4232" t="s">
        <v>91</v>
      </c>
      <c r="AA4232" t="s">
        <v>7438</v>
      </c>
      <c r="AB4232" t="s">
        <v>50</v>
      </c>
      <c r="AC4232" t="s">
        <v>50</v>
      </c>
    </row>
    <row r="4233" spans="7:29" x14ac:dyDescent="0.2">
      <c r="G4233" t="s">
        <v>1668</v>
      </c>
      <c r="H4233" t="s">
        <v>148</v>
      </c>
      <c r="I4233" t="s">
        <v>24970</v>
      </c>
      <c r="J4233" t="s">
        <v>103</v>
      </c>
      <c r="K4233" t="s">
        <v>24971</v>
      </c>
      <c r="L4233" t="s">
        <v>237</v>
      </c>
      <c r="M4233">
        <v>12</v>
      </c>
      <c r="N4233" t="s">
        <v>103</v>
      </c>
      <c r="O4233" s="12">
        <v>40072</v>
      </c>
      <c r="P4233" t="s">
        <v>70</v>
      </c>
      <c r="Q4233" s="1">
        <v>44631</v>
      </c>
      <c r="R4233" t="s">
        <v>29</v>
      </c>
      <c r="S4233" t="s">
        <v>43</v>
      </c>
      <c r="T4233" t="s">
        <v>71</v>
      </c>
      <c r="W4233" t="s">
        <v>24972</v>
      </c>
      <c r="X4233" t="s">
        <v>24973</v>
      </c>
      <c r="Y4233" t="s">
        <v>24971</v>
      </c>
      <c r="Z4233" t="s">
        <v>109</v>
      </c>
      <c r="AA4233" t="s">
        <v>24974</v>
      </c>
      <c r="AB4233" t="s">
        <v>50</v>
      </c>
      <c r="AC4233" t="s">
        <v>50</v>
      </c>
    </row>
    <row r="4234" spans="7:29" x14ac:dyDescent="0.2">
      <c r="G4234" t="s">
        <v>9616</v>
      </c>
      <c r="H4234" t="s">
        <v>262</v>
      </c>
      <c r="I4234" t="s">
        <v>13729</v>
      </c>
      <c r="J4234" t="s">
        <v>61</v>
      </c>
      <c r="L4234" t="s">
        <v>347</v>
      </c>
      <c r="M4234">
        <v>9</v>
      </c>
      <c r="N4234" t="s">
        <v>61</v>
      </c>
      <c r="O4234" s="12">
        <v>40042</v>
      </c>
      <c r="P4234" t="s">
        <v>28</v>
      </c>
      <c r="Q4234" s="1">
        <v>44657</v>
      </c>
      <c r="R4234" t="s">
        <v>56</v>
      </c>
      <c r="S4234" s="1">
        <v>45092</v>
      </c>
      <c r="T4234" t="s">
        <v>30</v>
      </c>
      <c r="U4234" t="s">
        <v>570</v>
      </c>
      <c r="W4234" t="s">
        <v>13730</v>
      </c>
    </row>
    <row r="4235" spans="7:29" x14ac:dyDescent="0.2">
      <c r="G4235" t="s">
        <v>3879</v>
      </c>
      <c r="H4235" t="s">
        <v>262</v>
      </c>
      <c r="I4235" t="s">
        <v>16486</v>
      </c>
      <c r="J4235" t="s">
        <v>1802</v>
      </c>
      <c r="K4235" t="s">
        <v>16491</v>
      </c>
      <c r="L4235" t="s">
        <v>1734</v>
      </c>
      <c r="M4235">
        <v>12</v>
      </c>
      <c r="N4235" t="s">
        <v>1802</v>
      </c>
      <c r="O4235" s="12">
        <v>40035</v>
      </c>
      <c r="P4235" t="s">
        <v>238</v>
      </c>
      <c r="Q4235" s="1">
        <v>41911</v>
      </c>
      <c r="R4235" t="s">
        <v>56</v>
      </c>
      <c r="S4235" s="1">
        <v>44957</v>
      </c>
      <c r="T4235" t="s">
        <v>71</v>
      </c>
      <c r="W4235" t="s">
        <v>16490</v>
      </c>
      <c r="X4235" t="s">
        <v>116</v>
      </c>
    </row>
    <row r="4236" spans="7:29" ht="204" x14ac:dyDescent="0.2">
      <c r="G4236" t="s">
        <v>1642</v>
      </c>
      <c r="H4236" t="s">
        <v>314</v>
      </c>
      <c r="I4236" t="s">
        <v>1639</v>
      </c>
      <c r="J4236" t="s">
        <v>67</v>
      </c>
      <c r="K4236" t="s">
        <v>384</v>
      </c>
      <c r="L4236" t="s">
        <v>385</v>
      </c>
      <c r="M4236">
        <v>12</v>
      </c>
      <c r="N4236" t="s">
        <v>67</v>
      </c>
      <c r="O4236" s="12">
        <v>40034</v>
      </c>
      <c r="P4236" t="s">
        <v>70</v>
      </c>
      <c r="Q4236" s="1">
        <v>40352</v>
      </c>
      <c r="R4236" t="s">
        <v>29</v>
      </c>
      <c r="S4236" t="s">
        <v>43</v>
      </c>
      <c r="T4236" t="s">
        <v>71</v>
      </c>
      <c r="W4236" t="s">
        <v>1643</v>
      </c>
      <c r="X4236" t="s">
        <v>1644</v>
      </c>
      <c r="Y4236" t="s">
        <v>384</v>
      </c>
      <c r="Z4236" t="s">
        <v>74</v>
      </c>
      <c r="AA4236" t="s">
        <v>1645</v>
      </c>
      <c r="AB4236" s="2" t="s">
        <v>1025</v>
      </c>
      <c r="AC4236" t="s">
        <v>722</v>
      </c>
    </row>
    <row r="4237" spans="7:29" x14ac:dyDescent="0.2">
      <c r="G4237" t="s">
        <v>2785</v>
      </c>
      <c r="H4237" t="s">
        <v>53</v>
      </c>
      <c r="I4237" t="s">
        <v>15553</v>
      </c>
      <c r="J4237" t="s">
        <v>4318</v>
      </c>
      <c r="K4237" t="s">
        <v>15554</v>
      </c>
      <c r="L4237" t="s">
        <v>203</v>
      </c>
      <c r="M4237">
        <v>12</v>
      </c>
      <c r="N4237" t="s">
        <v>4318</v>
      </c>
      <c r="O4237" s="12">
        <v>40019</v>
      </c>
      <c r="P4237" t="s">
        <v>70</v>
      </c>
      <c r="Q4237" s="1">
        <v>43747</v>
      </c>
      <c r="R4237" t="s">
        <v>56</v>
      </c>
      <c r="S4237" s="1">
        <v>45077</v>
      </c>
      <c r="T4237" t="s">
        <v>71</v>
      </c>
      <c r="W4237" t="s">
        <v>15555</v>
      </c>
    </row>
    <row r="4238" spans="7:29" x14ac:dyDescent="0.2">
      <c r="G4238" t="s">
        <v>7570</v>
      </c>
      <c r="H4238" t="s">
        <v>369</v>
      </c>
      <c r="I4238" t="s">
        <v>19362</v>
      </c>
      <c r="J4238" t="s">
        <v>2839</v>
      </c>
      <c r="L4238" t="s">
        <v>81</v>
      </c>
      <c r="M4238">
        <v>9</v>
      </c>
      <c r="N4238" t="s">
        <v>2839</v>
      </c>
      <c r="O4238" s="12">
        <v>40015</v>
      </c>
      <c r="P4238" t="s">
        <v>28</v>
      </c>
      <c r="Q4238" s="1">
        <v>43724</v>
      </c>
      <c r="R4238" t="s">
        <v>56</v>
      </c>
      <c r="S4238" s="1">
        <v>44973</v>
      </c>
      <c r="T4238" t="s">
        <v>30</v>
      </c>
      <c r="U4238" t="s">
        <v>338</v>
      </c>
      <c r="W4238" t="s">
        <v>19363</v>
      </c>
    </row>
    <row r="4239" spans="7:29" x14ac:dyDescent="0.2">
      <c r="G4239" t="s">
        <v>6187</v>
      </c>
      <c r="H4239" t="s">
        <v>148</v>
      </c>
      <c r="I4239" t="s">
        <v>6188</v>
      </c>
      <c r="J4239" t="s">
        <v>460</v>
      </c>
      <c r="L4239" t="s">
        <v>27</v>
      </c>
      <c r="M4239">
        <v>12</v>
      </c>
      <c r="N4239" t="s">
        <v>460</v>
      </c>
      <c r="O4239" s="12">
        <v>39996</v>
      </c>
      <c r="P4239" t="s">
        <v>661</v>
      </c>
      <c r="Q4239" s="1">
        <v>41540</v>
      </c>
      <c r="R4239" t="s">
        <v>56</v>
      </c>
      <c r="S4239" s="1">
        <v>44926</v>
      </c>
      <c r="T4239" t="s">
        <v>30</v>
      </c>
      <c r="U4239" t="s">
        <v>6189</v>
      </c>
      <c r="V4239" t="s">
        <v>122</v>
      </c>
      <c r="W4239" t="s">
        <v>6190</v>
      </c>
      <c r="X4239" t="s">
        <v>116</v>
      </c>
    </row>
    <row r="4240" spans="7:29" x14ac:dyDescent="0.2">
      <c r="G4240" t="s">
        <v>3659</v>
      </c>
      <c r="H4240" t="s">
        <v>148</v>
      </c>
      <c r="I4240" t="s">
        <v>3660</v>
      </c>
      <c r="J4240" t="s">
        <v>460</v>
      </c>
      <c r="K4240" t="s">
        <v>3661</v>
      </c>
      <c r="L4240" t="s">
        <v>789</v>
      </c>
      <c r="M4240">
        <v>12</v>
      </c>
      <c r="N4240" t="s">
        <v>460</v>
      </c>
      <c r="O4240" s="12">
        <v>39990</v>
      </c>
      <c r="P4240" t="s">
        <v>70</v>
      </c>
      <c r="Q4240" s="1">
        <v>44683</v>
      </c>
      <c r="R4240" t="s">
        <v>29</v>
      </c>
      <c r="S4240" t="s">
        <v>43</v>
      </c>
      <c r="T4240" t="s">
        <v>71</v>
      </c>
      <c r="W4240" t="s">
        <v>3662</v>
      </c>
      <c r="X4240" t="s">
        <v>3663</v>
      </c>
      <c r="Y4240" t="s">
        <v>788</v>
      </c>
      <c r="Z4240" t="s">
        <v>460</v>
      </c>
      <c r="AA4240" t="s">
        <v>3664</v>
      </c>
      <c r="AB4240" t="s">
        <v>50</v>
      </c>
      <c r="AC4240" t="s">
        <v>3665</v>
      </c>
    </row>
    <row r="4241" spans="7:29" x14ac:dyDescent="0.2">
      <c r="G4241" t="s">
        <v>8932</v>
      </c>
      <c r="H4241" t="s">
        <v>53</v>
      </c>
      <c r="I4241" t="s">
        <v>8933</v>
      </c>
      <c r="J4241" t="s">
        <v>4990</v>
      </c>
      <c r="K4241" t="s">
        <v>4989</v>
      </c>
      <c r="L4241" t="s">
        <v>114</v>
      </c>
      <c r="M4241">
        <v>12</v>
      </c>
      <c r="N4241" t="s">
        <v>4990</v>
      </c>
      <c r="O4241" s="12">
        <v>39977</v>
      </c>
      <c r="P4241" t="s">
        <v>70</v>
      </c>
      <c r="Q4241" s="1">
        <v>44774</v>
      </c>
      <c r="R4241" t="s">
        <v>29</v>
      </c>
      <c r="S4241" s="1">
        <v>45119</v>
      </c>
      <c r="T4241" t="s">
        <v>71</v>
      </c>
      <c r="W4241" t="s">
        <v>8934</v>
      </c>
      <c r="X4241" t="s">
        <v>8935</v>
      </c>
      <c r="Y4241" t="s">
        <v>4989</v>
      </c>
      <c r="Z4241" t="s">
        <v>91</v>
      </c>
      <c r="AA4241" t="s">
        <v>8936</v>
      </c>
      <c r="AB4241" t="s">
        <v>50</v>
      </c>
      <c r="AC4241" t="s">
        <v>50</v>
      </c>
    </row>
    <row r="4242" spans="7:29" x14ac:dyDescent="0.2">
      <c r="G4242" t="s">
        <v>628</v>
      </c>
      <c r="H4242" t="s">
        <v>302</v>
      </c>
      <c r="I4242" t="s">
        <v>14910</v>
      </c>
      <c r="J4242" t="s">
        <v>4505</v>
      </c>
      <c r="L4242" t="s">
        <v>283</v>
      </c>
      <c r="M4242">
        <v>9</v>
      </c>
      <c r="N4242" t="s">
        <v>4505</v>
      </c>
      <c r="O4242" s="12">
        <v>39977</v>
      </c>
      <c r="P4242" t="s">
        <v>28</v>
      </c>
      <c r="Q4242" s="1">
        <v>44911</v>
      </c>
      <c r="R4242" t="s">
        <v>56</v>
      </c>
      <c r="S4242" s="1">
        <v>45000</v>
      </c>
      <c r="T4242" t="s">
        <v>30</v>
      </c>
      <c r="U4242" t="s">
        <v>1076</v>
      </c>
      <c r="W4242" t="s">
        <v>14911</v>
      </c>
    </row>
    <row r="4243" spans="7:29" x14ac:dyDescent="0.2">
      <c r="G4243" t="s">
        <v>1007</v>
      </c>
      <c r="H4243" t="s">
        <v>553</v>
      </c>
      <c r="I4243" t="s">
        <v>21883</v>
      </c>
      <c r="J4243" t="s">
        <v>1240</v>
      </c>
      <c r="K4243" t="s">
        <v>5673</v>
      </c>
      <c r="L4243" t="s">
        <v>428</v>
      </c>
      <c r="M4243">
        <v>12</v>
      </c>
      <c r="N4243" t="s">
        <v>1240</v>
      </c>
      <c r="O4243" s="12">
        <v>39970</v>
      </c>
      <c r="P4243" t="s">
        <v>70</v>
      </c>
      <c r="Q4243" s="1">
        <v>44942</v>
      </c>
      <c r="R4243" t="s">
        <v>29</v>
      </c>
      <c r="S4243" t="s">
        <v>43</v>
      </c>
      <c r="T4243" t="s">
        <v>71</v>
      </c>
      <c r="W4243" t="s">
        <v>21884</v>
      </c>
    </row>
    <row r="4244" spans="7:29" x14ac:dyDescent="0.2">
      <c r="G4244" t="s">
        <v>723</v>
      </c>
      <c r="H4244" t="s">
        <v>724</v>
      </c>
      <c r="I4244" t="s">
        <v>725</v>
      </c>
      <c r="J4244" t="s">
        <v>135</v>
      </c>
      <c r="K4244" t="s">
        <v>726</v>
      </c>
      <c r="L4244" t="s">
        <v>727</v>
      </c>
      <c r="M4244">
        <v>9</v>
      </c>
      <c r="N4244" t="s">
        <v>135</v>
      </c>
      <c r="O4244" s="12">
        <v>39969</v>
      </c>
      <c r="P4244" t="s">
        <v>70</v>
      </c>
      <c r="Q4244" s="1">
        <v>42324</v>
      </c>
      <c r="R4244" t="s">
        <v>29</v>
      </c>
      <c r="S4244" t="s">
        <v>43</v>
      </c>
      <c r="T4244" t="s">
        <v>71</v>
      </c>
      <c r="W4244" t="s">
        <v>728</v>
      </c>
      <c r="X4244" t="s">
        <v>116</v>
      </c>
    </row>
    <row r="4245" spans="7:29" x14ac:dyDescent="0.2">
      <c r="G4245" t="s">
        <v>261</v>
      </c>
      <c r="H4245" t="s">
        <v>262</v>
      </c>
      <c r="I4245" t="s">
        <v>19367</v>
      </c>
      <c r="J4245" t="s">
        <v>4608</v>
      </c>
      <c r="K4245" t="s">
        <v>1424</v>
      </c>
      <c r="L4245" t="s">
        <v>203</v>
      </c>
      <c r="M4245">
        <v>12</v>
      </c>
      <c r="N4245" t="s">
        <v>4608</v>
      </c>
      <c r="O4245" s="12">
        <v>39964</v>
      </c>
      <c r="P4245" t="s">
        <v>70</v>
      </c>
      <c r="Q4245" s="1">
        <v>44459</v>
      </c>
      <c r="R4245" t="s">
        <v>56</v>
      </c>
      <c r="S4245" s="1">
        <v>45077</v>
      </c>
      <c r="T4245" t="s">
        <v>71</v>
      </c>
      <c r="W4245" t="s">
        <v>19369</v>
      </c>
    </row>
    <row r="4246" spans="7:29" x14ac:dyDescent="0.2">
      <c r="G4246" t="s">
        <v>14606</v>
      </c>
      <c r="H4246" t="s">
        <v>53</v>
      </c>
      <c r="I4246" t="s">
        <v>19392</v>
      </c>
      <c r="J4246" t="s">
        <v>435</v>
      </c>
      <c r="L4246" t="s">
        <v>81</v>
      </c>
      <c r="M4246">
        <v>9</v>
      </c>
      <c r="N4246" t="s">
        <v>435</v>
      </c>
      <c r="O4246" s="12">
        <v>39950</v>
      </c>
      <c r="P4246" t="s">
        <v>28</v>
      </c>
      <c r="Q4246" s="1">
        <v>41168</v>
      </c>
      <c r="R4246" t="s">
        <v>56</v>
      </c>
      <c r="S4246" s="1">
        <v>44926</v>
      </c>
      <c r="T4246" t="s">
        <v>30</v>
      </c>
      <c r="U4246" t="s">
        <v>19393</v>
      </c>
      <c r="W4246" t="s">
        <v>19394</v>
      </c>
    </row>
    <row r="4247" spans="7:29" x14ac:dyDescent="0.2">
      <c r="G4247" t="s">
        <v>16825</v>
      </c>
      <c r="H4247" t="s">
        <v>280</v>
      </c>
      <c r="I4247" t="s">
        <v>18752</v>
      </c>
      <c r="J4247" t="s">
        <v>135</v>
      </c>
      <c r="K4247" t="s">
        <v>743</v>
      </c>
      <c r="L4247" t="s">
        <v>1271</v>
      </c>
      <c r="M4247">
        <v>9</v>
      </c>
      <c r="N4247" t="s">
        <v>135</v>
      </c>
      <c r="O4247" s="12">
        <v>39942</v>
      </c>
      <c r="P4247" t="s">
        <v>70</v>
      </c>
      <c r="Q4247" s="1">
        <v>41983</v>
      </c>
      <c r="R4247" t="s">
        <v>29</v>
      </c>
      <c r="S4247" t="s">
        <v>43</v>
      </c>
      <c r="T4247" t="s">
        <v>71</v>
      </c>
      <c r="W4247" t="s">
        <v>18753</v>
      </c>
      <c r="X4247" t="s">
        <v>116</v>
      </c>
    </row>
    <row r="4248" spans="7:29" x14ac:dyDescent="0.2">
      <c r="G4248" t="s">
        <v>746</v>
      </c>
      <c r="H4248" t="s">
        <v>234</v>
      </c>
      <c r="I4248" t="s">
        <v>16313</v>
      </c>
      <c r="J4248" t="s">
        <v>770</v>
      </c>
      <c r="L4248" t="s">
        <v>62</v>
      </c>
      <c r="M4248">
        <v>12</v>
      </c>
      <c r="N4248" t="s">
        <v>770</v>
      </c>
      <c r="O4248" s="12">
        <v>39908</v>
      </c>
      <c r="P4248" t="s">
        <v>28</v>
      </c>
      <c r="Q4248" s="1">
        <v>44788</v>
      </c>
      <c r="R4248" t="s">
        <v>56</v>
      </c>
      <c r="S4248" s="1">
        <v>45092</v>
      </c>
      <c r="T4248" t="s">
        <v>30</v>
      </c>
      <c r="U4248" t="s">
        <v>11291</v>
      </c>
      <c r="W4248" t="s">
        <v>16314</v>
      </c>
    </row>
    <row r="4249" spans="7:29" x14ac:dyDescent="0.2">
      <c r="G4249" t="s">
        <v>1215</v>
      </c>
      <c r="H4249" t="s">
        <v>53</v>
      </c>
      <c r="I4249" t="s">
        <v>14373</v>
      </c>
      <c r="J4249" t="s">
        <v>1775</v>
      </c>
      <c r="L4249" t="s">
        <v>896</v>
      </c>
      <c r="M4249">
        <v>9</v>
      </c>
      <c r="N4249" t="s">
        <v>1775</v>
      </c>
      <c r="O4249" s="12">
        <v>39907</v>
      </c>
      <c r="P4249" t="s">
        <v>28</v>
      </c>
      <c r="Q4249" s="1">
        <v>44728</v>
      </c>
      <c r="R4249" t="s">
        <v>63</v>
      </c>
      <c r="S4249" t="s">
        <v>43</v>
      </c>
      <c r="T4249" t="s">
        <v>30</v>
      </c>
      <c r="U4249" t="s">
        <v>376</v>
      </c>
      <c r="W4249" t="s">
        <v>14374</v>
      </c>
    </row>
    <row r="4250" spans="7:29" x14ac:dyDescent="0.2">
      <c r="G4250" t="s">
        <v>14877</v>
      </c>
      <c r="H4250" t="s">
        <v>262</v>
      </c>
      <c r="I4250" t="s">
        <v>14878</v>
      </c>
      <c r="J4250" t="s">
        <v>346</v>
      </c>
      <c r="K4250" t="s">
        <v>14879</v>
      </c>
      <c r="L4250" t="s">
        <v>237</v>
      </c>
      <c r="M4250">
        <v>12</v>
      </c>
      <c r="N4250" t="s">
        <v>346</v>
      </c>
      <c r="O4250" s="12">
        <v>39900</v>
      </c>
      <c r="P4250" t="s">
        <v>70</v>
      </c>
      <c r="Q4250" s="1">
        <v>43536</v>
      </c>
      <c r="R4250" t="s">
        <v>29</v>
      </c>
      <c r="S4250" t="s">
        <v>43</v>
      </c>
      <c r="T4250" t="s">
        <v>71</v>
      </c>
      <c r="W4250" t="s">
        <v>14880</v>
      </c>
      <c r="X4250" t="s">
        <v>116</v>
      </c>
    </row>
    <row r="4251" spans="7:29" x14ac:dyDescent="0.2">
      <c r="G4251" t="s">
        <v>4045</v>
      </c>
      <c r="H4251" t="s">
        <v>314</v>
      </c>
      <c r="I4251" t="s">
        <v>23641</v>
      </c>
      <c r="J4251" t="s">
        <v>135</v>
      </c>
      <c r="K4251" t="s">
        <v>743</v>
      </c>
      <c r="L4251" t="s">
        <v>744</v>
      </c>
      <c r="M4251">
        <v>9</v>
      </c>
      <c r="N4251" t="s">
        <v>135</v>
      </c>
      <c r="O4251" s="12">
        <v>39895</v>
      </c>
      <c r="P4251" t="s">
        <v>70</v>
      </c>
      <c r="Q4251" s="1">
        <v>41208</v>
      </c>
      <c r="R4251" t="s">
        <v>29</v>
      </c>
      <c r="S4251" t="s">
        <v>43</v>
      </c>
      <c r="T4251" t="s">
        <v>71</v>
      </c>
      <c r="W4251" t="s">
        <v>23643</v>
      </c>
      <c r="X4251" t="s">
        <v>116</v>
      </c>
    </row>
    <row r="4252" spans="7:29" ht="85" x14ac:dyDescent="0.2">
      <c r="G4252" t="s">
        <v>902</v>
      </c>
      <c r="H4252" t="s">
        <v>314</v>
      </c>
      <c r="I4252" t="s">
        <v>22082</v>
      </c>
      <c r="J4252" t="s">
        <v>150</v>
      </c>
      <c r="K4252" t="s">
        <v>22083</v>
      </c>
      <c r="L4252" t="s">
        <v>6532</v>
      </c>
      <c r="M4252">
        <v>9</v>
      </c>
      <c r="N4252" t="s">
        <v>150</v>
      </c>
      <c r="O4252" s="12">
        <v>39890</v>
      </c>
      <c r="P4252" t="s">
        <v>70</v>
      </c>
      <c r="Q4252" s="1">
        <v>43780</v>
      </c>
      <c r="R4252" t="s">
        <v>29</v>
      </c>
      <c r="S4252" t="s">
        <v>43</v>
      </c>
      <c r="T4252" t="s">
        <v>71</v>
      </c>
      <c r="W4252" t="s">
        <v>22084</v>
      </c>
      <c r="X4252" t="s">
        <v>22085</v>
      </c>
      <c r="Y4252" t="s">
        <v>22083</v>
      </c>
      <c r="Z4252" t="s">
        <v>150</v>
      </c>
      <c r="AA4252" t="s">
        <v>22086</v>
      </c>
      <c r="AB4252" s="2" t="s">
        <v>156</v>
      </c>
      <c r="AC4252" t="s">
        <v>22087</v>
      </c>
    </row>
    <row r="4253" spans="7:29" x14ac:dyDescent="0.2">
      <c r="G4253" t="s">
        <v>1621</v>
      </c>
      <c r="H4253" t="s">
        <v>274</v>
      </c>
      <c r="I4253" t="s">
        <v>6495</v>
      </c>
      <c r="J4253" t="s">
        <v>103</v>
      </c>
      <c r="K4253" t="s">
        <v>6496</v>
      </c>
      <c r="L4253" t="s">
        <v>2146</v>
      </c>
      <c r="M4253">
        <v>12</v>
      </c>
      <c r="N4253" t="s">
        <v>103</v>
      </c>
      <c r="O4253" s="12">
        <v>39888</v>
      </c>
      <c r="P4253" t="s">
        <v>70</v>
      </c>
      <c r="Q4253" s="1">
        <v>36008</v>
      </c>
      <c r="R4253" t="s">
        <v>56</v>
      </c>
      <c r="S4253" s="1">
        <v>45046</v>
      </c>
      <c r="T4253" t="s">
        <v>71</v>
      </c>
      <c r="W4253" t="s">
        <v>6497</v>
      </c>
    </row>
    <row r="4254" spans="7:29" x14ac:dyDescent="0.2">
      <c r="G4254" t="s">
        <v>128</v>
      </c>
      <c r="H4254" t="s">
        <v>24</v>
      </c>
      <c r="I4254" t="s">
        <v>23842</v>
      </c>
      <c r="J4254" t="s">
        <v>4865</v>
      </c>
      <c r="L4254" t="s">
        <v>27</v>
      </c>
      <c r="M4254">
        <v>12</v>
      </c>
      <c r="N4254" t="s">
        <v>4865</v>
      </c>
      <c r="O4254" s="12">
        <v>39884</v>
      </c>
      <c r="P4254" t="s">
        <v>28</v>
      </c>
      <c r="Q4254" s="1">
        <v>45049</v>
      </c>
      <c r="R4254" t="s">
        <v>29</v>
      </c>
      <c r="S4254" s="1">
        <v>45230</v>
      </c>
      <c r="T4254" t="s">
        <v>30</v>
      </c>
      <c r="U4254" t="s">
        <v>23843</v>
      </c>
      <c r="V4254" t="s">
        <v>404</v>
      </c>
      <c r="W4254" t="s">
        <v>23844</v>
      </c>
      <c r="X4254" t="s">
        <v>116</v>
      </c>
    </row>
    <row r="4255" spans="7:29" x14ac:dyDescent="0.2">
      <c r="G4255" t="s">
        <v>5616</v>
      </c>
      <c r="H4255" t="s">
        <v>118</v>
      </c>
      <c r="I4255" t="s">
        <v>5617</v>
      </c>
      <c r="J4255" t="s">
        <v>120</v>
      </c>
      <c r="L4255" t="s">
        <v>27</v>
      </c>
      <c r="M4255">
        <v>12</v>
      </c>
      <c r="N4255" t="s">
        <v>120</v>
      </c>
      <c r="O4255" s="12">
        <v>39878</v>
      </c>
      <c r="P4255" t="s">
        <v>28</v>
      </c>
      <c r="Q4255" s="1">
        <v>44487</v>
      </c>
      <c r="R4255" t="s">
        <v>29</v>
      </c>
      <c r="S4255" t="s">
        <v>43</v>
      </c>
      <c r="T4255" t="s">
        <v>30</v>
      </c>
      <c r="U4255" t="s">
        <v>5618</v>
      </c>
      <c r="V4255" t="s">
        <v>522</v>
      </c>
      <c r="W4255" t="s">
        <v>5619</v>
      </c>
      <c r="X4255" t="s">
        <v>5620</v>
      </c>
      <c r="Y4255" t="s">
        <v>50</v>
      </c>
      <c r="Z4255" t="s">
        <v>50</v>
      </c>
      <c r="AA4255" t="s">
        <v>5621</v>
      </c>
      <c r="AB4255" t="s">
        <v>50</v>
      </c>
      <c r="AC4255" t="s">
        <v>5622</v>
      </c>
    </row>
    <row r="4256" spans="7:29" x14ac:dyDescent="0.2">
      <c r="G4256" t="s">
        <v>14832</v>
      </c>
      <c r="H4256" t="s">
        <v>53</v>
      </c>
      <c r="I4256" t="s">
        <v>12561</v>
      </c>
      <c r="J4256" t="s">
        <v>103</v>
      </c>
      <c r="L4256" t="s">
        <v>27</v>
      </c>
      <c r="M4256">
        <v>12</v>
      </c>
      <c r="N4256" t="s">
        <v>103</v>
      </c>
      <c r="O4256" s="12">
        <v>39878</v>
      </c>
      <c r="P4256" t="s">
        <v>28</v>
      </c>
      <c r="Q4256" s="1">
        <v>44440</v>
      </c>
      <c r="R4256" t="s">
        <v>29</v>
      </c>
      <c r="S4256" t="s">
        <v>43</v>
      </c>
      <c r="T4256" t="s">
        <v>30</v>
      </c>
      <c r="U4256" t="s">
        <v>14833</v>
      </c>
      <c r="V4256" t="s">
        <v>353</v>
      </c>
      <c r="W4256" t="s">
        <v>14834</v>
      </c>
      <c r="X4256" t="s">
        <v>116</v>
      </c>
    </row>
    <row r="4257" spans="7:29" x14ac:dyDescent="0.2">
      <c r="G4257" t="s">
        <v>2450</v>
      </c>
      <c r="H4257" t="s">
        <v>148</v>
      </c>
      <c r="I4257" t="s">
        <v>16193</v>
      </c>
      <c r="J4257" t="s">
        <v>67</v>
      </c>
      <c r="K4257" t="s">
        <v>384</v>
      </c>
      <c r="L4257" t="s">
        <v>385</v>
      </c>
      <c r="M4257">
        <v>12</v>
      </c>
      <c r="N4257" t="s">
        <v>67</v>
      </c>
      <c r="O4257" s="12">
        <v>39877</v>
      </c>
      <c r="P4257" t="s">
        <v>70</v>
      </c>
      <c r="Q4257" s="1">
        <v>42001</v>
      </c>
      <c r="R4257" t="s">
        <v>29</v>
      </c>
      <c r="S4257" t="s">
        <v>43</v>
      </c>
      <c r="T4257" t="s">
        <v>71</v>
      </c>
      <c r="W4257" t="s">
        <v>16251</v>
      </c>
      <c r="X4257" t="s">
        <v>116</v>
      </c>
    </row>
    <row r="4258" spans="7:29" x14ac:dyDescent="0.2">
      <c r="G4258" t="s">
        <v>59</v>
      </c>
      <c r="H4258" t="s">
        <v>262</v>
      </c>
      <c r="I4258" t="s">
        <v>11444</v>
      </c>
      <c r="J4258" t="s">
        <v>880</v>
      </c>
      <c r="K4258" t="s">
        <v>11445</v>
      </c>
      <c r="L4258" t="s">
        <v>3114</v>
      </c>
      <c r="M4258">
        <v>12</v>
      </c>
      <c r="N4258" t="s">
        <v>880</v>
      </c>
      <c r="O4258" s="12">
        <v>39839</v>
      </c>
      <c r="P4258" t="s">
        <v>70</v>
      </c>
      <c r="Q4258" s="1">
        <v>44484</v>
      </c>
      <c r="R4258" t="s">
        <v>29</v>
      </c>
      <c r="S4258" t="s">
        <v>43</v>
      </c>
      <c r="T4258" t="s">
        <v>71</v>
      </c>
      <c r="W4258" t="s">
        <v>11446</v>
      </c>
    </row>
    <row r="4259" spans="7:29" x14ac:dyDescent="0.2">
      <c r="G4259" t="s">
        <v>3347</v>
      </c>
      <c r="H4259" t="s">
        <v>53</v>
      </c>
      <c r="I4259" t="s">
        <v>14950</v>
      </c>
      <c r="J4259" t="s">
        <v>1339</v>
      </c>
      <c r="L4259" t="s">
        <v>27</v>
      </c>
      <c r="M4259">
        <v>12</v>
      </c>
      <c r="N4259" t="s">
        <v>1339</v>
      </c>
      <c r="O4259" s="12">
        <v>39827</v>
      </c>
      <c r="P4259" t="s">
        <v>28</v>
      </c>
      <c r="Q4259" s="1">
        <v>44866</v>
      </c>
      <c r="R4259" t="s">
        <v>29</v>
      </c>
      <c r="S4259" t="s">
        <v>43</v>
      </c>
      <c r="T4259" t="s">
        <v>30</v>
      </c>
      <c r="U4259" t="s">
        <v>2660</v>
      </c>
      <c r="V4259" t="s">
        <v>404</v>
      </c>
      <c r="W4259" t="s">
        <v>14951</v>
      </c>
    </row>
    <row r="4260" spans="7:29" ht="153" x14ac:dyDescent="0.2">
      <c r="G4260" t="s">
        <v>14163</v>
      </c>
      <c r="H4260" t="s">
        <v>53</v>
      </c>
      <c r="I4260" t="s">
        <v>14164</v>
      </c>
      <c r="J4260" t="s">
        <v>533</v>
      </c>
      <c r="K4260" t="s">
        <v>14165</v>
      </c>
      <c r="L4260" t="s">
        <v>7040</v>
      </c>
      <c r="M4260">
        <v>12</v>
      </c>
      <c r="N4260" t="s">
        <v>533</v>
      </c>
      <c r="O4260" s="12">
        <v>39806</v>
      </c>
      <c r="P4260" t="s">
        <v>70</v>
      </c>
      <c r="Q4260" s="1">
        <v>42752</v>
      </c>
      <c r="R4260" t="s">
        <v>29</v>
      </c>
      <c r="S4260" t="s">
        <v>43</v>
      </c>
      <c r="T4260" t="s">
        <v>71</v>
      </c>
      <c r="W4260" t="s">
        <v>14166</v>
      </c>
      <c r="X4260" t="s">
        <v>14167</v>
      </c>
      <c r="Y4260" t="s">
        <v>14165</v>
      </c>
      <c r="Z4260" t="s">
        <v>537</v>
      </c>
      <c r="AA4260" t="s">
        <v>14168</v>
      </c>
      <c r="AB4260" s="2" t="s">
        <v>14169</v>
      </c>
      <c r="AC4260" t="s">
        <v>14170</v>
      </c>
    </row>
    <row r="4261" spans="7:29" x14ac:dyDescent="0.2">
      <c r="G4261" t="s">
        <v>1749</v>
      </c>
      <c r="H4261" t="s">
        <v>24</v>
      </c>
      <c r="I4261" t="s">
        <v>5498</v>
      </c>
      <c r="J4261" t="s">
        <v>135</v>
      </c>
      <c r="K4261" t="s">
        <v>743</v>
      </c>
      <c r="L4261" t="s">
        <v>744</v>
      </c>
      <c r="M4261">
        <v>12</v>
      </c>
      <c r="N4261" t="s">
        <v>135</v>
      </c>
      <c r="O4261" s="12">
        <v>39802</v>
      </c>
      <c r="P4261" t="s">
        <v>70</v>
      </c>
      <c r="Q4261" s="1">
        <v>43759</v>
      </c>
      <c r="R4261" t="s">
        <v>29</v>
      </c>
      <c r="S4261" t="s">
        <v>43</v>
      </c>
      <c r="T4261" t="s">
        <v>71</v>
      </c>
      <c r="W4261" t="s">
        <v>5499</v>
      </c>
      <c r="X4261" t="s">
        <v>5500</v>
      </c>
      <c r="Y4261" t="s">
        <v>743</v>
      </c>
      <c r="Z4261" t="s">
        <v>135</v>
      </c>
      <c r="AA4261" t="s">
        <v>5501</v>
      </c>
      <c r="AB4261" t="s">
        <v>50</v>
      </c>
      <c r="AC4261" t="s">
        <v>50</v>
      </c>
    </row>
    <row r="4262" spans="7:29" x14ac:dyDescent="0.2">
      <c r="G4262" t="s">
        <v>11166</v>
      </c>
      <c r="H4262" t="s">
        <v>53</v>
      </c>
      <c r="I4262" t="s">
        <v>25482</v>
      </c>
      <c r="J4262" t="s">
        <v>159</v>
      </c>
      <c r="L4262" t="s">
        <v>347</v>
      </c>
      <c r="M4262">
        <v>12</v>
      </c>
      <c r="N4262" t="s">
        <v>159</v>
      </c>
      <c r="O4262" s="12">
        <v>39794</v>
      </c>
      <c r="P4262" t="s">
        <v>28</v>
      </c>
      <c r="Q4262" s="1">
        <v>44013</v>
      </c>
      <c r="R4262" t="s">
        <v>56</v>
      </c>
      <c r="S4262" s="1">
        <v>45037</v>
      </c>
      <c r="T4262" t="s">
        <v>30</v>
      </c>
      <c r="U4262" t="s">
        <v>11631</v>
      </c>
      <c r="W4262" t="s">
        <v>25483</v>
      </c>
    </row>
    <row r="4263" spans="7:29" x14ac:dyDescent="0.2">
      <c r="G4263" t="s">
        <v>923</v>
      </c>
      <c r="H4263" t="s">
        <v>53</v>
      </c>
      <c r="I4263" t="s">
        <v>20126</v>
      </c>
      <c r="J4263" t="s">
        <v>103</v>
      </c>
      <c r="L4263" t="s">
        <v>27</v>
      </c>
      <c r="M4263">
        <v>12</v>
      </c>
      <c r="N4263" t="s">
        <v>103</v>
      </c>
      <c r="O4263" s="12">
        <v>39771</v>
      </c>
      <c r="P4263" t="s">
        <v>28</v>
      </c>
      <c r="Q4263" s="1">
        <v>45020</v>
      </c>
      <c r="R4263" t="s">
        <v>29</v>
      </c>
      <c r="S4263" t="s">
        <v>43</v>
      </c>
      <c r="T4263" t="s">
        <v>30</v>
      </c>
      <c r="U4263" t="s">
        <v>20127</v>
      </c>
      <c r="V4263" t="s">
        <v>933</v>
      </c>
      <c r="W4263" t="s">
        <v>20128</v>
      </c>
      <c r="X4263" t="s">
        <v>116</v>
      </c>
    </row>
    <row r="4264" spans="7:29" x14ac:dyDescent="0.2">
      <c r="G4264" t="s">
        <v>84</v>
      </c>
      <c r="H4264" t="s">
        <v>302</v>
      </c>
      <c r="I4264" t="s">
        <v>20849</v>
      </c>
      <c r="J4264" t="s">
        <v>1793</v>
      </c>
      <c r="L4264" t="s">
        <v>27</v>
      </c>
      <c r="M4264">
        <v>12</v>
      </c>
      <c r="N4264" t="s">
        <v>1793</v>
      </c>
      <c r="O4264" s="12">
        <v>39765</v>
      </c>
      <c r="P4264" t="s">
        <v>28</v>
      </c>
      <c r="Q4264" s="1">
        <v>43500</v>
      </c>
      <c r="R4264" t="s">
        <v>56</v>
      </c>
      <c r="S4264" s="1">
        <v>45008</v>
      </c>
      <c r="T4264" t="s">
        <v>30</v>
      </c>
      <c r="U4264" t="s">
        <v>1794</v>
      </c>
      <c r="V4264" t="s">
        <v>522</v>
      </c>
      <c r="W4264" t="s">
        <v>20850</v>
      </c>
    </row>
    <row r="4265" spans="7:29" ht="102" x14ac:dyDescent="0.2">
      <c r="G4265" t="s">
        <v>264</v>
      </c>
      <c r="H4265" t="s">
        <v>24</v>
      </c>
      <c r="I4265" t="s">
        <v>16478</v>
      </c>
      <c r="J4265" t="s">
        <v>450</v>
      </c>
      <c r="K4265" t="s">
        <v>881</v>
      </c>
      <c r="L4265" t="s">
        <v>882</v>
      </c>
      <c r="M4265">
        <v>12</v>
      </c>
      <c r="N4265" t="s">
        <v>450</v>
      </c>
      <c r="O4265" s="12">
        <v>39730</v>
      </c>
      <c r="P4265" t="s">
        <v>70</v>
      </c>
      <c r="Q4265" s="1">
        <v>43437</v>
      </c>
      <c r="R4265" t="s">
        <v>29</v>
      </c>
      <c r="S4265" t="s">
        <v>43</v>
      </c>
      <c r="T4265" t="s">
        <v>71</v>
      </c>
      <c r="W4265" t="s">
        <v>16479</v>
      </c>
      <c r="X4265" t="s">
        <v>16480</v>
      </c>
      <c r="Y4265" t="s">
        <v>881</v>
      </c>
      <c r="Z4265" t="s">
        <v>456</v>
      </c>
      <c r="AA4265" t="s">
        <v>16481</v>
      </c>
      <c r="AB4265" s="2" t="s">
        <v>16482</v>
      </c>
      <c r="AC4265" t="s">
        <v>10026</v>
      </c>
    </row>
    <row r="4266" spans="7:29" x14ac:dyDescent="0.2">
      <c r="G4266" t="s">
        <v>1406</v>
      </c>
      <c r="H4266" t="s">
        <v>302</v>
      </c>
      <c r="I4266" t="s">
        <v>18609</v>
      </c>
      <c r="J4266" t="s">
        <v>1146</v>
      </c>
      <c r="K4266" t="s">
        <v>18610</v>
      </c>
      <c r="L4266" t="s">
        <v>849</v>
      </c>
      <c r="M4266">
        <v>9</v>
      </c>
      <c r="N4266" t="s">
        <v>1146</v>
      </c>
      <c r="O4266" s="12">
        <v>39728</v>
      </c>
      <c r="P4266" t="s">
        <v>70</v>
      </c>
      <c r="Q4266" s="1">
        <v>44813</v>
      </c>
      <c r="R4266" t="s">
        <v>29</v>
      </c>
      <c r="S4266" t="s">
        <v>43</v>
      </c>
      <c r="T4266" t="s">
        <v>71</v>
      </c>
      <c r="W4266" t="s">
        <v>18611</v>
      </c>
    </row>
    <row r="4267" spans="7:29" x14ac:dyDescent="0.2">
      <c r="G4267" t="s">
        <v>324</v>
      </c>
      <c r="H4267" t="s">
        <v>314</v>
      </c>
      <c r="I4267" t="s">
        <v>14763</v>
      </c>
      <c r="J4267" t="s">
        <v>67</v>
      </c>
      <c r="K4267" t="s">
        <v>1104</v>
      </c>
      <c r="L4267" t="s">
        <v>3877</v>
      </c>
      <c r="M4267">
        <v>12</v>
      </c>
      <c r="N4267" t="s">
        <v>67</v>
      </c>
      <c r="O4267" s="12">
        <v>39724</v>
      </c>
      <c r="P4267" t="s">
        <v>70</v>
      </c>
      <c r="Q4267" s="1">
        <v>44424</v>
      </c>
      <c r="R4267" t="s">
        <v>29</v>
      </c>
      <c r="S4267" t="s">
        <v>43</v>
      </c>
      <c r="T4267" t="s">
        <v>71</v>
      </c>
      <c r="W4267" t="s">
        <v>14764</v>
      </c>
      <c r="X4267" t="s">
        <v>116</v>
      </c>
    </row>
    <row r="4268" spans="7:29" x14ac:dyDescent="0.2">
      <c r="G4268" t="s">
        <v>12808</v>
      </c>
      <c r="H4268" t="s">
        <v>274</v>
      </c>
      <c r="I4268" t="s">
        <v>12809</v>
      </c>
      <c r="J4268" t="s">
        <v>135</v>
      </c>
      <c r="K4268" t="s">
        <v>743</v>
      </c>
      <c r="L4268" t="s">
        <v>744</v>
      </c>
      <c r="M4268">
        <v>12</v>
      </c>
      <c r="N4268" t="s">
        <v>135</v>
      </c>
      <c r="O4268" s="12">
        <v>39723</v>
      </c>
      <c r="P4268" t="s">
        <v>70</v>
      </c>
      <c r="Q4268" s="1">
        <v>44747</v>
      </c>
      <c r="R4268" t="s">
        <v>29</v>
      </c>
      <c r="S4268" t="s">
        <v>43</v>
      </c>
      <c r="T4268" t="s">
        <v>71</v>
      </c>
      <c r="W4268" t="s">
        <v>12810</v>
      </c>
      <c r="X4268" t="s">
        <v>12811</v>
      </c>
      <c r="Y4268" t="s">
        <v>726</v>
      </c>
      <c r="Z4268" t="s">
        <v>135</v>
      </c>
      <c r="AA4268" t="s">
        <v>12812</v>
      </c>
      <c r="AB4268" t="s">
        <v>50</v>
      </c>
      <c r="AC4268" t="s">
        <v>50</v>
      </c>
    </row>
    <row r="4269" spans="7:29" x14ac:dyDescent="0.2">
      <c r="G4269" t="s">
        <v>219</v>
      </c>
      <c r="H4269" t="s">
        <v>262</v>
      </c>
      <c r="I4269" t="s">
        <v>9682</v>
      </c>
      <c r="J4269" t="s">
        <v>9683</v>
      </c>
      <c r="K4269" t="s">
        <v>6070</v>
      </c>
      <c r="L4269" t="s">
        <v>69</v>
      </c>
      <c r="M4269">
        <v>12</v>
      </c>
      <c r="N4269" t="s">
        <v>6069</v>
      </c>
      <c r="O4269" s="12">
        <v>39678</v>
      </c>
      <c r="P4269" t="s">
        <v>70</v>
      </c>
      <c r="Q4269" s="1">
        <v>45033</v>
      </c>
      <c r="R4269" t="s">
        <v>29</v>
      </c>
      <c r="S4269" t="s">
        <v>43</v>
      </c>
      <c r="T4269" t="s">
        <v>71</v>
      </c>
      <c r="W4269" t="s">
        <v>9684</v>
      </c>
      <c r="X4269" t="s">
        <v>9685</v>
      </c>
      <c r="Y4269" t="s">
        <v>6070</v>
      </c>
      <c r="Z4269" t="s">
        <v>206</v>
      </c>
      <c r="AA4269" t="s">
        <v>9686</v>
      </c>
      <c r="AB4269" t="s">
        <v>50</v>
      </c>
      <c r="AC4269" t="s">
        <v>50</v>
      </c>
    </row>
    <row r="4270" spans="7:29" x14ac:dyDescent="0.2">
      <c r="G4270" t="s">
        <v>4060</v>
      </c>
      <c r="H4270" t="s">
        <v>759</v>
      </c>
      <c r="I4270" t="s">
        <v>17578</v>
      </c>
      <c r="J4270" t="s">
        <v>135</v>
      </c>
      <c r="K4270" t="s">
        <v>384</v>
      </c>
      <c r="L4270" t="s">
        <v>385</v>
      </c>
      <c r="M4270">
        <v>12</v>
      </c>
      <c r="N4270" t="s">
        <v>135</v>
      </c>
      <c r="O4270" s="12">
        <v>39671</v>
      </c>
      <c r="P4270" t="s">
        <v>70</v>
      </c>
      <c r="Q4270" s="1">
        <v>44417</v>
      </c>
      <c r="R4270" t="s">
        <v>29</v>
      </c>
      <c r="S4270" t="s">
        <v>43</v>
      </c>
      <c r="T4270" t="s">
        <v>71</v>
      </c>
      <c r="W4270" t="s">
        <v>17579</v>
      </c>
      <c r="X4270" t="s">
        <v>116</v>
      </c>
    </row>
    <row r="4271" spans="7:29" x14ac:dyDescent="0.2">
      <c r="G4271" t="s">
        <v>18612</v>
      </c>
      <c r="H4271" t="s">
        <v>53</v>
      </c>
      <c r="I4271" t="s">
        <v>18613</v>
      </c>
      <c r="J4271" t="s">
        <v>135</v>
      </c>
      <c r="K4271" t="s">
        <v>384</v>
      </c>
      <c r="L4271" t="s">
        <v>385</v>
      </c>
      <c r="M4271">
        <v>12</v>
      </c>
      <c r="N4271" t="s">
        <v>135</v>
      </c>
      <c r="O4271" s="12">
        <v>39654</v>
      </c>
      <c r="P4271" t="s">
        <v>70</v>
      </c>
      <c r="Q4271" s="1">
        <v>43144</v>
      </c>
      <c r="R4271" t="s">
        <v>29</v>
      </c>
      <c r="S4271" t="s">
        <v>43</v>
      </c>
      <c r="T4271" t="s">
        <v>71</v>
      </c>
      <c r="W4271" t="s">
        <v>18614</v>
      </c>
      <c r="X4271" t="s">
        <v>116</v>
      </c>
    </row>
    <row r="4272" spans="7:29" x14ac:dyDescent="0.2">
      <c r="G4272" t="s">
        <v>4770</v>
      </c>
      <c r="H4272" t="s">
        <v>262</v>
      </c>
      <c r="I4272" t="s">
        <v>10801</v>
      </c>
      <c r="J4272" t="s">
        <v>10819</v>
      </c>
      <c r="L4272" t="s">
        <v>62</v>
      </c>
      <c r="M4272">
        <v>12</v>
      </c>
      <c r="N4272" t="s">
        <v>10819</v>
      </c>
      <c r="O4272" s="12">
        <v>39648</v>
      </c>
      <c r="P4272" t="s">
        <v>28</v>
      </c>
      <c r="Q4272" s="1">
        <v>44753</v>
      </c>
      <c r="R4272" t="s">
        <v>29</v>
      </c>
      <c r="S4272" t="s">
        <v>43</v>
      </c>
      <c r="T4272" t="s">
        <v>30</v>
      </c>
      <c r="U4272" t="s">
        <v>1008</v>
      </c>
      <c r="W4272" t="s">
        <v>10820</v>
      </c>
      <c r="X4272" t="s">
        <v>10821</v>
      </c>
      <c r="Y4272" t="s">
        <v>948</v>
      </c>
      <c r="Z4272" t="s">
        <v>959</v>
      </c>
      <c r="AA4272" t="s">
        <v>10822</v>
      </c>
      <c r="AB4272" t="s">
        <v>50</v>
      </c>
      <c r="AC4272" t="s">
        <v>50</v>
      </c>
    </row>
    <row r="4273" spans="7:29" x14ac:dyDescent="0.2">
      <c r="G4273" t="s">
        <v>875</v>
      </c>
      <c r="H4273" t="s">
        <v>129</v>
      </c>
      <c r="I4273" t="s">
        <v>5578</v>
      </c>
      <c r="J4273" t="s">
        <v>1735</v>
      </c>
      <c r="K4273" t="s">
        <v>5579</v>
      </c>
      <c r="L4273" t="s">
        <v>828</v>
      </c>
      <c r="M4273">
        <v>12</v>
      </c>
      <c r="N4273" t="s">
        <v>1735</v>
      </c>
      <c r="O4273" s="12">
        <v>39642</v>
      </c>
      <c r="P4273" t="s">
        <v>70</v>
      </c>
      <c r="Q4273" s="1">
        <v>44768</v>
      </c>
      <c r="R4273" t="s">
        <v>56</v>
      </c>
      <c r="S4273" s="1">
        <v>45107</v>
      </c>
      <c r="T4273" t="s">
        <v>71</v>
      </c>
      <c r="W4273" t="s">
        <v>5580</v>
      </c>
    </row>
    <row r="4274" spans="7:29" x14ac:dyDescent="0.2">
      <c r="G4274" t="s">
        <v>253</v>
      </c>
      <c r="H4274" t="s">
        <v>53</v>
      </c>
      <c r="I4274" t="s">
        <v>3466</v>
      </c>
      <c r="J4274" t="s">
        <v>295</v>
      </c>
      <c r="K4274" t="s">
        <v>1993</v>
      </c>
      <c r="L4274" t="s">
        <v>203</v>
      </c>
      <c r="M4274">
        <v>12</v>
      </c>
      <c r="N4274" t="s">
        <v>295</v>
      </c>
      <c r="O4274" s="12">
        <v>39609</v>
      </c>
      <c r="P4274" t="s">
        <v>70</v>
      </c>
      <c r="Q4274" s="1">
        <v>41890</v>
      </c>
      <c r="R4274" t="s">
        <v>56</v>
      </c>
      <c r="S4274" s="1">
        <v>44939</v>
      </c>
      <c r="T4274" t="s">
        <v>71</v>
      </c>
      <c r="W4274" t="s">
        <v>3544</v>
      </c>
    </row>
    <row r="4275" spans="7:29" ht="170" x14ac:dyDescent="0.2">
      <c r="G4275" t="s">
        <v>4254</v>
      </c>
      <c r="H4275" t="s">
        <v>24</v>
      </c>
      <c r="I4275" t="s">
        <v>10837</v>
      </c>
      <c r="J4275" t="s">
        <v>192</v>
      </c>
      <c r="L4275" t="s">
        <v>27</v>
      </c>
      <c r="M4275">
        <v>12</v>
      </c>
      <c r="N4275" t="s">
        <v>192</v>
      </c>
      <c r="O4275" s="12">
        <v>39556</v>
      </c>
      <c r="P4275" t="s">
        <v>28</v>
      </c>
      <c r="Q4275" s="1">
        <v>44852</v>
      </c>
      <c r="R4275" t="s">
        <v>29</v>
      </c>
      <c r="S4275" t="s">
        <v>43</v>
      </c>
      <c r="T4275" t="s">
        <v>30</v>
      </c>
      <c r="U4275" t="s">
        <v>4139</v>
      </c>
      <c r="V4275" t="s">
        <v>45</v>
      </c>
      <c r="W4275" t="s">
        <v>10840</v>
      </c>
      <c r="X4275" t="s">
        <v>10841</v>
      </c>
      <c r="Y4275" t="s">
        <v>4139</v>
      </c>
      <c r="Z4275" t="s">
        <v>257</v>
      </c>
      <c r="AA4275" t="s">
        <v>10842</v>
      </c>
      <c r="AB4275" s="2" t="s">
        <v>272</v>
      </c>
      <c r="AC4275" t="s">
        <v>10843</v>
      </c>
    </row>
    <row r="4276" spans="7:29" x14ac:dyDescent="0.2">
      <c r="G4276" t="s">
        <v>273</v>
      </c>
      <c r="H4276" t="s">
        <v>314</v>
      </c>
      <c r="I4276" t="s">
        <v>5726</v>
      </c>
      <c r="J4276" t="s">
        <v>135</v>
      </c>
      <c r="K4276" t="s">
        <v>743</v>
      </c>
      <c r="L4276" t="s">
        <v>744</v>
      </c>
      <c r="M4276">
        <v>9</v>
      </c>
      <c r="N4276" t="s">
        <v>135</v>
      </c>
      <c r="O4276" s="12">
        <v>39538</v>
      </c>
      <c r="P4276" t="s">
        <v>70</v>
      </c>
      <c r="Q4276" s="1">
        <v>44440</v>
      </c>
      <c r="R4276" t="s">
        <v>56</v>
      </c>
      <c r="S4276" s="1">
        <v>45107</v>
      </c>
      <c r="T4276" t="s">
        <v>71</v>
      </c>
      <c r="W4276" t="s">
        <v>15117</v>
      </c>
    </row>
    <row r="4277" spans="7:29" ht="119" x14ac:dyDescent="0.2">
      <c r="G4277" t="s">
        <v>273</v>
      </c>
      <c r="H4277" t="s">
        <v>53</v>
      </c>
      <c r="I4277" t="s">
        <v>7268</v>
      </c>
      <c r="J4277" t="s">
        <v>481</v>
      </c>
      <c r="K4277" t="s">
        <v>7290</v>
      </c>
      <c r="L4277" t="s">
        <v>203</v>
      </c>
      <c r="M4277">
        <v>12</v>
      </c>
      <c r="N4277" t="s">
        <v>481</v>
      </c>
      <c r="O4277" s="12">
        <v>39527</v>
      </c>
      <c r="P4277" t="s">
        <v>70</v>
      </c>
      <c r="Q4277" s="1">
        <v>44774</v>
      </c>
      <c r="R4277" t="s">
        <v>29</v>
      </c>
      <c r="S4277" t="s">
        <v>43</v>
      </c>
      <c r="T4277" t="s">
        <v>71</v>
      </c>
      <c r="W4277" t="s">
        <v>7269</v>
      </c>
      <c r="X4277" t="s">
        <v>7270</v>
      </c>
      <c r="Y4277" t="s">
        <v>7271</v>
      </c>
      <c r="Z4277" t="s">
        <v>843</v>
      </c>
      <c r="AA4277" t="s">
        <v>7272</v>
      </c>
      <c r="AB4277" s="2" t="s">
        <v>7273</v>
      </c>
      <c r="AC4277" t="s">
        <v>50</v>
      </c>
    </row>
    <row r="4278" spans="7:29" x14ac:dyDescent="0.2">
      <c r="G4278" t="s">
        <v>2528</v>
      </c>
      <c r="H4278" t="s">
        <v>53</v>
      </c>
      <c r="I4278" t="s">
        <v>6884</v>
      </c>
      <c r="J4278" t="s">
        <v>2061</v>
      </c>
      <c r="K4278" t="s">
        <v>4229</v>
      </c>
      <c r="L4278" t="s">
        <v>237</v>
      </c>
      <c r="M4278">
        <v>12</v>
      </c>
      <c r="N4278" t="s">
        <v>2061</v>
      </c>
      <c r="O4278" s="12">
        <v>39525</v>
      </c>
      <c r="P4278" t="s">
        <v>238</v>
      </c>
      <c r="Q4278" s="1">
        <v>44728</v>
      </c>
      <c r="R4278" t="s">
        <v>56</v>
      </c>
      <c r="S4278" s="1">
        <v>45046</v>
      </c>
      <c r="T4278" t="s">
        <v>71</v>
      </c>
      <c r="W4278" t="s">
        <v>15387</v>
      </c>
      <c r="X4278" t="s">
        <v>15388</v>
      </c>
      <c r="Y4278" t="s">
        <v>15389</v>
      </c>
      <c r="Z4278" t="s">
        <v>2065</v>
      </c>
      <c r="AA4278" t="s">
        <v>15390</v>
      </c>
      <c r="AB4278" t="s">
        <v>50</v>
      </c>
      <c r="AC4278" t="s">
        <v>50</v>
      </c>
    </row>
    <row r="4279" spans="7:29" x14ac:dyDescent="0.2">
      <c r="G4279" t="s">
        <v>4752</v>
      </c>
      <c r="H4279" t="s">
        <v>302</v>
      </c>
      <c r="I4279" t="s">
        <v>14342</v>
      </c>
      <c r="J4279" t="s">
        <v>135</v>
      </c>
      <c r="K4279" t="s">
        <v>743</v>
      </c>
      <c r="L4279" t="s">
        <v>1271</v>
      </c>
      <c r="M4279">
        <v>9</v>
      </c>
      <c r="N4279" t="s">
        <v>135</v>
      </c>
      <c r="O4279" s="12">
        <v>39502</v>
      </c>
      <c r="P4279" t="s">
        <v>70</v>
      </c>
      <c r="Q4279" s="1">
        <v>44515</v>
      </c>
      <c r="R4279" t="s">
        <v>29</v>
      </c>
      <c r="S4279" t="s">
        <v>43</v>
      </c>
      <c r="T4279" t="s">
        <v>71</v>
      </c>
      <c r="W4279" t="s">
        <v>14343</v>
      </c>
      <c r="X4279" t="s">
        <v>14344</v>
      </c>
      <c r="Y4279" t="s">
        <v>743</v>
      </c>
      <c r="Z4279" t="s">
        <v>135</v>
      </c>
      <c r="AA4279" t="s">
        <v>14345</v>
      </c>
      <c r="AB4279" t="s">
        <v>50</v>
      </c>
      <c r="AC4279" t="s">
        <v>50</v>
      </c>
    </row>
    <row r="4280" spans="7:29" x14ac:dyDescent="0.2">
      <c r="G4280" t="s">
        <v>2315</v>
      </c>
      <c r="H4280" t="s">
        <v>148</v>
      </c>
      <c r="I4280" t="s">
        <v>17541</v>
      </c>
      <c r="J4280" t="s">
        <v>80</v>
      </c>
      <c r="K4280" t="s">
        <v>488</v>
      </c>
      <c r="L4280" t="s">
        <v>489</v>
      </c>
      <c r="M4280">
        <v>12</v>
      </c>
      <c r="N4280" t="s">
        <v>80</v>
      </c>
      <c r="O4280" s="12">
        <v>39498</v>
      </c>
      <c r="P4280" t="s">
        <v>70</v>
      </c>
      <c r="Q4280" s="1">
        <v>42436</v>
      </c>
      <c r="R4280" t="s">
        <v>29</v>
      </c>
      <c r="S4280" t="s">
        <v>43</v>
      </c>
      <c r="T4280" t="s">
        <v>71</v>
      </c>
      <c r="W4280" t="s">
        <v>17542</v>
      </c>
      <c r="X4280" t="s">
        <v>116</v>
      </c>
    </row>
    <row r="4281" spans="7:29" x14ac:dyDescent="0.2">
      <c r="G4281" t="s">
        <v>157</v>
      </c>
      <c r="H4281" t="s">
        <v>274</v>
      </c>
      <c r="I4281" t="s">
        <v>5776</v>
      </c>
      <c r="J4281" t="s">
        <v>150</v>
      </c>
      <c r="L4281" t="s">
        <v>62</v>
      </c>
      <c r="M4281">
        <v>9</v>
      </c>
      <c r="N4281" t="s">
        <v>150</v>
      </c>
      <c r="O4281" s="12">
        <v>39430</v>
      </c>
      <c r="P4281" t="s">
        <v>28</v>
      </c>
      <c r="Q4281" s="1">
        <v>44090</v>
      </c>
      <c r="R4281" t="s">
        <v>63</v>
      </c>
      <c r="S4281" t="s">
        <v>43</v>
      </c>
      <c r="T4281" t="s">
        <v>30</v>
      </c>
      <c r="U4281" t="s">
        <v>1457</v>
      </c>
      <c r="W4281" t="s">
        <v>5777</v>
      </c>
    </row>
    <row r="4282" spans="7:29" ht="170" x14ac:dyDescent="0.2">
      <c r="G4282" t="s">
        <v>4420</v>
      </c>
      <c r="H4282" t="s">
        <v>53</v>
      </c>
      <c r="I4282" t="s">
        <v>24197</v>
      </c>
      <c r="J4282" t="s">
        <v>964</v>
      </c>
      <c r="L4282" t="s">
        <v>27</v>
      </c>
      <c r="M4282">
        <v>12</v>
      </c>
      <c r="N4282" t="s">
        <v>964</v>
      </c>
      <c r="O4282" s="12">
        <v>39415</v>
      </c>
      <c r="P4282" t="s">
        <v>28</v>
      </c>
      <c r="Q4282" s="1">
        <v>42263</v>
      </c>
      <c r="R4282" t="s">
        <v>29</v>
      </c>
      <c r="S4282" t="s">
        <v>43</v>
      </c>
      <c r="T4282" t="s">
        <v>30</v>
      </c>
      <c r="U4282" t="s">
        <v>24198</v>
      </c>
      <c r="V4282" t="s">
        <v>353</v>
      </c>
      <c r="W4282" t="s">
        <v>24199</v>
      </c>
      <c r="X4282" t="s">
        <v>24200</v>
      </c>
      <c r="Y4282" t="s">
        <v>24198</v>
      </c>
      <c r="Z4282" t="s">
        <v>9847</v>
      </c>
      <c r="AA4282" t="s">
        <v>24201</v>
      </c>
      <c r="AB4282" s="2" t="s">
        <v>24202</v>
      </c>
      <c r="AC4282" t="s">
        <v>24203</v>
      </c>
    </row>
    <row r="4283" spans="7:29" x14ac:dyDescent="0.2">
      <c r="G4283" t="s">
        <v>805</v>
      </c>
      <c r="H4283" t="s">
        <v>53</v>
      </c>
      <c r="I4283" t="s">
        <v>6742</v>
      </c>
      <c r="J4283" t="s">
        <v>1129</v>
      </c>
      <c r="L4283" t="s">
        <v>27</v>
      </c>
      <c r="M4283">
        <v>12</v>
      </c>
      <c r="N4283" t="s">
        <v>1129</v>
      </c>
      <c r="O4283" s="12">
        <v>39409</v>
      </c>
      <c r="P4283" t="s">
        <v>28</v>
      </c>
      <c r="Q4283" s="1">
        <v>40735</v>
      </c>
      <c r="R4283" t="s">
        <v>56</v>
      </c>
      <c r="S4283" s="1">
        <v>44939</v>
      </c>
      <c r="T4283" t="s">
        <v>30</v>
      </c>
      <c r="U4283" t="s">
        <v>6743</v>
      </c>
      <c r="V4283" t="s">
        <v>45</v>
      </c>
      <c r="W4283" t="s">
        <v>6744</v>
      </c>
    </row>
    <row r="4284" spans="7:29" x14ac:dyDescent="0.2">
      <c r="G4284" t="s">
        <v>319</v>
      </c>
      <c r="H4284" t="s">
        <v>53</v>
      </c>
      <c r="I4284" t="s">
        <v>1655</v>
      </c>
      <c r="J4284" t="s">
        <v>1129</v>
      </c>
      <c r="K4284" t="s">
        <v>1659</v>
      </c>
      <c r="L4284" t="s">
        <v>1660</v>
      </c>
      <c r="M4284">
        <v>12</v>
      </c>
      <c r="N4284" t="s">
        <v>1129</v>
      </c>
      <c r="O4284" s="12">
        <v>39392</v>
      </c>
      <c r="P4284" t="s">
        <v>70</v>
      </c>
      <c r="Q4284" s="1">
        <v>44228</v>
      </c>
      <c r="R4284" t="s">
        <v>29</v>
      </c>
      <c r="S4284" t="s">
        <v>43</v>
      </c>
      <c r="T4284" t="s">
        <v>71</v>
      </c>
      <c r="W4284" t="s">
        <v>1661</v>
      </c>
      <c r="X4284" t="s">
        <v>1662</v>
      </c>
      <c r="Y4284" t="s">
        <v>1659</v>
      </c>
      <c r="Z4284" t="s">
        <v>765</v>
      </c>
      <c r="AA4284" t="s">
        <v>1663</v>
      </c>
      <c r="AB4284" t="s">
        <v>50</v>
      </c>
      <c r="AC4284" t="s">
        <v>50</v>
      </c>
    </row>
    <row r="4285" spans="7:29" x14ac:dyDescent="0.2">
      <c r="G4285" t="s">
        <v>955</v>
      </c>
      <c r="H4285" t="s">
        <v>274</v>
      </c>
      <c r="I4285" t="s">
        <v>13423</v>
      </c>
      <c r="J4285" t="s">
        <v>135</v>
      </c>
      <c r="K4285" t="s">
        <v>743</v>
      </c>
      <c r="L4285" t="s">
        <v>1271</v>
      </c>
      <c r="M4285">
        <v>9</v>
      </c>
      <c r="N4285" t="s">
        <v>135</v>
      </c>
      <c r="O4285" s="12">
        <v>39355</v>
      </c>
      <c r="P4285" t="s">
        <v>70</v>
      </c>
      <c r="Q4285" s="1">
        <v>41375</v>
      </c>
      <c r="R4285" t="s">
        <v>29</v>
      </c>
      <c r="S4285" t="s">
        <v>43</v>
      </c>
      <c r="T4285" t="s">
        <v>71</v>
      </c>
      <c r="W4285" t="s">
        <v>13424</v>
      </c>
      <c r="X4285" t="s">
        <v>13425</v>
      </c>
      <c r="Y4285" t="s">
        <v>743</v>
      </c>
      <c r="Z4285" t="s">
        <v>135</v>
      </c>
      <c r="AA4285" t="s">
        <v>13426</v>
      </c>
      <c r="AB4285" t="s">
        <v>50</v>
      </c>
      <c r="AC4285" t="s">
        <v>50</v>
      </c>
    </row>
    <row r="4286" spans="7:29" x14ac:dyDescent="0.2">
      <c r="G4286" t="s">
        <v>12590</v>
      </c>
      <c r="H4286" t="s">
        <v>53</v>
      </c>
      <c r="I4286" t="s">
        <v>19833</v>
      </c>
      <c r="J4286" t="s">
        <v>135</v>
      </c>
      <c r="K4286" t="s">
        <v>743</v>
      </c>
      <c r="L4286" t="s">
        <v>1271</v>
      </c>
      <c r="M4286">
        <v>9</v>
      </c>
      <c r="N4286" t="s">
        <v>135</v>
      </c>
      <c r="O4286" s="12">
        <v>39320</v>
      </c>
      <c r="P4286" t="s">
        <v>70</v>
      </c>
      <c r="Q4286" s="1">
        <v>39730</v>
      </c>
      <c r="R4286" t="s">
        <v>56</v>
      </c>
      <c r="S4286" s="1">
        <v>45016</v>
      </c>
      <c r="T4286" t="s">
        <v>71</v>
      </c>
      <c r="W4286" t="s">
        <v>19834</v>
      </c>
    </row>
    <row r="4287" spans="7:29" x14ac:dyDescent="0.2">
      <c r="G4287" t="s">
        <v>1311</v>
      </c>
      <c r="H4287" t="s">
        <v>262</v>
      </c>
      <c r="I4287" t="s">
        <v>17818</v>
      </c>
      <c r="J4287" t="s">
        <v>251</v>
      </c>
      <c r="L4287" t="s">
        <v>104</v>
      </c>
      <c r="M4287">
        <v>12</v>
      </c>
      <c r="N4287" t="s">
        <v>251</v>
      </c>
      <c r="O4287" s="12">
        <v>39308</v>
      </c>
      <c r="P4287" t="s">
        <v>28</v>
      </c>
      <c r="Q4287" s="1">
        <v>44895</v>
      </c>
      <c r="R4287" t="s">
        <v>29</v>
      </c>
      <c r="S4287" t="s">
        <v>43</v>
      </c>
      <c r="T4287" t="s">
        <v>30</v>
      </c>
      <c r="U4287" t="s">
        <v>2858</v>
      </c>
      <c r="V4287" t="s">
        <v>32</v>
      </c>
      <c r="W4287" t="s">
        <v>17819</v>
      </c>
      <c r="X4287" t="s">
        <v>17820</v>
      </c>
      <c r="Y4287" t="s">
        <v>17821</v>
      </c>
      <c r="Z4287" t="s">
        <v>206</v>
      </c>
      <c r="AA4287" t="s">
        <v>17822</v>
      </c>
      <c r="AB4287" t="s">
        <v>50</v>
      </c>
      <c r="AC4287" t="s">
        <v>50</v>
      </c>
    </row>
    <row r="4288" spans="7:29" x14ac:dyDescent="0.2">
      <c r="G4288" t="s">
        <v>3497</v>
      </c>
      <c r="H4288" t="s">
        <v>262</v>
      </c>
      <c r="I4288" t="s">
        <v>4390</v>
      </c>
      <c r="J4288" t="s">
        <v>135</v>
      </c>
      <c r="K4288" t="s">
        <v>743</v>
      </c>
      <c r="L4288" t="s">
        <v>744</v>
      </c>
      <c r="M4288">
        <v>12</v>
      </c>
      <c r="N4288" t="s">
        <v>135</v>
      </c>
      <c r="O4288" s="12">
        <v>39287</v>
      </c>
      <c r="P4288" t="s">
        <v>70</v>
      </c>
      <c r="Q4288" s="1">
        <v>43381</v>
      </c>
      <c r="R4288" t="s">
        <v>29</v>
      </c>
      <c r="S4288" t="s">
        <v>43</v>
      </c>
      <c r="T4288" t="s">
        <v>71</v>
      </c>
      <c r="W4288" t="s">
        <v>4391</v>
      </c>
      <c r="X4288" t="s">
        <v>116</v>
      </c>
    </row>
    <row r="4289" spans="7:29" x14ac:dyDescent="0.2">
      <c r="G4289" t="s">
        <v>3103</v>
      </c>
      <c r="H4289" t="s">
        <v>280</v>
      </c>
      <c r="I4289" t="s">
        <v>3293</v>
      </c>
      <c r="J4289" t="s">
        <v>159</v>
      </c>
      <c r="L4289" t="s">
        <v>436</v>
      </c>
      <c r="M4289">
        <v>9</v>
      </c>
      <c r="N4289" t="s">
        <v>159</v>
      </c>
      <c r="O4289" s="12">
        <v>39276</v>
      </c>
      <c r="P4289" t="s">
        <v>28</v>
      </c>
      <c r="Q4289" s="1">
        <v>44927</v>
      </c>
      <c r="R4289" t="s">
        <v>56</v>
      </c>
      <c r="S4289" s="1">
        <v>45092</v>
      </c>
      <c r="T4289" t="s">
        <v>30</v>
      </c>
      <c r="U4289" t="s">
        <v>776</v>
      </c>
      <c r="W4289" t="s">
        <v>3294</v>
      </c>
    </row>
    <row r="4290" spans="7:29" x14ac:dyDescent="0.2">
      <c r="G4290" t="s">
        <v>133</v>
      </c>
      <c r="H4290" t="s">
        <v>262</v>
      </c>
      <c r="I4290" t="s">
        <v>24448</v>
      </c>
      <c r="J4290" t="s">
        <v>135</v>
      </c>
      <c r="K4290" t="s">
        <v>743</v>
      </c>
      <c r="L4290" t="s">
        <v>744</v>
      </c>
      <c r="M4290">
        <v>9</v>
      </c>
      <c r="N4290" t="s">
        <v>135</v>
      </c>
      <c r="O4290" s="12">
        <v>39255</v>
      </c>
      <c r="P4290" t="s">
        <v>70</v>
      </c>
      <c r="Q4290" s="1">
        <v>44599</v>
      </c>
      <c r="R4290" t="s">
        <v>29</v>
      </c>
      <c r="S4290" t="s">
        <v>43</v>
      </c>
      <c r="T4290" t="s">
        <v>71</v>
      </c>
      <c r="W4290" t="s">
        <v>24479</v>
      </c>
      <c r="X4290" t="s">
        <v>24480</v>
      </c>
      <c r="Y4290" t="s">
        <v>743</v>
      </c>
      <c r="Z4290" t="s">
        <v>135</v>
      </c>
      <c r="AA4290" t="s">
        <v>24481</v>
      </c>
      <c r="AB4290" t="s">
        <v>50</v>
      </c>
      <c r="AC4290" t="s">
        <v>50</v>
      </c>
    </row>
    <row r="4291" spans="7:29" x14ac:dyDescent="0.2">
      <c r="G4291" t="s">
        <v>586</v>
      </c>
      <c r="H4291" t="s">
        <v>53</v>
      </c>
      <c r="I4291" t="s">
        <v>11692</v>
      </c>
      <c r="J4291" t="s">
        <v>505</v>
      </c>
      <c r="L4291" t="s">
        <v>436</v>
      </c>
      <c r="M4291">
        <v>9</v>
      </c>
      <c r="N4291" t="s">
        <v>505</v>
      </c>
      <c r="O4291" s="12">
        <v>39251</v>
      </c>
      <c r="P4291" t="s">
        <v>28</v>
      </c>
      <c r="Q4291" s="1">
        <v>43632</v>
      </c>
      <c r="R4291" t="s">
        <v>63</v>
      </c>
      <c r="S4291" t="s">
        <v>43</v>
      </c>
      <c r="T4291" t="s">
        <v>30</v>
      </c>
      <c r="U4291" t="s">
        <v>376</v>
      </c>
      <c r="W4291" t="s">
        <v>11693</v>
      </c>
    </row>
    <row r="4292" spans="7:29" x14ac:dyDescent="0.2">
      <c r="G4292" t="s">
        <v>519</v>
      </c>
      <c r="H4292" t="s">
        <v>274</v>
      </c>
      <c r="I4292" t="s">
        <v>20366</v>
      </c>
      <c r="J4292" t="s">
        <v>2131</v>
      </c>
      <c r="L4292" t="s">
        <v>98</v>
      </c>
      <c r="M4292">
        <v>12</v>
      </c>
      <c r="N4292" t="s">
        <v>2131</v>
      </c>
      <c r="O4292" s="12">
        <v>39239</v>
      </c>
      <c r="P4292" t="s">
        <v>28</v>
      </c>
      <c r="Q4292" s="1">
        <v>44929</v>
      </c>
      <c r="R4292" t="s">
        <v>29</v>
      </c>
      <c r="S4292" s="1">
        <v>45294</v>
      </c>
      <c r="T4292" t="s">
        <v>30</v>
      </c>
      <c r="U4292" t="s">
        <v>99</v>
      </c>
      <c r="W4292" t="s">
        <v>20367</v>
      </c>
      <c r="X4292" t="s">
        <v>20368</v>
      </c>
      <c r="Y4292" t="s">
        <v>99</v>
      </c>
      <c r="Z4292" t="s">
        <v>959</v>
      </c>
      <c r="AA4292" t="s">
        <v>20369</v>
      </c>
      <c r="AB4292" t="s">
        <v>50</v>
      </c>
      <c r="AC4292" t="s">
        <v>50</v>
      </c>
    </row>
    <row r="4293" spans="7:29" x14ac:dyDescent="0.2">
      <c r="G4293" t="s">
        <v>1867</v>
      </c>
      <c r="H4293" t="s">
        <v>129</v>
      </c>
      <c r="I4293" t="s">
        <v>2483</v>
      </c>
      <c r="J4293" t="s">
        <v>450</v>
      </c>
      <c r="K4293" t="s">
        <v>451</v>
      </c>
      <c r="L4293" t="s">
        <v>452</v>
      </c>
      <c r="M4293">
        <v>12</v>
      </c>
      <c r="N4293" t="s">
        <v>450</v>
      </c>
      <c r="O4293" s="12">
        <v>39208</v>
      </c>
      <c r="P4293" t="s">
        <v>70</v>
      </c>
      <c r="Q4293" s="1">
        <v>44438</v>
      </c>
      <c r="R4293" t="s">
        <v>29</v>
      </c>
      <c r="S4293" t="s">
        <v>43</v>
      </c>
      <c r="T4293" t="s">
        <v>71</v>
      </c>
      <c r="W4293" t="s">
        <v>2484</v>
      </c>
      <c r="X4293" t="s">
        <v>2485</v>
      </c>
      <c r="Y4293" t="s">
        <v>451</v>
      </c>
      <c r="Z4293" t="s">
        <v>456</v>
      </c>
      <c r="AA4293" t="s">
        <v>2486</v>
      </c>
      <c r="AB4293" t="s">
        <v>50</v>
      </c>
      <c r="AC4293" t="s">
        <v>50</v>
      </c>
    </row>
    <row r="4294" spans="7:29" x14ac:dyDescent="0.2">
      <c r="G4294" t="s">
        <v>4060</v>
      </c>
      <c r="H4294" t="s">
        <v>112</v>
      </c>
      <c r="I4294" t="s">
        <v>8327</v>
      </c>
      <c r="J4294" t="s">
        <v>3107</v>
      </c>
      <c r="L4294" t="s">
        <v>62</v>
      </c>
      <c r="M4294">
        <v>12</v>
      </c>
      <c r="N4294" t="s">
        <v>97</v>
      </c>
      <c r="O4294" s="12">
        <v>39146</v>
      </c>
      <c r="P4294" t="s">
        <v>28</v>
      </c>
      <c r="Q4294" s="1">
        <v>42125</v>
      </c>
      <c r="R4294" t="s">
        <v>29</v>
      </c>
      <c r="S4294" t="s">
        <v>43</v>
      </c>
      <c r="T4294" t="s">
        <v>30</v>
      </c>
      <c r="U4294" t="s">
        <v>2255</v>
      </c>
      <c r="W4294" t="s">
        <v>8328</v>
      </c>
      <c r="X4294" t="s">
        <v>116</v>
      </c>
    </row>
    <row r="4295" spans="7:29" x14ac:dyDescent="0.2">
      <c r="G4295" t="s">
        <v>586</v>
      </c>
      <c r="H4295" t="s">
        <v>118</v>
      </c>
      <c r="I4295" t="s">
        <v>18171</v>
      </c>
      <c r="J4295" t="s">
        <v>135</v>
      </c>
      <c r="K4295" t="s">
        <v>743</v>
      </c>
      <c r="L4295" t="s">
        <v>744</v>
      </c>
      <c r="M4295">
        <v>12</v>
      </c>
      <c r="N4295" t="s">
        <v>135</v>
      </c>
      <c r="O4295" s="12">
        <v>39125</v>
      </c>
      <c r="P4295" t="s">
        <v>70</v>
      </c>
      <c r="Q4295" s="1">
        <v>44578</v>
      </c>
      <c r="R4295" t="s">
        <v>29</v>
      </c>
      <c r="S4295" t="s">
        <v>43</v>
      </c>
      <c r="T4295" t="s">
        <v>71</v>
      </c>
      <c r="W4295" t="s">
        <v>18172</v>
      </c>
      <c r="X4295" t="s">
        <v>116</v>
      </c>
    </row>
    <row r="4296" spans="7:29" x14ac:dyDescent="0.2">
      <c r="G4296" t="s">
        <v>11719</v>
      </c>
      <c r="H4296" t="s">
        <v>53</v>
      </c>
      <c r="I4296" t="s">
        <v>11712</v>
      </c>
      <c r="J4296" t="s">
        <v>135</v>
      </c>
      <c r="K4296" t="s">
        <v>726</v>
      </c>
      <c r="L4296" t="s">
        <v>727</v>
      </c>
      <c r="M4296">
        <v>9</v>
      </c>
      <c r="N4296" t="s">
        <v>135</v>
      </c>
      <c r="O4296" s="12">
        <v>39105</v>
      </c>
      <c r="P4296" t="s">
        <v>70</v>
      </c>
      <c r="Q4296" s="1">
        <v>44950</v>
      </c>
      <c r="R4296" t="s">
        <v>29</v>
      </c>
      <c r="S4296" t="s">
        <v>43</v>
      </c>
      <c r="T4296" t="s">
        <v>71</v>
      </c>
      <c r="W4296" t="s">
        <v>11720</v>
      </c>
      <c r="X4296" t="s">
        <v>11721</v>
      </c>
      <c r="Y4296" t="s">
        <v>726</v>
      </c>
      <c r="Z4296" t="s">
        <v>135</v>
      </c>
      <c r="AA4296" t="s">
        <v>11722</v>
      </c>
      <c r="AB4296" t="s">
        <v>50</v>
      </c>
      <c r="AC4296" t="s">
        <v>50</v>
      </c>
    </row>
    <row r="4297" spans="7:29" x14ac:dyDescent="0.2">
      <c r="G4297" t="s">
        <v>128</v>
      </c>
      <c r="H4297" t="s">
        <v>24</v>
      </c>
      <c r="I4297" t="s">
        <v>15336</v>
      </c>
      <c r="J4297" t="s">
        <v>97</v>
      </c>
      <c r="L4297" t="s">
        <v>62</v>
      </c>
      <c r="M4297">
        <v>9</v>
      </c>
      <c r="N4297" t="s">
        <v>97</v>
      </c>
      <c r="O4297" s="12">
        <v>39081</v>
      </c>
      <c r="P4297" t="s">
        <v>28</v>
      </c>
      <c r="Q4297" s="1">
        <v>42125</v>
      </c>
      <c r="R4297" t="s">
        <v>29</v>
      </c>
      <c r="S4297" t="s">
        <v>43</v>
      </c>
      <c r="T4297" t="s">
        <v>30</v>
      </c>
      <c r="U4297" t="s">
        <v>1810</v>
      </c>
      <c r="W4297" t="s">
        <v>15340</v>
      </c>
      <c r="X4297" t="s">
        <v>116</v>
      </c>
    </row>
    <row r="4298" spans="7:29" x14ac:dyDescent="0.2">
      <c r="G4298" t="s">
        <v>7649</v>
      </c>
      <c r="H4298" t="s">
        <v>112</v>
      </c>
      <c r="I4298" t="s">
        <v>20825</v>
      </c>
      <c r="J4298" t="s">
        <v>346</v>
      </c>
      <c r="L4298" t="s">
        <v>347</v>
      </c>
      <c r="M4298">
        <v>12</v>
      </c>
      <c r="N4298" t="s">
        <v>346</v>
      </c>
      <c r="O4298" s="12">
        <v>39077</v>
      </c>
      <c r="P4298" t="s">
        <v>28</v>
      </c>
      <c r="Q4298" s="1">
        <v>44713</v>
      </c>
      <c r="R4298" t="s">
        <v>29</v>
      </c>
      <c r="S4298" s="1">
        <v>45443</v>
      </c>
      <c r="T4298" t="s">
        <v>30</v>
      </c>
      <c r="U4298" t="s">
        <v>1036</v>
      </c>
      <c r="W4298" t="s">
        <v>20826</v>
      </c>
      <c r="X4298" t="s">
        <v>20827</v>
      </c>
      <c r="Y4298" t="s">
        <v>1036</v>
      </c>
      <c r="Z4298" t="s">
        <v>3206</v>
      </c>
      <c r="AA4298" t="s">
        <v>20828</v>
      </c>
      <c r="AB4298" t="s">
        <v>50</v>
      </c>
      <c r="AC4298" t="s">
        <v>50</v>
      </c>
    </row>
    <row r="4299" spans="7:29" x14ac:dyDescent="0.2">
      <c r="G4299" t="s">
        <v>12479</v>
      </c>
      <c r="H4299" t="s">
        <v>262</v>
      </c>
      <c r="I4299" t="s">
        <v>12480</v>
      </c>
      <c r="J4299" t="s">
        <v>103</v>
      </c>
      <c r="L4299" t="s">
        <v>27</v>
      </c>
      <c r="M4299">
        <v>12</v>
      </c>
      <c r="N4299" t="s">
        <v>103</v>
      </c>
      <c r="O4299" s="12">
        <v>39074</v>
      </c>
      <c r="P4299" t="s">
        <v>28</v>
      </c>
      <c r="Q4299" s="1">
        <v>44953</v>
      </c>
      <c r="R4299" t="s">
        <v>29</v>
      </c>
      <c r="S4299" t="s">
        <v>43</v>
      </c>
      <c r="T4299" t="s">
        <v>30</v>
      </c>
      <c r="U4299" t="s">
        <v>11208</v>
      </c>
      <c r="V4299" t="s">
        <v>122</v>
      </c>
      <c r="W4299" t="s">
        <v>12481</v>
      </c>
      <c r="X4299" t="s">
        <v>12482</v>
      </c>
      <c r="Y4299" t="s">
        <v>11208</v>
      </c>
      <c r="Z4299" t="s">
        <v>109</v>
      </c>
      <c r="AA4299" t="s">
        <v>12483</v>
      </c>
      <c r="AB4299" t="s">
        <v>50</v>
      </c>
      <c r="AC4299" t="s">
        <v>50</v>
      </c>
    </row>
    <row r="4300" spans="7:29" x14ac:dyDescent="0.2">
      <c r="G4300" t="s">
        <v>4466</v>
      </c>
      <c r="H4300" t="s">
        <v>553</v>
      </c>
      <c r="I4300" t="s">
        <v>5314</v>
      </c>
      <c r="J4300" t="s">
        <v>135</v>
      </c>
      <c r="K4300" t="s">
        <v>743</v>
      </c>
      <c r="L4300" t="s">
        <v>1271</v>
      </c>
      <c r="M4300">
        <v>12</v>
      </c>
      <c r="N4300" t="s">
        <v>135</v>
      </c>
      <c r="O4300" s="12">
        <v>39072</v>
      </c>
      <c r="P4300" t="s">
        <v>70</v>
      </c>
      <c r="Q4300" s="1">
        <v>41983</v>
      </c>
      <c r="R4300" t="s">
        <v>29</v>
      </c>
      <c r="S4300" t="s">
        <v>43</v>
      </c>
      <c r="T4300" t="s">
        <v>71</v>
      </c>
      <c r="W4300" t="s">
        <v>5315</v>
      </c>
      <c r="X4300" t="s">
        <v>5316</v>
      </c>
      <c r="Y4300" t="s">
        <v>743</v>
      </c>
      <c r="Z4300" t="s">
        <v>135</v>
      </c>
      <c r="AA4300" t="s">
        <v>5317</v>
      </c>
      <c r="AB4300" t="s">
        <v>50</v>
      </c>
      <c r="AC4300" t="s">
        <v>50</v>
      </c>
    </row>
    <row r="4301" spans="7:29" ht="204" x14ac:dyDescent="0.2">
      <c r="G4301" t="s">
        <v>3568</v>
      </c>
      <c r="H4301" t="s">
        <v>118</v>
      </c>
      <c r="I4301" t="s">
        <v>21467</v>
      </c>
      <c r="J4301" t="s">
        <v>67</v>
      </c>
      <c r="K4301" t="s">
        <v>1068</v>
      </c>
      <c r="L4301" t="s">
        <v>1069</v>
      </c>
      <c r="M4301">
        <v>12</v>
      </c>
      <c r="N4301" t="s">
        <v>67</v>
      </c>
      <c r="O4301" s="12">
        <v>39023</v>
      </c>
      <c r="P4301" t="s">
        <v>70</v>
      </c>
      <c r="Q4301" s="1">
        <v>45064</v>
      </c>
      <c r="R4301" t="s">
        <v>29</v>
      </c>
      <c r="S4301" t="s">
        <v>43</v>
      </c>
      <c r="T4301" t="s">
        <v>71</v>
      </c>
      <c r="W4301" t="s">
        <v>21601</v>
      </c>
      <c r="X4301" t="s">
        <v>21602</v>
      </c>
      <c r="Y4301" t="s">
        <v>1068</v>
      </c>
      <c r="Z4301" t="s">
        <v>74</v>
      </c>
      <c r="AA4301" t="s">
        <v>21603</v>
      </c>
      <c r="AB4301" s="2" t="s">
        <v>1025</v>
      </c>
      <c r="AC4301" t="s">
        <v>722</v>
      </c>
    </row>
    <row r="4302" spans="7:29" x14ac:dyDescent="0.2">
      <c r="G4302" t="s">
        <v>1332</v>
      </c>
      <c r="H4302" t="s">
        <v>53</v>
      </c>
      <c r="I4302" t="s">
        <v>16400</v>
      </c>
      <c r="J4302" t="s">
        <v>159</v>
      </c>
      <c r="L4302" t="s">
        <v>62</v>
      </c>
      <c r="M4302">
        <v>12</v>
      </c>
      <c r="N4302" t="s">
        <v>159</v>
      </c>
      <c r="O4302" s="12">
        <v>39017</v>
      </c>
      <c r="P4302" t="s">
        <v>28</v>
      </c>
      <c r="Q4302" s="1">
        <v>42644</v>
      </c>
      <c r="R4302" t="s">
        <v>29</v>
      </c>
      <c r="S4302" t="s">
        <v>43</v>
      </c>
      <c r="T4302" t="s">
        <v>30</v>
      </c>
      <c r="U4302" t="s">
        <v>2255</v>
      </c>
      <c r="W4302" t="s">
        <v>16401</v>
      </c>
      <c r="X4302" t="s">
        <v>116</v>
      </c>
    </row>
    <row r="4303" spans="7:29" x14ac:dyDescent="0.2">
      <c r="G4303" t="s">
        <v>1634</v>
      </c>
      <c r="H4303" t="s">
        <v>369</v>
      </c>
      <c r="I4303" t="s">
        <v>6170</v>
      </c>
      <c r="J4303" t="s">
        <v>1963</v>
      </c>
      <c r="L4303" t="s">
        <v>55</v>
      </c>
      <c r="M4303">
        <v>12</v>
      </c>
      <c r="N4303" t="s">
        <v>1963</v>
      </c>
      <c r="O4303" s="12">
        <v>38995</v>
      </c>
      <c r="P4303" t="s">
        <v>28</v>
      </c>
      <c r="Q4303" s="1">
        <v>44242</v>
      </c>
      <c r="R4303" t="s">
        <v>56</v>
      </c>
      <c r="S4303" s="1">
        <v>45107</v>
      </c>
      <c r="T4303" t="s">
        <v>30</v>
      </c>
      <c r="U4303" t="s">
        <v>1036</v>
      </c>
      <c r="W4303" t="s">
        <v>6185</v>
      </c>
    </row>
    <row r="4304" spans="7:29" ht="153" x14ac:dyDescent="0.2">
      <c r="G4304" t="s">
        <v>3927</v>
      </c>
      <c r="H4304" t="s">
        <v>53</v>
      </c>
      <c r="I4304" t="s">
        <v>24985</v>
      </c>
      <c r="J4304" t="s">
        <v>1339</v>
      </c>
      <c r="L4304" t="s">
        <v>27</v>
      </c>
      <c r="M4304">
        <v>12</v>
      </c>
      <c r="N4304" t="s">
        <v>1339</v>
      </c>
      <c r="O4304" s="12">
        <v>38957</v>
      </c>
      <c r="P4304" t="s">
        <v>28</v>
      </c>
      <c r="Q4304" s="1">
        <v>44886</v>
      </c>
      <c r="R4304" t="s">
        <v>29</v>
      </c>
      <c r="S4304" t="s">
        <v>43</v>
      </c>
      <c r="T4304" t="s">
        <v>30</v>
      </c>
      <c r="U4304" t="s">
        <v>2035</v>
      </c>
      <c r="V4304" t="s">
        <v>404</v>
      </c>
      <c r="W4304" t="s">
        <v>24991</v>
      </c>
      <c r="X4304" t="s">
        <v>24992</v>
      </c>
      <c r="Y4304" t="s">
        <v>2035</v>
      </c>
      <c r="Z4304" t="s">
        <v>1343</v>
      </c>
      <c r="AA4304" t="s">
        <v>24993</v>
      </c>
      <c r="AB4304" s="2" t="s">
        <v>24994</v>
      </c>
      <c r="AC4304" t="s">
        <v>24995</v>
      </c>
    </row>
    <row r="4305" spans="7:29" x14ac:dyDescent="0.2">
      <c r="G4305" t="s">
        <v>527</v>
      </c>
      <c r="H4305" t="s">
        <v>53</v>
      </c>
      <c r="I4305" t="s">
        <v>19027</v>
      </c>
      <c r="J4305" t="s">
        <v>223</v>
      </c>
      <c r="L4305" t="s">
        <v>27</v>
      </c>
      <c r="M4305">
        <v>12</v>
      </c>
      <c r="N4305" t="s">
        <v>223</v>
      </c>
      <c r="O4305" s="12">
        <v>38948</v>
      </c>
      <c r="P4305" t="s">
        <v>661</v>
      </c>
      <c r="Q4305" s="1">
        <v>44872</v>
      </c>
      <c r="R4305" t="s">
        <v>29</v>
      </c>
      <c r="S4305" t="s">
        <v>43</v>
      </c>
      <c r="T4305" t="s">
        <v>30</v>
      </c>
      <c r="U4305" t="s">
        <v>19029</v>
      </c>
      <c r="V4305" t="s">
        <v>404</v>
      </c>
      <c r="W4305" t="s">
        <v>19030</v>
      </c>
      <c r="X4305" t="s">
        <v>19031</v>
      </c>
      <c r="Y4305" t="s">
        <v>11802</v>
      </c>
      <c r="Z4305" t="s">
        <v>206</v>
      </c>
      <c r="AA4305" t="s">
        <v>19032</v>
      </c>
      <c r="AB4305" t="s">
        <v>50</v>
      </c>
      <c r="AC4305" t="s">
        <v>50</v>
      </c>
    </row>
    <row r="4306" spans="7:29" x14ac:dyDescent="0.2">
      <c r="G4306" t="s">
        <v>3347</v>
      </c>
      <c r="H4306" t="s">
        <v>148</v>
      </c>
      <c r="I4306" t="s">
        <v>3863</v>
      </c>
      <c r="J4306" t="s">
        <v>3864</v>
      </c>
      <c r="L4306" t="s">
        <v>27</v>
      </c>
      <c r="M4306">
        <v>12</v>
      </c>
      <c r="N4306" t="s">
        <v>3864</v>
      </c>
      <c r="O4306" s="12">
        <v>38932</v>
      </c>
      <c r="P4306" t="s">
        <v>28</v>
      </c>
      <c r="Q4306" s="1">
        <v>44986</v>
      </c>
      <c r="R4306" t="s">
        <v>29</v>
      </c>
      <c r="S4306" t="s">
        <v>43</v>
      </c>
      <c r="T4306" t="s">
        <v>30</v>
      </c>
      <c r="U4306" t="s">
        <v>3865</v>
      </c>
      <c r="V4306" t="s">
        <v>522</v>
      </c>
      <c r="W4306" t="s">
        <v>3866</v>
      </c>
    </row>
    <row r="4307" spans="7:29" x14ac:dyDescent="0.2">
      <c r="G4307" t="s">
        <v>17571</v>
      </c>
      <c r="H4307" t="s">
        <v>314</v>
      </c>
      <c r="I4307" t="s">
        <v>17572</v>
      </c>
      <c r="J4307" t="s">
        <v>135</v>
      </c>
      <c r="K4307" t="s">
        <v>743</v>
      </c>
      <c r="L4307" t="s">
        <v>1271</v>
      </c>
      <c r="M4307">
        <v>9</v>
      </c>
      <c r="N4307" t="s">
        <v>135</v>
      </c>
      <c r="O4307" s="12">
        <v>38905</v>
      </c>
      <c r="P4307" t="s">
        <v>70</v>
      </c>
      <c r="Q4307" s="1">
        <v>42739</v>
      </c>
      <c r="R4307" t="s">
        <v>29</v>
      </c>
      <c r="S4307" t="s">
        <v>43</v>
      </c>
      <c r="T4307" t="s">
        <v>71</v>
      </c>
      <c r="W4307" t="s">
        <v>17573</v>
      </c>
      <c r="X4307" t="s">
        <v>17574</v>
      </c>
      <c r="Y4307" t="s">
        <v>743</v>
      </c>
      <c r="Z4307" t="s">
        <v>135</v>
      </c>
      <c r="AA4307" t="s">
        <v>17575</v>
      </c>
      <c r="AB4307" t="s">
        <v>50</v>
      </c>
      <c r="AC4307" t="s">
        <v>50</v>
      </c>
    </row>
    <row r="4308" spans="7:29" x14ac:dyDescent="0.2">
      <c r="G4308" t="s">
        <v>2510</v>
      </c>
      <c r="H4308" t="s">
        <v>302</v>
      </c>
      <c r="I4308" t="s">
        <v>8414</v>
      </c>
      <c r="J4308" t="s">
        <v>131</v>
      </c>
      <c r="L4308" t="s">
        <v>62</v>
      </c>
      <c r="M4308">
        <v>12</v>
      </c>
      <c r="N4308" t="s">
        <v>346</v>
      </c>
      <c r="O4308" s="12">
        <v>38900</v>
      </c>
      <c r="P4308" t="s">
        <v>28</v>
      </c>
      <c r="Q4308" s="1">
        <v>44317</v>
      </c>
      <c r="R4308" t="s">
        <v>29</v>
      </c>
      <c r="S4308" t="s">
        <v>43</v>
      </c>
      <c r="T4308" t="s">
        <v>30</v>
      </c>
      <c r="U4308" t="s">
        <v>8415</v>
      </c>
      <c r="W4308" t="s">
        <v>8416</v>
      </c>
      <c r="X4308" t="s">
        <v>116</v>
      </c>
    </row>
    <row r="4309" spans="7:29" x14ac:dyDescent="0.2">
      <c r="G4309" t="s">
        <v>2092</v>
      </c>
      <c r="H4309" t="s">
        <v>118</v>
      </c>
      <c r="I4309" t="s">
        <v>3466</v>
      </c>
      <c r="J4309" t="s">
        <v>103</v>
      </c>
      <c r="L4309" t="s">
        <v>27</v>
      </c>
      <c r="M4309">
        <v>12</v>
      </c>
      <c r="N4309" t="s">
        <v>103</v>
      </c>
      <c r="O4309" s="12">
        <v>38895</v>
      </c>
      <c r="P4309" t="s">
        <v>28</v>
      </c>
      <c r="Q4309" s="1">
        <v>44851</v>
      </c>
      <c r="R4309" t="s">
        <v>29</v>
      </c>
      <c r="S4309" t="s">
        <v>43</v>
      </c>
      <c r="T4309" t="s">
        <v>30</v>
      </c>
      <c r="U4309" t="s">
        <v>3519</v>
      </c>
      <c r="V4309" t="s">
        <v>353</v>
      </c>
      <c r="W4309" t="s">
        <v>3520</v>
      </c>
      <c r="X4309" t="s">
        <v>116</v>
      </c>
    </row>
    <row r="4310" spans="7:29" x14ac:dyDescent="0.2">
      <c r="G4310" t="s">
        <v>1575</v>
      </c>
      <c r="H4310" t="s">
        <v>24</v>
      </c>
      <c r="I4310" t="s">
        <v>9670</v>
      </c>
      <c r="J4310" t="s">
        <v>150</v>
      </c>
      <c r="L4310" t="s">
        <v>775</v>
      </c>
      <c r="M4310">
        <v>9</v>
      </c>
      <c r="N4310" t="s">
        <v>150</v>
      </c>
      <c r="O4310" s="12">
        <v>38889</v>
      </c>
      <c r="P4310" t="s">
        <v>28</v>
      </c>
      <c r="Q4310" s="1">
        <v>42125</v>
      </c>
      <c r="R4310" t="s">
        <v>63</v>
      </c>
      <c r="S4310" t="s">
        <v>43</v>
      </c>
      <c r="T4310" t="s">
        <v>30</v>
      </c>
      <c r="U4310" t="s">
        <v>169</v>
      </c>
      <c r="W4310" t="s">
        <v>9671</v>
      </c>
    </row>
    <row r="4311" spans="7:29" x14ac:dyDescent="0.2">
      <c r="G4311" t="s">
        <v>3353</v>
      </c>
      <c r="H4311" t="s">
        <v>262</v>
      </c>
      <c r="I4311" t="s">
        <v>21080</v>
      </c>
      <c r="J4311" t="s">
        <v>86</v>
      </c>
      <c r="K4311" t="s">
        <v>451</v>
      </c>
      <c r="L4311" t="s">
        <v>452</v>
      </c>
      <c r="M4311">
        <v>12</v>
      </c>
      <c r="N4311" t="s">
        <v>86</v>
      </c>
      <c r="O4311" s="12">
        <v>38884</v>
      </c>
      <c r="P4311" t="s">
        <v>70</v>
      </c>
      <c r="Q4311" s="1">
        <v>44256</v>
      </c>
      <c r="R4311" t="s">
        <v>29</v>
      </c>
      <c r="S4311" t="s">
        <v>43</v>
      </c>
      <c r="T4311" t="s">
        <v>71</v>
      </c>
      <c r="W4311" t="s">
        <v>21082</v>
      </c>
      <c r="X4311" t="s">
        <v>116</v>
      </c>
    </row>
    <row r="4312" spans="7:29" x14ac:dyDescent="0.2">
      <c r="G4312" t="s">
        <v>458</v>
      </c>
      <c r="H4312" t="s">
        <v>262</v>
      </c>
      <c r="I4312" t="s">
        <v>3112</v>
      </c>
      <c r="J4312" t="s">
        <v>460</v>
      </c>
      <c r="L4312" t="s">
        <v>27</v>
      </c>
      <c r="M4312">
        <v>12</v>
      </c>
      <c r="N4312" t="s">
        <v>460</v>
      </c>
      <c r="O4312" s="12">
        <v>38854</v>
      </c>
      <c r="P4312" t="s">
        <v>661</v>
      </c>
      <c r="Q4312" s="1">
        <v>44044</v>
      </c>
      <c r="R4312" t="s">
        <v>56</v>
      </c>
      <c r="S4312" s="1">
        <v>44926</v>
      </c>
      <c r="T4312" t="s">
        <v>30</v>
      </c>
      <c r="U4312" t="s">
        <v>3118</v>
      </c>
      <c r="V4312" t="s">
        <v>122</v>
      </c>
      <c r="W4312" t="s">
        <v>3119</v>
      </c>
    </row>
    <row r="4313" spans="7:29" ht="170" x14ac:dyDescent="0.2">
      <c r="G4313" t="s">
        <v>2900</v>
      </c>
      <c r="H4313" t="s">
        <v>314</v>
      </c>
      <c r="I4313" t="s">
        <v>22807</v>
      </c>
      <c r="J4313" t="s">
        <v>3864</v>
      </c>
      <c r="L4313" t="s">
        <v>27</v>
      </c>
      <c r="M4313">
        <v>12</v>
      </c>
      <c r="N4313" t="s">
        <v>3864</v>
      </c>
      <c r="O4313" s="12">
        <v>38773</v>
      </c>
      <c r="P4313" t="s">
        <v>28</v>
      </c>
      <c r="Q4313" s="1">
        <v>44986</v>
      </c>
      <c r="R4313" t="s">
        <v>29</v>
      </c>
      <c r="S4313" t="s">
        <v>43</v>
      </c>
      <c r="T4313" t="s">
        <v>30</v>
      </c>
      <c r="U4313" t="s">
        <v>3865</v>
      </c>
      <c r="V4313" t="s">
        <v>522</v>
      </c>
      <c r="W4313" t="s">
        <v>22808</v>
      </c>
      <c r="X4313" t="s">
        <v>22809</v>
      </c>
      <c r="Y4313" t="s">
        <v>3865</v>
      </c>
      <c r="Z4313" t="s">
        <v>936</v>
      </c>
      <c r="AA4313" t="s">
        <v>22810</v>
      </c>
      <c r="AB4313" s="2" t="s">
        <v>938</v>
      </c>
      <c r="AC4313" t="s">
        <v>22811</v>
      </c>
    </row>
    <row r="4314" spans="7:29" ht="153" x14ac:dyDescent="0.2">
      <c r="G4314" t="s">
        <v>17023</v>
      </c>
      <c r="H4314" t="s">
        <v>148</v>
      </c>
      <c r="I4314" t="s">
        <v>17024</v>
      </c>
      <c r="J4314" t="s">
        <v>192</v>
      </c>
      <c r="K4314" t="s">
        <v>17025</v>
      </c>
      <c r="L4314" t="s">
        <v>2513</v>
      </c>
      <c r="M4314">
        <v>12</v>
      </c>
      <c r="N4314" t="s">
        <v>192</v>
      </c>
      <c r="O4314" s="12">
        <v>38767</v>
      </c>
      <c r="P4314" t="s">
        <v>70</v>
      </c>
      <c r="Q4314" s="1">
        <v>43136</v>
      </c>
      <c r="R4314" t="s">
        <v>29</v>
      </c>
      <c r="S4314" t="s">
        <v>43</v>
      </c>
      <c r="T4314" t="s">
        <v>71</v>
      </c>
      <c r="W4314" t="s">
        <v>17026</v>
      </c>
      <c r="X4314" t="s">
        <v>17027</v>
      </c>
      <c r="Y4314" t="s">
        <v>17025</v>
      </c>
      <c r="Z4314" t="s">
        <v>192</v>
      </c>
      <c r="AA4314" t="s">
        <v>17028</v>
      </c>
      <c r="AB4314" s="2" t="s">
        <v>8235</v>
      </c>
      <c r="AC4314" t="s">
        <v>17029</v>
      </c>
    </row>
    <row r="4315" spans="7:29" x14ac:dyDescent="0.2">
      <c r="G4315" t="s">
        <v>3740</v>
      </c>
      <c r="H4315" t="s">
        <v>53</v>
      </c>
      <c r="I4315" t="s">
        <v>3741</v>
      </c>
      <c r="J4315" t="s">
        <v>3742</v>
      </c>
      <c r="L4315" t="s">
        <v>27</v>
      </c>
      <c r="M4315">
        <v>12</v>
      </c>
      <c r="N4315" t="s">
        <v>3742</v>
      </c>
      <c r="O4315" s="12">
        <v>38759</v>
      </c>
      <c r="P4315" t="s">
        <v>28</v>
      </c>
      <c r="Q4315" s="1">
        <v>44769</v>
      </c>
      <c r="R4315" t="s">
        <v>56</v>
      </c>
      <c r="S4315" s="1">
        <v>44959</v>
      </c>
      <c r="T4315" t="s">
        <v>30</v>
      </c>
      <c r="U4315" t="s">
        <v>1443</v>
      </c>
      <c r="V4315" t="s">
        <v>404</v>
      </c>
      <c r="W4315" t="s">
        <v>3743</v>
      </c>
    </row>
    <row r="4316" spans="7:29" ht="136" x14ac:dyDescent="0.2">
      <c r="G4316" t="s">
        <v>84</v>
      </c>
      <c r="H4316" t="s">
        <v>53</v>
      </c>
      <c r="I4316" t="s">
        <v>85</v>
      </c>
      <c r="J4316" t="s">
        <v>86</v>
      </c>
      <c r="K4316" t="s">
        <v>87</v>
      </c>
      <c r="L4316" t="s">
        <v>88</v>
      </c>
      <c r="M4316">
        <v>12</v>
      </c>
      <c r="N4316" t="s">
        <v>86</v>
      </c>
      <c r="O4316" s="12">
        <v>38752</v>
      </c>
      <c r="P4316" t="s">
        <v>70</v>
      </c>
      <c r="Q4316" s="1">
        <v>41200</v>
      </c>
      <c r="R4316" t="s">
        <v>29</v>
      </c>
      <c r="S4316" t="s">
        <v>43</v>
      </c>
      <c r="T4316" t="s">
        <v>71</v>
      </c>
      <c r="W4316" t="s">
        <v>89</v>
      </c>
      <c r="X4316" t="s">
        <v>90</v>
      </c>
      <c r="Y4316" t="s">
        <v>87</v>
      </c>
      <c r="Z4316" t="s">
        <v>91</v>
      </c>
      <c r="AA4316" t="s">
        <v>92</v>
      </c>
      <c r="AB4316" s="2" t="s">
        <v>93</v>
      </c>
      <c r="AC4316" t="s">
        <v>94</v>
      </c>
    </row>
    <row r="4317" spans="7:29" x14ac:dyDescent="0.2">
      <c r="G4317" t="s">
        <v>3331</v>
      </c>
      <c r="H4317" t="s">
        <v>53</v>
      </c>
      <c r="I4317" t="s">
        <v>3329</v>
      </c>
      <c r="J4317" t="s">
        <v>1316</v>
      </c>
      <c r="L4317" t="s">
        <v>27</v>
      </c>
      <c r="M4317">
        <v>12</v>
      </c>
      <c r="N4317" t="s">
        <v>1316</v>
      </c>
      <c r="O4317" s="12">
        <v>38750</v>
      </c>
      <c r="P4317" t="s">
        <v>28</v>
      </c>
      <c r="Q4317" s="1">
        <v>44881</v>
      </c>
      <c r="R4317" t="s">
        <v>29</v>
      </c>
      <c r="S4317" t="s">
        <v>43</v>
      </c>
      <c r="T4317" t="s">
        <v>30</v>
      </c>
      <c r="U4317" t="s">
        <v>3332</v>
      </c>
      <c r="V4317" t="s">
        <v>32</v>
      </c>
      <c r="W4317" t="s">
        <v>3333</v>
      </c>
      <c r="X4317" t="s">
        <v>116</v>
      </c>
    </row>
    <row r="4318" spans="7:29" x14ac:dyDescent="0.2">
      <c r="G4318" t="s">
        <v>2450</v>
      </c>
      <c r="H4318" t="s">
        <v>129</v>
      </c>
      <c r="I4318" t="s">
        <v>13844</v>
      </c>
      <c r="J4318" t="s">
        <v>135</v>
      </c>
      <c r="K4318" t="s">
        <v>384</v>
      </c>
      <c r="L4318" t="s">
        <v>385</v>
      </c>
      <c r="M4318">
        <v>12</v>
      </c>
      <c r="N4318" t="s">
        <v>135</v>
      </c>
      <c r="O4318" s="12">
        <v>38748</v>
      </c>
      <c r="P4318" t="s">
        <v>70</v>
      </c>
      <c r="Q4318" s="1">
        <v>43144</v>
      </c>
      <c r="R4318" t="s">
        <v>29</v>
      </c>
      <c r="S4318" t="s">
        <v>43</v>
      </c>
      <c r="T4318" t="s">
        <v>71</v>
      </c>
      <c r="W4318" t="s">
        <v>13845</v>
      </c>
      <c r="X4318" t="s">
        <v>116</v>
      </c>
    </row>
    <row r="4319" spans="7:29" x14ac:dyDescent="0.2">
      <c r="G4319" t="s">
        <v>1672</v>
      </c>
      <c r="H4319" t="s">
        <v>118</v>
      </c>
      <c r="I4319" t="s">
        <v>10067</v>
      </c>
      <c r="J4319" t="s">
        <v>67</v>
      </c>
      <c r="K4319" t="s">
        <v>384</v>
      </c>
      <c r="L4319" t="s">
        <v>385</v>
      </c>
      <c r="M4319">
        <v>12</v>
      </c>
      <c r="N4319" t="s">
        <v>67</v>
      </c>
      <c r="O4319" s="12">
        <v>38735</v>
      </c>
      <c r="P4319" t="s">
        <v>70</v>
      </c>
      <c r="Q4319" s="1">
        <v>44378</v>
      </c>
      <c r="R4319" t="s">
        <v>29</v>
      </c>
      <c r="S4319" t="s">
        <v>43</v>
      </c>
      <c r="T4319" t="s">
        <v>71</v>
      </c>
      <c r="W4319" t="s">
        <v>10068</v>
      </c>
      <c r="X4319" t="s">
        <v>116</v>
      </c>
    </row>
    <row r="4320" spans="7:29" x14ac:dyDescent="0.2">
      <c r="G4320" t="s">
        <v>6038</v>
      </c>
      <c r="H4320" t="s">
        <v>53</v>
      </c>
      <c r="I4320" t="s">
        <v>59</v>
      </c>
      <c r="J4320" t="s">
        <v>332</v>
      </c>
      <c r="K4320" t="s">
        <v>6039</v>
      </c>
      <c r="L4320" t="s">
        <v>6040</v>
      </c>
      <c r="M4320">
        <v>9</v>
      </c>
      <c r="N4320" t="s">
        <v>332</v>
      </c>
      <c r="O4320" s="12">
        <v>38729</v>
      </c>
      <c r="P4320" t="s">
        <v>70</v>
      </c>
      <c r="Q4320" s="1">
        <v>44648</v>
      </c>
      <c r="R4320" t="s">
        <v>29</v>
      </c>
      <c r="S4320" t="s">
        <v>43</v>
      </c>
      <c r="T4320" t="s">
        <v>71</v>
      </c>
      <c r="W4320" t="s">
        <v>6041</v>
      </c>
      <c r="X4320" t="s">
        <v>116</v>
      </c>
    </row>
    <row r="4321" spans="7:29" x14ac:dyDescent="0.2">
      <c r="G4321" t="s">
        <v>825</v>
      </c>
      <c r="H4321" t="s">
        <v>274</v>
      </c>
      <c r="I4321" t="s">
        <v>2260</v>
      </c>
      <c r="J4321" t="s">
        <v>2261</v>
      </c>
      <c r="L4321" t="s">
        <v>27</v>
      </c>
      <c r="M4321">
        <v>12</v>
      </c>
      <c r="N4321" t="s">
        <v>2261</v>
      </c>
      <c r="O4321" s="12">
        <v>38725</v>
      </c>
      <c r="P4321" t="s">
        <v>28</v>
      </c>
      <c r="Q4321" s="1">
        <v>44887</v>
      </c>
      <c r="R4321" t="s">
        <v>29</v>
      </c>
      <c r="S4321" t="s">
        <v>43</v>
      </c>
      <c r="T4321" t="s">
        <v>30</v>
      </c>
      <c r="U4321" t="s">
        <v>2262</v>
      </c>
      <c r="V4321" t="s">
        <v>45</v>
      </c>
      <c r="W4321" t="s">
        <v>2263</v>
      </c>
      <c r="X4321" t="s">
        <v>2264</v>
      </c>
      <c r="Y4321" t="s">
        <v>2262</v>
      </c>
      <c r="Z4321" t="s">
        <v>2265</v>
      </c>
      <c r="AA4321" t="s">
        <v>2266</v>
      </c>
      <c r="AB4321" t="s">
        <v>50</v>
      </c>
      <c r="AC4321" t="s">
        <v>50</v>
      </c>
    </row>
    <row r="4322" spans="7:29" x14ac:dyDescent="0.2">
      <c r="G4322" t="s">
        <v>59</v>
      </c>
      <c r="H4322" t="s">
        <v>274</v>
      </c>
      <c r="I4322" t="s">
        <v>16193</v>
      </c>
      <c r="J4322" t="s">
        <v>103</v>
      </c>
      <c r="K4322" t="s">
        <v>1464</v>
      </c>
      <c r="L4322" t="s">
        <v>16194</v>
      </c>
      <c r="M4322">
        <v>12</v>
      </c>
      <c r="N4322" t="s">
        <v>103</v>
      </c>
      <c r="O4322" s="12">
        <v>38717</v>
      </c>
      <c r="P4322" t="s">
        <v>70</v>
      </c>
      <c r="Q4322" s="1">
        <v>42123</v>
      </c>
      <c r="R4322" t="s">
        <v>29</v>
      </c>
      <c r="S4322" t="s">
        <v>43</v>
      </c>
      <c r="T4322" t="s">
        <v>71</v>
      </c>
      <c r="W4322" t="s">
        <v>16195</v>
      </c>
      <c r="X4322" t="s">
        <v>16196</v>
      </c>
      <c r="Y4322" t="s">
        <v>1464</v>
      </c>
      <c r="Z4322" t="s">
        <v>109</v>
      </c>
      <c r="AA4322" t="s">
        <v>16197</v>
      </c>
      <c r="AB4322" t="s">
        <v>50</v>
      </c>
      <c r="AC4322" t="s">
        <v>50</v>
      </c>
    </row>
    <row r="4323" spans="7:29" x14ac:dyDescent="0.2">
      <c r="G4323" t="s">
        <v>3120</v>
      </c>
      <c r="H4323" t="s">
        <v>53</v>
      </c>
      <c r="I4323" t="s">
        <v>7706</v>
      </c>
      <c r="J4323" t="s">
        <v>103</v>
      </c>
      <c r="K4323" t="s">
        <v>22754</v>
      </c>
      <c r="L4323" t="s">
        <v>6043</v>
      </c>
      <c r="M4323">
        <v>12</v>
      </c>
      <c r="N4323" t="s">
        <v>103</v>
      </c>
      <c r="O4323" s="12">
        <v>38702</v>
      </c>
      <c r="P4323" t="s">
        <v>70</v>
      </c>
      <c r="Q4323" s="1">
        <v>44735</v>
      </c>
      <c r="R4323" t="s">
        <v>29</v>
      </c>
      <c r="S4323" t="s">
        <v>43</v>
      </c>
      <c r="T4323" t="s">
        <v>71</v>
      </c>
      <c r="W4323" t="s">
        <v>22755</v>
      </c>
      <c r="X4323" t="s">
        <v>22756</v>
      </c>
      <c r="Y4323" t="s">
        <v>22754</v>
      </c>
      <c r="Z4323" t="s">
        <v>109</v>
      </c>
      <c r="AA4323" t="s">
        <v>22757</v>
      </c>
      <c r="AB4323" t="s">
        <v>50</v>
      </c>
      <c r="AC4323" t="s">
        <v>50</v>
      </c>
    </row>
    <row r="4324" spans="7:29" x14ac:dyDescent="0.2">
      <c r="G4324" t="s">
        <v>210</v>
      </c>
      <c r="H4324" t="s">
        <v>53</v>
      </c>
      <c r="I4324" t="s">
        <v>20298</v>
      </c>
      <c r="J4324" t="s">
        <v>450</v>
      </c>
      <c r="K4324" t="s">
        <v>451</v>
      </c>
      <c r="L4324" t="s">
        <v>452</v>
      </c>
      <c r="M4324">
        <v>12</v>
      </c>
      <c r="N4324" t="s">
        <v>450</v>
      </c>
      <c r="O4324" s="12">
        <v>38683</v>
      </c>
      <c r="P4324" t="s">
        <v>70</v>
      </c>
      <c r="Q4324" s="1">
        <v>44620</v>
      </c>
      <c r="R4324" t="s">
        <v>29</v>
      </c>
      <c r="S4324" t="s">
        <v>43</v>
      </c>
      <c r="T4324" t="s">
        <v>71</v>
      </c>
      <c r="W4324" t="s">
        <v>20299</v>
      </c>
      <c r="X4324" t="s">
        <v>20300</v>
      </c>
      <c r="Y4324" t="s">
        <v>451</v>
      </c>
      <c r="Z4324" t="s">
        <v>456</v>
      </c>
      <c r="AA4324" t="s">
        <v>20301</v>
      </c>
      <c r="AB4324" t="s">
        <v>50</v>
      </c>
      <c r="AC4324" t="s">
        <v>50</v>
      </c>
    </row>
    <row r="4325" spans="7:29" x14ac:dyDescent="0.2">
      <c r="G4325" t="s">
        <v>503</v>
      </c>
      <c r="H4325" t="s">
        <v>53</v>
      </c>
      <c r="I4325" t="s">
        <v>6949</v>
      </c>
      <c r="J4325" t="s">
        <v>460</v>
      </c>
      <c r="K4325" t="s">
        <v>6950</v>
      </c>
      <c r="L4325" t="s">
        <v>789</v>
      </c>
      <c r="M4325">
        <v>12</v>
      </c>
      <c r="N4325" t="s">
        <v>460</v>
      </c>
      <c r="O4325" s="12">
        <v>38672</v>
      </c>
      <c r="P4325" t="s">
        <v>70</v>
      </c>
      <c r="Q4325" s="1">
        <v>44685</v>
      </c>
      <c r="R4325" t="s">
        <v>29</v>
      </c>
      <c r="S4325" t="s">
        <v>43</v>
      </c>
      <c r="T4325" t="s">
        <v>71</v>
      </c>
      <c r="W4325" t="s">
        <v>6951</v>
      </c>
      <c r="X4325" t="s">
        <v>116</v>
      </c>
    </row>
    <row r="4326" spans="7:29" x14ac:dyDescent="0.2">
      <c r="G4326" t="s">
        <v>1015</v>
      </c>
      <c r="H4326" t="s">
        <v>1394</v>
      </c>
      <c r="I4326" t="s">
        <v>14803</v>
      </c>
      <c r="J4326" t="s">
        <v>135</v>
      </c>
      <c r="K4326" t="s">
        <v>870</v>
      </c>
      <c r="L4326" t="s">
        <v>871</v>
      </c>
      <c r="M4326">
        <v>12</v>
      </c>
      <c r="N4326" t="s">
        <v>135</v>
      </c>
      <c r="O4326" s="12">
        <v>38667</v>
      </c>
      <c r="P4326" t="s">
        <v>70</v>
      </c>
      <c r="Q4326" s="1">
        <v>44848</v>
      </c>
      <c r="R4326" t="s">
        <v>29</v>
      </c>
      <c r="S4326" t="s">
        <v>43</v>
      </c>
      <c r="T4326" t="s">
        <v>71</v>
      </c>
      <c r="W4326" t="s">
        <v>14804</v>
      </c>
      <c r="X4326" t="s">
        <v>14805</v>
      </c>
      <c r="Y4326" t="s">
        <v>870</v>
      </c>
      <c r="Z4326" t="s">
        <v>135</v>
      </c>
      <c r="AA4326" t="s">
        <v>14806</v>
      </c>
      <c r="AB4326" t="s">
        <v>50</v>
      </c>
      <c r="AC4326" t="s">
        <v>50</v>
      </c>
    </row>
    <row r="4327" spans="7:29" x14ac:dyDescent="0.2">
      <c r="G4327" t="s">
        <v>5439</v>
      </c>
      <c r="H4327" t="s">
        <v>24</v>
      </c>
      <c r="I4327" t="s">
        <v>22470</v>
      </c>
      <c r="J4327" t="s">
        <v>450</v>
      </c>
      <c r="K4327" t="s">
        <v>451</v>
      </c>
      <c r="L4327" t="s">
        <v>452</v>
      </c>
      <c r="M4327">
        <v>12</v>
      </c>
      <c r="N4327" t="s">
        <v>450</v>
      </c>
      <c r="O4327" s="12">
        <v>38641</v>
      </c>
      <c r="P4327" t="s">
        <v>70</v>
      </c>
      <c r="Q4327" s="1">
        <v>44536</v>
      </c>
      <c r="R4327" t="s">
        <v>29</v>
      </c>
      <c r="S4327" t="s">
        <v>43</v>
      </c>
      <c r="T4327" t="s">
        <v>71</v>
      </c>
      <c r="W4327" t="s">
        <v>22472</v>
      </c>
      <c r="X4327" t="s">
        <v>22473</v>
      </c>
      <c r="Y4327" t="s">
        <v>451</v>
      </c>
      <c r="Z4327" t="s">
        <v>456</v>
      </c>
      <c r="AA4327" t="s">
        <v>22474</v>
      </c>
      <c r="AB4327" t="s">
        <v>50</v>
      </c>
      <c r="AC4327" t="s">
        <v>50</v>
      </c>
    </row>
    <row r="4328" spans="7:29" ht="170" x14ac:dyDescent="0.2">
      <c r="G4328" t="s">
        <v>11606</v>
      </c>
      <c r="H4328" t="s">
        <v>129</v>
      </c>
      <c r="I4328" t="s">
        <v>11607</v>
      </c>
      <c r="J4328" t="s">
        <v>2778</v>
      </c>
      <c r="L4328" t="s">
        <v>2031</v>
      </c>
      <c r="M4328">
        <v>12</v>
      </c>
      <c r="N4328" t="s">
        <v>2778</v>
      </c>
      <c r="O4328" s="12">
        <v>38592</v>
      </c>
      <c r="P4328" t="s">
        <v>28</v>
      </c>
      <c r="Q4328" s="1">
        <v>44767</v>
      </c>
      <c r="R4328" t="s">
        <v>29</v>
      </c>
      <c r="S4328" t="s">
        <v>43</v>
      </c>
      <c r="T4328" t="s">
        <v>30</v>
      </c>
      <c r="U4328" t="s">
        <v>11608</v>
      </c>
      <c r="V4328" t="s">
        <v>522</v>
      </c>
      <c r="W4328" t="s">
        <v>11609</v>
      </c>
      <c r="X4328" t="s">
        <v>11610</v>
      </c>
      <c r="Y4328" t="s">
        <v>11608</v>
      </c>
      <c r="Z4328" t="s">
        <v>936</v>
      </c>
      <c r="AA4328" t="s">
        <v>11611</v>
      </c>
      <c r="AB4328" s="2" t="s">
        <v>7057</v>
      </c>
      <c r="AC4328" t="s">
        <v>11612</v>
      </c>
    </row>
    <row r="4329" spans="7:29" x14ac:dyDescent="0.2">
      <c r="G4329" t="s">
        <v>14182</v>
      </c>
      <c r="H4329" t="s">
        <v>53</v>
      </c>
      <c r="I4329" t="s">
        <v>14164</v>
      </c>
      <c r="J4329" t="s">
        <v>1775</v>
      </c>
      <c r="L4329" t="s">
        <v>2767</v>
      </c>
      <c r="M4329">
        <v>9</v>
      </c>
      <c r="N4329" t="s">
        <v>1775</v>
      </c>
      <c r="O4329" s="12">
        <v>38583</v>
      </c>
      <c r="P4329" t="s">
        <v>28</v>
      </c>
      <c r="Q4329" s="1">
        <v>43906</v>
      </c>
      <c r="R4329" t="s">
        <v>56</v>
      </c>
      <c r="S4329" s="1">
        <v>44910</v>
      </c>
      <c r="T4329" t="s">
        <v>30</v>
      </c>
      <c r="U4329" t="s">
        <v>14183</v>
      </c>
      <c r="W4329" t="s">
        <v>14184</v>
      </c>
    </row>
    <row r="4330" spans="7:29" x14ac:dyDescent="0.2">
      <c r="G4330" t="s">
        <v>467</v>
      </c>
      <c r="H4330" t="s">
        <v>262</v>
      </c>
      <c r="I4330" t="s">
        <v>10549</v>
      </c>
      <c r="J4330" t="s">
        <v>605</v>
      </c>
      <c r="L4330" t="s">
        <v>104</v>
      </c>
      <c r="M4330">
        <v>12</v>
      </c>
      <c r="N4330" t="s">
        <v>605</v>
      </c>
      <c r="O4330" s="12">
        <v>38576</v>
      </c>
      <c r="P4330" t="s">
        <v>28</v>
      </c>
      <c r="Q4330" s="1">
        <v>44900</v>
      </c>
      <c r="R4330" t="s">
        <v>29</v>
      </c>
      <c r="S4330" t="s">
        <v>43</v>
      </c>
      <c r="T4330" t="s">
        <v>30</v>
      </c>
      <c r="U4330" t="s">
        <v>10441</v>
      </c>
      <c r="V4330" t="s">
        <v>404</v>
      </c>
      <c r="W4330" t="s">
        <v>10557</v>
      </c>
      <c r="X4330" t="s">
        <v>116</v>
      </c>
    </row>
    <row r="4331" spans="7:29" x14ac:dyDescent="0.2">
      <c r="G4331" t="s">
        <v>2209</v>
      </c>
      <c r="H4331" t="s">
        <v>24</v>
      </c>
      <c r="I4331" t="s">
        <v>24366</v>
      </c>
      <c r="J4331" t="s">
        <v>211</v>
      </c>
      <c r="K4331" t="s">
        <v>212</v>
      </c>
      <c r="L4331" t="s">
        <v>203</v>
      </c>
      <c r="M4331">
        <v>12</v>
      </c>
      <c r="N4331" t="s">
        <v>211</v>
      </c>
      <c r="O4331" s="12">
        <v>38574</v>
      </c>
      <c r="P4331" t="s">
        <v>70</v>
      </c>
      <c r="Q4331" s="1">
        <v>44713</v>
      </c>
      <c r="R4331" t="s">
        <v>29</v>
      </c>
      <c r="S4331" t="s">
        <v>43</v>
      </c>
      <c r="T4331" t="s">
        <v>71</v>
      </c>
      <c r="W4331" t="s">
        <v>24367</v>
      </c>
    </row>
    <row r="4332" spans="7:29" x14ac:dyDescent="0.2">
      <c r="G4332" t="s">
        <v>4281</v>
      </c>
      <c r="H4332" t="s">
        <v>262</v>
      </c>
      <c r="I4332" t="s">
        <v>4279</v>
      </c>
      <c r="J4332" t="s">
        <v>450</v>
      </c>
      <c r="K4332" t="s">
        <v>451</v>
      </c>
      <c r="L4332" t="s">
        <v>452</v>
      </c>
      <c r="M4332">
        <v>12</v>
      </c>
      <c r="N4332" t="s">
        <v>450</v>
      </c>
      <c r="O4332" s="12">
        <v>38533</v>
      </c>
      <c r="P4332" t="s">
        <v>70</v>
      </c>
      <c r="Q4332" s="1">
        <v>44564</v>
      </c>
      <c r="R4332" t="s">
        <v>29</v>
      </c>
      <c r="S4332" t="s">
        <v>43</v>
      </c>
      <c r="T4332" t="s">
        <v>71</v>
      </c>
      <c r="W4332" t="s">
        <v>4282</v>
      </c>
      <c r="X4332" t="s">
        <v>4283</v>
      </c>
      <c r="Y4332" t="s">
        <v>451</v>
      </c>
      <c r="Z4332" t="s">
        <v>456</v>
      </c>
      <c r="AA4332" t="s">
        <v>4284</v>
      </c>
      <c r="AB4332" t="s">
        <v>50</v>
      </c>
      <c r="AC4332" t="s">
        <v>50</v>
      </c>
    </row>
    <row r="4333" spans="7:29" x14ac:dyDescent="0.2">
      <c r="G4333" t="s">
        <v>1668</v>
      </c>
      <c r="H4333" t="s">
        <v>129</v>
      </c>
      <c r="I4333" t="s">
        <v>15165</v>
      </c>
      <c r="J4333" t="s">
        <v>67</v>
      </c>
      <c r="K4333" t="s">
        <v>4984</v>
      </c>
      <c r="L4333" t="s">
        <v>4985</v>
      </c>
      <c r="M4333">
        <v>12</v>
      </c>
      <c r="N4333" t="s">
        <v>67</v>
      </c>
      <c r="O4333" s="12">
        <v>38528</v>
      </c>
      <c r="P4333" t="s">
        <v>70</v>
      </c>
      <c r="Q4333" s="1">
        <v>44929</v>
      </c>
      <c r="R4333" t="s">
        <v>29</v>
      </c>
      <c r="S4333" t="s">
        <v>43</v>
      </c>
      <c r="T4333" t="s">
        <v>71</v>
      </c>
      <c r="W4333" t="s">
        <v>15166</v>
      </c>
      <c r="X4333" t="s">
        <v>116</v>
      </c>
    </row>
    <row r="4334" spans="7:29" x14ac:dyDescent="0.2">
      <c r="G4334" t="s">
        <v>14368</v>
      </c>
      <c r="H4334" t="s">
        <v>274</v>
      </c>
      <c r="I4334" t="s">
        <v>14369</v>
      </c>
      <c r="J4334" t="s">
        <v>450</v>
      </c>
      <c r="K4334" t="s">
        <v>451</v>
      </c>
      <c r="L4334" t="s">
        <v>452</v>
      </c>
      <c r="M4334">
        <v>12</v>
      </c>
      <c r="N4334" t="s">
        <v>450</v>
      </c>
      <c r="O4334" s="12">
        <v>38526</v>
      </c>
      <c r="P4334" t="s">
        <v>70</v>
      </c>
      <c r="Q4334" s="1">
        <v>44546</v>
      </c>
      <c r="R4334" t="s">
        <v>29</v>
      </c>
      <c r="S4334" t="s">
        <v>43</v>
      </c>
      <c r="T4334" t="s">
        <v>71</v>
      </c>
      <c r="W4334" t="s">
        <v>14370</v>
      </c>
      <c r="X4334" t="s">
        <v>14371</v>
      </c>
      <c r="Y4334" t="s">
        <v>451</v>
      </c>
      <c r="Z4334" t="s">
        <v>456</v>
      </c>
      <c r="AA4334" t="s">
        <v>14372</v>
      </c>
      <c r="AB4334" t="s">
        <v>50</v>
      </c>
      <c r="AC4334" t="s">
        <v>50</v>
      </c>
    </row>
    <row r="4335" spans="7:29" ht="153" x14ac:dyDescent="0.2">
      <c r="G4335" t="s">
        <v>615</v>
      </c>
      <c r="H4335" t="s">
        <v>53</v>
      </c>
      <c r="I4335" t="s">
        <v>8488</v>
      </c>
      <c r="J4335" t="s">
        <v>528</v>
      </c>
      <c r="K4335" t="s">
        <v>8489</v>
      </c>
      <c r="L4335" t="s">
        <v>8490</v>
      </c>
      <c r="M4335">
        <v>12</v>
      </c>
      <c r="N4335" t="s">
        <v>528</v>
      </c>
      <c r="O4335" s="12">
        <v>38512</v>
      </c>
      <c r="P4335" t="s">
        <v>70</v>
      </c>
      <c r="Q4335" s="1">
        <v>36039</v>
      </c>
      <c r="R4335" t="s">
        <v>29</v>
      </c>
      <c r="S4335" t="s">
        <v>43</v>
      </c>
      <c r="T4335" t="s">
        <v>71</v>
      </c>
      <c r="W4335" t="s">
        <v>8491</v>
      </c>
      <c r="X4335" t="s">
        <v>8492</v>
      </c>
      <c r="Y4335" t="s">
        <v>8489</v>
      </c>
      <c r="Z4335" t="s">
        <v>528</v>
      </c>
      <c r="AA4335" t="s">
        <v>8493</v>
      </c>
      <c r="AB4335" s="2" t="s">
        <v>8494</v>
      </c>
      <c r="AC4335" t="s">
        <v>8495</v>
      </c>
    </row>
    <row r="4336" spans="7:29" x14ac:dyDescent="0.2">
      <c r="G4336" t="s">
        <v>559</v>
      </c>
      <c r="H4336" t="s">
        <v>129</v>
      </c>
      <c r="I4336" t="s">
        <v>7512</v>
      </c>
      <c r="J4336" t="s">
        <v>67</v>
      </c>
      <c r="K4336" t="s">
        <v>1104</v>
      </c>
      <c r="L4336" t="s">
        <v>1105</v>
      </c>
      <c r="M4336">
        <v>12</v>
      </c>
      <c r="N4336" t="s">
        <v>67</v>
      </c>
      <c r="O4336" s="12">
        <v>38489</v>
      </c>
      <c r="P4336" t="s">
        <v>70</v>
      </c>
      <c r="Q4336" s="1">
        <v>43640</v>
      </c>
      <c r="R4336" t="s">
        <v>29</v>
      </c>
      <c r="S4336" t="s">
        <v>43</v>
      </c>
      <c r="T4336" t="s">
        <v>71</v>
      </c>
      <c r="W4336" t="s">
        <v>7513</v>
      </c>
      <c r="X4336" t="s">
        <v>116</v>
      </c>
    </row>
    <row r="4337" spans="7:29" x14ac:dyDescent="0.2">
      <c r="G4337" t="s">
        <v>147</v>
      </c>
      <c r="H4337" t="s">
        <v>759</v>
      </c>
      <c r="I4337" t="s">
        <v>5327</v>
      </c>
      <c r="J4337" t="s">
        <v>135</v>
      </c>
      <c r="K4337" t="s">
        <v>743</v>
      </c>
      <c r="L4337" t="s">
        <v>744</v>
      </c>
      <c r="M4337">
        <v>12</v>
      </c>
      <c r="N4337" t="s">
        <v>135</v>
      </c>
      <c r="O4337" s="12">
        <v>38487</v>
      </c>
      <c r="P4337" t="s">
        <v>70</v>
      </c>
      <c r="Q4337" s="1">
        <v>44704</v>
      </c>
      <c r="R4337" t="s">
        <v>29</v>
      </c>
      <c r="S4337" t="s">
        <v>43</v>
      </c>
      <c r="T4337" t="s">
        <v>71</v>
      </c>
      <c r="W4337" t="s">
        <v>5329</v>
      </c>
      <c r="X4337" t="s">
        <v>116</v>
      </c>
    </row>
    <row r="4338" spans="7:29" x14ac:dyDescent="0.2">
      <c r="G4338" t="s">
        <v>24681</v>
      </c>
      <c r="H4338" t="s">
        <v>53</v>
      </c>
      <c r="I4338" t="s">
        <v>24682</v>
      </c>
      <c r="J4338" t="s">
        <v>150</v>
      </c>
      <c r="L4338" t="s">
        <v>62</v>
      </c>
      <c r="M4338">
        <v>9</v>
      </c>
      <c r="N4338" t="s">
        <v>150</v>
      </c>
      <c r="O4338" s="12">
        <v>38486</v>
      </c>
      <c r="P4338" t="s">
        <v>28</v>
      </c>
      <c r="Q4338" s="1">
        <v>44927</v>
      </c>
      <c r="R4338" t="s">
        <v>63</v>
      </c>
      <c r="S4338" t="s">
        <v>43</v>
      </c>
      <c r="T4338" t="s">
        <v>30</v>
      </c>
      <c r="U4338" t="s">
        <v>169</v>
      </c>
      <c r="W4338" t="s">
        <v>24683</v>
      </c>
    </row>
    <row r="4339" spans="7:29" x14ac:dyDescent="0.2">
      <c r="G4339" t="s">
        <v>920</v>
      </c>
      <c r="H4339" t="s">
        <v>274</v>
      </c>
      <c r="I4339" t="s">
        <v>17406</v>
      </c>
      <c r="J4339" t="s">
        <v>481</v>
      </c>
      <c r="L4339" t="s">
        <v>283</v>
      </c>
      <c r="M4339">
        <v>9</v>
      </c>
      <c r="N4339" t="s">
        <v>481</v>
      </c>
      <c r="O4339" s="12">
        <v>38431</v>
      </c>
      <c r="P4339" t="s">
        <v>28</v>
      </c>
      <c r="Q4339" s="1">
        <v>42994</v>
      </c>
      <c r="R4339" t="s">
        <v>56</v>
      </c>
      <c r="S4339" s="1">
        <v>44910</v>
      </c>
      <c r="T4339" t="s">
        <v>30</v>
      </c>
      <c r="U4339" t="s">
        <v>3357</v>
      </c>
      <c r="W4339" t="s">
        <v>17407</v>
      </c>
    </row>
    <row r="4340" spans="7:29" x14ac:dyDescent="0.2">
      <c r="G4340" t="s">
        <v>519</v>
      </c>
      <c r="H4340" t="s">
        <v>148</v>
      </c>
      <c r="I4340" t="s">
        <v>16276</v>
      </c>
      <c r="J4340" t="s">
        <v>880</v>
      </c>
      <c r="K4340" t="s">
        <v>488</v>
      </c>
      <c r="L4340" t="s">
        <v>237</v>
      </c>
      <c r="M4340">
        <v>12</v>
      </c>
      <c r="N4340" t="s">
        <v>880</v>
      </c>
      <c r="O4340" s="12">
        <v>38430</v>
      </c>
      <c r="P4340" t="s">
        <v>70</v>
      </c>
      <c r="Q4340" s="1">
        <v>43150</v>
      </c>
      <c r="R4340" t="s">
        <v>29</v>
      </c>
      <c r="S4340" t="s">
        <v>43</v>
      </c>
      <c r="T4340" t="s">
        <v>71</v>
      </c>
      <c r="W4340" t="s">
        <v>16277</v>
      </c>
      <c r="X4340" t="s">
        <v>116</v>
      </c>
    </row>
    <row r="4341" spans="7:29" x14ac:dyDescent="0.2">
      <c r="G4341" t="s">
        <v>14079</v>
      </c>
      <c r="H4341" t="s">
        <v>369</v>
      </c>
      <c r="I4341" t="s">
        <v>20779</v>
      </c>
      <c r="J4341" t="s">
        <v>1463</v>
      </c>
      <c r="K4341" t="s">
        <v>726</v>
      </c>
      <c r="L4341" t="s">
        <v>727</v>
      </c>
      <c r="M4341">
        <v>12</v>
      </c>
      <c r="N4341" t="s">
        <v>1463</v>
      </c>
      <c r="O4341" s="12">
        <v>38428</v>
      </c>
      <c r="P4341" t="s">
        <v>70</v>
      </c>
      <c r="Q4341" s="1">
        <v>41728</v>
      </c>
      <c r="R4341" t="s">
        <v>29</v>
      </c>
      <c r="S4341" t="s">
        <v>43</v>
      </c>
      <c r="T4341" t="s">
        <v>71</v>
      </c>
      <c r="W4341" t="s">
        <v>20780</v>
      </c>
      <c r="X4341" t="s">
        <v>116</v>
      </c>
    </row>
    <row r="4342" spans="7:29" x14ac:dyDescent="0.2">
      <c r="G4342" t="s">
        <v>2422</v>
      </c>
      <c r="H4342" t="s">
        <v>24</v>
      </c>
      <c r="I4342" t="s">
        <v>19539</v>
      </c>
      <c r="J4342" t="s">
        <v>135</v>
      </c>
      <c r="L4342" t="s">
        <v>27</v>
      </c>
      <c r="M4342">
        <v>12</v>
      </c>
      <c r="N4342" t="s">
        <v>135</v>
      </c>
      <c r="O4342" s="12">
        <v>38421</v>
      </c>
      <c r="P4342" t="s">
        <v>28</v>
      </c>
      <c r="Q4342" s="1">
        <v>44838</v>
      </c>
      <c r="R4342" t="s">
        <v>29</v>
      </c>
      <c r="S4342" t="s">
        <v>43</v>
      </c>
      <c r="T4342" t="s">
        <v>30</v>
      </c>
      <c r="U4342" t="s">
        <v>19566</v>
      </c>
      <c r="V4342" t="s">
        <v>522</v>
      </c>
      <c r="W4342" t="s">
        <v>19567</v>
      </c>
      <c r="X4342" t="s">
        <v>19568</v>
      </c>
      <c r="Y4342" t="s">
        <v>19566</v>
      </c>
      <c r="Z4342" t="s">
        <v>135</v>
      </c>
      <c r="AA4342" t="s">
        <v>19569</v>
      </c>
      <c r="AB4342" t="s">
        <v>50</v>
      </c>
      <c r="AC4342" t="s">
        <v>19570</v>
      </c>
    </row>
    <row r="4343" spans="7:29" x14ac:dyDescent="0.2">
      <c r="G4343" t="s">
        <v>6628</v>
      </c>
      <c r="H4343" t="s">
        <v>274</v>
      </c>
      <c r="I4343" t="s">
        <v>8124</v>
      </c>
      <c r="J4343" t="s">
        <v>332</v>
      </c>
      <c r="K4343" t="s">
        <v>15181</v>
      </c>
      <c r="L4343" t="s">
        <v>15182</v>
      </c>
      <c r="M4343">
        <v>12</v>
      </c>
      <c r="N4343" t="s">
        <v>332</v>
      </c>
      <c r="O4343" s="12">
        <v>38416</v>
      </c>
      <c r="P4343" t="s">
        <v>70</v>
      </c>
      <c r="Q4343" s="1">
        <v>38789</v>
      </c>
      <c r="R4343" t="s">
        <v>56</v>
      </c>
      <c r="S4343" s="1">
        <v>44985</v>
      </c>
      <c r="T4343" t="s">
        <v>71</v>
      </c>
      <c r="W4343" t="s">
        <v>15183</v>
      </c>
    </row>
    <row r="4344" spans="7:29" x14ac:dyDescent="0.2">
      <c r="G4344" t="s">
        <v>1015</v>
      </c>
      <c r="H4344" t="s">
        <v>280</v>
      </c>
      <c r="I4344" t="s">
        <v>10147</v>
      </c>
      <c r="J4344" t="s">
        <v>450</v>
      </c>
      <c r="K4344" t="s">
        <v>451</v>
      </c>
      <c r="L4344" t="s">
        <v>452</v>
      </c>
      <c r="M4344">
        <v>12</v>
      </c>
      <c r="N4344" t="s">
        <v>450</v>
      </c>
      <c r="O4344" s="12">
        <v>38414</v>
      </c>
      <c r="P4344" t="s">
        <v>70</v>
      </c>
      <c r="Q4344" s="1">
        <v>44466</v>
      </c>
      <c r="R4344" t="s">
        <v>29</v>
      </c>
      <c r="S4344" t="s">
        <v>43</v>
      </c>
      <c r="T4344" t="s">
        <v>71</v>
      </c>
      <c r="W4344" t="s">
        <v>10148</v>
      </c>
      <c r="X4344" t="s">
        <v>10149</v>
      </c>
      <c r="Y4344" t="s">
        <v>451</v>
      </c>
      <c r="Z4344" t="s">
        <v>456</v>
      </c>
      <c r="AA4344" t="s">
        <v>10150</v>
      </c>
      <c r="AB4344" t="s">
        <v>50</v>
      </c>
      <c r="AC4344" t="s">
        <v>50</v>
      </c>
    </row>
    <row r="4345" spans="7:29" x14ac:dyDescent="0.2">
      <c r="G4345" t="s">
        <v>17460</v>
      </c>
      <c r="H4345" t="s">
        <v>53</v>
      </c>
      <c r="I4345" t="s">
        <v>17461</v>
      </c>
      <c r="J4345" t="s">
        <v>135</v>
      </c>
      <c r="K4345" t="s">
        <v>726</v>
      </c>
      <c r="L4345" t="s">
        <v>727</v>
      </c>
      <c r="M4345">
        <v>9</v>
      </c>
      <c r="N4345" t="s">
        <v>135</v>
      </c>
      <c r="O4345" s="12">
        <v>38412</v>
      </c>
      <c r="P4345" t="s">
        <v>70</v>
      </c>
      <c r="Q4345" s="1">
        <v>44893</v>
      </c>
      <c r="R4345" t="s">
        <v>29</v>
      </c>
      <c r="S4345" t="s">
        <v>43</v>
      </c>
      <c r="T4345" t="s">
        <v>71</v>
      </c>
      <c r="W4345" t="s">
        <v>17462</v>
      </c>
      <c r="X4345" t="s">
        <v>17463</v>
      </c>
      <c r="Y4345" t="s">
        <v>726</v>
      </c>
      <c r="Z4345" t="s">
        <v>135</v>
      </c>
      <c r="AA4345" t="s">
        <v>17464</v>
      </c>
      <c r="AB4345" t="s">
        <v>50</v>
      </c>
      <c r="AC4345" t="s">
        <v>50</v>
      </c>
    </row>
    <row r="4346" spans="7:29" x14ac:dyDescent="0.2">
      <c r="G4346" t="s">
        <v>4752</v>
      </c>
      <c r="H4346" t="s">
        <v>24</v>
      </c>
      <c r="I4346" t="s">
        <v>14561</v>
      </c>
      <c r="J4346" t="s">
        <v>481</v>
      </c>
      <c r="L4346" t="s">
        <v>62</v>
      </c>
      <c r="M4346">
        <v>9</v>
      </c>
      <c r="N4346" t="s">
        <v>481</v>
      </c>
      <c r="O4346" s="12">
        <v>38404</v>
      </c>
      <c r="P4346" t="s">
        <v>28</v>
      </c>
      <c r="Q4346" s="1">
        <v>42629</v>
      </c>
      <c r="R4346" t="s">
        <v>56</v>
      </c>
      <c r="S4346" s="1">
        <v>45017</v>
      </c>
      <c r="T4346" t="s">
        <v>30</v>
      </c>
      <c r="U4346" t="s">
        <v>24746</v>
      </c>
      <c r="W4346" t="s">
        <v>24747</v>
      </c>
    </row>
    <row r="4347" spans="7:29" x14ac:dyDescent="0.2">
      <c r="G4347" t="s">
        <v>6654</v>
      </c>
      <c r="H4347" t="s">
        <v>53</v>
      </c>
      <c r="I4347" t="s">
        <v>16193</v>
      </c>
      <c r="J4347" t="s">
        <v>761</v>
      </c>
      <c r="L4347" t="s">
        <v>55</v>
      </c>
      <c r="M4347">
        <v>12</v>
      </c>
      <c r="N4347" t="s">
        <v>761</v>
      </c>
      <c r="O4347" s="12">
        <v>38394</v>
      </c>
      <c r="P4347" t="s">
        <v>28</v>
      </c>
      <c r="Q4347" s="1">
        <v>44725</v>
      </c>
      <c r="R4347" t="s">
        <v>56</v>
      </c>
      <c r="S4347" s="1">
        <v>45455</v>
      </c>
      <c r="T4347" t="s">
        <v>30</v>
      </c>
      <c r="U4347" t="s">
        <v>1036</v>
      </c>
      <c r="W4347" t="s">
        <v>16212</v>
      </c>
    </row>
    <row r="4348" spans="7:29" x14ac:dyDescent="0.2">
      <c r="G4348" t="s">
        <v>496</v>
      </c>
      <c r="H4348" t="s">
        <v>53</v>
      </c>
      <c r="I4348" t="s">
        <v>23069</v>
      </c>
      <c r="J4348" t="s">
        <v>295</v>
      </c>
      <c r="L4348" t="s">
        <v>62</v>
      </c>
      <c r="M4348">
        <v>9</v>
      </c>
      <c r="N4348" t="s">
        <v>295</v>
      </c>
      <c r="O4348" s="12">
        <v>38385</v>
      </c>
      <c r="P4348" t="s">
        <v>28</v>
      </c>
      <c r="Q4348" s="1">
        <v>42125</v>
      </c>
      <c r="R4348" t="s">
        <v>56</v>
      </c>
      <c r="S4348" s="1">
        <v>44986</v>
      </c>
      <c r="T4348" t="s">
        <v>30</v>
      </c>
      <c r="U4348" t="s">
        <v>941</v>
      </c>
      <c r="W4348" t="s">
        <v>23070</v>
      </c>
    </row>
    <row r="4349" spans="7:29" x14ac:dyDescent="0.2">
      <c r="G4349" t="s">
        <v>59</v>
      </c>
      <c r="H4349" t="s">
        <v>129</v>
      </c>
      <c r="I4349" t="s">
        <v>3959</v>
      </c>
      <c r="J4349" t="s">
        <v>67</v>
      </c>
      <c r="K4349" t="s">
        <v>384</v>
      </c>
      <c r="L4349" t="s">
        <v>385</v>
      </c>
      <c r="M4349">
        <v>12</v>
      </c>
      <c r="N4349" t="s">
        <v>67</v>
      </c>
      <c r="O4349" s="12">
        <v>38376</v>
      </c>
      <c r="P4349" t="s">
        <v>70</v>
      </c>
      <c r="Q4349" s="1">
        <v>43514</v>
      </c>
      <c r="R4349" t="s">
        <v>29</v>
      </c>
      <c r="S4349" t="s">
        <v>43</v>
      </c>
      <c r="T4349" t="s">
        <v>71</v>
      </c>
      <c r="W4349" t="s">
        <v>3960</v>
      </c>
      <c r="X4349" t="s">
        <v>116</v>
      </c>
    </row>
    <row r="4350" spans="7:29" x14ac:dyDescent="0.2">
      <c r="G4350" t="s">
        <v>147</v>
      </c>
      <c r="H4350" t="s">
        <v>112</v>
      </c>
      <c r="I4350" t="s">
        <v>16819</v>
      </c>
      <c r="J4350" t="s">
        <v>510</v>
      </c>
      <c r="L4350" t="s">
        <v>27</v>
      </c>
      <c r="M4350">
        <v>12</v>
      </c>
      <c r="N4350" t="s">
        <v>510</v>
      </c>
      <c r="O4350" s="12">
        <v>38282</v>
      </c>
      <c r="P4350" t="s">
        <v>28</v>
      </c>
      <c r="Q4350" s="1">
        <v>43892</v>
      </c>
      <c r="R4350" t="s">
        <v>29</v>
      </c>
      <c r="S4350" t="s">
        <v>43</v>
      </c>
      <c r="T4350" t="s">
        <v>30</v>
      </c>
      <c r="U4350" t="s">
        <v>16820</v>
      </c>
      <c r="V4350" t="s">
        <v>32</v>
      </c>
      <c r="W4350" t="s">
        <v>16821</v>
      </c>
      <c r="X4350" t="s">
        <v>116</v>
      </c>
    </row>
    <row r="4351" spans="7:29" x14ac:dyDescent="0.2">
      <c r="G4351" t="s">
        <v>24801</v>
      </c>
      <c r="H4351" t="s">
        <v>369</v>
      </c>
      <c r="I4351" t="s">
        <v>24802</v>
      </c>
      <c r="J4351" t="s">
        <v>2651</v>
      </c>
      <c r="K4351" t="s">
        <v>488</v>
      </c>
      <c r="L4351" t="s">
        <v>237</v>
      </c>
      <c r="M4351">
        <v>12</v>
      </c>
      <c r="N4351" t="s">
        <v>441</v>
      </c>
      <c r="O4351" s="12">
        <v>38268</v>
      </c>
      <c r="P4351" t="s">
        <v>70</v>
      </c>
      <c r="Q4351" s="1">
        <v>44634</v>
      </c>
      <c r="R4351" t="s">
        <v>56</v>
      </c>
      <c r="S4351" s="1">
        <v>44868</v>
      </c>
      <c r="T4351" t="s">
        <v>71</v>
      </c>
      <c r="W4351" t="s">
        <v>24803</v>
      </c>
    </row>
    <row r="4352" spans="7:29" x14ac:dyDescent="0.2">
      <c r="G4352" t="s">
        <v>16222</v>
      </c>
      <c r="H4352" t="s">
        <v>369</v>
      </c>
      <c r="I4352" t="s">
        <v>16193</v>
      </c>
      <c r="J4352" t="s">
        <v>1176</v>
      </c>
      <c r="L4352" t="s">
        <v>81</v>
      </c>
      <c r="M4352">
        <v>9</v>
      </c>
      <c r="N4352" t="s">
        <v>1176</v>
      </c>
      <c r="O4352" s="12">
        <v>38259</v>
      </c>
      <c r="P4352" t="s">
        <v>28</v>
      </c>
      <c r="Q4352" s="1">
        <v>36785</v>
      </c>
      <c r="R4352" t="s">
        <v>63</v>
      </c>
      <c r="S4352" t="s">
        <v>43</v>
      </c>
      <c r="T4352" t="s">
        <v>30</v>
      </c>
      <c r="U4352" t="s">
        <v>2850</v>
      </c>
      <c r="W4352" t="s">
        <v>16223</v>
      </c>
    </row>
    <row r="4353" spans="7:29" ht="153" x14ac:dyDescent="0.2">
      <c r="G4353" t="s">
        <v>273</v>
      </c>
      <c r="H4353" t="s">
        <v>129</v>
      </c>
      <c r="I4353" t="s">
        <v>5135</v>
      </c>
      <c r="J4353" t="s">
        <v>103</v>
      </c>
      <c r="K4353" t="s">
        <v>5136</v>
      </c>
      <c r="L4353" t="s">
        <v>1706</v>
      </c>
      <c r="M4353">
        <v>12</v>
      </c>
      <c r="N4353" t="s">
        <v>103</v>
      </c>
      <c r="O4353" s="12">
        <v>38258</v>
      </c>
      <c r="P4353" t="s">
        <v>70</v>
      </c>
      <c r="Q4353" s="1">
        <v>43143</v>
      </c>
      <c r="R4353" t="s">
        <v>29</v>
      </c>
      <c r="S4353" t="s">
        <v>43</v>
      </c>
      <c r="T4353" t="s">
        <v>71</v>
      </c>
      <c r="W4353" t="s">
        <v>5137</v>
      </c>
      <c r="X4353" t="s">
        <v>5138</v>
      </c>
      <c r="Y4353" t="s">
        <v>5136</v>
      </c>
      <c r="Z4353" t="s">
        <v>109</v>
      </c>
      <c r="AA4353" t="s">
        <v>5139</v>
      </c>
      <c r="AB4353" s="2" t="s">
        <v>5140</v>
      </c>
      <c r="AC4353" t="s">
        <v>50</v>
      </c>
    </row>
    <row r="4354" spans="7:29" x14ac:dyDescent="0.2">
      <c r="G4354" t="s">
        <v>4180</v>
      </c>
      <c r="H4354" t="s">
        <v>369</v>
      </c>
      <c r="I4354" t="s">
        <v>4181</v>
      </c>
      <c r="J4354" t="s">
        <v>135</v>
      </c>
      <c r="K4354" t="s">
        <v>384</v>
      </c>
      <c r="L4354" t="s">
        <v>385</v>
      </c>
      <c r="M4354">
        <v>12</v>
      </c>
      <c r="N4354" t="s">
        <v>135</v>
      </c>
      <c r="O4354" s="12">
        <v>38237</v>
      </c>
      <c r="P4354" t="s">
        <v>70</v>
      </c>
      <c r="Q4354" s="1">
        <v>43144</v>
      </c>
      <c r="R4354" t="s">
        <v>29</v>
      </c>
      <c r="S4354" t="s">
        <v>43</v>
      </c>
      <c r="T4354" t="s">
        <v>71</v>
      </c>
      <c r="W4354" t="s">
        <v>4182</v>
      </c>
      <c r="X4354" t="s">
        <v>4183</v>
      </c>
      <c r="Y4354" t="s">
        <v>384</v>
      </c>
      <c r="Z4354" t="s">
        <v>135</v>
      </c>
      <c r="AA4354" t="s">
        <v>4184</v>
      </c>
      <c r="AB4354" t="s">
        <v>50</v>
      </c>
      <c r="AC4354" t="s">
        <v>50</v>
      </c>
    </row>
    <row r="4355" spans="7:29" ht="204" x14ac:dyDescent="0.2">
      <c r="G4355" t="s">
        <v>1406</v>
      </c>
      <c r="H4355" t="s">
        <v>302</v>
      </c>
      <c r="I4355" t="s">
        <v>4020</v>
      </c>
      <c r="J4355" t="s">
        <v>67</v>
      </c>
      <c r="K4355" t="s">
        <v>384</v>
      </c>
      <c r="L4355" t="s">
        <v>385</v>
      </c>
      <c r="M4355">
        <v>12</v>
      </c>
      <c r="N4355" t="s">
        <v>67</v>
      </c>
      <c r="O4355" s="12">
        <v>38235</v>
      </c>
      <c r="P4355" t="s">
        <v>70</v>
      </c>
      <c r="Q4355" s="1">
        <v>42366</v>
      </c>
      <c r="R4355" t="s">
        <v>29</v>
      </c>
      <c r="S4355" t="s">
        <v>43</v>
      </c>
      <c r="T4355" t="s">
        <v>71</v>
      </c>
      <c r="W4355" t="s">
        <v>4021</v>
      </c>
      <c r="X4355" t="s">
        <v>4022</v>
      </c>
      <c r="Y4355" t="s">
        <v>384</v>
      </c>
      <c r="Z4355" t="s">
        <v>74</v>
      </c>
      <c r="AA4355" t="s">
        <v>4023</v>
      </c>
      <c r="AB4355" s="2" t="s">
        <v>1025</v>
      </c>
      <c r="AC4355" t="s">
        <v>502</v>
      </c>
    </row>
    <row r="4356" spans="7:29" ht="204" x14ac:dyDescent="0.2">
      <c r="G4356" t="s">
        <v>1020</v>
      </c>
      <c r="H4356" t="s">
        <v>274</v>
      </c>
      <c r="I4356" t="s">
        <v>1021</v>
      </c>
      <c r="J4356" t="s">
        <v>67</v>
      </c>
      <c r="K4356" t="s">
        <v>384</v>
      </c>
      <c r="L4356" t="s">
        <v>385</v>
      </c>
      <c r="M4356">
        <v>12</v>
      </c>
      <c r="N4356" t="s">
        <v>67</v>
      </c>
      <c r="O4356" s="12">
        <v>38226</v>
      </c>
      <c r="P4356" t="s">
        <v>70</v>
      </c>
      <c r="Q4356" s="1">
        <v>42137</v>
      </c>
      <c r="R4356" t="s">
        <v>29</v>
      </c>
      <c r="S4356" t="s">
        <v>43</v>
      </c>
      <c r="T4356" t="s">
        <v>71</v>
      </c>
      <c r="W4356" t="s">
        <v>1022</v>
      </c>
      <c r="X4356" t="s">
        <v>1023</v>
      </c>
      <c r="Y4356" t="s">
        <v>384</v>
      </c>
      <c r="Z4356" t="s">
        <v>74</v>
      </c>
      <c r="AA4356" t="s">
        <v>1024</v>
      </c>
      <c r="AB4356" s="2" t="s">
        <v>1025</v>
      </c>
      <c r="AC4356" t="s">
        <v>1026</v>
      </c>
    </row>
    <row r="4357" spans="7:29" x14ac:dyDescent="0.2">
      <c r="G4357" t="s">
        <v>273</v>
      </c>
      <c r="H4357" t="s">
        <v>302</v>
      </c>
      <c r="I4357" t="s">
        <v>21103</v>
      </c>
      <c r="J4357" t="s">
        <v>67</v>
      </c>
      <c r="K4357" t="s">
        <v>384</v>
      </c>
      <c r="L4357" t="s">
        <v>385</v>
      </c>
      <c r="M4357">
        <v>12</v>
      </c>
      <c r="N4357" t="s">
        <v>67</v>
      </c>
      <c r="O4357" s="12">
        <v>38195</v>
      </c>
      <c r="P4357" t="s">
        <v>70</v>
      </c>
      <c r="Q4357" s="1">
        <v>44153</v>
      </c>
      <c r="R4357" t="s">
        <v>56</v>
      </c>
      <c r="S4357" s="1">
        <v>45107</v>
      </c>
      <c r="T4357" t="s">
        <v>71</v>
      </c>
      <c r="W4357" t="s">
        <v>21104</v>
      </c>
    </row>
    <row r="4358" spans="7:29" x14ac:dyDescent="0.2">
      <c r="G4358" t="s">
        <v>319</v>
      </c>
      <c r="H4358" t="s">
        <v>53</v>
      </c>
      <c r="I4358" t="s">
        <v>16494</v>
      </c>
      <c r="J4358" t="s">
        <v>481</v>
      </c>
      <c r="L4358" t="s">
        <v>62</v>
      </c>
      <c r="M4358">
        <v>9</v>
      </c>
      <c r="N4358" t="s">
        <v>481</v>
      </c>
      <c r="O4358" s="12">
        <v>38189</v>
      </c>
      <c r="P4358" t="s">
        <v>28</v>
      </c>
      <c r="Q4358" s="1">
        <v>44820</v>
      </c>
      <c r="R4358" t="s">
        <v>63</v>
      </c>
      <c r="S4358" t="s">
        <v>43</v>
      </c>
      <c r="T4358" t="s">
        <v>30</v>
      </c>
      <c r="U4358" t="s">
        <v>4923</v>
      </c>
      <c r="W4358" t="s">
        <v>16503</v>
      </c>
      <c r="X4358" t="s">
        <v>16504</v>
      </c>
      <c r="Y4358" t="s">
        <v>16505</v>
      </c>
      <c r="Z4358" t="s">
        <v>537</v>
      </c>
      <c r="AA4358" t="s">
        <v>16506</v>
      </c>
      <c r="AB4358" t="s">
        <v>50</v>
      </c>
      <c r="AC4358" t="s">
        <v>16507</v>
      </c>
    </row>
    <row r="4359" spans="7:29" x14ac:dyDescent="0.2">
      <c r="G4359" t="s">
        <v>15521</v>
      </c>
      <c r="H4359" t="s">
        <v>314</v>
      </c>
      <c r="I4359" t="s">
        <v>15513</v>
      </c>
      <c r="J4359" t="s">
        <v>135</v>
      </c>
      <c r="K4359" t="s">
        <v>384</v>
      </c>
      <c r="L4359" t="s">
        <v>385</v>
      </c>
      <c r="M4359">
        <v>12</v>
      </c>
      <c r="N4359" t="s">
        <v>135</v>
      </c>
      <c r="O4359" s="12">
        <v>38187</v>
      </c>
      <c r="P4359" t="s">
        <v>70</v>
      </c>
      <c r="Q4359" s="1">
        <v>44454</v>
      </c>
      <c r="R4359" t="s">
        <v>29</v>
      </c>
      <c r="S4359" t="s">
        <v>43</v>
      </c>
      <c r="T4359" t="s">
        <v>71</v>
      </c>
      <c r="W4359" t="s">
        <v>15522</v>
      </c>
      <c r="X4359" t="s">
        <v>15523</v>
      </c>
      <c r="Y4359" t="s">
        <v>384</v>
      </c>
      <c r="Z4359" t="s">
        <v>135</v>
      </c>
      <c r="AA4359" t="s">
        <v>15524</v>
      </c>
      <c r="AB4359" t="s">
        <v>50</v>
      </c>
      <c r="AC4359" t="s">
        <v>50</v>
      </c>
    </row>
    <row r="4360" spans="7:29" ht="153" x14ac:dyDescent="0.2">
      <c r="G4360" t="s">
        <v>319</v>
      </c>
      <c r="H4360" t="s">
        <v>53</v>
      </c>
      <c r="I4360" t="s">
        <v>1462</v>
      </c>
      <c r="J4360" t="s">
        <v>926</v>
      </c>
      <c r="K4360" t="s">
        <v>1485</v>
      </c>
      <c r="L4360" t="s">
        <v>237</v>
      </c>
      <c r="M4360">
        <v>12</v>
      </c>
      <c r="N4360" t="s">
        <v>926</v>
      </c>
      <c r="O4360" s="12">
        <v>38176</v>
      </c>
      <c r="P4360" t="s">
        <v>70</v>
      </c>
      <c r="Q4360" s="1">
        <v>44795</v>
      </c>
      <c r="R4360" t="s">
        <v>29</v>
      </c>
      <c r="S4360" t="s">
        <v>43</v>
      </c>
      <c r="T4360" t="s">
        <v>71</v>
      </c>
      <c r="W4360" t="s">
        <v>1486</v>
      </c>
      <c r="X4360" t="s">
        <v>1487</v>
      </c>
      <c r="Y4360" t="s">
        <v>162</v>
      </c>
      <c r="Z4360" t="s">
        <v>163</v>
      </c>
      <c r="AA4360" t="s">
        <v>1488</v>
      </c>
      <c r="AB4360" s="2" t="s">
        <v>1489</v>
      </c>
      <c r="AC4360" t="s">
        <v>1490</v>
      </c>
    </row>
    <row r="4361" spans="7:29" x14ac:dyDescent="0.2">
      <c r="G4361" t="s">
        <v>324</v>
      </c>
      <c r="H4361" t="s">
        <v>60</v>
      </c>
      <c r="I4361" t="s">
        <v>8671</v>
      </c>
      <c r="J4361" t="s">
        <v>460</v>
      </c>
      <c r="L4361" t="s">
        <v>27</v>
      </c>
      <c r="M4361">
        <v>12</v>
      </c>
      <c r="N4361" t="s">
        <v>460</v>
      </c>
      <c r="O4361" s="12">
        <v>38175</v>
      </c>
      <c r="P4361" t="s">
        <v>661</v>
      </c>
      <c r="Q4361" s="1">
        <v>44774</v>
      </c>
      <c r="R4361" t="s">
        <v>56</v>
      </c>
      <c r="S4361" s="1">
        <v>44926</v>
      </c>
      <c r="T4361" t="s">
        <v>30</v>
      </c>
      <c r="U4361" t="s">
        <v>3849</v>
      </c>
      <c r="V4361" t="s">
        <v>933</v>
      </c>
      <c r="W4361" t="s">
        <v>8682</v>
      </c>
      <c r="X4361" t="s">
        <v>116</v>
      </c>
    </row>
    <row r="4362" spans="7:29" x14ac:dyDescent="0.2">
      <c r="G4362" t="s">
        <v>18340</v>
      </c>
      <c r="H4362" t="s">
        <v>274</v>
      </c>
      <c r="I4362" t="s">
        <v>18341</v>
      </c>
      <c r="J4362" t="s">
        <v>135</v>
      </c>
      <c r="K4362" t="s">
        <v>726</v>
      </c>
      <c r="L4362" t="s">
        <v>727</v>
      </c>
      <c r="M4362">
        <v>12</v>
      </c>
      <c r="N4362" t="s">
        <v>135</v>
      </c>
      <c r="O4362" s="12">
        <v>38167</v>
      </c>
      <c r="P4362" t="s">
        <v>70</v>
      </c>
      <c r="Q4362" s="1">
        <v>44501</v>
      </c>
      <c r="R4362" t="s">
        <v>29</v>
      </c>
      <c r="S4362" t="s">
        <v>43</v>
      </c>
      <c r="T4362" t="s">
        <v>71</v>
      </c>
      <c r="W4362" t="s">
        <v>18342</v>
      </c>
      <c r="X4362" t="s">
        <v>18343</v>
      </c>
      <c r="Y4362" t="s">
        <v>726</v>
      </c>
      <c r="Z4362" t="s">
        <v>135</v>
      </c>
      <c r="AA4362" t="s">
        <v>18344</v>
      </c>
      <c r="AB4362" t="s">
        <v>50</v>
      </c>
      <c r="AC4362" t="s">
        <v>50</v>
      </c>
    </row>
    <row r="4363" spans="7:29" ht="204" x14ac:dyDescent="0.2">
      <c r="G4363" t="s">
        <v>594</v>
      </c>
      <c r="H4363" t="s">
        <v>302</v>
      </c>
      <c r="I4363" t="s">
        <v>15057</v>
      </c>
      <c r="J4363" t="s">
        <v>67</v>
      </c>
      <c r="K4363" t="s">
        <v>384</v>
      </c>
      <c r="L4363" t="s">
        <v>385</v>
      </c>
      <c r="M4363">
        <v>12</v>
      </c>
      <c r="N4363" t="s">
        <v>67</v>
      </c>
      <c r="O4363" s="12">
        <v>38161</v>
      </c>
      <c r="P4363" t="s">
        <v>70</v>
      </c>
      <c r="Q4363" s="1">
        <v>42001</v>
      </c>
      <c r="R4363" t="s">
        <v>29</v>
      </c>
      <c r="S4363" t="s">
        <v>43</v>
      </c>
      <c r="T4363" t="s">
        <v>71</v>
      </c>
      <c r="W4363" t="s">
        <v>15058</v>
      </c>
      <c r="X4363" t="s">
        <v>15059</v>
      </c>
      <c r="Y4363" t="s">
        <v>384</v>
      </c>
      <c r="Z4363" t="s">
        <v>74</v>
      </c>
      <c r="AA4363" t="s">
        <v>15060</v>
      </c>
      <c r="AB4363" s="2" t="s">
        <v>1025</v>
      </c>
      <c r="AC4363" t="s">
        <v>502</v>
      </c>
    </row>
    <row r="4364" spans="7:29" x14ac:dyDescent="0.2">
      <c r="G4364" t="s">
        <v>1450</v>
      </c>
      <c r="H4364" t="s">
        <v>234</v>
      </c>
      <c r="I4364" t="s">
        <v>16628</v>
      </c>
      <c r="J4364" t="s">
        <v>4318</v>
      </c>
      <c r="K4364" t="s">
        <v>881</v>
      </c>
      <c r="L4364" t="s">
        <v>882</v>
      </c>
      <c r="M4364">
        <v>9</v>
      </c>
      <c r="N4364" t="s">
        <v>150</v>
      </c>
      <c r="O4364" s="12">
        <v>38157</v>
      </c>
      <c r="P4364" t="s">
        <v>70</v>
      </c>
      <c r="Q4364" s="1">
        <v>43255</v>
      </c>
      <c r="R4364" t="s">
        <v>56</v>
      </c>
      <c r="S4364" s="1">
        <v>44871</v>
      </c>
      <c r="T4364" t="s">
        <v>71</v>
      </c>
      <c r="W4364" t="s">
        <v>16629</v>
      </c>
    </row>
    <row r="4365" spans="7:29" x14ac:dyDescent="0.2">
      <c r="G4365" t="s">
        <v>344</v>
      </c>
      <c r="H4365" t="s">
        <v>24</v>
      </c>
      <c r="I4365" t="s">
        <v>345</v>
      </c>
      <c r="J4365" t="s">
        <v>346</v>
      </c>
      <c r="L4365" t="s">
        <v>347</v>
      </c>
      <c r="M4365">
        <v>12</v>
      </c>
      <c r="N4365" t="s">
        <v>346</v>
      </c>
      <c r="O4365" s="12">
        <v>38063</v>
      </c>
      <c r="P4365" t="s">
        <v>28</v>
      </c>
      <c r="Q4365" s="1">
        <v>44739</v>
      </c>
      <c r="R4365" t="s">
        <v>56</v>
      </c>
      <c r="S4365" s="1">
        <v>45473</v>
      </c>
      <c r="T4365" t="s">
        <v>30</v>
      </c>
      <c r="U4365" t="s">
        <v>348</v>
      </c>
      <c r="W4365" t="s">
        <v>349</v>
      </c>
    </row>
    <row r="4366" spans="7:29" x14ac:dyDescent="0.2">
      <c r="G4366" t="s">
        <v>16130</v>
      </c>
      <c r="H4366" t="s">
        <v>53</v>
      </c>
      <c r="I4366" t="s">
        <v>16131</v>
      </c>
      <c r="J4366" t="s">
        <v>505</v>
      </c>
      <c r="L4366" t="s">
        <v>436</v>
      </c>
      <c r="M4366">
        <v>9</v>
      </c>
      <c r="N4366" t="s">
        <v>505</v>
      </c>
      <c r="O4366" s="12">
        <v>38053</v>
      </c>
      <c r="P4366" t="s">
        <v>28</v>
      </c>
      <c r="Q4366" s="1">
        <v>44820</v>
      </c>
      <c r="R4366" t="s">
        <v>56</v>
      </c>
      <c r="S4366" s="1">
        <v>45092</v>
      </c>
      <c r="T4366" t="s">
        <v>30</v>
      </c>
      <c r="U4366" t="s">
        <v>2850</v>
      </c>
      <c r="W4366" t="s">
        <v>16132</v>
      </c>
    </row>
    <row r="4367" spans="7:29" ht="85" x14ac:dyDescent="0.2">
      <c r="G4367" t="s">
        <v>6420</v>
      </c>
      <c r="H4367" t="s">
        <v>53</v>
      </c>
      <c r="I4367" t="s">
        <v>10766</v>
      </c>
      <c r="J4367" t="s">
        <v>150</v>
      </c>
      <c r="K4367" t="s">
        <v>451</v>
      </c>
      <c r="L4367" t="s">
        <v>452</v>
      </c>
      <c r="M4367">
        <v>9</v>
      </c>
      <c r="N4367" t="s">
        <v>150</v>
      </c>
      <c r="O4367" s="12">
        <v>38052</v>
      </c>
      <c r="P4367" t="s">
        <v>70</v>
      </c>
      <c r="Q4367" s="1">
        <v>44677</v>
      </c>
      <c r="R4367" t="s">
        <v>29</v>
      </c>
      <c r="S4367" t="s">
        <v>43</v>
      </c>
      <c r="T4367" t="s">
        <v>71</v>
      </c>
      <c r="W4367" t="s">
        <v>10767</v>
      </c>
      <c r="X4367" t="s">
        <v>10768</v>
      </c>
      <c r="Y4367" t="s">
        <v>451</v>
      </c>
      <c r="Z4367" t="s">
        <v>150</v>
      </c>
      <c r="AA4367" t="s">
        <v>10769</v>
      </c>
      <c r="AB4367" s="2" t="s">
        <v>837</v>
      </c>
      <c r="AC4367" t="s">
        <v>50</v>
      </c>
    </row>
    <row r="4368" spans="7:29" x14ac:dyDescent="0.2">
      <c r="G4368" t="s">
        <v>24719</v>
      </c>
      <c r="H4368" t="s">
        <v>280</v>
      </c>
      <c r="I4368" t="s">
        <v>14561</v>
      </c>
      <c r="J4368" t="s">
        <v>135</v>
      </c>
      <c r="K4368" t="s">
        <v>726</v>
      </c>
      <c r="L4368" t="s">
        <v>727</v>
      </c>
      <c r="M4368">
        <v>12</v>
      </c>
      <c r="N4368" t="s">
        <v>135</v>
      </c>
      <c r="O4368" s="12">
        <v>38048</v>
      </c>
      <c r="P4368" t="s">
        <v>70</v>
      </c>
      <c r="Q4368" s="1">
        <v>43407</v>
      </c>
      <c r="R4368" t="s">
        <v>29</v>
      </c>
      <c r="S4368" t="s">
        <v>43</v>
      </c>
      <c r="T4368" t="s">
        <v>71</v>
      </c>
      <c r="W4368" t="s">
        <v>24720</v>
      </c>
      <c r="X4368" t="s">
        <v>116</v>
      </c>
    </row>
    <row r="4369" spans="7:29" x14ac:dyDescent="0.2">
      <c r="G4369" t="s">
        <v>59</v>
      </c>
      <c r="H4369" t="s">
        <v>60</v>
      </c>
      <c r="I4369" t="s">
        <v>7102</v>
      </c>
      <c r="J4369" t="s">
        <v>481</v>
      </c>
      <c r="L4369" t="s">
        <v>896</v>
      </c>
      <c r="M4369">
        <v>9</v>
      </c>
      <c r="N4369" t="s">
        <v>481</v>
      </c>
      <c r="O4369" s="12">
        <v>38047</v>
      </c>
      <c r="P4369" t="s">
        <v>28</v>
      </c>
      <c r="Q4369" s="1">
        <v>42994</v>
      </c>
      <c r="R4369" t="s">
        <v>56</v>
      </c>
      <c r="S4369" s="1">
        <v>44910</v>
      </c>
      <c r="T4369" t="s">
        <v>30</v>
      </c>
      <c r="U4369" t="s">
        <v>7103</v>
      </c>
      <c r="W4369" t="s">
        <v>7104</v>
      </c>
    </row>
    <row r="4370" spans="7:29" x14ac:dyDescent="0.2">
      <c r="G4370" t="s">
        <v>5070</v>
      </c>
      <c r="H4370" t="s">
        <v>53</v>
      </c>
      <c r="I4370" t="s">
        <v>13755</v>
      </c>
      <c r="J4370" t="s">
        <v>460</v>
      </c>
      <c r="K4370" t="s">
        <v>3661</v>
      </c>
      <c r="L4370" t="s">
        <v>789</v>
      </c>
      <c r="M4370">
        <v>12</v>
      </c>
      <c r="N4370" t="s">
        <v>460</v>
      </c>
      <c r="O4370" s="12">
        <v>38041</v>
      </c>
      <c r="P4370" t="s">
        <v>70</v>
      </c>
      <c r="Q4370" s="1">
        <v>44690</v>
      </c>
      <c r="R4370" t="s">
        <v>29</v>
      </c>
      <c r="S4370" t="s">
        <v>43</v>
      </c>
      <c r="T4370" t="s">
        <v>71</v>
      </c>
      <c r="W4370" t="s">
        <v>13756</v>
      </c>
      <c r="X4370" t="s">
        <v>13757</v>
      </c>
      <c r="Y4370" t="s">
        <v>788</v>
      </c>
      <c r="Z4370" t="s">
        <v>460</v>
      </c>
      <c r="AA4370" t="s">
        <v>13758</v>
      </c>
      <c r="AB4370" t="s">
        <v>50</v>
      </c>
      <c r="AC4370" t="s">
        <v>50</v>
      </c>
    </row>
    <row r="4371" spans="7:29" x14ac:dyDescent="0.2">
      <c r="G4371" t="s">
        <v>1162</v>
      </c>
      <c r="H4371" t="s">
        <v>118</v>
      </c>
      <c r="I4371" t="s">
        <v>21368</v>
      </c>
      <c r="J4371" t="s">
        <v>135</v>
      </c>
      <c r="K4371" t="s">
        <v>743</v>
      </c>
      <c r="L4371" t="s">
        <v>744</v>
      </c>
      <c r="M4371">
        <v>12</v>
      </c>
      <c r="N4371" t="s">
        <v>135</v>
      </c>
      <c r="O4371" s="12">
        <v>38030</v>
      </c>
      <c r="P4371" t="s">
        <v>70</v>
      </c>
      <c r="Q4371" s="1">
        <v>42996</v>
      </c>
      <c r="R4371" t="s">
        <v>29</v>
      </c>
      <c r="S4371" t="s">
        <v>43</v>
      </c>
      <c r="T4371" t="s">
        <v>71</v>
      </c>
      <c r="W4371" t="s">
        <v>21369</v>
      </c>
      <c r="X4371" t="s">
        <v>21370</v>
      </c>
      <c r="Y4371" t="s">
        <v>743</v>
      </c>
      <c r="Z4371" t="s">
        <v>135</v>
      </c>
      <c r="AA4371" t="s">
        <v>21371</v>
      </c>
      <c r="AB4371" t="s">
        <v>50</v>
      </c>
      <c r="AC4371" t="s">
        <v>50</v>
      </c>
    </row>
    <row r="4372" spans="7:29" x14ac:dyDescent="0.2">
      <c r="G4372" t="s">
        <v>10138</v>
      </c>
      <c r="H4372" t="s">
        <v>53</v>
      </c>
      <c r="I4372" t="s">
        <v>10139</v>
      </c>
      <c r="J4372" t="s">
        <v>131</v>
      </c>
      <c r="L4372" t="s">
        <v>55</v>
      </c>
      <c r="M4372">
        <v>12</v>
      </c>
      <c r="N4372" t="s">
        <v>131</v>
      </c>
      <c r="O4372" s="12">
        <v>37969</v>
      </c>
      <c r="P4372" t="s">
        <v>28</v>
      </c>
      <c r="Q4372" s="1">
        <v>44368</v>
      </c>
      <c r="R4372" t="s">
        <v>56</v>
      </c>
      <c r="S4372" s="1">
        <v>45089</v>
      </c>
      <c r="T4372" t="s">
        <v>30</v>
      </c>
      <c r="U4372" t="s">
        <v>10140</v>
      </c>
      <c r="W4372" t="s">
        <v>10141</v>
      </c>
    </row>
    <row r="4373" spans="7:29" ht="204" x14ac:dyDescent="0.2">
      <c r="G4373" t="s">
        <v>18745</v>
      </c>
      <c r="H4373" t="s">
        <v>129</v>
      </c>
      <c r="I4373" t="s">
        <v>18739</v>
      </c>
      <c r="J4373" t="s">
        <v>67</v>
      </c>
      <c r="K4373" t="s">
        <v>384</v>
      </c>
      <c r="L4373" t="s">
        <v>385</v>
      </c>
      <c r="M4373">
        <v>12</v>
      </c>
      <c r="N4373" t="s">
        <v>67</v>
      </c>
      <c r="O4373" s="12">
        <v>37964</v>
      </c>
      <c r="P4373" t="s">
        <v>70</v>
      </c>
      <c r="Q4373" s="1">
        <v>42127</v>
      </c>
      <c r="R4373" t="s">
        <v>29</v>
      </c>
      <c r="S4373" t="s">
        <v>43</v>
      </c>
      <c r="T4373" t="s">
        <v>71</v>
      </c>
      <c r="W4373" t="s">
        <v>18746</v>
      </c>
      <c r="X4373" t="s">
        <v>18747</v>
      </c>
      <c r="Y4373" t="s">
        <v>384</v>
      </c>
      <c r="Z4373" t="s">
        <v>74</v>
      </c>
      <c r="AA4373" t="s">
        <v>18748</v>
      </c>
      <c r="AB4373" s="2" t="s">
        <v>1025</v>
      </c>
      <c r="AC4373" t="s">
        <v>502</v>
      </c>
    </row>
    <row r="4374" spans="7:29" ht="153" x14ac:dyDescent="0.2">
      <c r="G4374" t="s">
        <v>22688</v>
      </c>
      <c r="H4374" t="s">
        <v>53</v>
      </c>
      <c r="I4374" t="s">
        <v>22689</v>
      </c>
      <c r="J4374" t="s">
        <v>450</v>
      </c>
      <c r="K4374" t="s">
        <v>451</v>
      </c>
      <c r="L4374" t="s">
        <v>452</v>
      </c>
      <c r="M4374">
        <v>12</v>
      </c>
      <c r="N4374" t="s">
        <v>450</v>
      </c>
      <c r="O4374" s="12">
        <v>37933</v>
      </c>
      <c r="P4374" t="s">
        <v>70</v>
      </c>
      <c r="Q4374" s="1">
        <v>44627</v>
      </c>
      <c r="R4374" t="s">
        <v>29</v>
      </c>
      <c r="S4374" t="s">
        <v>43</v>
      </c>
      <c r="T4374" t="s">
        <v>71</v>
      </c>
      <c r="W4374" t="s">
        <v>22690</v>
      </c>
      <c r="X4374" t="s">
        <v>22691</v>
      </c>
      <c r="Y4374" t="s">
        <v>832</v>
      </c>
      <c r="Z4374" t="s">
        <v>91</v>
      </c>
      <c r="AA4374" t="s">
        <v>22692</v>
      </c>
      <c r="AB4374" s="2" t="s">
        <v>22693</v>
      </c>
      <c r="AC4374" t="s">
        <v>12690</v>
      </c>
    </row>
    <row r="4375" spans="7:29" x14ac:dyDescent="0.2">
      <c r="G4375" t="s">
        <v>5819</v>
      </c>
      <c r="H4375" t="s">
        <v>53</v>
      </c>
      <c r="I4375" t="s">
        <v>14398</v>
      </c>
      <c r="J4375" t="s">
        <v>411</v>
      </c>
      <c r="L4375" t="s">
        <v>62</v>
      </c>
      <c r="M4375">
        <v>12</v>
      </c>
      <c r="N4375" t="s">
        <v>411</v>
      </c>
      <c r="O4375" s="12">
        <v>37906</v>
      </c>
      <c r="P4375" t="s">
        <v>28</v>
      </c>
      <c r="Q4375" s="1">
        <v>43647</v>
      </c>
      <c r="R4375" t="s">
        <v>29</v>
      </c>
      <c r="S4375" t="s">
        <v>43</v>
      </c>
      <c r="T4375" t="s">
        <v>30</v>
      </c>
      <c r="U4375" t="s">
        <v>14399</v>
      </c>
      <c r="W4375" t="s">
        <v>14400</v>
      </c>
    </row>
    <row r="4376" spans="7:29" x14ac:dyDescent="0.2">
      <c r="G4376" t="s">
        <v>1941</v>
      </c>
      <c r="H4376" t="s">
        <v>53</v>
      </c>
      <c r="I4376" t="s">
        <v>19346</v>
      </c>
      <c r="J4376" t="s">
        <v>411</v>
      </c>
      <c r="L4376" t="s">
        <v>347</v>
      </c>
      <c r="M4376">
        <v>12</v>
      </c>
      <c r="N4376" t="s">
        <v>411</v>
      </c>
      <c r="O4376" s="12">
        <v>37906</v>
      </c>
      <c r="P4376" t="s">
        <v>28</v>
      </c>
      <c r="Q4376" s="1">
        <v>44287</v>
      </c>
      <c r="R4376" t="s">
        <v>29</v>
      </c>
      <c r="S4376" s="1">
        <v>45382</v>
      </c>
      <c r="T4376" t="s">
        <v>30</v>
      </c>
      <c r="U4376" t="s">
        <v>1036</v>
      </c>
      <c r="W4376" t="s">
        <v>19347</v>
      </c>
      <c r="X4376" t="s">
        <v>116</v>
      </c>
    </row>
    <row r="4377" spans="7:29" x14ac:dyDescent="0.2">
      <c r="G4377" t="s">
        <v>21661</v>
      </c>
      <c r="H4377" t="s">
        <v>759</v>
      </c>
      <c r="I4377" t="s">
        <v>21662</v>
      </c>
      <c r="J4377" t="s">
        <v>411</v>
      </c>
      <c r="L4377" t="s">
        <v>62</v>
      </c>
      <c r="M4377">
        <v>12</v>
      </c>
      <c r="N4377" t="s">
        <v>411</v>
      </c>
      <c r="O4377" s="12">
        <v>37906</v>
      </c>
      <c r="P4377" t="s">
        <v>28</v>
      </c>
      <c r="Q4377" s="1">
        <v>44483</v>
      </c>
      <c r="R4377" t="s">
        <v>29</v>
      </c>
      <c r="S4377" t="s">
        <v>43</v>
      </c>
      <c r="T4377" t="s">
        <v>30</v>
      </c>
      <c r="U4377" t="s">
        <v>1008</v>
      </c>
      <c r="W4377" t="s">
        <v>21663</v>
      </c>
      <c r="X4377" t="s">
        <v>21664</v>
      </c>
      <c r="Y4377" t="s">
        <v>21665</v>
      </c>
      <c r="Z4377" t="s">
        <v>2481</v>
      </c>
      <c r="AA4377" t="s">
        <v>21666</v>
      </c>
      <c r="AB4377" t="s">
        <v>50</v>
      </c>
      <c r="AC4377" t="s">
        <v>50</v>
      </c>
    </row>
    <row r="4378" spans="7:29" x14ac:dyDescent="0.2">
      <c r="G4378" t="s">
        <v>17264</v>
      </c>
      <c r="H4378" t="s">
        <v>53</v>
      </c>
      <c r="I4378" t="s">
        <v>293</v>
      </c>
      <c r="J4378" t="s">
        <v>7154</v>
      </c>
      <c r="L4378" t="s">
        <v>347</v>
      </c>
      <c r="M4378">
        <v>12</v>
      </c>
      <c r="N4378" t="s">
        <v>7154</v>
      </c>
      <c r="O4378" s="12">
        <v>37897</v>
      </c>
      <c r="P4378" t="s">
        <v>28</v>
      </c>
      <c r="Q4378" s="1">
        <v>44607</v>
      </c>
      <c r="R4378" t="s">
        <v>56</v>
      </c>
      <c r="S4378" s="1">
        <v>45107</v>
      </c>
      <c r="T4378" t="s">
        <v>30</v>
      </c>
      <c r="U4378" t="s">
        <v>17265</v>
      </c>
      <c r="W4378" t="s">
        <v>17266</v>
      </c>
    </row>
    <row r="4379" spans="7:29" x14ac:dyDescent="0.2">
      <c r="G4379" t="s">
        <v>3920</v>
      </c>
      <c r="H4379" t="s">
        <v>414</v>
      </c>
      <c r="I4379" t="s">
        <v>3921</v>
      </c>
      <c r="J4379" t="s">
        <v>135</v>
      </c>
      <c r="K4379" t="s">
        <v>384</v>
      </c>
      <c r="L4379" t="s">
        <v>385</v>
      </c>
      <c r="M4379">
        <v>12</v>
      </c>
      <c r="N4379" t="s">
        <v>135</v>
      </c>
      <c r="O4379" s="12">
        <v>37867</v>
      </c>
      <c r="P4379" t="s">
        <v>70</v>
      </c>
      <c r="Q4379" s="1">
        <v>44704</v>
      </c>
      <c r="R4379" t="s">
        <v>29</v>
      </c>
      <c r="S4379" t="s">
        <v>43</v>
      </c>
      <c r="T4379" t="s">
        <v>71</v>
      </c>
      <c r="W4379" t="s">
        <v>3922</v>
      </c>
      <c r="X4379" t="s">
        <v>3923</v>
      </c>
      <c r="Y4379" t="s">
        <v>384</v>
      </c>
      <c r="Z4379" t="s">
        <v>135</v>
      </c>
      <c r="AA4379" t="s">
        <v>3924</v>
      </c>
      <c r="AB4379" t="s">
        <v>50</v>
      </c>
      <c r="AC4379" t="s">
        <v>50</v>
      </c>
    </row>
    <row r="4380" spans="7:29" x14ac:dyDescent="0.2">
      <c r="G4380" t="s">
        <v>10694</v>
      </c>
      <c r="H4380" t="s">
        <v>53</v>
      </c>
      <c r="I4380" t="s">
        <v>20566</v>
      </c>
      <c r="J4380" t="s">
        <v>20569</v>
      </c>
      <c r="L4380" t="s">
        <v>104</v>
      </c>
      <c r="M4380">
        <v>12</v>
      </c>
      <c r="N4380" t="s">
        <v>86</v>
      </c>
      <c r="O4380" s="12">
        <v>37845</v>
      </c>
      <c r="P4380" t="s">
        <v>28</v>
      </c>
      <c r="Q4380" s="1">
        <v>44797</v>
      </c>
      <c r="R4380" t="s">
        <v>29</v>
      </c>
      <c r="S4380" t="s">
        <v>43</v>
      </c>
      <c r="T4380" t="s">
        <v>30</v>
      </c>
      <c r="U4380" t="s">
        <v>20570</v>
      </c>
      <c r="V4380" t="s">
        <v>45</v>
      </c>
      <c r="W4380" t="s">
        <v>20571</v>
      </c>
      <c r="X4380" t="s">
        <v>20572</v>
      </c>
      <c r="Y4380" t="s">
        <v>20570</v>
      </c>
      <c r="Z4380" t="s">
        <v>91</v>
      </c>
      <c r="AA4380" t="s">
        <v>20573</v>
      </c>
      <c r="AB4380" t="s">
        <v>50</v>
      </c>
      <c r="AC4380" t="s">
        <v>50</v>
      </c>
    </row>
    <row r="4381" spans="7:29" x14ac:dyDescent="0.2">
      <c r="G4381" t="s">
        <v>147</v>
      </c>
      <c r="H4381" t="s">
        <v>129</v>
      </c>
      <c r="I4381" t="s">
        <v>18189</v>
      </c>
      <c r="J4381" t="s">
        <v>103</v>
      </c>
      <c r="K4381" t="s">
        <v>384</v>
      </c>
      <c r="L4381" t="s">
        <v>385</v>
      </c>
      <c r="M4381">
        <v>12</v>
      </c>
      <c r="N4381" t="s">
        <v>103</v>
      </c>
      <c r="O4381" s="12">
        <v>37827</v>
      </c>
      <c r="P4381" t="s">
        <v>70</v>
      </c>
      <c r="Q4381" s="1">
        <v>44579</v>
      </c>
      <c r="R4381" t="s">
        <v>29</v>
      </c>
      <c r="S4381" t="s">
        <v>43</v>
      </c>
      <c r="T4381" t="s">
        <v>71</v>
      </c>
      <c r="W4381" t="s">
        <v>19317</v>
      </c>
      <c r="X4381" t="s">
        <v>116</v>
      </c>
    </row>
    <row r="4382" spans="7:29" x14ac:dyDescent="0.2">
      <c r="G4382" t="s">
        <v>2658</v>
      </c>
      <c r="H4382" t="s">
        <v>118</v>
      </c>
      <c r="I4382" t="s">
        <v>2659</v>
      </c>
      <c r="J4382" t="s">
        <v>1339</v>
      </c>
      <c r="L4382" t="s">
        <v>27</v>
      </c>
      <c r="M4382">
        <v>12</v>
      </c>
      <c r="N4382" t="s">
        <v>1339</v>
      </c>
      <c r="O4382" s="12">
        <v>37767</v>
      </c>
      <c r="P4382" t="s">
        <v>28</v>
      </c>
      <c r="Q4382" s="1">
        <v>44866</v>
      </c>
      <c r="R4382" t="s">
        <v>29</v>
      </c>
      <c r="S4382" t="s">
        <v>43</v>
      </c>
      <c r="T4382" t="s">
        <v>30</v>
      </c>
      <c r="U4382" t="s">
        <v>2660</v>
      </c>
      <c r="V4382" t="s">
        <v>404</v>
      </c>
      <c r="W4382" t="s">
        <v>2661</v>
      </c>
      <c r="X4382" t="s">
        <v>2662</v>
      </c>
      <c r="Y4382" t="s">
        <v>2660</v>
      </c>
      <c r="Z4382" t="s">
        <v>1343</v>
      </c>
      <c r="AA4382" t="s">
        <v>2663</v>
      </c>
      <c r="AB4382" t="s">
        <v>50</v>
      </c>
      <c r="AC4382" t="s">
        <v>2664</v>
      </c>
    </row>
    <row r="4383" spans="7:29" x14ac:dyDescent="0.2">
      <c r="G4383" t="s">
        <v>2375</v>
      </c>
      <c r="H4383" t="s">
        <v>53</v>
      </c>
      <c r="I4383" t="s">
        <v>2376</v>
      </c>
      <c r="J4383" t="s">
        <v>1176</v>
      </c>
      <c r="L4383" t="s">
        <v>2317</v>
      </c>
      <c r="M4383">
        <v>12</v>
      </c>
      <c r="N4383" t="s">
        <v>1176</v>
      </c>
      <c r="O4383" s="12">
        <v>37735</v>
      </c>
      <c r="P4383" t="s">
        <v>28</v>
      </c>
      <c r="Q4383" s="1">
        <v>45032</v>
      </c>
      <c r="R4383" t="s">
        <v>29</v>
      </c>
      <c r="S4383" t="s">
        <v>43</v>
      </c>
      <c r="T4383" t="s">
        <v>30</v>
      </c>
      <c r="U4383" t="s">
        <v>2377</v>
      </c>
      <c r="W4383" t="s">
        <v>2378</v>
      </c>
      <c r="X4383" t="s">
        <v>2379</v>
      </c>
      <c r="Y4383" t="s">
        <v>2380</v>
      </c>
      <c r="Z4383" t="s">
        <v>1180</v>
      </c>
      <c r="AA4383" t="s">
        <v>2381</v>
      </c>
      <c r="AB4383" t="s">
        <v>50</v>
      </c>
      <c r="AC4383" t="s">
        <v>50</v>
      </c>
    </row>
    <row r="4384" spans="7:29" x14ac:dyDescent="0.2">
      <c r="G4384" t="s">
        <v>9759</v>
      </c>
      <c r="H4384" t="s">
        <v>118</v>
      </c>
      <c r="I4384" t="s">
        <v>9760</v>
      </c>
      <c r="J4384" t="s">
        <v>1295</v>
      </c>
      <c r="K4384" t="s">
        <v>9761</v>
      </c>
      <c r="L4384" t="s">
        <v>9762</v>
      </c>
      <c r="M4384">
        <v>12</v>
      </c>
      <c r="N4384" t="s">
        <v>1295</v>
      </c>
      <c r="O4384" s="12">
        <v>37719</v>
      </c>
      <c r="P4384" t="s">
        <v>70</v>
      </c>
      <c r="Q4384" s="1">
        <v>42625</v>
      </c>
      <c r="R4384" t="s">
        <v>29</v>
      </c>
      <c r="S4384" t="s">
        <v>43</v>
      </c>
      <c r="T4384" t="s">
        <v>71</v>
      </c>
      <c r="W4384" t="s">
        <v>9763</v>
      </c>
      <c r="X4384" t="s">
        <v>116</v>
      </c>
    </row>
    <row r="4385" spans="7:29" x14ac:dyDescent="0.2">
      <c r="G4385" t="s">
        <v>1938</v>
      </c>
      <c r="H4385" t="s">
        <v>262</v>
      </c>
      <c r="I4385" t="s">
        <v>14647</v>
      </c>
      <c r="J4385" t="s">
        <v>481</v>
      </c>
      <c r="K4385" t="s">
        <v>221</v>
      </c>
      <c r="L4385" t="s">
        <v>1851</v>
      </c>
      <c r="M4385">
        <v>12</v>
      </c>
      <c r="N4385" t="s">
        <v>481</v>
      </c>
      <c r="O4385" s="12">
        <v>37707</v>
      </c>
      <c r="P4385" t="s">
        <v>70</v>
      </c>
      <c r="Q4385" s="1">
        <v>37928</v>
      </c>
      <c r="R4385" t="s">
        <v>29</v>
      </c>
      <c r="S4385" t="s">
        <v>43</v>
      </c>
      <c r="T4385" t="s">
        <v>71</v>
      </c>
      <c r="W4385" t="s">
        <v>14648</v>
      </c>
      <c r="X4385" t="s">
        <v>116</v>
      </c>
    </row>
    <row r="4386" spans="7:29" x14ac:dyDescent="0.2">
      <c r="G4386" t="s">
        <v>21332</v>
      </c>
      <c r="H4386" t="s">
        <v>280</v>
      </c>
      <c r="I4386" t="s">
        <v>21323</v>
      </c>
      <c r="J4386" t="s">
        <v>964</v>
      </c>
      <c r="L4386" t="s">
        <v>775</v>
      </c>
      <c r="M4386">
        <v>12</v>
      </c>
      <c r="N4386" t="s">
        <v>97</v>
      </c>
      <c r="O4386" s="12">
        <v>37694</v>
      </c>
      <c r="P4386" t="s">
        <v>28</v>
      </c>
      <c r="Q4386" s="1">
        <v>42125</v>
      </c>
      <c r="R4386" t="s">
        <v>29</v>
      </c>
      <c r="S4386" t="s">
        <v>43</v>
      </c>
      <c r="T4386" t="s">
        <v>30</v>
      </c>
      <c r="U4386" t="s">
        <v>807</v>
      </c>
      <c r="W4386" t="s">
        <v>21333</v>
      </c>
      <c r="X4386" t="s">
        <v>21334</v>
      </c>
      <c r="Y4386" t="s">
        <v>570</v>
      </c>
      <c r="Z4386" t="s">
        <v>9847</v>
      </c>
      <c r="AA4386" t="s">
        <v>21335</v>
      </c>
      <c r="AB4386" t="s">
        <v>50</v>
      </c>
      <c r="AC4386" t="s">
        <v>50</v>
      </c>
    </row>
    <row r="4387" spans="7:29" x14ac:dyDescent="0.2">
      <c r="G4387" t="s">
        <v>2092</v>
      </c>
      <c r="H4387" t="s">
        <v>118</v>
      </c>
      <c r="I4387" t="s">
        <v>15764</v>
      </c>
      <c r="J4387" t="s">
        <v>67</v>
      </c>
      <c r="K4387" t="s">
        <v>384</v>
      </c>
      <c r="L4387" t="s">
        <v>385</v>
      </c>
      <c r="M4387">
        <v>12</v>
      </c>
      <c r="N4387" t="s">
        <v>67</v>
      </c>
      <c r="O4387" s="12">
        <v>37690</v>
      </c>
      <c r="P4387" t="s">
        <v>70</v>
      </c>
      <c r="Q4387" s="1">
        <v>42281</v>
      </c>
      <c r="R4387" t="s">
        <v>29</v>
      </c>
      <c r="S4387" t="s">
        <v>43</v>
      </c>
      <c r="T4387" t="s">
        <v>71</v>
      </c>
      <c r="W4387" t="s">
        <v>15769</v>
      </c>
      <c r="X4387" t="s">
        <v>116</v>
      </c>
    </row>
    <row r="4388" spans="7:29" ht="204" x14ac:dyDescent="0.2">
      <c r="G4388" t="s">
        <v>496</v>
      </c>
      <c r="H4388" t="s">
        <v>53</v>
      </c>
      <c r="I4388" t="s">
        <v>497</v>
      </c>
      <c r="J4388" t="s">
        <v>67</v>
      </c>
      <c r="K4388" t="s">
        <v>384</v>
      </c>
      <c r="L4388" t="s">
        <v>385</v>
      </c>
      <c r="M4388">
        <v>12</v>
      </c>
      <c r="N4388" t="s">
        <v>67</v>
      </c>
      <c r="O4388" s="12">
        <v>37672</v>
      </c>
      <c r="P4388" t="s">
        <v>70</v>
      </c>
      <c r="Q4388" s="1">
        <v>42761</v>
      </c>
      <c r="R4388" t="s">
        <v>29</v>
      </c>
      <c r="S4388" t="s">
        <v>43</v>
      </c>
      <c r="T4388" t="s">
        <v>71</v>
      </c>
      <c r="W4388" t="s">
        <v>498</v>
      </c>
      <c r="X4388" t="s">
        <v>499</v>
      </c>
      <c r="Y4388" t="s">
        <v>384</v>
      </c>
      <c r="Z4388" t="s">
        <v>74</v>
      </c>
      <c r="AA4388" t="s">
        <v>500</v>
      </c>
      <c r="AB4388" s="2" t="s">
        <v>501</v>
      </c>
      <c r="AC4388" t="s">
        <v>502</v>
      </c>
    </row>
    <row r="4389" spans="7:29" ht="170" x14ac:dyDescent="0.2">
      <c r="G4389" t="s">
        <v>2632</v>
      </c>
      <c r="H4389" t="s">
        <v>302</v>
      </c>
      <c r="I4389" t="s">
        <v>4880</v>
      </c>
      <c r="J4389" t="s">
        <v>192</v>
      </c>
      <c r="L4389" t="s">
        <v>27</v>
      </c>
      <c r="M4389">
        <v>12</v>
      </c>
      <c r="N4389" t="s">
        <v>192</v>
      </c>
      <c r="O4389" s="12">
        <v>37667</v>
      </c>
      <c r="P4389" t="s">
        <v>28</v>
      </c>
      <c r="Q4389" s="1">
        <v>44866</v>
      </c>
      <c r="R4389" t="s">
        <v>29</v>
      </c>
      <c r="S4389" t="s">
        <v>43</v>
      </c>
      <c r="T4389" t="s">
        <v>30</v>
      </c>
      <c r="U4389" t="s">
        <v>4888</v>
      </c>
      <c r="V4389" t="s">
        <v>522</v>
      </c>
      <c r="W4389" t="s">
        <v>4883</v>
      </c>
      <c r="X4389" t="s">
        <v>4884</v>
      </c>
      <c r="Y4389" t="s">
        <v>4885</v>
      </c>
      <c r="Z4389" t="s">
        <v>192</v>
      </c>
      <c r="AA4389" t="s">
        <v>4886</v>
      </c>
      <c r="AB4389" s="2" t="s">
        <v>272</v>
      </c>
      <c r="AC4389" t="s">
        <v>4887</v>
      </c>
    </row>
    <row r="4390" spans="7:29" ht="136" x14ac:dyDescent="0.2">
      <c r="G4390" t="s">
        <v>8655</v>
      </c>
      <c r="H4390" t="s">
        <v>53</v>
      </c>
      <c r="I4390" t="s">
        <v>8656</v>
      </c>
      <c r="J4390" t="s">
        <v>528</v>
      </c>
      <c r="K4390" t="s">
        <v>384</v>
      </c>
      <c r="L4390" t="s">
        <v>385</v>
      </c>
      <c r="M4390">
        <v>12</v>
      </c>
      <c r="N4390" t="s">
        <v>528</v>
      </c>
      <c r="O4390" s="12">
        <v>37664</v>
      </c>
      <c r="P4390" t="s">
        <v>70</v>
      </c>
      <c r="Q4390" s="1">
        <v>44818</v>
      </c>
      <c r="R4390" t="s">
        <v>29</v>
      </c>
      <c r="S4390" t="s">
        <v>43</v>
      </c>
      <c r="T4390" t="s">
        <v>71</v>
      </c>
      <c r="W4390" t="s">
        <v>8657</v>
      </c>
      <c r="X4390" t="s">
        <v>8658</v>
      </c>
      <c r="Y4390" t="s">
        <v>384</v>
      </c>
      <c r="Z4390" t="s">
        <v>528</v>
      </c>
      <c r="AA4390" t="s">
        <v>8659</v>
      </c>
      <c r="AB4390" s="2" t="s">
        <v>8660</v>
      </c>
      <c r="AC4390" t="s">
        <v>722</v>
      </c>
    </row>
    <row r="4391" spans="7:29" x14ac:dyDescent="0.2">
      <c r="G4391" t="s">
        <v>15315</v>
      </c>
      <c r="H4391" t="s">
        <v>1250</v>
      </c>
      <c r="I4391" t="s">
        <v>15316</v>
      </c>
      <c r="J4391" t="s">
        <v>61</v>
      </c>
      <c r="L4391" t="s">
        <v>283</v>
      </c>
      <c r="M4391">
        <v>9</v>
      </c>
      <c r="N4391" t="s">
        <v>61</v>
      </c>
      <c r="O4391" s="12">
        <v>37651</v>
      </c>
      <c r="P4391" t="s">
        <v>28</v>
      </c>
      <c r="Q4391" s="1">
        <v>44455</v>
      </c>
      <c r="R4391" t="s">
        <v>56</v>
      </c>
      <c r="S4391" s="1">
        <v>45092</v>
      </c>
      <c r="T4391" t="s">
        <v>30</v>
      </c>
      <c r="U4391" t="s">
        <v>570</v>
      </c>
      <c r="W4391" t="s">
        <v>15317</v>
      </c>
    </row>
    <row r="4392" spans="7:29" x14ac:dyDescent="0.2">
      <c r="G4392" t="s">
        <v>401</v>
      </c>
      <c r="H4392" t="s">
        <v>53</v>
      </c>
      <c r="I4392" t="s">
        <v>402</v>
      </c>
      <c r="J4392" t="s">
        <v>103</v>
      </c>
      <c r="L4392" t="s">
        <v>27</v>
      </c>
      <c r="M4392">
        <v>12</v>
      </c>
      <c r="N4392" t="s">
        <v>103</v>
      </c>
      <c r="O4392" s="12">
        <v>37577</v>
      </c>
      <c r="P4392" t="s">
        <v>28</v>
      </c>
      <c r="Q4392" s="1">
        <v>44767</v>
      </c>
      <c r="R4392" t="s">
        <v>56</v>
      </c>
      <c r="S4392" s="1">
        <v>44974</v>
      </c>
      <c r="T4392" t="s">
        <v>30</v>
      </c>
      <c r="U4392" t="s">
        <v>403</v>
      </c>
      <c r="V4392" t="s">
        <v>404</v>
      </c>
      <c r="W4392" t="s">
        <v>405</v>
      </c>
    </row>
    <row r="4393" spans="7:29" x14ac:dyDescent="0.2">
      <c r="G4393" t="s">
        <v>2033</v>
      </c>
      <c r="H4393" t="s">
        <v>53</v>
      </c>
      <c r="I4393" t="s">
        <v>17748</v>
      </c>
      <c r="J4393" t="s">
        <v>460</v>
      </c>
      <c r="L4393" t="s">
        <v>27</v>
      </c>
      <c r="M4393">
        <v>12</v>
      </c>
      <c r="N4393" t="s">
        <v>460</v>
      </c>
      <c r="O4393" s="12">
        <v>37529</v>
      </c>
      <c r="P4393" t="s">
        <v>661</v>
      </c>
      <c r="Q4393" s="1">
        <v>42268</v>
      </c>
      <c r="R4393" t="s">
        <v>56</v>
      </c>
      <c r="S4393" s="1">
        <v>44926</v>
      </c>
      <c r="T4393" t="s">
        <v>30</v>
      </c>
      <c r="U4393" t="s">
        <v>5187</v>
      </c>
      <c r="V4393" t="s">
        <v>32</v>
      </c>
      <c r="W4393" t="s">
        <v>17750</v>
      </c>
    </row>
    <row r="4394" spans="7:29" x14ac:dyDescent="0.2">
      <c r="G4394" t="s">
        <v>1349</v>
      </c>
      <c r="H4394" t="s">
        <v>118</v>
      </c>
      <c r="I4394" t="s">
        <v>18288</v>
      </c>
      <c r="J4394" t="s">
        <v>61</v>
      </c>
      <c r="L4394" t="s">
        <v>283</v>
      </c>
      <c r="M4394">
        <v>9</v>
      </c>
      <c r="N4394" t="s">
        <v>61</v>
      </c>
      <c r="O4394" s="12">
        <v>37527</v>
      </c>
      <c r="P4394" t="s">
        <v>28</v>
      </c>
      <c r="Q4394" s="1">
        <v>44455</v>
      </c>
      <c r="R4394" t="s">
        <v>56</v>
      </c>
      <c r="S4394" s="1">
        <v>45092</v>
      </c>
      <c r="T4394" t="s">
        <v>30</v>
      </c>
      <c r="U4394" t="s">
        <v>570</v>
      </c>
      <c r="W4394" t="s">
        <v>18300</v>
      </c>
    </row>
    <row r="4395" spans="7:29" x14ac:dyDescent="0.2">
      <c r="G4395" t="s">
        <v>7948</v>
      </c>
      <c r="H4395" t="s">
        <v>262</v>
      </c>
      <c r="I4395" t="s">
        <v>7949</v>
      </c>
      <c r="J4395" t="s">
        <v>460</v>
      </c>
      <c r="K4395" t="s">
        <v>7950</v>
      </c>
      <c r="L4395" t="s">
        <v>1734</v>
      </c>
      <c r="M4395">
        <v>12</v>
      </c>
      <c r="N4395" t="s">
        <v>460</v>
      </c>
      <c r="O4395" s="12">
        <v>37510</v>
      </c>
      <c r="P4395" t="s">
        <v>70</v>
      </c>
      <c r="Q4395" s="1">
        <v>44865</v>
      </c>
      <c r="R4395" t="s">
        <v>29</v>
      </c>
      <c r="S4395" t="s">
        <v>43</v>
      </c>
      <c r="T4395" t="s">
        <v>71</v>
      </c>
      <c r="W4395" t="s">
        <v>7951</v>
      </c>
      <c r="X4395" t="s">
        <v>7952</v>
      </c>
      <c r="Y4395" t="s">
        <v>7950</v>
      </c>
      <c r="Z4395" t="s">
        <v>460</v>
      </c>
      <c r="AA4395" t="s">
        <v>7953</v>
      </c>
      <c r="AB4395" t="s">
        <v>50</v>
      </c>
      <c r="AC4395" t="s">
        <v>50</v>
      </c>
    </row>
    <row r="4396" spans="7:29" x14ac:dyDescent="0.2">
      <c r="G4396" t="s">
        <v>3636</v>
      </c>
      <c r="H4396" t="s">
        <v>314</v>
      </c>
      <c r="I4396" t="s">
        <v>7706</v>
      </c>
      <c r="J4396" t="s">
        <v>150</v>
      </c>
      <c r="L4396" t="s">
        <v>3183</v>
      </c>
      <c r="M4396">
        <v>9</v>
      </c>
      <c r="N4396" t="s">
        <v>150</v>
      </c>
      <c r="O4396" s="12">
        <v>37489</v>
      </c>
      <c r="P4396" t="s">
        <v>28</v>
      </c>
      <c r="Q4396" s="1">
        <v>44820</v>
      </c>
      <c r="R4396" t="s">
        <v>56</v>
      </c>
      <c r="S4396" s="1">
        <v>45092</v>
      </c>
      <c r="T4396" t="s">
        <v>30</v>
      </c>
      <c r="U4396" t="s">
        <v>22746</v>
      </c>
      <c r="W4396" t="s">
        <v>22747</v>
      </c>
    </row>
    <row r="4397" spans="7:29" x14ac:dyDescent="0.2">
      <c r="G4397" t="s">
        <v>21986</v>
      </c>
      <c r="H4397" t="s">
        <v>274</v>
      </c>
      <c r="I4397" t="s">
        <v>21987</v>
      </c>
      <c r="J4397" t="s">
        <v>192</v>
      </c>
      <c r="L4397" t="s">
        <v>27</v>
      </c>
      <c r="M4397">
        <v>12</v>
      </c>
      <c r="N4397" t="s">
        <v>192</v>
      </c>
      <c r="O4397" s="12">
        <v>37478</v>
      </c>
      <c r="P4397" t="s">
        <v>28</v>
      </c>
      <c r="Q4397" s="1">
        <v>44536</v>
      </c>
      <c r="R4397" t="s">
        <v>56</v>
      </c>
      <c r="S4397" s="1">
        <v>44971</v>
      </c>
      <c r="T4397" t="s">
        <v>30</v>
      </c>
      <c r="U4397" t="s">
        <v>21988</v>
      </c>
      <c r="V4397" t="s">
        <v>522</v>
      </c>
      <c r="W4397" t="s">
        <v>21989</v>
      </c>
    </row>
    <row r="4398" spans="7:29" x14ac:dyDescent="0.2">
      <c r="G4398" t="s">
        <v>59</v>
      </c>
      <c r="H4398" t="s">
        <v>1394</v>
      </c>
      <c r="I4398" t="s">
        <v>8077</v>
      </c>
      <c r="J4398" t="s">
        <v>326</v>
      </c>
      <c r="K4398" t="s">
        <v>8080</v>
      </c>
      <c r="L4398" t="s">
        <v>328</v>
      </c>
      <c r="M4398">
        <v>12</v>
      </c>
      <c r="N4398" t="s">
        <v>326</v>
      </c>
      <c r="O4398" s="12">
        <v>37450</v>
      </c>
      <c r="P4398" t="s">
        <v>70</v>
      </c>
      <c r="Q4398" s="1">
        <v>44529</v>
      </c>
      <c r="R4398" t="s">
        <v>29</v>
      </c>
      <c r="S4398" t="s">
        <v>43</v>
      </c>
      <c r="T4398" t="s">
        <v>71</v>
      </c>
      <c r="W4398" t="s">
        <v>8081</v>
      </c>
      <c r="X4398" t="s">
        <v>116</v>
      </c>
    </row>
    <row r="4399" spans="7:29" ht="204" x14ac:dyDescent="0.2">
      <c r="G4399" t="s">
        <v>12066</v>
      </c>
      <c r="H4399" t="s">
        <v>53</v>
      </c>
      <c r="I4399" t="s">
        <v>12067</v>
      </c>
      <c r="J4399" t="s">
        <v>67</v>
      </c>
      <c r="K4399" t="s">
        <v>384</v>
      </c>
      <c r="L4399" t="s">
        <v>385</v>
      </c>
      <c r="M4399">
        <v>12</v>
      </c>
      <c r="N4399" t="s">
        <v>67</v>
      </c>
      <c r="O4399" s="12">
        <v>37437</v>
      </c>
      <c r="P4399" t="s">
        <v>70</v>
      </c>
      <c r="Q4399" s="1">
        <v>43549</v>
      </c>
      <c r="R4399" t="s">
        <v>29</v>
      </c>
      <c r="S4399" t="s">
        <v>43</v>
      </c>
      <c r="T4399" t="s">
        <v>71</v>
      </c>
      <c r="W4399" t="s">
        <v>12068</v>
      </c>
      <c r="X4399" t="s">
        <v>12069</v>
      </c>
      <c r="Y4399" t="s">
        <v>384</v>
      </c>
      <c r="Z4399" t="s">
        <v>74</v>
      </c>
      <c r="AA4399" t="s">
        <v>12070</v>
      </c>
      <c r="AB4399" s="2" t="s">
        <v>1025</v>
      </c>
      <c r="AC4399" t="s">
        <v>722</v>
      </c>
    </row>
    <row r="4400" spans="7:29" x14ac:dyDescent="0.2">
      <c r="G4400" t="s">
        <v>2796</v>
      </c>
      <c r="H4400" t="s">
        <v>274</v>
      </c>
      <c r="I4400" t="s">
        <v>8077</v>
      </c>
      <c r="J4400" t="s">
        <v>135</v>
      </c>
      <c r="K4400" t="s">
        <v>8078</v>
      </c>
      <c r="L4400" t="s">
        <v>789</v>
      </c>
      <c r="M4400">
        <v>12</v>
      </c>
      <c r="N4400" t="s">
        <v>135</v>
      </c>
      <c r="O4400" s="12">
        <v>37421</v>
      </c>
      <c r="P4400" t="s">
        <v>70</v>
      </c>
      <c r="Q4400" s="1">
        <v>44823</v>
      </c>
      <c r="R4400" t="s">
        <v>29</v>
      </c>
      <c r="S4400" t="s">
        <v>43</v>
      </c>
      <c r="T4400" t="s">
        <v>71</v>
      </c>
      <c r="W4400" t="s">
        <v>8079</v>
      </c>
    </row>
    <row r="4401" spans="7:29" x14ac:dyDescent="0.2">
      <c r="G4401" t="s">
        <v>3497</v>
      </c>
      <c r="H4401" t="s">
        <v>53</v>
      </c>
      <c r="I4401" t="s">
        <v>14052</v>
      </c>
      <c r="J4401" t="s">
        <v>533</v>
      </c>
      <c r="L4401" t="s">
        <v>62</v>
      </c>
      <c r="M4401">
        <v>12</v>
      </c>
      <c r="N4401" t="s">
        <v>533</v>
      </c>
      <c r="O4401" s="12">
        <v>37361</v>
      </c>
      <c r="P4401" t="s">
        <v>28</v>
      </c>
      <c r="Q4401" s="1">
        <v>42522</v>
      </c>
      <c r="R4401" t="s">
        <v>56</v>
      </c>
      <c r="S4401" s="1">
        <v>44841</v>
      </c>
      <c r="T4401" t="s">
        <v>30</v>
      </c>
      <c r="U4401" t="s">
        <v>14053</v>
      </c>
      <c r="W4401" t="s">
        <v>14054</v>
      </c>
    </row>
    <row r="4402" spans="7:29" x14ac:dyDescent="0.2">
      <c r="G4402" t="s">
        <v>10396</v>
      </c>
      <c r="H4402" t="s">
        <v>1567</v>
      </c>
      <c r="I4402" t="s">
        <v>10397</v>
      </c>
      <c r="J4402" t="s">
        <v>135</v>
      </c>
      <c r="K4402" t="s">
        <v>8441</v>
      </c>
      <c r="L4402" t="s">
        <v>237</v>
      </c>
      <c r="M4402">
        <v>12</v>
      </c>
      <c r="N4402" t="s">
        <v>135</v>
      </c>
      <c r="O4402" s="12">
        <v>37357</v>
      </c>
      <c r="P4402" t="s">
        <v>70</v>
      </c>
      <c r="Q4402" s="1">
        <v>44487</v>
      </c>
      <c r="R4402" t="s">
        <v>56</v>
      </c>
      <c r="S4402" s="1">
        <v>45046</v>
      </c>
      <c r="T4402" t="s">
        <v>71</v>
      </c>
      <c r="W4402" t="s">
        <v>10398</v>
      </c>
    </row>
    <row r="4403" spans="7:29" x14ac:dyDescent="0.2">
      <c r="G4403" t="s">
        <v>273</v>
      </c>
      <c r="H4403" t="s">
        <v>314</v>
      </c>
      <c r="I4403" t="s">
        <v>10003</v>
      </c>
      <c r="J4403" t="s">
        <v>276</v>
      </c>
      <c r="K4403" t="s">
        <v>10004</v>
      </c>
      <c r="L4403" t="s">
        <v>237</v>
      </c>
      <c r="M4403">
        <v>12</v>
      </c>
      <c r="N4403" t="s">
        <v>276</v>
      </c>
      <c r="O4403" s="12">
        <v>37336</v>
      </c>
      <c r="P4403" t="s">
        <v>70</v>
      </c>
      <c r="Q4403" s="1">
        <v>44571</v>
      </c>
      <c r="R4403" t="s">
        <v>29</v>
      </c>
      <c r="S4403" t="s">
        <v>43</v>
      </c>
      <c r="T4403" t="s">
        <v>71</v>
      </c>
      <c r="W4403" t="s">
        <v>10005</v>
      </c>
      <c r="X4403" t="s">
        <v>10006</v>
      </c>
      <c r="Y4403" t="s">
        <v>10004</v>
      </c>
      <c r="Z4403" t="s">
        <v>290</v>
      </c>
      <c r="AA4403" t="s">
        <v>10007</v>
      </c>
      <c r="AB4403" t="s">
        <v>50</v>
      </c>
      <c r="AC4403" t="s">
        <v>50</v>
      </c>
    </row>
    <row r="4404" spans="7:29" x14ac:dyDescent="0.2">
      <c r="G4404" t="s">
        <v>2202</v>
      </c>
      <c r="H4404" t="s">
        <v>280</v>
      </c>
      <c r="I4404" t="s">
        <v>14867</v>
      </c>
      <c r="J4404" t="s">
        <v>282</v>
      </c>
      <c r="K4404" t="s">
        <v>7693</v>
      </c>
      <c r="L4404" t="s">
        <v>203</v>
      </c>
      <c r="M4404">
        <v>12</v>
      </c>
      <c r="N4404" t="s">
        <v>282</v>
      </c>
      <c r="O4404" s="12">
        <v>37335</v>
      </c>
      <c r="P4404" t="s">
        <v>70</v>
      </c>
      <c r="Q4404" s="1">
        <v>43619</v>
      </c>
      <c r="R4404" t="s">
        <v>29</v>
      </c>
      <c r="S4404" t="s">
        <v>43</v>
      </c>
      <c r="T4404" t="s">
        <v>71</v>
      </c>
      <c r="W4404" t="s">
        <v>14870</v>
      </c>
      <c r="X4404" t="s">
        <v>116</v>
      </c>
    </row>
    <row r="4405" spans="7:29" x14ac:dyDescent="0.2">
      <c r="G4405" t="s">
        <v>729</v>
      </c>
      <c r="H4405" t="s">
        <v>24</v>
      </c>
      <c r="I4405" t="s">
        <v>730</v>
      </c>
      <c r="J4405" t="s">
        <v>321</v>
      </c>
      <c r="L4405" t="s">
        <v>347</v>
      </c>
      <c r="M4405">
        <v>9</v>
      </c>
      <c r="N4405" t="s">
        <v>321</v>
      </c>
      <c r="O4405" s="12">
        <v>37333</v>
      </c>
      <c r="P4405" t="s">
        <v>28</v>
      </c>
      <c r="Q4405" s="1">
        <v>44911</v>
      </c>
      <c r="R4405" t="s">
        <v>56</v>
      </c>
      <c r="S4405" s="1">
        <v>45092</v>
      </c>
      <c r="T4405" t="s">
        <v>30</v>
      </c>
      <c r="U4405" t="s">
        <v>731</v>
      </c>
      <c r="W4405" t="s">
        <v>732</v>
      </c>
    </row>
    <row r="4406" spans="7:29" x14ac:dyDescent="0.2">
      <c r="G4406" t="s">
        <v>319</v>
      </c>
      <c r="H4406" t="s">
        <v>53</v>
      </c>
      <c r="I4406" t="s">
        <v>11447</v>
      </c>
      <c r="J4406" t="s">
        <v>159</v>
      </c>
      <c r="L4406" t="s">
        <v>347</v>
      </c>
      <c r="M4406">
        <v>12</v>
      </c>
      <c r="N4406" t="s">
        <v>159</v>
      </c>
      <c r="O4406" s="12">
        <v>37317</v>
      </c>
      <c r="P4406" t="s">
        <v>28</v>
      </c>
      <c r="Q4406" s="1">
        <v>44958</v>
      </c>
      <c r="R4406" t="s">
        <v>29</v>
      </c>
      <c r="S4406" s="1">
        <v>45322</v>
      </c>
      <c r="T4406" t="s">
        <v>30</v>
      </c>
      <c r="U4406" t="s">
        <v>1036</v>
      </c>
      <c r="W4406" t="s">
        <v>11448</v>
      </c>
      <c r="X4406" t="s">
        <v>11449</v>
      </c>
      <c r="Y4406" t="s">
        <v>1036</v>
      </c>
      <c r="Z4406" t="s">
        <v>163</v>
      </c>
      <c r="AA4406" t="s">
        <v>11450</v>
      </c>
      <c r="AB4406" t="s">
        <v>50</v>
      </c>
      <c r="AC4406" t="s">
        <v>50</v>
      </c>
    </row>
    <row r="4407" spans="7:29" ht="153" x14ac:dyDescent="0.2">
      <c r="G4407" t="s">
        <v>2202</v>
      </c>
      <c r="H4407" t="s">
        <v>148</v>
      </c>
      <c r="I4407" t="s">
        <v>9317</v>
      </c>
      <c r="J4407" t="s">
        <v>103</v>
      </c>
      <c r="K4407" t="s">
        <v>384</v>
      </c>
      <c r="L4407" t="s">
        <v>385</v>
      </c>
      <c r="M4407">
        <v>12</v>
      </c>
      <c r="N4407" t="s">
        <v>103</v>
      </c>
      <c r="O4407" s="12">
        <v>37293</v>
      </c>
      <c r="P4407" t="s">
        <v>70</v>
      </c>
      <c r="Q4407" s="1">
        <v>44482</v>
      </c>
      <c r="R4407" t="s">
        <v>29</v>
      </c>
      <c r="S4407" t="s">
        <v>43</v>
      </c>
      <c r="T4407" t="s">
        <v>71</v>
      </c>
      <c r="W4407" t="s">
        <v>9335</v>
      </c>
      <c r="X4407" t="s">
        <v>9336</v>
      </c>
      <c r="Y4407" t="s">
        <v>384</v>
      </c>
      <c r="Z4407" t="s">
        <v>109</v>
      </c>
      <c r="AA4407" t="s">
        <v>9337</v>
      </c>
      <c r="AB4407" s="2" t="s">
        <v>5140</v>
      </c>
      <c r="AC4407" t="s">
        <v>50</v>
      </c>
    </row>
    <row r="4408" spans="7:29" x14ac:dyDescent="0.2">
      <c r="G4408" t="s">
        <v>787</v>
      </c>
      <c r="H4408" t="s">
        <v>280</v>
      </c>
      <c r="I4408" t="s">
        <v>21893</v>
      </c>
      <c r="J4408" t="s">
        <v>3737</v>
      </c>
      <c r="K4408" t="s">
        <v>19282</v>
      </c>
      <c r="L4408" t="s">
        <v>19283</v>
      </c>
      <c r="M4408">
        <v>12</v>
      </c>
      <c r="N4408" t="s">
        <v>3737</v>
      </c>
      <c r="O4408" s="12">
        <v>37269</v>
      </c>
      <c r="P4408" t="s">
        <v>70</v>
      </c>
      <c r="Q4408" s="1">
        <v>43391</v>
      </c>
      <c r="R4408" t="s">
        <v>29</v>
      </c>
      <c r="S4408" t="s">
        <v>43</v>
      </c>
      <c r="T4408" t="s">
        <v>71</v>
      </c>
      <c r="W4408" t="s">
        <v>21894</v>
      </c>
    </row>
    <row r="4409" spans="7:29" x14ac:dyDescent="0.2">
      <c r="G4409" t="s">
        <v>2945</v>
      </c>
      <c r="H4409" t="s">
        <v>1327</v>
      </c>
      <c r="I4409" t="s">
        <v>2946</v>
      </c>
      <c r="J4409" t="s">
        <v>460</v>
      </c>
      <c r="K4409" t="s">
        <v>2947</v>
      </c>
      <c r="L4409" t="s">
        <v>633</v>
      </c>
      <c r="M4409">
        <v>12</v>
      </c>
      <c r="N4409" t="s">
        <v>460</v>
      </c>
      <c r="O4409" s="12">
        <v>37264</v>
      </c>
      <c r="P4409" t="s">
        <v>70</v>
      </c>
      <c r="Q4409" s="1">
        <v>44927</v>
      </c>
      <c r="R4409" t="s">
        <v>29</v>
      </c>
      <c r="S4409" t="s">
        <v>43</v>
      </c>
      <c r="T4409" t="s">
        <v>71</v>
      </c>
      <c r="W4409" t="s">
        <v>2948</v>
      </c>
      <c r="X4409" t="s">
        <v>2949</v>
      </c>
      <c r="Y4409" t="s">
        <v>2947</v>
      </c>
      <c r="Z4409" t="s">
        <v>460</v>
      </c>
      <c r="AA4409" t="s">
        <v>2950</v>
      </c>
      <c r="AB4409" t="s">
        <v>50</v>
      </c>
      <c r="AC4409" t="s">
        <v>2951</v>
      </c>
    </row>
    <row r="4410" spans="7:29" x14ac:dyDescent="0.2">
      <c r="G4410" t="s">
        <v>297</v>
      </c>
      <c r="H4410" t="s">
        <v>274</v>
      </c>
      <c r="I4410" t="s">
        <v>12776</v>
      </c>
      <c r="J4410" t="s">
        <v>1793</v>
      </c>
      <c r="L4410" t="s">
        <v>104</v>
      </c>
      <c r="M4410">
        <v>12</v>
      </c>
      <c r="N4410" t="s">
        <v>1793</v>
      </c>
      <c r="O4410" s="12">
        <v>37235</v>
      </c>
      <c r="P4410" t="s">
        <v>28</v>
      </c>
      <c r="Q4410" s="1">
        <v>43003</v>
      </c>
      <c r="R4410" t="s">
        <v>56</v>
      </c>
      <c r="S4410" s="1">
        <v>44974</v>
      </c>
      <c r="T4410" t="s">
        <v>30</v>
      </c>
      <c r="U4410" t="s">
        <v>12777</v>
      </c>
      <c r="V4410" t="s">
        <v>522</v>
      </c>
      <c r="W4410" t="s">
        <v>12778</v>
      </c>
    </row>
    <row r="4411" spans="7:29" x14ac:dyDescent="0.2">
      <c r="G4411" t="s">
        <v>1572</v>
      </c>
      <c r="H4411" t="s">
        <v>118</v>
      </c>
      <c r="I4411" t="s">
        <v>13953</v>
      </c>
      <c r="J4411" t="s">
        <v>86</v>
      </c>
      <c r="K4411" t="s">
        <v>13954</v>
      </c>
      <c r="L4411" t="s">
        <v>237</v>
      </c>
      <c r="M4411">
        <v>12</v>
      </c>
      <c r="N4411" t="s">
        <v>86</v>
      </c>
      <c r="O4411" s="12">
        <v>37228</v>
      </c>
      <c r="P4411" t="s">
        <v>70</v>
      </c>
      <c r="Q4411" s="1">
        <v>44930</v>
      </c>
      <c r="R4411" t="s">
        <v>29</v>
      </c>
      <c r="S4411" t="s">
        <v>43</v>
      </c>
      <c r="T4411" t="s">
        <v>71</v>
      </c>
      <c r="W4411" t="s">
        <v>13955</v>
      </c>
    </row>
    <row r="4412" spans="7:29" x14ac:dyDescent="0.2">
      <c r="G4412" t="s">
        <v>10074</v>
      </c>
      <c r="H4412" t="s">
        <v>53</v>
      </c>
      <c r="I4412" t="s">
        <v>17772</v>
      </c>
      <c r="J4412" t="s">
        <v>135</v>
      </c>
      <c r="K4412" t="s">
        <v>726</v>
      </c>
      <c r="L4412" t="s">
        <v>727</v>
      </c>
      <c r="M4412">
        <v>9</v>
      </c>
      <c r="N4412" t="s">
        <v>135</v>
      </c>
      <c r="O4412" s="12">
        <v>37148</v>
      </c>
      <c r="P4412" t="s">
        <v>70</v>
      </c>
      <c r="Q4412" s="1">
        <v>42996</v>
      </c>
      <c r="R4412" t="s">
        <v>56</v>
      </c>
      <c r="S4412" s="1">
        <v>45107</v>
      </c>
      <c r="T4412" t="s">
        <v>71</v>
      </c>
      <c r="W4412" t="s">
        <v>17773</v>
      </c>
    </row>
    <row r="4413" spans="7:29" x14ac:dyDescent="0.2">
      <c r="G4413" t="s">
        <v>2815</v>
      </c>
      <c r="H4413" t="s">
        <v>24</v>
      </c>
      <c r="I4413" t="s">
        <v>12005</v>
      </c>
      <c r="J4413" t="s">
        <v>1329</v>
      </c>
      <c r="L4413" t="s">
        <v>62</v>
      </c>
      <c r="M4413">
        <v>12</v>
      </c>
      <c r="N4413" t="s">
        <v>1329</v>
      </c>
      <c r="O4413" s="12">
        <v>37076</v>
      </c>
      <c r="P4413" t="s">
        <v>28</v>
      </c>
      <c r="Q4413" s="1">
        <v>42125</v>
      </c>
      <c r="R4413" t="s">
        <v>56</v>
      </c>
      <c r="S4413" s="1">
        <v>44865</v>
      </c>
      <c r="T4413" t="s">
        <v>30</v>
      </c>
      <c r="U4413" t="s">
        <v>4347</v>
      </c>
      <c r="W4413" t="s">
        <v>12011</v>
      </c>
    </row>
    <row r="4414" spans="7:29" x14ac:dyDescent="0.2">
      <c r="G4414" t="s">
        <v>12041</v>
      </c>
      <c r="H4414" t="s">
        <v>1394</v>
      </c>
      <c r="I4414" t="s">
        <v>12042</v>
      </c>
      <c r="J4414" t="s">
        <v>135</v>
      </c>
      <c r="K4414" t="s">
        <v>384</v>
      </c>
      <c r="L4414" t="s">
        <v>385</v>
      </c>
      <c r="M4414">
        <v>12</v>
      </c>
      <c r="N4414" t="s">
        <v>135</v>
      </c>
      <c r="O4414" s="12">
        <v>37075</v>
      </c>
      <c r="P4414" t="s">
        <v>70</v>
      </c>
      <c r="Q4414" s="1">
        <v>43144</v>
      </c>
      <c r="R4414" t="s">
        <v>29</v>
      </c>
      <c r="S4414" t="s">
        <v>43</v>
      </c>
      <c r="T4414" t="s">
        <v>71</v>
      </c>
      <c r="W4414" t="s">
        <v>12043</v>
      </c>
      <c r="X4414" t="s">
        <v>12044</v>
      </c>
      <c r="Y4414" t="s">
        <v>384</v>
      </c>
      <c r="Z4414" t="s">
        <v>135</v>
      </c>
      <c r="AA4414" t="s">
        <v>12045</v>
      </c>
      <c r="AB4414" t="s">
        <v>50</v>
      </c>
      <c r="AC4414" t="s">
        <v>50</v>
      </c>
    </row>
    <row r="4415" spans="7:29" ht="153" x14ac:dyDescent="0.2">
      <c r="G4415" t="s">
        <v>10782</v>
      </c>
      <c r="H4415" t="s">
        <v>274</v>
      </c>
      <c r="I4415" t="s">
        <v>11930</v>
      </c>
      <c r="J4415" t="s">
        <v>533</v>
      </c>
      <c r="K4415" t="s">
        <v>10235</v>
      </c>
      <c r="L4415" t="s">
        <v>904</v>
      </c>
      <c r="M4415">
        <v>12</v>
      </c>
      <c r="N4415" t="s">
        <v>533</v>
      </c>
      <c r="O4415" s="12">
        <v>37017</v>
      </c>
      <c r="P4415" t="s">
        <v>70</v>
      </c>
      <c r="Q4415" s="1">
        <v>40652</v>
      </c>
      <c r="R4415" t="s">
        <v>29</v>
      </c>
      <c r="S4415" t="s">
        <v>43</v>
      </c>
      <c r="T4415" t="s">
        <v>71</v>
      </c>
      <c r="W4415" t="s">
        <v>11931</v>
      </c>
      <c r="X4415" t="s">
        <v>11932</v>
      </c>
      <c r="Y4415" t="s">
        <v>10235</v>
      </c>
      <c r="Z4415" t="s">
        <v>537</v>
      </c>
      <c r="AA4415" t="s">
        <v>11933</v>
      </c>
      <c r="AB4415" s="2" t="s">
        <v>7189</v>
      </c>
      <c r="AC4415" t="s">
        <v>11934</v>
      </c>
    </row>
    <row r="4416" spans="7:29" ht="153" x14ac:dyDescent="0.2">
      <c r="G4416" t="s">
        <v>1215</v>
      </c>
      <c r="H4416" t="s">
        <v>53</v>
      </c>
      <c r="I4416" t="s">
        <v>22511</v>
      </c>
      <c r="J4416" t="s">
        <v>192</v>
      </c>
      <c r="L4416" t="s">
        <v>27</v>
      </c>
      <c r="M4416">
        <v>12</v>
      </c>
      <c r="N4416" t="s">
        <v>192</v>
      </c>
      <c r="O4416" s="12">
        <v>37000</v>
      </c>
      <c r="P4416" t="s">
        <v>28</v>
      </c>
      <c r="Q4416" s="1">
        <v>45027</v>
      </c>
      <c r="R4416" t="s">
        <v>29</v>
      </c>
      <c r="S4416" t="s">
        <v>43</v>
      </c>
      <c r="T4416" t="s">
        <v>30</v>
      </c>
      <c r="U4416" t="s">
        <v>22512</v>
      </c>
      <c r="V4416" t="s">
        <v>267</v>
      </c>
      <c r="W4416" t="s">
        <v>22513</v>
      </c>
      <c r="X4416" t="s">
        <v>22514</v>
      </c>
      <c r="Y4416" t="s">
        <v>22512</v>
      </c>
      <c r="Z4416" t="s">
        <v>192</v>
      </c>
      <c r="AA4416" t="s">
        <v>22515</v>
      </c>
      <c r="AB4416" s="2" t="s">
        <v>5997</v>
      </c>
      <c r="AC4416" t="s">
        <v>22516</v>
      </c>
    </row>
    <row r="4417" spans="7:29" x14ac:dyDescent="0.2">
      <c r="G4417" t="s">
        <v>2450</v>
      </c>
      <c r="H4417" t="s">
        <v>274</v>
      </c>
      <c r="I4417" t="s">
        <v>12220</v>
      </c>
      <c r="J4417" t="s">
        <v>7771</v>
      </c>
      <c r="L4417" t="s">
        <v>104</v>
      </c>
      <c r="M4417">
        <v>12</v>
      </c>
      <c r="N4417" t="s">
        <v>201</v>
      </c>
      <c r="O4417" s="12">
        <v>36970</v>
      </c>
      <c r="P4417" t="s">
        <v>28</v>
      </c>
      <c r="Q4417" s="1">
        <v>44942</v>
      </c>
      <c r="R4417" t="s">
        <v>56</v>
      </c>
      <c r="S4417" s="1">
        <v>45107</v>
      </c>
      <c r="T4417" t="s">
        <v>30</v>
      </c>
      <c r="U4417" t="s">
        <v>12238</v>
      </c>
      <c r="V4417" t="s">
        <v>122</v>
      </c>
      <c r="W4417" t="s">
        <v>12230</v>
      </c>
    </row>
    <row r="4418" spans="7:29" x14ac:dyDescent="0.2">
      <c r="G4418" t="s">
        <v>9414</v>
      </c>
      <c r="H4418" t="s">
        <v>129</v>
      </c>
      <c r="I4418" t="s">
        <v>10717</v>
      </c>
      <c r="J4418" t="s">
        <v>770</v>
      </c>
      <c r="L4418" t="s">
        <v>55</v>
      </c>
      <c r="M4418">
        <v>12</v>
      </c>
      <c r="N4418" t="s">
        <v>770</v>
      </c>
      <c r="O4418" s="12">
        <v>36963</v>
      </c>
      <c r="P4418" t="s">
        <v>28</v>
      </c>
      <c r="Q4418" s="1">
        <v>44739</v>
      </c>
      <c r="R4418" t="s">
        <v>56</v>
      </c>
      <c r="S4418" s="1">
        <v>45838</v>
      </c>
      <c r="T4418" t="s">
        <v>30</v>
      </c>
      <c r="U4418" t="s">
        <v>1036</v>
      </c>
      <c r="W4418" t="s">
        <v>10718</v>
      </c>
    </row>
    <row r="4419" spans="7:29" x14ac:dyDescent="0.2">
      <c r="G4419" t="s">
        <v>13928</v>
      </c>
      <c r="H4419" t="s">
        <v>1250</v>
      </c>
      <c r="I4419" t="s">
        <v>13929</v>
      </c>
      <c r="J4419" t="s">
        <v>481</v>
      </c>
      <c r="L4419" t="s">
        <v>104</v>
      </c>
      <c r="M4419">
        <v>12</v>
      </c>
      <c r="N4419" t="s">
        <v>481</v>
      </c>
      <c r="O4419" s="12">
        <v>36949</v>
      </c>
      <c r="P4419" t="s">
        <v>28</v>
      </c>
      <c r="Q4419" s="1">
        <v>42811</v>
      </c>
      <c r="R4419" t="s">
        <v>56</v>
      </c>
      <c r="S4419" s="1">
        <v>44845</v>
      </c>
      <c r="T4419" t="s">
        <v>30</v>
      </c>
      <c r="U4419" t="s">
        <v>13930</v>
      </c>
      <c r="V4419" t="s">
        <v>122</v>
      </c>
      <c r="W4419" t="s">
        <v>13931</v>
      </c>
    </row>
    <row r="4420" spans="7:29" x14ac:dyDescent="0.2">
      <c r="G4420" t="s">
        <v>503</v>
      </c>
      <c r="H4420" t="s">
        <v>53</v>
      </c>
      <c r="I4420" t="s">
        <v>23600</v>
      </c>
      <c r="J4420" t="s">
        <v>86</v>
      </c>
      <c r="K4420" t="s">
        <v>1464</v>
      </c>
      <c r="L4420" t="s">
        <v>16194</v>
      </c>
      <c r="M4420">
        <v>12</v>
      </c>
      <c r="N4420" t="s">
        <v>86</v>
      </c>
      <c r="O4420" s="12">
        <v>36948</v>
      </c>
      <c r="P4420" t="s">
        <v>70</v>
      </c>
      <c r="Q4420" s="1">
        <v>42684</v>
      </c>
      <c r="R4420" t="s">
        <v>29</v>
      </c>
      <c r="S4420" t="s">
        <v>43</v>
      </c>
      <c r="T4420" t="s">
        <v>71</v>
      </c>
      <c r="W4420" t="s">
        <v>23601</v>
      </c>
      <c r="X4420" t="s">
        <v>116</v>
      </c>
    </row>
    <row r="4421" spans="7:29" x14ac:dyDescent="0.2">
      <c r="G4421" t="s">
        <v>9351</v>
      </c>
      <c r="H4421" t="s">
        <v>262</v>
      </c>
      <c r="I4421" t="s">
        <v>9352</v>
      </c>
      <c r="J4421" t="s">
        <v>332</v>
      </c>
      <c r="K4421" t="s">
        <v>9353</v>
      </c>
      <c r="L4421" t="s">
        <v>9354</v>
      </c>
      <c r="M4421">
        <v>9</v>
      </c>
      <c r="N4421" t="s">
        <v>332</v>
      </c>
      <c r="O4421" s="12">
        <v>36913</v>
      </c>
      <c r="P4421" t="s">
        <v>70</v>
      </c>
      <c r="Q4421" s="1">
        <v>42142</v>
      </c>
      <c r="R4421" t="s">
        <v>29</v>
      </c>
      <c r="S4421" t="s">
        <v>43</v>
      </c>
      <c r="T4421" t="s">
        <v>71</v>
      </c>
      <c r="W4421" t="s">
        <v>9355</v>
      </c>
    </row>
    <row r="4422" spans="7:29" x14ac:dyDescent="0.2">
      <c r="G4422" t="s">
        <v>330</v>
      </c>
      <c r="H4422" t="s">
        <v>53</v>
      </c>
      <c r="I4422" t="s">
        <v>17123</v>
      </c>
      <c r="J4422" t="s">
        <v>295</v>
      </c>
      <c r="L4422" t="s">
        <v>62</v>
      </c>
      <c r="M4422">
        <v>9</v>
      </c>
      <c r="N4422" t="s">
        <v>295</v>
      </c>
      <c r="O4422" s="12">
        <v>36913</v>
      </c>
      <c r="P4422" t="s">
        <v>28</v>
      </c>
      <c r="Q4422" s="1">
        <v>42125</v>
      </c>
      <c r="R4422" t="s">
        <v>63</v>
      </c>
      <c r="S4422" t="s">
        <v>43</v>
      </c>
      <c r="T4422" t="s">
        <v>30</v>
      </c>
      <c r="U4422" t="s">
        <v>17124</v>
      </c>
      <c r="W4422" t="s">
        <v>17125</v>
      </c>
    </row>
    <row r="4423" spans="7:29" x14ac:dyDescent="0.2">
      <c r="G4423" t="s">
        <v>10583</v>
      </c>
      <c r="H4423" t="s">
        <v>53</v>
      </c>
      <c r="I4423" t="s">
        <v>10584</v>
      </c>
      <c r="J4423" t="s">
        <v>10585</v>
      </c>
      <c r="L4423" t="s">
        <v>98</v>
      </c>
      <c r="M4423">
        <v>12</v>
      </c>
      <c r="N4423" t="s">
        <v>10585</v>
      </c>
      <c r="O4423" s="12">
        <v>36911</v>
      </c>
      <c r="P4423" t="s">
        <v>28</v>
      </c>
      <c r="Q4423" s="1">
        <v>44929</v>
      </c>
      <c r="R4423" t="s">
        <v>29</v>
      </c>
      <c r="S4423" s="1">
        <v>45294</v>
      </c>
      <c r="T4423" t="s">
        <v>30</v>
      </c>
      <c r="U4423" t="s">
        <v>99</v>
      </c>
      <c r="W4423" t="s">
        <v>10586</v>
      </c>
      <c r="X4423" t="s">
        <v>10587</v>
      </c>
      <c r="Y4423" t="s">
        <v>99</v>
      </c>
      <c r="Z4423" t="s">
        <v>959</v>
      </c>
      <c r="AA4423" t="s">
        <v>10588</v>
      </c>
      <c r="AB4423" t="s">
        <v>50</v>
      </c>
      <c r="AC4423" t="s">
        <v>50</v>
      </c>
    </row>
    <row r="4424" spans="7:29" x14ac:dyDescent="0.2">
      <c r="G4424" t="s">
        <v>10583</v>
      </c>
      <c r="H4424" t="s">
        <v>1250</v>
      </c>
      <c r="I4424" t="s">
        <v>1015</v>
      </c>
      <c r="J4424" t="s">
        <v>2651</v>
      </c>
      <c r="K4424" t="s">
        <v>1296</v>
      </c>
      <c r="L4424" t="s">
        <v>2652</v>
      </c>
      <c r="M4424">
        <v>12</v>
      </c>
      <c r="N4424" t="s">
        <v>2651</v>
      </c>
      <c r="O4424" s="12">
        <v>36899</v>
      </c>
      <c r="P4424" t="s">
        <v>70</v>
      </c>
      <c r="Q4424" s="1">
        <v>43347</v>
      </c>
      <c r="R4424" t="s">
        <v>29</v>
      </c>
      <c r="S4424" t="s">
        <v>43</v>
      </c>
      <c r="T4424" t="s">
        <v>71</v>
      </c>
      <c r="W4424" t="s">
        <v>11859</v>
      </c>
    </row>
    <row r="4425" spans="7:29" ht="170" x14ac:dyDescent="0.2">
      <c r="G4425" t="s">
        <v>1491</v>
      </c>
      <c r="H4425" t="s">
        <v>148</v>
      </c>
      <c r="I4425" t="s">
        <v>1462</v>
      </c>
      <c r="J4425" t="s">
        <v>528</v>
      </c>
      <c r="K4425" t="s">
        <v>221</v>
      </c>
      <c r="L4425" t="s">
        <v>222</v>
      </c>
      <c r="M4425">
        <v>12</v>
      </c>
      <c r="N4425" t="s">
        <v>1171</v>
      </c>
      <c r="O4425" s="12">
        <v>36853</v>
      </c>
      <c r="P4425" t="s">
        <v>70</v>
      </c>
      <c r="Q4425" s="1">
        <v>37509</v>
      </c>
      <c r="R4425" t="s">
        <v>29</v>
      </c>
      <c r="S4425" t="s">
        <v>43</v>
      </c>
      <c r="T4425" t="s">
        <v>71</v>
      </c>
      <c r="W4425" t="s">
        <v>1492</v>
      </c>
      <c r="X4425" t="s">
        <v>1493</v>
      </c>
      <c r="Y4425" t="s">
        <v>221</v>
      </c>
      <c r="Z4425" t="s">
        <v>1494</v>
      </c>
      <c r="AA4425" t="s">
        <v>1495</v>
      </c>
      <c r="AB4425" s="2" t="s">
        <v>1496</v>
      </c>
      <c r="AC4425" t="s">
        <v>1497</v>
      </c>
    </row>
    <row r="4426" spans="7:29" ht="170" x14ac:dyDescent="0.2">
      <c r="G4426" t="s">
        <v>11112</v>
      </c>
      <c r="H4426" t="s">
        <v>314</v>
      </c>
      <c r="I4426" t="s">
        <v>21467</v>
      </c>
      <c r="J4426" t="s">
        <v>97</v>
      </c>
      <c r="K4426" t="s">
        <v>21564</v>
      </c>
      <c r="L4426" t="s">
        <v>12976</v>
      </c>
      <c r="M4426">
        <v>12</v>
      </c>
      <c r="N4426" t="s">
        <v>97</v>
      </c>
      <c r="O4426" s="12">
        <v>36811</v>
      </c>
      <c r="P4426" t="s">
        <v>70</v>
      </c>
      <c r="Q4426" s="1">
        <v>36510</v>
      </c>
      <c r="R4426" t="s">
        <v>29</v>
      </c>
      <c r="S4426" t="s">
        <v>43</v>
      </c>
      <c r="T4426" t="s">
        <v>71</v>
      </c>
      <c r="W4426" t="s">
        <v>21565</v>
      </c>
      <c r="X4426" t="s">
        <v>21566</v>
      </c>
      <c r="Y4426" t="s">
        <v>21564</v>
      </c>
      <c r="Z4426" t="s">
        <v>810</v>
      </c>
      <c r="AA4426" t="s">
        <v>21567</v>
      </c>
      <c r="AB4426" s="2" t="s">
        <v>5024</v>
      </c>
      <c r="AC4426" t="s">
        <v>5025</v>
      </c>
    </row>
    <row r="4427" spans="7:29" x14ac:dyDescent="0.2">
      <c r="G4427" t="s">
        <v>10592</v>
      </c>
      <c r="H4427" t="s">
        <v>118</v>
      </c>
      <c r="I4427" t="s">
        <v>10593</v>
      </c>
      <c r="J4427" t="s">
        <v>7423</v>
      </c>
      <c r="K4427" t="s">
        <v>887</v>
      </c>
      <c r="L4427" t="s">
        <v>4399</v>
      </c>
      <c r="M4427">
        <v>12</v>
      </c>
      <c r="N4427" t="s">
        <v>7423</v>
      </c>
      <c r="O4427" s="12">
        <v>36737</v>
      </c>
      <c r="P4427" t="s">
        <v>70</v>
      </c>
      <c r="Q4427" s="1">
        <v>38805</v>
      </c>
      <c r="R4427" t="s">
        <v>29</v>
      </c>
      <c r="S4427" t="s">
        <v>43</v>
      </c>
      <c r="T4427" t="s">
        <v>71</v>
      </c>
      <c r="W4427" t="s">
        <v>10594</v>
      </c>
      <c r="X4427" t="s">
        <v>116</v>
      </c>
    </row>
    <row r="4428" spans="7:29" x14ac:dyDescent="0.2">
      <c r="G4428" t="s">
        <v>1385</v>
      </c>
      <c r="H4428" t="s">
        <v>274</v>
      </c>
      <c r="I4428" t="s">
        <v>16639</v>
      </c>
      <c r="J4428" t="s">
        <v>67</v>
      </c>
      <c r="K4428" t="s">
        <v>1068</v>
      </c>
      <c r="L4428" t="s">
        <v>1069</v>
      </c>
      <c r="M4428">
        <v>12</v>
      </c>
      <c r="N4428" t="s">
        <v>67</v>
      </c>
      <c r="O4428" s="12">
        <v>36737</v>
      </c>
      <c r="P4428" t="s">
        <v>70</v>
      </c>
      <c r="Q4428" s="1">
        <v>44279</v>
      </c>
      <c r="R4428" t="s">
        <v>29</v>
      </c>
      <c r="S4428" t="s">
        <v>43</v>
      </c>
      <c r="T4428" t="s">
        <v>71</v>
      </c>
      <c r="W4428" t="s">
        <v>16648</v>
      </c>
      <c r="X4428" t="s">
        <v>116</v>
      </c>
    </row>
    <row r="4429" spans="7:29" ht="204" x14ac:dyDescent="0.2">
      <c r="G4429" t="s">
        <v>920</v>
      </c>
      <c r="H4429" t="s">
        <v>1394</v>
      </c>
      <c r="I4429" t="s">
        <v>20898</v>
      </c>
      <c r="J4429" t="s">
        <v>67</v>
      </c>
      <c r="K4429" t="s">
        <v>384</v>
      </c>
      <c r="L4429" t="s">
        <v>385</v>
      </c>
      <c r="M4429">
        <v>12</v>
      </c>
      <c r="N4429" t="s">
        <v>67</v>
      </c>
      <c r="O4429" s="12">
        <v>36735</v>
      </c>
      <c r="P4429" t="s">
        <v>70</v>
      </c>
      <c r="Q4429" s="1">
        <v>43921</v>
      </c>
      <c r="R4429" t="s">
        <v>29</v>
      </c>
      <c r="S4429" t="s">
        <v>43</v>
      </c>
      <c r="T4429" t="s">
        <v>71</v>
      </c>
      <c r="W4429" t="s">
        <v>20899</v>
      </c>
      <c r="X4429" t="s">
        <v>20900</v>
      </c>
      <c r="Y4429" t="s">
        <v>384</v>
      </c>
      <c r="Z4429" t="s">
        <v>74</v>
      </c>
      <c r="AA4429" t="s">
        <v>20901</v>
      </c>
      <c r="AB4429" s="2" t="s">
        <v>721</v>
      </c>
      <c r="AC4429" t="s">
        <v>502</v>
      </c>
    </row>
    <row r="4430" spans="7:29" x14ac:dyDescent="0.2">
      <c r="G4430" t="s">
        <v>128</v>
      </c>
      <c r="H4430" t="s">
        <v>24</v>
      </c>
      <c r="I4430" t="s">
        <v>5902</v>
      </c>
      <c r="J4430" t="s">
        <v>5903</v>
      </c>
      <c r="K4430" t="s">
        <v>442</v>
      </c>
      <c r="L4430" t="s">
        <v>203</v>
      </c>
      <c r="M4430">
        <v>12</v>
      </c>
      <c r="N4430" t="s">
        <v>1431</v>
      </c>
      <c r="O4430" s="12">
        <v>36732</v>
      </c>
      <c r="P4430" t="s">
        <v>238</v>
      </c>
      <c r="Q4430" s="1">
        <v>44781</v>
      </c>
      <c r="R4430" t="s">
        <v>29</v>
      </c>
      <c r="S4430" t="s">
        <v>43</v>
      </c>
      <c r="T4430" t="s">
        <v>71</v>
      </c>
      <c r="W4430" t="s">
        <v>5904</v>
      </c>
      <c r="X4430" t="s">
        <v>116</v>
      </c>
    </row>
    <row r="4431" spans="7:29" ht="204" x14ac:dyDescent="0.2">
      <c r="G4431" t="s">
        <v>13857</v>
      </c>
      <c r="H4431" t="s">
        <v>1327</v>
      </c>
      <c r="I4431" t="s">
        <v>13858</v>
      </c>
      <c r="J4431" t="s">
        <v>67</v>
      </c>
      <c r="K4431" t="s">
        <v>384</v>
      </c>
      <c r="L4431" t="s">
        <v>385</v>
      </c>
      <c r="M4431">
        <v>12</v>
      </c>
      <c r="N4431" t="s">
        <v>67</v>
      </c>
      <c r="O4431" s="12">
        <v>36724</v>
      </c>
      <c r="P4431" t="s">
        <v>70</v>
      </c>
      <c r="Q4431" s="1">
        <v>42885</v>
      </c>
      <c r="R4431" t="s">
        <v>29</v>
      </c>
      <c r="S4431" t="s">
        <v>43</v>
      </c>
      <c r="T4431" t="s">
        <v>71</v>
      </c>
      <c r="W4431" t="s">
        <v>13859</v>
      </c>
      <c r="X4431" t="s">
        <v>13860</v>
      </c>
      <c r="Y4431" t="s">
        <v>384</v>
      </c>
      <c r="Z4431" t="s">
        <v>74</v>
      </c>
      <c r="AA4431" t="s">
        <v>13861</v>
      </c>
      <c r="AB4431" s="2" t="s">
        <v>1025</v>
      </c>
      <c r="AC4431" t="s">
        <v>502</v>
      </c>
    </row>
    <row r="4432" spans="7:29" x14ac:dyDescent="0.2">
      <c r="G4432" t="s">
        <v>1249</v>
      </c>
      <c r="H4432" t="s">
        <v>274</v>
      </c>
      <c r="I4432" t="s">
        <v>21817</v>
      </c>
      <c r="J4432" t="s">
        <v>67</v>
      </c>
      <c r="K4432" t="s">
        <v>384</v>
      </c>
      <c r="L4432" t="s">
        <v>385</v>
      </c>
      <c r="M4432">
        <v>12</v>
      </c>
      <c r="N4432" t="s">
        <v>67</v>
      </c>
      <c r="O4432" s="12">
        <v>36702</v>
      </c>
      <c r="P4432" t="s">
        <v>70</v>
      </c>
      <c r="Q4432" s="1">
        <v>43170</v>
      </c>
      <c r="R4432" t="s">
        <v>29</v>
      </c>
      <c r="S4432" t="s">
        <v>43</v>
      </c>
      <c r="T4432" t="s">
        <v>71</v>
      </c>
      <c r="W4432" t="s">
        <v>21818</v>
      </c>
      <c r="X4432" t="s">
        <v>116</v>
      </c>
    </row>
    <row r="4433" spans="7:29" x14ac:dyDescent="0.2">
      <c r="G4433" t="s">
        <v>1634</v>
      </c>
      <c r="H4433" t="s">
        <v>369</v>
      </c>
      <c r="I4433" t="s">
        <v>2382</v>
      </c>
      <c r="J4433" t="s">
        <v>422</v>
      </c>
      <c r="L4433" t="s">
        <v>347</v>
      </c>
      <c r="M4433">
        <v>9</v>
      </c>
      <c r="N4433" t="s">
        <v>422</v>
      </c>
      <c r="O4433" s="12">
        <v>36687</v>
      </c>
      <c r="P4433" t="s">
        <v>28</v>
      </c>
      <c r="Q4433" s="1">
        <v>44820</v>
      </c>
      <c r="R4433" t="s">
        <v>56</v>
      </c>
      <c r="S4433" s="1">
        <v>45092</v>
      </c>
      <c r="T4433" t="s">
        <v>30</v>
      </c>
      <c r="U4433" t="s">
        <v>570</v>
      </c>
      <c r="W4433" t="s">
        <v>2383</v>
      </c>
    </row>
    <row r="4434" spans="7:29" x14ac:dyDescent="0.2">
      <c r="G4434" t="s">
        <v>147</v>
      </c>
      <c r="H4434" t="s">
        <v>369</v>
      </c>
      <c r="I4434" t="s">
        <v>21467</v>
      </c>
      <c r="J4434" t="s">
        <v>422</v>
      </c>
      <c r="L4434" t="s">
        <v>347</v>
      </c>
      <c r="M4434">
        <v>9</v>
      </c>
      <c r="N4434" t="s">
        <v>422</v>
      </c>
      <c r="O4434" s="12">
        <v>36687</v>
      </c>
      <c r="P4434" t="s">
        <v>28</v>
      </c>
      <c r="Q4434" s="1">
        <v>44820</v>
      </c>
      <c r="R4434" t="s">
        <v>56</v>
      </c>
      <c r="S4434" s="1">
        <v>45092</v>
      </c>
      <c r="T4434" t="s">
        <v>30</v>
      </c>
      <c r="U4434" t="s">
        <v>570</v>
      </c>
      <c r="W4434" t="s">
        <v>21579</v>
      </c>
    </row>
    <row r="4435" spans="7:29" ht="85" x14ac:dyDescent="0.2">
      <c r="G4435" t="s">
        <v>4587</v>
      </c>
      <c r="H4435" t="s">
        <v>53</v>
      </c>
      <c r="I4435" t="s">
        <v>20935</v>
      </c>
      <c r="J4435" t="s">
        <v>150</v>
      </c>
      <c r="K4435" t="s">
        <v>451</v>
      </c>
      <c r="L4435" t="s">
        <v>3890</v>
      </c>
      <c r="M4435">
        <v>9</v>
      </c>
      <c r="N4435" t="s">
        <v>150</v>
      </c>
      <c r="O4435" s="12">
        <v>36664</v>
      </c>
      <c r="P4435" t="s">
        <v>70</v>
      </c>
      <c r="Q4435" s="1">
        <v>44452</v>
      </c>
      <c r="R4435" t="s">
        <v>29</v>
      </c>
      <c r="S4435" t="s">
        <v>43</v>
      </c>
      <c r="T4435" t="s">
        <v>71</v>
      </c>
      <c r="W4435" t="s">
        <v>20936</v>
      </c>
      <c r="X4435" t="s">
        <v>20937</v>
      </c>
      <c r="Y4435" t="s">
        <v>451</v>
      </c>
      <c r="Z4435" t="s">
        <v>150</v>
      </c>
      <c r="AA4435" t="s">
        <v>20938</v>
      </c>
      <c r="AB4435" s="2" t="s">
        <v>837</v>
      </c>
      <c r="AC4435" t="s">
        <v>20939</v>
      </c>
    </row>
    <row r="4436" spans="7:29" x14ac:dyDescent="0.2">
      <c r="G4436" t="s">
        <v>4287</v>
      </c>
      <c r="H4436" t="s">
        <v>262</v>
      </c>
      <c r="I4436" t="s">
        <v>11472</v>
      </c>
      <c r="J4436" t="s">
        <v>2119</v>
      </c>
      <c r="L4436" t="s">
        <v>27</v>
      </c>
      <c r="M4436">
        <v>12</v>
      </c>
      <c r="N4436" t="s">
        <v>2119</v>
      </c>
      <c r="O4436" s="12">
        <v>36659</v>
      </c>
      <c r="P4436" t="s">
        <v>28</v>
      </c>
      <c r="Q4436" s="1">
        <v>40630</v>
      </c>
      <c r="R4436" t="s">
        <v>56</v>
      </c>
      <c r="S4436" s="1">
        <v>44957</v>
      </c>
      <c r="T4436" t="s">
        <v>30</v>
      </c>
      <c r="U4436" t="s">
        <v>2120</v>
      </c>
      <c r="V4436" t="s">
        <v>45</v>
      </c>
      <c r="W4436" t="s">
        <v>11474</v>
      </c>
    </row>
    <row r="4437" spans="7:29" x14ac:dyDescent="0.2">
      <c r="G4437" t="s">
        <v>9373</v>
      </c>
      <c r="H4437" t="s">
        <v>148</v>
      </c>
      <c r="I4437" t="s">
        <v>9374</v>
      </c>
      <c r="J4437" t="s">
        <v>1431</v>
      </c>
      <c r="K4437" t="s">
        <v>1485</v>
      </c>
      <c r="L4437" t="s">
        <v>237</v>
      </c>
      <c r="M4437">
        <v>12</v>
      </c>
      <c r="N4437" t="s">
        <v>1431</v>
      </c>
      <c r="O4437" s="12">
        <v>36654</v>
      </c>
      <c r="P4437" t="s">
        <v>70</v>
      </c>
      <c r="Q4437" s="1">
        <v>44816</v>
      </c>
      <c r="R4437" t="s">
        <v>29</v>
      </c>
      <c r="S4437" t="s">
        <v>43</v>
      </c>
      <c r="T4437" t="s">
        <v>71</v>
      </c>
      <c r="W4437" t="s">
        <v>9375</v>
      </c>
      <c r="X4437" t="s">
        <v>9376</v>
      </c>
      <c r="Y4437" t="s">
        <v>1485</v>
      </c>
      <c r="Z4437" t="s">
        <v>206</v>
      </c>
      <c r="AA4437" t="s">
        <v>9377</v>
      </c>
      <c r="AB4437" t="s">
        <v>50</v>
      </c>
      <c r="AC4437" t="s">
        <v>50</v>
      </c>
    </row>
    <row r="4438" spans="7:29" x14ac:dyDescent="0.2">
      <c r="G4438" t="s">
        <v>1621</v>
      </c>
      <c r="H4438" t="s">
        <v>234</v>
      </c>
      <c r="I4438" t="s">
        <v>11191</v>
      </c>
      <c r="J4438" t="s">
        <v>481</v>
      </c>
      <c r="L4438" t="s">
        <v>283</v>
      </c>
      <c r="M4438">
        <v>9</v>
      </c>
      <c r="N4438" t="s">
        <v>481</v>
      </c>
      <c r="O4438" s="12">
        <v>36598</v>
      </c>
      <c r="P4438" t="s">
        <v>28</v>
      </c>
      <c r="Q4438" s="1">
        <v>43724</v>
      </c>
      <c r="R4438" t="s">
        <v>56</v>
      </c>
      <c r="S4438" s="1">
        <v>44910</v>
      </c>
      <c r="T4438" t="s">
        <v>30</v>
      </c>
      <c r="U4438" t="s">
        <v>1874</v>
      </c>
      <c r="W4438" t="s">
        <v>11192</v>
      </c>
    </row>
    <row r="4439" spans="7:29" x14ac:dyDescent="0.2">
      <c r="G4439" t="s">
        <v>2972</v>
      </c>
      <c r="H4439" t="s">
        <v>129</v>
      </c>
      <c r="I4439" t="s">
        <v>2973</v>
      </c>
      <c r="J4439" t="s">
        <v>450</v>
      </c>
      <c r="K4439" t="s">
        <v>451</v>
      </c>
      <c r="L4439" t="s">
        <v>452</v>
      </c>
      <c r="M4439">
        <v>12</v>
      </c>
      <c r="N4439" t="s">
        <v>450</v>
      </c>
      <c r="O4439" s="12">
        <v>36597</v>
      </c>
      <c r="P4439" t="s">
        <v>70</v>
      </c>
      <c r="Q4439" s="1">
        <v>44747</v>
      </c>
      <c r="R4439" t="s">
        <v>29</v>
      </c>
      <c r="S4439" t="s">
        <v>43</v>
      </c>
      <c r="T4439" t="s">
        <v>71</v>
      </c>
      <c r="W4439" t="s">
        <v>2974</v>
      </c>
      <c r="X4439" t="s">
        <v>2975</v>
      </c>
      <c r="Y4439" t="s">
        <v>451</v>
      </c>
      <c r="Z4439" t="s">
        <v>456</v>
      </c>
      <c r="AA4439" t="s">
        <v>2976</v>
      </c>
      <c r="AB4439" t="s">
        <v>50</v>
      </c>
      <c r="AC4439" t="s">
        <v>50</v>
      </c>
    </row>
    <row r="4440" spans="7:29" x14ac:dyDescent="0.2">
      <c r="G4440" t="s">
        <v>3009</v>
      </c>
      <c r="H4440" t="s">
        <v>274</v>
      </c>
      <c r="I4440" t="s">
        <v>23625</v>
      </c>
      <c r="J4440" t="s">
        <v>481</v>
      </c>
      <c r="L4440" t="s">
        <v>283</v>
      </c>
      <c r="M4440">
        <v>9</v>
      </c>
      <c r="N4440" t="s">
        <v>481</v>
      </c>
      <c r="O4440" s="12">
        <v>36597</v>
      </c>
      <c r="P4440" t="s">
        <v>28</v>
      </c>
      <c r="Q4440" s="1">
        <v>42994</v>
      </c>
      <c r="R4440" t="s">
        <v>56</v>
      </c>
      <c r="S4440" s="1">
        <v>44910</v>
      </c>
      <c r="T4440" t="s">
        <v>30</v>
      </c>
      <c r="U4440" t="s">
        <v>23626</v>
      </c>
      <c r="W4440" t="s">
        <v>23627</v>
      </c>
    </row>
    <row r="4441" spans="7:29" x14ac:dyDescent="0.2">
      <c r="G4441" t="s">
        <v>22922</v>
      </c>
      <c r="H4441" t="s">
        <v>2463</v>
      </c>
      <c r="I4441" t="s">
        <v>2450</v>
      </c>
      <c r="J4441" t="s">
        <v>450</v>
      </c>
      <c r="L4441" t="s">
        <v>104</v>
      </c>
      <c r="M4441">
        <v>12</v>
      </c>
      <c r="N4441" t="s">
        <v>450</v>
      </c>
      <c r="O4441" s="12">
        <v>36591</v>
      </c>
      <c r="P4441" t="s">
        <v>28</v>
      </c>
      <c r="Q4441" s="1">
        <v>44887</v>
      </c>
      <c r="R4441" t="s">
        <v>29</v>
      </c>
      <c r="S4441" t="s">
        <v>43</v>
      </c>
      <c r="T4441" t="s">
        <v>30</v>
      </c>
      <c r="U4441" t="s">
        <v>22923</v>
      </c>
      <c r="V4441" t="s">
        <v>404</v>
      </c>
      <c r="W4441" t="s">
        <v>22924</v>
      </c>
      <c r="X4441" t="s">
        <v>116</v>
      </c>
    </row>
    <row r="4442" spans="7:29" x14ac:dyDescent="0.2">
      <c r="G4442" t="s">
        <v>2450</v>
      </c>
      <c r="H4442" t="s">
        <v>274</v>
      </c>
      <c r="I4442" t="s">
        <v>10752</v>
      </c>
      <c r="J4442" t="s">
        <v>135</v>
      </c>
      <c r="K4442" t="s">
        <v>384</v>
      </c>
      <c r="L4442" t="s">
        <v>385</v>
      </c>
      <c r="M4442">
        <v>12</v>
      </c>
      <c r="N4442" t="s">
        <v>135</v>
      </c>
      <c r="O4442" s="12">
        <v>36581</v>
      </c>
      <c r="P4442" t="s">
        <v>70</v>
      </c>
      <c r="Q4442" s="1">
        <v>43733</v>
      </c>
      <c r="R4442" t="s">
        <v>29</v>
      </c>
      <c r="S4442" t="s">
        <v>43</v>
      </c>
      <c r="T4442" t="s">
        <v>71</v>
      </c>
      <c r="W4442" t="s">
        <v>10754</v>
      </c>
      <c r="X4442" t="s">
        <v>116</v>
      </c>
    </row>
    <row r="4443" spans="7:29" x14ac:dyDescent="0.2">
      <c r="G4443" t="s">
        <v>10962</v>
      </c>
      <c r="H4443" t="s">
        <v>118</v>
      </c>
      <c r="I4443" t="s">
        <v>19330</v>
      </c>
      <c r="J4443" t="s">
        <v>3557</v>
      </c>
      <c r="K4443" t="s">
        <v>19338</v>
      </c>
      <c r="L4443" t="s">
        <v>246</v>
      </c>
      <c r="M4443">
        <v>12</v>
      </c>
      <c r="N4443" t="s">
        <v>7491</v>
      </c>
      <c r="O4443" s="12">
        <v>36575</v>
      </c>
      <c r="P4443" t="s">
        <v>70</v>
      </c>
      <c r="Q4443" s="1">
        <v>44928</v>
      </c>
      <c r="R4443" t="s">
        <v>29</v>
      </c>
      <c r="S4443" t="s">
        <v>43</v>
      </c>
      <c r="T4443" t="s">
        <v>71</v>
      </c>
      <c r="W4443" t="s">
        <v>19339</v>
      </c>
      <c r="X4443" t="s">
        <v>19340</v>
      </c>
      <c r="Y4443" t="s">
        <v>19341</v>
      </c>
      <c r="Z4443" t="s">
        <v>206</v>
      </c>
      <c r="AA4443" t="s">
        <v>19342</v>
      </c>
      <c r="AB4443" t="s">
        <v>50</v>
      </c>
      <c r="AC4443" t="s">
        <v>19343</v>
      </c>
    </row>
    <row r="4444" spans="7:29" ht="204" x14ac:dyDescent="0.2">
      <c r="G4444" t="s">
        <v>20278</v>
      </c>
      <c r="H4444" t="s">
        <v>53</v>
      </c>
      <c r="I4444" t="s">
        <v>20279</v>
      </c>
      <c r="J4444" t="s">
        <v>6724</v>
      </c>
      <c r="L4444" t="s">
        <v>98</v>
      </c>
      <c r="M4444">
        <v>12</v>
      </c>
      <c r="N4444" t="s">
        <v>6724</v>
      </c>
      <c r="O4444" s="12">
        <v>36560</v>
      </c>
      <c r="P4444" t="s">
        <v>28</v>
      </c>
      <c r="Q4444" s="1">
        <v>44866</v>
      </c>
      <c r="R4444" t="s">
        <v>29</v>
      </c>
      <c r="S4444" s="1">
        <v>45230</v>
      </c>
      <c r="T4444" t="s">
        <v>30</v>
      </c>
      <c r="U4444" t="s">
        <v>99</v>
      </c>
      <c r="W4444" t="s">
        <v>20280</v>
      </c>
      <c r="X4444" t="s">
        <v>20281</v>
      </c>
      <c r="Y4444" t="s">
        <v>99</v>
      </c>
      <c r="Z4444" t="s">
        <v>20282</v>
      </c>
      <c r="AA4444" t="s">
        <v>20283</v>
      </c>
      <c r="AB4444" s="2" t="s">
        <v>20284</v>
      </c>
      <c r="AC4444" t="s">
        <v>50</v>
      </c>
    </row>
    <row r="4445" spans="7:29" x14ac:dyDescent="0.2">
      <c r="G4445" t="s">
        <v>319</v>
      </c>
      <c r="H4445" t="s">
        <v>53</v>
      </c>
      <c r="I4445" t="s">
        <v>11549</v>
      </c>
      <c r="J4445" t="s">
        <v>97</v>
      </c>
      <c r="L4445" t="s">
        <v>62</v>
      </c>
      <c r="M4445">
        <v>12</v>
      </c>
      <c r="N4445" t="s">
        <v>97</v>
      </c>
      <c r="O4445" s="12">
        <v>36543</v>
      </c>
      <c r="P4445" t="s">
        <v>28</v>
      </c>
      <c r="Q4445" s="1">
        <v>44509</v>
      </c>
      <c r="R4445" t="s">
        <v>29</v>
      </c>
      <c r="S4445" t="s">
        <v>43</v>
      </c>
      <c r="T4445" t="s">
        <v>30</v>
      </c>
      <c r="U4445" t="s">
        <v>11550</v>
      </c>
      <c r="W4445" t="s">
        <v>11551</v>
      </c>
      <c r="X4445" t="s">
        <v>11552</v>
      </c>
      <c r="Y4445" t="s">
        <v>11550</v>
      </c>
      <c r="Z4445" t="s">
        <v>810</v>
      </c>
      <c r="AA4445" t="s">
        <v>11553</v>
      </c>
      <c r="AB4445" t="s">
        <v>50</v>
      </c>
      <c r="AC4445" t="s">
        <v>50</v>
      </c>
    </row>
    <row r="4446" spans="7:29" x14ac:dyDescent="0.2">
      <c r="G4446" t="s">
        <v>5665</v>
      </c>
      <c r="H4446" t="s">
        <v>112</v>
      </c>
      <c r="I4446" t="s">
        <v>13051</v>
      </c>
      <c r="J4446" t="s">
        <v>97</v>
      </c>
      <c r="L4446" t="s">
        <v>347</v>
      </c>
      <c r="M4446">
        <v>12</v>
      </c>
      <c r="N4446" t="s">
        <v>97</v>
      </c>
      <c r="O4446" s="12">
        <v>36540</v>
      </c>
      <c r="P4446" t="s">
        <v>28</v>
      </c>
      <c r="Q4446" s="1">
        <v>44564</v>
      </c>
      <c r="R4446" t="s">
        <v>56</v>
      </c>
      <c r="S4446" s="1">
        <v>45473</v>
      </c>
      <c r="T4446" t="s">
        <v>30</v>
      </c>
      <c r="U4446" t="s">
        <v>1036</v>
      </c>
      <c r="W4446" t="s">
        <v>13052</v>
      </c>
    </row>
    <row r="4447" spans="7:29" x14ac:dyDescent="0.2">
      <c r="G4447" t="s">
        <v>2510</v>
      </c>
      <c r="H4447" t="s">
        <v>148</v>
      </c>
      <c r="I4447" t="s">
        <v>9518</v>
      </c>
      <c r="J4447" t="s">
        <v>135</v>
      </c>
      <c r="K4447" t="s">
        <v>384</v>
      </c>
      <c r="L4447" t="s">
        <v>385</v>
      </c>
      <c r="M4447">
        <v>12</v>
      </c>
      <c r="N4447" t="s">
        <v>135</v>
      </c>
      <c r="O4447" s="12">
        <v>36526</v>
      </c>
      <c r="P4447" t="s">
        <v>70</v>
      </c>
      <c r="Q4447" s="1">
        <v>43759</v>
      </c>
      <c r="R4447" t="s">
        <v>29</v>
      </c>
      <c r="S4447" t="s">
        <v>43</v>
      </c>
      <c r="T4447" t="s">
        <v>71</v>
      </c>
      <c r="W4447" t="s">
        <v>9530</v>
      </c>
      <c r="X4447" t="s">
        <v>116</v>
      </c>
    </row>
    <row r="4448" spans="7:29" x14ac:dyDescent="0.2">
      <c r="G4448" t="s">
        <v>1450</v>
      </c>
      <c r="H4448" t="s">
        <v>24</v>
      </c>
      <c r="I4448" t="s">
        <v>11710</v>
      </c>
      <c r="J4448" t="s">
        <v>42</v>
      </c>
      <c r="L4448" t="s">
        <v>27</v>
      </c>
      <c r="M4448">
        <v>12</v>
      </c>
      <c r="N4448" t="s">
        <v>42</v>
      </c>
      <c r="O4448" s="12">
        <v>36518</v>
      </c>
      <c r="P4448" t="s">
        <v>28</v>
      </c>
      <c r="Q4448" s="1">
        <v>42177</v>
      </c>
      <c r="R4448" t="s">
        <v>56</v>
      </c>
      <c r="S4448" s="1">
        <v>45035</v>
      </c>
      <c r="T4448" t="s">
        <v>30</v>
      </c>
      <c r="U4448" t="s">
        <v>3227</v>
      </c>
      <c r="V4448" t="s">
        <v>404</v>
      </c>
      <c r="W4448" t="s">
        <v>11711</v>
      </c>
    </row>
    <row r="4449" spans="7:29" x14ac:dyDescent="0.2">
      <c r="G4449" t="s">
        <v>2522</v>
      </c>
      <c r="H4449" t="s">
        <v>53</v>
      </c>
      <c r="I4449" t="s">
        <v>17461</v>
      </c>
      <c r="J4449" t="s">
        <v>135</v>
      </c>
      <c r="K4449" t="s">
        <v>726</v>
      </c>
      <c r="L4449" t="s">
        <v>727</v>
      </c>
      <c r="M4449">
        <v>12</v>
      </c>
      <c r="N4449" t="s">
        <v>135</v>
      </c>
      <c r="O4449" s="12">
        <v>36491</v>
      </c>
      <c r="P4449" t="s">
        <v>70</v>
      </c>
      <c r="Q4449" s="1">
        <v>44454</v>
      </c>
      <c r="R4449" t="s">
        <v>29</v>
      </c>
      <c r="S4449" t="s">
        <v>43</v>
      </c>
      <c r="T4449" t="s">
        <v>71</v>
      </c>
      <c r="W4449" t="s">
        <v>17478</v>
      </c>
      <c r="X4449" t="s">
        <v>116</v>
      </c>
    </row>
    <row r="4450" spans="7:29" x14ac:dyDescent="0.2">
      <c r="G4450" t="s">
        <v>301</v>
      </c>
      <c r="H4450" t="s">
        <v>274</v>
      </c>
      <c r="I4450" t="s">
        <v>21467</v>
      </c>
      <c r="J4450" t="s">
        <v>42</v>
      </c>
      <c r="L4450" t="s">
        <v>104</v>
      </c>
      <c r="M4450">
        <v>12</v>
      </c>
      <c r="N4450" t="s">
        <v>42</v>
      </c>
      <c r="O4450" s="12">
        <v>36491</v>
      </c>
      <c r="P4450" t="s">
        <v>28</v>
      </c>
      <c r="Q4450" s="1">
        <v>40848</v>
      </c>
      <c r="R4450" t="s">
        <v>29</v>
      </c>
      <c r="S4450" t="s">
        <v>43</v>
      </c>
      <c r="T4450" t="s">
        <v>30</v>
      </c>
      <c r="U4450" t="s">
        <v>3227</v>
      </c>
      <c r="V4450" t="s">
        <v>45</v>
      </c>
      <c r="W4450" t="s">
        <v>21591</v>
      </c>
    </row>
    <row r="4451" spans="7:29" x14ac:dyDescent="0.2">
      <c r="G4451" t="s">
        <v>5447</v>
      </c>
      <c r="H4451" t="s">
        <v>53</v>
      </c>
      <c r="I4451" t="s">
        <v>16193</v>
      </c>
      <c r="J4451" t="s">
        <v>533</v>
      </c>
      <c r="K4451" t="s">
        <v>6958</v>
      </c>
      <c r="L4451" t="s">
        <v>237</v>
      </c>
      <c r="M4451">
        <v>12</v>
      </c>
      <c r="N4451" t="s">
        <v>533</v>
      </c>
      <c r="O4451" s="12">
        <v>36454</v>
      </c>
      <c r="P4451" t="s">
        <v>70</v>
      </c>
      <c r="Q4451" s="1">
        <v>44753</v>
      </c>
      <c r="R4451" t="s">
        <v>29</v>
      </c>
      <c r="S4451" t="s">
        <v>43</v>
      </c>
      <c r="T4451" t="s">
        <v>71</v>
      </c>
      <c r="W4451" t="s">
        <v>16252</v>
      </c>
      <c r="X4451" t="s">
        <v>116</v>
      </c>
    </row>
    <row r="4452" spans="7:29" x14ac:dyDescent="0.2">
      <c r="G4452" t="s">
        <v>1393</v>
      </c>
      <c r="H4452" t="s">
        <v>1394</v>
      </c>
      <c r="I4452" t="s">
        <v>1395</v>
      </c>
      <c r="J4452" t="s">
        <v>481</v>
      </c>
      <c r="L4452" t="s">
        <v>283</v>
      </c>
      <c r="M4452">
        <v>9</v>
      </c>
      <c r="N4452" t="s">
        <v>481</v>
      </c>
      <c r="O4452" s="12">
        <v>36430</v>
      </c>
      <c r="P4452" t="s">
        <v>28</v>
      </c>
      <c r="Q4452" s="1">
        <v>44455</v>
      </c>
      <c r="R4452" t="s">
        <v>56</v>
      </c>
      <c r="S4452" s="1">
        <v>45092</v>
      </c>
      <c r="T4452" t="s">
        <v>30</v>
      </c>
      <c r="U4452" t="s">
        <v>1396</v>
      </c>
      <c r="W4452" t="s">
        <v>1397</v>
      </c>
    </row>
    <row r="4453" spans="7:29" ht="85" x14ac:dyDescent="0.2">
      <c r="G4453" t="s">
        <v>3867</v>
      </c>
      <c r="H4453" t="s">
        <v>24</v>
      </c>
      <c r="I4453" t="s">
        <v>12005</v>
      </c>
      <c r="J4453" t="s">
        <v>150</v>
      </c>
      <c r="K4453" t="s">
        <v>451</v>
      </c>
      <c r="L4453" t="s">
        <v>452</v>
      </c>
      <c r="M4453">
        <v>9</v>
      </c>
      <c r="N4453" t="s">
        <v>150</v>
      </c>
      <c r="O4453" s="12">
        <v>36402</v>
      </c>
      <c r="P4453" t="s">
        <v>70</v>
      </c>
      <c r="Q4453" s="1">
        <v>43711</v>
      </c>
      <c r="R4453" t="s">
        <v>29</v>
      </c>
      <c r="S4453" t="s">
        <v>43</v>
      </c>
      <c r="T4453" t="s">
        <v>71</v>
      </c>
      <c r="W4453" t="s">
        <v>12006</v>
      </c>
      <c r="X4453" t="s">
        <v>12007</v>
      </c>
      <c r="Y4453" t="s">
        <v>451</v>
      </c>
      <c r="Z4453" t="s">
        <v>150</v>
      </c>
      <c r="AA4453" t="s">
        <v>12008</v>
      </c>
      <c r="AB4453" s="2" t="s">
        <v>156</v>
      </c>
      <c r="AC4453" t="s">
        <v>50</v>
      </c>
    </row>
    <row r="4454" spans="7:29" x14ac:dyDescent="0.2">
      <c r="G4454" t="s">
        <v>9414</v>
      </c>
      <c r="H4454" t="s">
        <v>314</v>
      </c>
      <c r="I4454" t="s">
        <v>5092</v>
      </c>
      <c r="J4454" t="s">
        <v>135</v>
      </c>
      <c r="K4454" t="s">
        <v>23326</v>
      </c>
      <c r="L4454" t="s">
        <v>882</v>
      </c>
      <c r="M4454">
        <v>12</v>
      </c>
      <c r="N4454" t="s">
        <v>135</v>
      </c>
      <c r="O4454" s="12">
        <v>36382</v>
      </c>
      <c r="P4454" t="s">
        <v>70</v>
      </c>
      <c r="Q4454" s="1">
        <v>44788</v>
      </c>
      <c r="R4454" t="s">
        <v>56</v>
      </c>
      <c r="S4454" s="1">
        <v>45077</v>
      </c>
      <c r="T4454" t="s">
        <v>71</v>
      </c>
      <c r="W4454" t="s">
        <v>23327</v>
      </c>
    </row>
    <row r="4455" spans="7:29" x14ac:dyDescent="0.2">
      <c r="G4455" t="s">
        <v>2945</v>
      </c>
      <c r="H4455" t="s">
        <v>1327</v>
      </c>
      <c r="I4455" t="s">
        <v>2946</v>
      </c>
      <c r="J4455" t="s">
        <v>460</v>
      </c>
      <c r="L4455" t="s">
        <v>104</v>
      </c>
      <c r="M4455">
        <v>12</v>
      </c>
      <c r="N4455" t="s">
        <v>460</v>
      </c>
      <c r="O4455" s="12">
        <v>36381</v>
      </c>
      <c r="P4455" t="s">
        <v>661</v>
      </c>
      <c r="Q4455" s="1">
        <v>43571</v>
      </c>
      <c r="R4455" t="s">
        <v>56</v>
      </c>
      <c r="S4455" s="1">
        <v>44926</v>
      </c>
      <c r="T4455" t="s">
        <v>30</v>
      </c>
      <c r="U4455" t="s">
        <v>2947</v>
      </c>
      <c r="V4455" t="s">
        <v>32</v>
      </c>
      <c r="W4455" t="s">
        <v>2948</v>
      </c>
      <c r="X4455" t="s">
        <v>2949</v>
      </c>
      <c r="Y4455" t="s">
        <v>2947</v>
      </c>
      <c r="Z4455" t="s">
        <v>460</v>
      </c>
      <c r="AA4455" t="s">
        <v>2950</v>
      </c>
      <c r="AB4455" t="s">
        <v>50</v>
      </c>
      <c r="AC4455" t="s">
        <v>2951</v>
      </c>
    </row>
    <row r="4456" spans="7:29" x14ac:dyDescent="0.2">
      <c r="G4456" t="s">
        <v>1332</v>
      </c>
      <c r="H4456" t="s">
        <v>53</v>
      </c>
      <c r="I4456" t="s">
        <v>1385</v>
      </c>
      <c r="J4456" t="s">
        <v>533</v>
      </c>
      <c r="K4456" t="s">
        <v>24043</v>
      </c>
      <c r="L4456" t="s">
        <v>1306</v>
      </c>
      <c r="M4456">
        <v>12</v>
      </c>
      <c r="N4456" t="s">
        <v>533</v>
      </c>
      <c r="O4456" s="12">
        <v>36370</v>
      </c>
      <c r="P4456" t="s">
        <v>70</v>
      </c>
      <c r="Q4456" s="1">
        <v>44893</v>
      </c>
      <c r="R4456" t="s">
        <v>29</v>
      </c>
      <c r="S4456" t="s">
        <v>43</v>
      </c>
      <c r="T4456" t="s">
        <v>71</v>
      </c>
      <c r="W4456" t="s">
        <v>24044</v>
      </c>
      <c r="X4456" t="s">
        <v>24045</v>
      </c>
      <c r="Y4456" t="s">
        <v>24043</v>
      </c>
      <c r="Z4456" t="s">
        <v>537</v>
      </c>
      <c r="AA4456" t="s">
        <v>24046</v>
      </c>
      <c r="AB4456" t="s">
        <v>50</v>
      </c>
      <c r="AC4456" t="s">
        <v>50</v>
      </c>
    </row>
    <row r="4457" spans="7:29" x14ac:dyDescent="0.2">
      <c r="G4457" t="s">
        <v>8677</v>
      </c>
      <c r="H4457" t="s">
        <v>553</v>
      </c>
      <c r="I4457" t="s">
        <v>13734</v>
      </c>
      <c r="J4457" t="s">
        <v>135</v>
      </c>
      <c r="K4457" t="s">
        <v>384</v>
      </c>
      <c r="L4457" t="s">
        <v>385</v>
      </c>
      <c r="M4457">
        <v>12</v>
      </c>
      <c r="N4457" t="s">
        <v>135</v>
      </c>
      <c r="O4457" s="12">
        <v>36321</v>
      </c>
      <c r="P4457" t="s">
        <v>70</v>
      </c>
      <c r="Q4457" s="1">
        <v>44704</v>
      </c>
      <c r="R4457" t="s">
        <v>29</v>
      </c>
      <c r="S4457" t="s">
        <v>43</v>
      </c>
      <c r="T4457" t="s">
        <v>71</v>
      </c>
      <c r="W4457" t="s">
        <v>13741</v>
      </c>
      <c r="X4457" t="s">
        <v>13742</v>
      </c>
      <c r="Y4457" t="s">
        <v>384</v>
      </c>
      <c r="Z4457" t="s">
        <v>135</v>
      </c>
      <c r="AA4457" t="s">
        <v>13743</v>
      </c>
      <c r="AB4457" t="s">
        <v>50</v>
      </c>
      <c r="AC4457" t="s">
        <v>50</v>
      </c>
    </row>
    <row r="4458" spans="7:29" x14ac:dyDescent="0.2">
      <c r="G4458" t="s">
        <v>324</v>
      </c>
      <c r="H4458" t="s">
        <v>274</v>
      </c>
      <c r="I4458" t="s">
        <v>10179</v>
      </c>
      <c r="J4458" t="s">
        <v>597</v>
      </c>
      <c r="K4458" t="s">
        <v>19767</v>
      </c>
      <c r="L4458" t="s">
        <v>237</v>
      </c>
      <c r="M4458">
        <v>12</v>
      </c>
      <c r="N4458" t="s">
        <v>597</v>
      </c>
      <c r="O4458" s="12">
        <v>36319</v>
      </c>
      <c r="P4458" t="s">
        <v>70</v>
      </c>
      <c r="Q4458" s="1">
        <v>44656</v>
      </c>
      <c r="R4458" t="s">
        <v>29</v>
      </c>
      <c r="S4458" t="s">
        <v>43</v>
      </c>
      <c r="T4458" t="s">
        <v>71</v>
      </c>
      <c r="W4458" t="s">
        <v>19768</v>
      </c>
      <c r="X4458" t="s">
        <v>116</v>
      </c>
    </row>
    <row r="4459" spans="7:29" ht="204" x14ac:dyDescent="0.2">
      <c r="G4459" t="s">
        <v>4770</v>
      </c>
      <c r="H4459" t="s">
        <v>314</v>
      </c>
      <c r="I4459" t="s">
        <v>3103</v>
      </c>
      <c r="J4459" t="s">
        <v>67</v>
      </c>
      <c r="K4459" t="s">
        <v>384</v>
      </c>
      <c r="L4459" t="s">
        <v>385</v>
      </c>
      <c r="M4459">
        <v>12</v>
      </c>
      <c r="N4459" t="s">
        <v>67</v>
      </c>
      <c r="O4459" s="12">
        <v>36308</v>
      </c>
      <c r="P4459" t="s">
        <v>70</v>
      </c>
      <c r="Q4459" s="1">
        <v>42120</v>
      </c>
      <c r="R4459" t="s">
        <v>29</v>
      </c>
      <c r="S4459" t="s">
        <v>43</v>
      </c>
      <c r="T4459" t="s">
        <v>71</v>
      </c>
      <c r="W4459" t="s">
        <v>20765</v>
      </c>
      <c r="X4459" t="s">
        <v>20766</v>
      </c>
      <c r="Y4459" t="s">
        <v>384</v>
      </c>
      <c r="Z4459" t="s">
        <v>74</v>
      </c>
      <c r="AA4459" t="s">
        <v>20767</v>
      </c>
      <c r="AB4459" s="2" t="s">
        <v>1025</v>
      </c>
      <c r="AC4459" t="s">
        <v>502</v>
      </c>
    </row>
    <row r="4460" spans="7:29" x14ac:dyDescent="0.2">
      <c r="G4460" t="s">
        <v>15244</v>
      </c>
      <c r="H4460" t="s">
        <v>53</v>
      </c>
      <c r="I4460" t="s">
        <v>15245</v>
      </c>
      <c r="J4460" t="s">
        <v>481</v>
      </c>
      <c r="L4460" t="s">
        <v>283</v>
      </c>
      <c r="M4460">
        <v>9</v>
      </c>
      <c r="N4460" t="s">
        <v>481</v>
      </c>
      <c r="O4460" s="12">
        <v>36297</v>
      </c>
      <c r="P4460" t="s">
        <v>28</v>
      </c>
      <c r="Q4460" s="1">
        <v>43359</v>
      </c>
      <c r="R4460" t="s">
        <v>56</v>
      </c>
      <c r="S4460" s="1">
        <v>44910</v>
      </c>
      <c r="T4460" t="s">
        <v>30</v>
      </c>
      <c r="U4460" t="s">
        <v>570</v>
      </c>
      <c r="W4460" t="s">
        <v>15246</v>
      </c>
    </row>
    <row r="4461" spans="7:29" x14ac:dyDescent="0.2">
      <c r="G4461" t="s">
        <v>3120</v>
      </c>
      <c r="H4461" t="s">
        <v>53</v>
      </c>
      <c r="I4461" t="s">
        <v>7788</v>
      </c>
      <c r="J4461" t="s">
        <v>97</v>
      </c>
      <c r="L4461" t="s">
        <v>62</v>
      </c>
      <c r="M4461">
        <v>12</v>
      </c>
      <c r="N4461" t="s">
        <v>97</v>
      </c>
      <c r="O4461" s="12">
        <v>36294</v>
      </c>
      <c r="P4461" t="s">
        <v>28</v>
      </c>
      <c r="Q4461" s="1">
        <v>44682</v>
      </c>
      <c r="R4461" t="s">
        <v>56</v>
      </c>
      <c r="S4461" s="1">
        <v>44928</v>
      </c>
      <c r="T4461" t="s">
        <v>30</v>
      </c>
      <c r="U4461" t="s">
        <v>807</v>
      </c>
      <c r="W4461" t="s">
        <v>7789</v>
      </c>
    </row>
    <row r="4462" spans="7:29" x14ac:dyDescent="0.2">
      <c r="G4462" t="s">
        <v>621</v>
      </c>
      <c r="H4462" t="s">
        <v>314</v>
      </c>
      <c r="I4462" t="s">
        <v>7890</v>
      </c>
      <c r="J4462" t="s">
        <v>332</v>
      </c>
      <c r="K4462" t="s">
        <v>7025</v>
      </c>
      <c r="L4462" t="s">
        <v>1525</v>
      </c>
      <c r="M4462">
        <v>9</v>
      </c>
      <c r="N4462" t="s">
        <v>332</v>
      </c>
      <c r="O4462" s="12">
        <v>36269</v>
      </c>
      <c r="P4462" t="s">
        <v>70</v>
      </c>
      <c r="Q4462" s="1">
        <v>42373</v>
      </c>
      <c r="R4462" t="s">
        <v>29</v>
      </c>
      <c r="S4462" t="s">
        <v>43</v>
      </c>
      <c r="T4462" t="s">
        <v>71</v>
      </c>
      <c r="W4462" t="s">
        <v>7891</v>
      </c>
      <c r="X4462" t="s">
        <v>116</v>
      </c>
    </row>
    <row r="4463" spans="7:29" x14ac:dyDescent="0.2">
      <c r="G4463" t="s">
        <v>128</v>
      </c>
      <c r="H4463" t="s">
        <v>24</v>
      </c>
      <c r="I4463" t="s">
        <v>519</v>
      </c>
      <c r="J4463" t="s">
        <v>533</v>
      </c>
      <c r="L4463" t="s">
        <v>104</v>
      </c>
      <c r="M4463">
        <v>12</v>
      </c>
      <c r="N4463" t="s">
        <v>533</v>
      </c>
      <c r="O4463" s="12">
        <v>36250</v>
      </c>
      <c r="P4463" t="s">
        <v>28</v>
      </c>
      <c r="Q4463" s="1">
        <v>44881</v>
      </c>
      <c r="R4463" t="s">
        <v>29</v>
      </c>
      <c r="S4463" s="1">
        <v>45153</v>
      </c>
      <c r="T4463" t="s">
        <v>30</v>
      </c>
      <c r="U4463" t="s">
        <v>547</v>
      </c>
      <c r="V4463" t="s">
        <v>45</v>
      </c>
      <c r="W4463" t="s">
        <v>542</v>
      </c>
      <c r="X4463" t="s">
        <v>543</v>
      </c>
      <c r="Y4463" t="s">
        <v>544</v>
      </c>
      <c r="Z4463" t="s">
        <v>537</v>
      </c>
      <c r="AA4463" t="s">
        <v>545</v>
      </c>
      <c r="AB4463" t="s">
        <v>50</v>
      </c>
      <c r="AC4463" t="s">
        <v>546</v>
      </c>
    </row>
    <row r="4464" spans="7:29" x14ac:dyDescent="0.2">
      <c r="G4464" t="s">
        <v>6034</v>
      </c>
      <c r="H4464" t="s">
        <v>262</v>
      </c>
      <c r="I4464" t="s">
        <v>15123</v>
      </c>
      <c r="J4464" t="s">
        <v>578</v>
      </c>
      <c r="L4464" t="s">
        <v>62</v>
      </c>
      <c r="M4464">
        <v>9</v>
      </c>
      <c r="N4464" t="s">
        <v>578</v>
      </c>
      <c r="O4464" s="12">
        <v>36231</v>
      </c>
      <c r="P4464" t="s">
        <v>28</v>
      </c>
      <c r="Q4464" s="1">
        <v>42125</v>
      </c>
      <c r="R4464" t="s">
        <v>63</v>
      </c>
      <c r="S4464" t="s">
        <v>43</v>
      </c>
      <c r="T4464" t="s">
        <v>30</v>
      </c>
      <c r="U4464" t="s">
        <v>7090</v>
      </c>
      <c r="W4464" t="s">
        <v>15124</v>
      </c>
    </row>
    <row r="4465" spans="7:29" x14ac:dyDescent="0.2">
      <c r="G4465" t="s">
        <v>3196</v>
      </c>
      <c r="H4465" t="s">
        <v>53</v>
      </c>
      <c r="I4465" t="s">
        <v>5299</v>
      </c>
      <c r="J4465" t="s">
        <v>97</v>
      </c>
      <c r="L4465" t="s">
        <v>98</v>
      </c>
      <c r="M4465">
        <v>12</v>
      </c>
      <c r="N4465" t="s">
        <v>97</v>
      </c>
      <c r="O4465" s="12">
        <v>36229</v>
      </c>
      <c r="P4465" t="s">
        <v>28</v>
      </c>
      <c r="Q4465" s="1">
        <v>43010</v>
      </c>
      <c r="R4465" t="s">
        <v>56</v>
      </c>
      <c r="S4465" s="1">
        <v>44834</v>
      </c>
      <c r="T4465" t="s">
        <v>30</v>
      </c>
      <c r="U4465" t="s">
        <v>99</v>
      </c>
      <c r="W4465" t="s">
        <v>5300</v>
      </c>
    </row>
    <row r="4466" spans="7:29" x14ac:dyDescent="0.2">
      <c r="G4466" t="s">
        <v>586</v>
      </c>
      <c r="H4466" t="s">
        <v>1250</v>
      </c>
      <c r="I4466" t="s">
        <v>1639</v>
      </c>
      <c r="J4466" t="s">
        <v>67</v>
      </c>
      <c r="K4466" t="s">
        <v>384</v>
      </c>
      <c r="L4466" t="s">
        <v>385</v>
      </c>
      <c r="M4466">
        <v>12</v>
      </c>
      <c r="N4466" t="s">
        <v>67</v>
      </c>
      <c r="O4466" s="12">
        <v>36190</v>
      </c>
      <c r="P4466" t="s">
        <v>70</v>
      </c>
      <c r="Q4466" s="1">
        <v>44424</v>
      </c>
      <c r="R4466" t="s">
        <v>29</v>
      </c>
      <c r="S4466" t="s">
        <v>43</v>
      </c>
      <c r="T4466" t="s">
        <v>71</v>
      </c>
      <c r="W4466" t="s">
        <v>1641</v>
      </c>
      <c r="X4466" t="s">
        <v>116</v>
      </c>
    </row>
    <row r="4467" spans="7:29" x14ac:dyDescent="0.2">
      <c r="G4467" t="s">
        <v>518</v>
      </c>
      <c r="H4467" t="s">
        <v>24</v>
      </c>
      <c r="I4467" t="s">
        <v>11107</v>
      </c>
      <c r="J4467" t="s">
        <v>135</v>
      </c>
      <c r="K4467" t="s">
        <v>743</v>
      </c>
      <c r="L4467" t="s">
        <v>744</v>
      </c>
      <c r="M4467">
        <v>9</v>
      </c>
      <c r="N4467" t="s">
        <v>135</v>
      </c>
      <c r="O4467" s="12">
        <v>36182</v>
      </c>
      <c r="P4467" t="s">
        <v>70</v>
      </c>
      <c r="Q4467" s="1">
        <v>41528</v>
      </c>
      <c r="R4467" t="s">
        <v>29</v>
      </c>
      <c r="S4467" t="s">
        <v>43</v>
      </c>
      <c r="T4467" t="s">
        <v>71</v>
      </c>
      <c r="W4467" t="s">
        <v>11108</v>
      </c>
      <c r="X4467" t="s">
        <v>116</v>
      </c>
    </row>
    <row r="4468" spans="7:29" x14ac:dyDescent="0.2">
      <c r="G4468" t="s">
        <v>2721</v>
      </c>
      <c r="H4468" t="s">
        <v>53</v>
      </c>
      <c r="I4468" t="s">
        <v>11122</v>
      </c>
      <c r="J4468" t="s">
        <v>481</v>
      </c>
      <c r="L4468" t="s">
        <v>283</v>
      </c>
      <c r="M4468">
        <v>9</v>
      </c>
      <c r="N4468" t="s">
        <v>481</v>
      </c>
      <c r="O4468" s="12">
        <v>36169</v>
      </c>
      <c r="P4468" t="s">
        <v>28</v>
      </c>
      <c r="Q4468" s="1">
        <v>44455</v>
      </c>
      <c r="R4468" t="s">
        <v>56</v>
      </c>
      <c r="S4468" s="1">
        <v>45000</v>
      </c>
      <c r="T4468" t="s">
        <v>30</v>
      </c>
      <c r="U4468" t="s">
        <v>1396</v>
      </c>
      <c r="W4468" t="s">
        <v>11127</v>
      </c>
    </row>
    <row r="4469" spans="7:29" x14ac:dyDescent="0.2">
      <c r="G4469" t="s">
        <v>59</v>
      </c>
      <c r="H4469" t="s">
        <v>1250</v>
      </c>
      <c r="I4469" t="s">
        <v>3681</v>
      </c>
      <c r="J4469" t="s">
        <v>481</v>
      </c>
      <c r="L4469" t="s">
        <v>283</v>
      </c>
      <c r="M4469">
        <v>9</v>
      </c>
      <c r="N4469" t="s">
        <v>481</v>
      </c>
      <c r="O4469" s="12">
        <v>36130</v>
      </c>
      <c r="P4469" t="s">
        <v>28</v>
      </c>
      <c r="Q4469" s="1">
        <v>43815</v>
      </c>
      <c r="R4469" t="s">
        <v>56</v>
      </c>
      <c r="S4469" s="1">
        <v>45092</v>
      </c>
      <c r="T4469" t="s">
        <v>30</v>
      </c>
      <c r="U4469" t="s">
        <v>12746</v>
      </c>
      <c r="W4469" t="s">
        <v>12747</v>
      </c>
    </row>
    <row r="4470" spans="7:29" x14ac:dyDescent="0.2">
      <c r="G4470" t="s">
        <v>1162</v>
      </c>
      <c r="H4470" t="s">
        <v>553</v>
      </c>
      <c r="I4470" t="s">
        <v>18565</v>
      </c>
      <c r="J4470" t="s">
        <v>135</v>
      </c>
      <c r="K4470" t="s">
        <v>1462</v>
      </c>
      <c r="L4470" t="s">
        <v>8777</v>
      </c>
      <c r="M4470">
        <v>12</v>
      </c>
      <c r="N4470" t="s">
        <v>135</v>
      </c>
      <c r="O4470" s="12">
        <v>36119</v>
      </c>
      <c r="P4470" t="s">
        <v>70</v>
      </c>
      <c r="Q4470" s="1">
        <v>44810</v>
      </c>
      <c r="R4470" t="s">
        <v>29</v>
      </c>
      <c r="S4470" t="s">
        <v>43</v>
      </c>
      <c r="T4470" t="s">
        <v>71</v>
      </c>
      <c r="W4470" t="s">
        <v>18566</v>
      </c>
      <c r="X4470" t="s">
        <v>18567</v>
      </c>
      <c r="Y4470" t="s">
        <v>1462</v>
      </c>
      <c r="Z4470" t="s">
        <v>135</v>
      </c>
      <c r="AA4470" t="s">
        <v>18568</v>
      </c>
      <c r="AB4470" t="s">
        <v>50</v>
      </c>
      <c r="AC4470" t="s">
        <v>50</v>
      </c>
    </row>
    <row r="4471" spans="7:29" x14ac:dyDescent="0.2">
      <c r="G4471" t="s">
        <v>1935</v>
      </c>
      <c r="H4471" t="s">
        <v>112</v>
      </c>
      <c r="I4471" t="s">
        <v>12579</v>
      </c>
      <c r="J4471" t="s">
        <v>12580</v>
      </c>
      <c r="K4471" t="s">
        <v>12581</v>
      </c>
      <c r="L4471" t="s">
        <v>203</v>
      </c>
      <c r="M4471">
        <v>12</v>
      </c>
      <c r="N4471" t="s">
        <v>880</v>
      </c>
      <c r="O4471" s="12">
        <v>36113</v>
      </c>
      <c r="P4471" t="s">
        <v>70</v>
      </c>
      <c r="Q4471" s="1">
        <v>42135</v>
      </c>
      <c r="R4471" t="s">
        <v>29</v>
      </c>
      <c r="S4471" t="s">
        <v>43</v>
      </c>
      <c r="T4471" t="s">
        <v>71</v>
      </c>
      <c r="W4471" t="s">
        <v>12582</v>
      </c>
      <c r="X4471" t="s">
        <v>116</v>
      </c>
    </row>
    <row r="4472" spans="7:29" x14ac:dyDescent="0.2">
      <c r="G4472" t="s">
        <v>825</v>
      </c>
      <c r="H4472" t="s">
        <v>262</v>
      </c>
      <c r="I4472" t="s">
        <v>18439</v>
      </c>
      <c r="J4472" t="s">
        <v>770</v>
      </c>
      <c r="L4472" t="s">
        <v>2317</v>
      </c>
      <c r="M4472">
        <v>12</v>
      </c>
      <c r="N4472" t="s">
        <v>770</v>
      </c>
      <c r="O4472" s="12">
        <v>36103</v>
      </c>
      <c r="P4472" t="s">
        <v>28</v>
      </c>
      <c r="Q4472" s="1">
        <v>42125</v>
      </c>
      <c r="R4472" t="s">
        <v>29</v>
      </c>
      <c r="S4472" t="s">
        <v>43</v>
      </c>
      <c r="T4472" t="s">
        <v>30</v>
      </c>
      <c r="U4472" t="s">
        <v>18445</v>
      </c>
      <c r="W4472" t="s">
        <v>18446</v>
      </c>
      <c r="X4472" t="s">
        <v>116</v>
      </c>
    </row>
    <row r="4473" spans="7:29" x14ac:dyDescent="0.2">
      <c r="G4473" t="s">
        <v>3225</v>
      </c>
      <c r="H4473" t="s">
        <v>53</v>
      </c>
      <c r="I4473" t="s">
        <v>16910</v>
      </c>
      <c r="J4473" t="s">
        <v>80</v>
      </c>
      <c r="L4473" t="s">
        <v>347</v>
      </c>
      <c r="M4473">
        <v>12</v>
      </c>
      <c r="N4473" t="s">
        <v>80</v>
      </c>
      <c r="O4473" s="12">
        <v>36090</v>
      </c>
      <c r="P4473" t="s">
        <v>28</v>
      </c>
      <c r="Q4473" s="1">
        <v>44410</v>
      </c>
      <c r="R4473" t="s">
        <v>56</v>
      </c>
      <c r="S4473" s="1">
        <v>45473</v>
      </c>
      <c r="T4473" t="s">
        <v>30</v>
      </c>
      <c r="U4473" t="s">
        <v>16911</v>
      </c>
      <c r="W4473" t="s">
        <v>16912</v>
      </c>
    </row>
    <row r="4474" spans="7:29" x14ac:dyDescent="0.2">
      <c r="G4474" t="s">
        <v>4571</v>
      </c>
      <c r="H4474" t="s">
        <v>280</v>
      </c>
      <c r="I4474" t="s">
        <v>6075</v>
      </c>
      <c r="J4474" t="s">
        <v>103</v>
      </c>
      <c r="K4474" t="s">
        <v>384</v>
      </c>
      <c r="L4474" t="s">
        <v>385</v>
      </c>
      <c r="M4474">
        <v>12</v>
      </c>
      <c r="N4474" t="s">
        <v>103</v>
      </c>
      <c r="O4474" s="12">
        <v>36089</v>
      </c>
      <c r="P4474" t="s">
        <v>70</v>
      </c>
      <c r="Q4474" s="1">
        <v>44551</v>
      </c>
      <c r="R4474" t="s">
        <v>29</v>
      </c>
      <c r="S4474" t="s">
        <v>43</v>
      </c>
      <c r="T4474" t="s">
        <v>71</v>
      </c>
      <c r="W4474" t="s">
        <v>6148</v>
      </c>
      <c r="X4474" t="s">
        <v>116</v>
      </c>
    </row>
    <row r="4475" spans="7:29" x14ac:dyDescent="0.2">
      <c r="G4475" t="s">
        <v>8432</v>
      </c>
      <c r="H4475" t="s">
        <v>262</v>
      </c>
      <c r="I4475" t="s">
        <v>8429</v>
      </c>
      <c r="J4475" t="s">
        <v>135</v>
      </c>
      <c r="K4475" t="s">
        <v>743</v>
      </c>
      <c r="L4475" t="s">
        <v>1271</v>
      </c>
      <c r="M4475">
        <v>9</v>
      </c>
      <c r="N4475" t="s">
        <v>135</v>
      </c>
      <c r="O4475" s="12">
        <v>36067</v>
      </c>
      <c r="P4475" t="s">
        <v>70</v>
      </c>
      <c r="Q4475" s="1">
        <v>44557</v>
      </c>
      <c r="R4475" t="s">
        <v>29</v>
      </c>
      <c r="S4475" t="s">
        <v>43</v>
      </c>
      <c r="T4475" t="s">
        <v>71</v>
      </c>
      <c r="W4475" t="s">
        <v>8433</v>
      </c>
      <c r="X4475" t="s">
        <v>116</v>
      </c>
    </row>
    <row r="4476" spans="7:29" x14ac:dyDescent="0.2">
      <c r="G4476" t="s">
        <v>2150</v>
      </c>
      <c r="H4476" t="s">
        <v>60</v>
      </c>
      <c r="I4476" t="s">
        <v>2144</v>
      </c>
      <c r="J4476" t="s">
        <v>173</v>
      </c>
      <c r="K4476" t="s">
        <v>2151</v>
      </c>
      <c r="L4476" t="s">
        <v>237</v>
      </c>
      <c r="M4476">
        <v>12</v>
      </c>
      <c r="N4476" t="s">
        <v>173</v>
      </c>
      <c r="O4476" s="12">
        <v>36043</v>
      </c>
      <c r="P4476" t="s">
        <v>70</v>
      </c>
      <c r="Q4476" s="1">
        <v>44529</v>
      </c>
      <c r="R4476" t="s">
        <v>29</v>
      </c>
      <c r="S4476" t="s">
        <v>43</v>
      </c>
      <c r="T4476" t="s">
        <v>71</v>
      </c>
      <c r="W4476" t="s">
        <v>2152</v>
      </c>
      <c r="X4476" t="s">
        <v>2153</v>
      </c>
      <c r="Y4476" t="s">
        <v>2151</v>
      </c>
      <c r="Z4476" t="s">
        <v>179</v>
      </c>
      <c r="AA4476" t="s">
        <v>2154</v>
      </c>
      <c r="AB4476" t="s">
        <v>50</v>
      </c>
      <c r="AC4476" t="s">
        <v>50</v>
      </c>
    </row>
    <row r="4477" spans="7:29" ht="170" x14ac:dyDescent="0.2">
      <c r="G4477" t="s">
        <v>261</v>
      </c>
      <c r="H4477" t="s">
        <v>262</v>
      </c>
      <c r="I4477" t="s">
        <v>12457</v>
      </c>
      <c r="J4477" t="s">
        <v>173</v>
      </c>
      <c r="L4477" t="s">
        <v>62</v>
      </c>
      <c r="M4477">
        <v>12</v>
      </c>
      <c r="N4477" t="s">
        <v>173</v>
      </c>
      <c r="O4477" s="12">
        <v>36037</v>
      </c>
      <c r="P4477" t="s">
        <v>28</v>
      </c>
      <c r="Q4477" s="1">
        <v>42125</v>
      </c>
      <c r="R4477" t="s">
        <v>29</v>
      </c>
      <c r="S4477" t="s">
        <v>43</v>
      </c>
      <c r="T4477" t="s">
        <v>30</v>
      </c>
      <c r="U4477" t="s">
        <v>12458</v>
      </c>
      <c r="W4477" t="s">
        <v>12459</v>
      </c>
      <c r="X4477" t="s">
        <v>12460</v>
      </c>
      <c r="Y4477" t="s">
        <v>12461</v>
      </c>
      <c r="Z4477" t="s">
        <v>179</v>
      </c>
      <c r="AA4477" t="s">
        <v>12462</v>
      </c>
      <c r="AB4477" s="2" t="s">
        <v>12463</v>
      </c>
      <c r="AC4477" t="s">
        <v>12464</v>
      </c>
    </row>
    <row r="4478" spans="7:29" x14ac:dyDescent="0.2">
      <c r="G4478" t="s">
        <v>7769</v>
      </c>
      <c r="H4478" t="s">
        <v>53</v>
      </c>
      <c r="I4478" t="s">
        <v>7770</v>
      </c>
      <c r="J4478" t="s">
        <v>7771</v>
      </c>
      <c r="K4478" t="s">
        <v>7772</v>
      </c>
      <c r="L4478" t="s">
        <v>701</v>
      </c>
      <c r="M4478">
        <v>12</v>
      </c>
      <c r="N4478" t="s">
        <v>1431</v>
      </c>
      <c r="O4478" s="12">
        <v>36011</v>
      </c>
      <c r="P4478" t="s">
        <v>70</v>
      </c>
      <c r="Q4478" s="1">
        <v>44816</v>
      </c>
      <c r="R4478" t="s">
        <v>29</v>
      </c>
      <c r="S4478" t="s">
        <v>43</v>
      </c>
      <c r="T4478" t="s">
        <v>71</v>
      </c>
      <c r="W4478" t="s">
        <v>7773</v>
      </c>
      <c r="X4478" t="s">
        <v>7774</v>
      </c>
      <c r="Y4478" t="s">
        <v>7772</v>
      </c>
      <c r="Z4478" t="s">
        <v>206</v>
      </c>
      <c r="AA4478" t="s">
        <v>7775</v>
      </c>
      <c r="AB4478" t="s">
        <v>50</v>
      </c>
      <c r="AC4478" t="s">
        <v>50</v>
      </c>
    </row>
    <row r="4479" spans="7:29" x14ac:dyDescent="0.2">
      <c r="G4479" t="s">
        <v>5440</v>
      </c>
      <c r="H4479" t="s">
        <v>53</v>
      </c>
      <c r="I4479" t="s">
        <v>12436</v>
      </c>
      <c r="J4479" t="s">
        <v>528</v>
      </c>
      <c r="L4479" t="s">
        <v>104</v>
      </c>
      <c r="M4479">
        <v>12</v>
      </c>
      <c r="N4479" t="s">
        <v>528</v>
      </c>
      <c r="O4479" s="12">
        <v>36011</v>
      </c>
      <c r="P4479" t="s">
        <v>28</v>
      </c>
      <c r="Q4479" s="1">
        <v>44929</v>
      </c>
      <c r="R4479" t="s">
        <v>29</v>
      </c>
      <c r="S4479" t="s">
        <v>43</v>
      </c>
      <c r="T4479" t="s">
        <v>30</v>
      </c>
      <c r="U4479" t="s">
        <v>19819</v>
      </c>
      <c r="V4479" t="s">
        <v>404</v>
      </c>
      <c r="W4479" t="s">
        <v>19820</v>
      </c>
      <c r="X4479" t="s">
        <v>19821</v>
      </c>
      <c r="Y4479" t="s">
        <v>19819</v>
      </c>
      <c r="Z4479" t="s">
        <v>528</v>
      </c>
      <c r="AA4479" t="s">
        <v>19822</v>
      </c>
      <c r="AB4479" t="s">
        <v>50</v>
      </c>
      <c r="AC4479" t="s">
        <v>19823</v>
      </c>
    </row>
    <row r="4480" spans="7:29" x14ac:dyDescent="0.2">
      <c r="G4480" t="s">
        <v>3910</v>
      </c>
      <c r="H4480" t="s">
        <v>280</v>
      </c>
      <c r="I4480" t="s">
        <v>19225</v>
      </c>
      <c r="J4480" t="s">
        <v>435</v>
      </c>
      <c r="L4480" t="s">
        <v>347</v>
      </c>
      <c r="M4480">
        <v>9</v>
      </c>
      <c r="N4480" t="s">
        <v>435</v>
      </c>
      <c r="O4480" s="12">
        <v>36008</v>
      </c>
      <c r="P4480" t="s">
        <v>28</v>
      </c>
      <c r="Q4480" s="1">
        <v>44455</v>
      </c>
      <c r="R4480" t="s">
        <v>56</v>
      </c>
      <c r="S4480" s="1">
        <v>45092</v>
      </c>
      <c r="T4480" t="s">
        <v>30</v>
      </c>
      <c r="U4480" t="s">
        <v>570</v>
      </c>
      <c r="W4480" t="s">
        <v>19226</v>
      </c>
    </row>
    <row r="4481" spans="7:29" x14ac:dyDescent="0.2">
      <c r="G4481" t="s">
        <v>2741</v>
      </c>
      <c r="H4481" t="s">
        <v>24</v>
      </c>
      <c r="I4481" t="s">
        <v>12419</v>
      </c>
      <c r="J4481" t="s">
        <v>150</v>
      </c>
      <c r="K4481" t="s">
        <v>832</v>
      </c>
      <c r="L4481" t="s">
        <v>833</v>
      </c>
      <c r="M4481">
        <v>9</v>
      </c>
      <c r="N4481" t="s">
        <v>150</v>
      </c>
      <c r="O4481" s="12">
        <v>36001</v>
      </c>
      <c r="P4481" t="s">
        <v>70</v>
      </c>
      <c r="Q4481" s="1">
        <v>40200</v>
      </c>
      <c r="R4481" t="s">
        <v>29</v>
      </c>
      <c r="S4481" t="s">
        <v>43</v>
      </c>
      <c r="T4481" t="s">
        <v>71</v>
      </c>
      <c r="W4481" t="s">
        <v>12432</v>
      </c>
      <c r="X4481" t="s">
        <v>116</v>
      </c>
    </row>
    <row r="4482" spans="7:29" ht="153" x14ac:dyDescent="0.2">
      <c r="G4482" t="s">
        <v>778</v>
      </c>
      <c r="H4482" t="s">
        <v>148</v>
      </c>
      <c r="I4482" t="s">
        <v>1531</v>
      </c>
      <c r="J4482" t="s">
        <v>1431</v>
      </c>
      <c r="K4482" t="s">
        <v>1532</v>
      </c>
      <c r="L4482" t="s">
        <v>781</v>
      </c>
      <c r="M4482">
        <v>12</v>
      </c>
      <c r="N4482" t="s">
        <v>1431</v>
      </c>
      <c r="O4482" s="12">
        <v>36000</v>
      </c>
      <c r="P4482" t="s">
        <v>238</v>
      </c>
      <c r="Q4482" s="1">
        <v>43236</v>
      </c>
      <c r="R4482" t="s">
        <v>541</v>
      </c>
      <c r="S4482" t="s">
        <v>43</v>
      </c>
      <c r="T4482" t="s">
        <v>71</v>
      </c>
      <c r="W4482" t="s">
        <v>1533</v>
      </c>
      <c r="X4482" t="s">
        <v>1534</v>
      </c>
      <c r="Y4482" t="s">
        <v>1535</v>
      </c>
      <c r="Z4482" t="s">
        <v>206</v>
      </c>
      <c r="AA4482" t="s">
        <v>1536</v>
      </c>
      <c r="AB4482" s="2" t="s">
        <v>1537</v>
      </c>
      <c r="AC4482" t="s">
        <v>1538</v>
      </c>
    </row>
    <row r="4483" spans="7:29" x14ac:dyDescent="0.2">
      <c r="G4483" t="s">
        <v>261</v>
      </c>
      <c r="H4483" t="s">
        <v>262</v>
      </c>
      <c r="I4483" t="s">
        <v>3356</v>
      </c>
      <c r="J4483" t="s">
        <v>481</v>
      </c>
      <c r="L4483" t="s">
        <v>283</v>
      </c>
      <c r="M4483">
        <v>9</v>
      </c>
      <c r="N4483" t="s">
        <v>481</v>
      </c>
      <c r="O4483" s="12">
        <v>36000</v>
      </c>
      <c r="P4483" t="s">
        <v>28</v>
      </c>
      <c r="Q4483" s="1">
        <v>43450</v>
      </c>
      <c r="R4483" t="s">
        <v>56</v>
      </c>
      <c r="S4483" s="1">
        <v>45092</v>
      </c>
      <c r="T4483" t="s">
        <v>30</v>
      </c>
      <c r="U4483" t="s">
        <v>3357</v>
      </c>
      <c r="W4483" t="s">
        <v>3358</v>
      </c>
      <c r="X4483" t="s">
        <v>3359</v>
      </c>
      <c r="Y4483" t="s">
        <v>3357</v>
      </c>
      <c r="Z4483" t="s">
        <v>843</v>
      </c>
      <c r="AA4483" t="s">
        <v>3360</v>
      </c>
      <c r="AB4483" t="s">
        <v>50</v>
      </c>
      <c r="AC4483" t="s">
        <v>50</v>
      </c>
    </row>
    <row r="4484" spans="7:29" x14ac:dyDescent="0.2">
      <c r="G4484" t="s">
        <v>986</v>
      </c>
      <c r="H4484" t="s">
        <v>53</v>
      </c>
      <c r="I4484" t="s">
        <v>9208</v>
      </c>
      <c r="J4484" t="s">
        <v>481</v>
      </c>
      <c r="L4484" t="s">
        <v>283</v>
      </c>
      <c r="M4484">
        <v>9</v>
      </c>
      <c r="N4484" t="s">
        <v>481</v>
      </c>
      <c r="O4484" s="12">
        <v>36000</v>
      </c>
      <c r="P4484" t="s">
        <v>28</v>
      </c>
      <c r="Q4484" s="1">
        <v>43085</v>
      </c>
      <c r="R4484" t="s">
        <v>56</v>
      </c>
      <c r="S4484" s="1">
        <v>45092</v>
      </c>
      <c r="T4484" t="s">
        <v>30</v>
      </c>
      <c r="U4484" t="s">
        <v>3357</v>
      </c>
      <c r="W4484" t="s">
        <v>9209</v>
      </c>
    </row>
    <row r="4485" spans="7:29" x14ac:dyDescent="0.2">
      <c r="G4485" t="s">
        <v>17566</v>
      </c>
      <c r="H4485" t="s">
        <v>53</v>
      </c>
      <c r="I4485" t="s">
        <v>21304</v>
      </c>
      <c r="J4485" t="s">
        <v>103</v>
      </c>
      <c r="L4485" t="s">
        <v>27</v>
      </c>
      <c r="M4485">
        <v>12</v>
      </c>
      <c r="N4485" t="s">
        <v>103</v>
      </c>
      <c r="O4485" s="12">
        <v>36000</v>
      </c>
      <c r="P4485" t="s">
        <v>28</v>
      </c>
      <c r="Q4485" s="1">
        <v>44928</v>
      </c>
      <c r="R4485" t="s">
        <v>29</v>
      </c>
      <c r="S4485" t="s">
        <v>43</v>
      </c>
      <c r="T4485" t="s">
        <v>30</v>
      </c>
      <c r="U4485" t="s">
        <v>21305</v>
      </c>
      <c r="V4485" t="s">
        <v>404</v>
      </c>
      <c r="W4485" t="s">
        <v>21306</v>
      </c>
      <c r="X4485" t="s">
        <v>21307</v>
      </c>
      <c r="Y4485" t="s">
        <v>21305</v>
      </c>
      <c r="Z4485" t="s">
        <v>109</v>
      </c>
      <c r="AA4485" t="s">
        <v>21308</v>
      </c>
      <c r="AB4485" t="s">
        <v>50</v>
      </c>
      <c r="AC4485" t="s">
        <v>50</v>
      </c>
    </row>
    <row r="4486" spans="7:29" ht="204" x14ac:dyDescent="0.2">
      <c r="G4486" t="s">
        <v>219</v>
      </c>
      <c r="H4486" t="s">
        <v>262</v>
      </c>
      <c r="I4486" t="s">
        <v>22218</v>
      </c>
      <c r="J4486" t="s">
        <v>67</v>
      </c>
      <c r="K4486" t="s">
        <v>384</v>
      </c>
      <c r="L4486" t="s">
        <v>385</v>
      </c>
      <c r="M4486">
        <v>12</v>
      </c>
      <c r="N4486" t="s">
        <v>67</v>
      </c>
      <c r="O4486" s="12">
        <v>35994</v>
      </c>
      <c r="P4486" t="s">
        <v>70</v>
      </c>
      <c r="Q4486" s="1">
        <v>42732</v>
      </c>
      <c r="R4486" t="s">
        <v>29</v>
      </c>
      <c r="S4486" t="s">
        <v>43</v>
      </c>
      <c r="T4486" t="s">
        <v>71</v>
      </c>
      <c r="W4486" t="s">
        <v>22219</v>
      </c>
      <c r="X4486" t="s">
        <v>22220</v>
      </c>
      <c r="Y4486" t="s">
        <v>384</v>
      </c>
      <c r="Z4486" t="s">
        <v>74</v>
      </c>
      <c r="AA4486" t="s">
        <v>22221</v>
      </c>
      <c r="AB4486" s="2" t="s">
        <v>1025</v>
      </c>
      <c r="AC4486" t="s">
        <v>1026</v>
      </c>
    </row>
    <row r="4487" spans="7:29" x14ac:dyDescent="0.2">
      <c r="G4487" t="s">
        <v>652</v>
      </c>
      <c r="H4487" t="s">
        <v>53</v>
      </c>
      <c r="I4487" t="s">
        <v>8875</v>
      </c>
      <c r="J4487" t="s">
        <v>67</v>
      </c>
      <c r="K4487" t="s">
        <v>384</v>
      </c>
      <c r="L4487" t="s">
        <v>385</v>
      </c>
      <c r="M4487">
        <v>12</v>
      </c>
      <c r="N4487" t="s">
        <v>67</v>
      </c>
      <c r="O4487" s="12">
        <v>35990</v>
      </c>
      <c r="P4487" t="s">
        <v>70</v>
      </c>
      <c r="Q4487" s="1">
        <v>43563</v>
      </c>
      <c r="R4487" t="s">
        <v>29</v>
      </c>
      <c r="S4487" t="s">
        <v>43</v>
      </c>
      <c r="T4487" t="s">
        <v>71</v>
      </c>
      <c r="W4487" t="s">
        <v>8876</v>
      </c>
      <c r="X4487" t="s">
        <v>116</v>
      </c>
    </row>
    <row r="4488" spans="7:29" x14ac:dyDescent="0.2">
      <c r="G4488" t="s">
        <v>1749</v>
      </c>
      <c r="H4488" t="s">
        <v>112</v>
      </c>
      <c r="I4488" t="s">
        <v>24332</v>
      </c>
      <c r="J4488" t="s">
        <v>481</v>
      </c>
      <c r="L4488" t="s">
        <v>283</v>
      </c>
      <c r="M4488">
        <v>9</v>
      </c>
      <c r="N4488" t="s">
        <v>481</v>
      </c>
      <c r="O4488" s="12">
        <v>35870</v>
      </c>
      <c r="P4488" t="s">
        <v>28</v>
      </c>
      <c r="Q4488" s="1">
        <v>44746</v>
      </c>
      <c r="R4488" t="s">
        <v>56</v>
      </c>
      <c r="S4488" s="1">
        <v>45184</v>
      </c>
      <c r="T4488" t="s">
        <v>30</v>
      </c>
      <c r="U4488" t="s">
        <v>24333</v>
      </c>
      <c r="W4488" t="s">
        <v>24334</v>
      </c>
    </row>
    <row r="4489" spans="7:29" x14ac:dyDescent="0.2">
      <c r="G4489" t="s">
        <v>4516</v>
      </c>
      <c r="H4489" t="s">
        <v>53</v>
      </c>
      <c r="I4489" t="s">
        <v>22031</v>
      </c>
      <c r="J4489" t="s">
        <v>2651</v>
      </c>
      <c r="K4489" t="s">
        <v>22032</v>
      </c>
      <c r="L4489" t="s">
        <v>2652</v>
      </c>
      <c r="M4489">
        <v>12</v>
      </c>
      <c r="N4489" t="s">
        <v>2651</v>
      </c>
      <c r="O4489" s="12">
        <v>35866</v>
      </c>
      <c r="P4489" t="s">
        <v>70</v>
      </c>
      <c r="Q4489" s="1">
        <v>43654</v>
      </c>
      <c r="R4489" t="s">
        <v>29</v>
      </c>
      <c r="S4489" t="s">
        <v>43</v>
      </c>
      <c r="T4489" t="s">
        <v>71</v>
      </c>
      <c r="W4489" t="s">
        <v>22033</v>
      </c>
      <c r="X4489" t="s">
        <v>116</v>
      </c>
    </row>
    <row r="4490" spans="7:29" x14ac:dyDescent="0.2">
      <c r="G4490" t="s">
        <v>467</v>
      </c>
      <c r="H4490" t="s">
        <v>314</v>
      </c>
      <c r="I4490" t="s">
        <v>2713</v>
      </c>
      <c r="J4490" t="s">
        <v>67</v>
      </c>
      <c r="K4490" t="s">
        <v>384</v>
      </c>
      <c r="L4490" t="s">
        <v>385</v>
      </c>
      <c r="M4490">
        <v>12</v>
      </c>
      <c r="N4490" t="s">
        <v>67</v>
      </c>
      <c r="O4490" s="12">
        <v>35862</v>
      </c>
      <c r="P4490" t="s">
        <v>70</v>
      </c>
      <c r="Q4490" s="1">
        <v>43066</v>
      </c>
      <c r="R4490" t="s">
        <v>29</v>
      </c>
      <c r="S4490" t="s">
        <v>43</v>
      </c>
      <c r="T4490" t="s">
        <v>71</v>
      </c>
      <c r="W4490" t="s">
        <v>4278</v>
      </c>
      <c r="X4490" t="s">
        <v>116</v>
      </c>
    </row>
    <row r="4491" spans="7:29" x14ac:dyDescent="0.2">
      <c r="G4491" t="s">
        <v>664</v>
      </c>
      <c r="H4491" t="s">
        <v>1327</v>
      </c>
      <c r="I4491" t="s">
        <v>13235</v>
      </c>
      <c r="J4491" t="s">
        <v>1176</v>
      </c>
      <c r="L4491" t="s">
        <v>55</v>
      </c>
      <c r="M4491">
        <v>12</v>
      </c>
      <c r="N4491" t="s">
        <v>1176</v>
      </c>
      <c r="O4491" s="12">
        <v>35838</v>
      </c>
      <c r="P4491" t="s">
        <v>28</v>
      </c>
      <c r="Q4491" s="1">
        <v>44758</v>
      </c>
      <c r="R4491" t="s">
        <v>29</v>
      </c>
      <c r="S4491" s="1">
        <v>45306</v>
      </c>
      <c r="T4491" t="s">
        <v>30</v>
      </c>
      <c r="U4491" t="s">
        <v>1036</v>
      </c>
      <c r="W4491" t="s">
        <v>13236</v>
      </c>
      <c r="X4491" t="s">
        <v>13237</v>
      </c>
      <c r="Y4491" t="s">
        <v>1036</v>
      </c>
      <c r="Z4491" t="s">
        <v>1180</v>
      </c>
      <c r="AA4491" t="s">
        <v>13238</v>
      </c>
      <c r="AB4491" t="s">
        <v>50</v>
      </c>
      <c r="AC4491" t="s">
        <v>50</v>
      </c>
    </row>
    <row r="4492" spans="7:29" ht="170" x14ac:dyDescent="0.2">
      <c r="G4492" t="s">
        <v>5483</v>
      </c>
      <c r="H4492" t="s">
        <v>118</v>
      </c>
      <c r="I4492" t="s">
        <v>5484</v>
      </c>
      <c r="J4492" t="s">
        <v>192</v>
      </c>
      <c r="L4492" t="s">
        <v>27</v>
      </c>
      <c r="M4492">
        <v>12</v>
      </c>
      <c r="N4492" t="s">
        <v>192</v>
      </c>
      <c r="O4492" s="12">
        <v>35833</v>
      </c>
      <c r="P4492" t="s">
        <v>28</v>
      </c>
      <c r="Q4492" s="1">
        <v>44872</v>
      </c>
      <c r="R4492" t="s">
        <v>29</v>
      </c>
      <c r="S4492" t="s">
        <v>43</v>
      </c>
      <c r="T4492" t="s">
        <v>30</v>
      </c>
      <c r="U4492" t="s">
        <v>5485</v>
      </c>
      <c r="V4492" t="s">
        <v>45</v>
      </c>
      <c r="W4492" t="s">
        <v>5486</v>
      </c>
      <c r="X4492" t="s">
        <v>5487</v>
      </c>
      <c r="Y4492" t="s">
        <v>5488</v>
      </c>
      <c r="Z4492" t="s">
        <v>192</v>
      </c>
      <c r="AA4492" t="s">
        <v>5489</v>
      </c>
      <c r="AB4492" s="2" t="s">
        <v>272</v>
      </c>
      <c r="AC4492" t="s">
        <v>5490</v>
      </c>
    </row>
    <row r="4493" spans="7:29" x14ac:dyDescent="0.2">
      <c r="G4493" t="s">
        <v>527</v>
      </c>
      <c r="H4493" t="s">
        <v>53</v>
      </c>
      <c r="I4493" t="s">
        <v>519</v>
      </c>
      <c r="J4493" t="s">
        <v>528</v>
      </c>
      <c r="K4493" t="s">
        <v>384</v>
      </c>
      <c r="L4493" t="s">
        <v>385</v>
      </c>
      <c r="M4493">
        <v>12</v>
      </c>
      <c r="N4493" t="s">
        <v>528</v>
      </c>
      <c r="O4493" s="12">
        <v>35813</v>
      </c>
      <c r="P4493" t="s">
        <v>70</v>
      </c>
      <c r="Q4493" s="1">
        <v>44690</v>
      </c>
      <c r="R4493" t="s">
        <v>29</v>
      </c>
      <c r="S4493" t="s">
        <v>43</v>
      </c>
      <c r="T4493" t="s">
        <v>71</v>
      </c>
      <c r="W4493" t="s">
        <v>529</v>
      </c>
      <c r="X4493" t="s">
        <v>530</v>
      </c>
      <c r="Y4493" t="s">
        <v>384</v>
      </c>
      <c r="Z4493" t="s">
        <v>528</v>
      </c>
      <c r="AA4493" t="s">
        <v>531</v>
      </c>
      <c r="AB4493" t="s">
        <v>50</v>
      </c>
      <c r="AC4493" t="s">
        <v>50</v>
      </c>
    </row>
    <row r="4494" spans="7:29" x14ac:dyDescent="0.2">
      <c r="G4494" t="s">
        <v>1867</v>
      </c>
      <c r="H4494" t="s">
        <v>24</v>
      </c>
      <c r="I4494" t="s">
        <v>21467</v>
      </c>
      <c r="J4494" t="s">
        <v>67</v>
      </c>
      <c r="K4494" t="s">
        <v>384</v>
      </c>
      <c r="L4494" t="s">
        <v>385</v>
      </c>
      <c r="M4494">
        <v>12</v>
      </c>
      <c r="N4494" t="s">
        <v>67</v>
      </c>
      <c r="O4494" s="12">
        <v>35786</v>
      </c>
      <c r="P4494" t="s">
        <v>70</v>
      </c>
      <c r="Q4494" s="1">
        <v>44595</v>
      </c>
      <c r="R4494" t="s">
        <v>29</v>
      </c>
      <c r="S4494" t="s">
        <v>43</v>
      </c>
      <c r="T4494" t="s">
        <v>71</v>
      </c>
      <c r="W4494" t="s">
        <v>21528</v>
      </c>
    </row>
    <row r="4495" spans="7:29" x14ac:dyDescent="0.2">
      <c r="G4495" t="s">
        <v>8655</v>
      </c>
      <c r="H4495" t="s">
        <v>314</v>
      </c>
      <c r="I4495" t="s">
        <v>19150</v>
      </c>
      <c r="J4495" t="s">
        <v>528</v>
      </c>
      <c r="K4495" t="s">
        <v>384</v>
      </c>
      <c r="L4495" t="s">
        <v>385</v>
      </c>
      <c r="M4495">
        <v>12</v>
      </c>
      <c r="N4495" t="s">
        <v>528</v>
      </c>
      <c r="O4495" s="12">
        <v>35784</v>
      </c>
      <c r="P4495" t="s">
        <v>70</v>
      </c>
      <c r="Q4495" s="1">
        <v>44942</v>
      </c>
      <c r="R4495" t="s">
        <v>29</v>
      </c>
      <c r="S4495" t="s">
        <v>43</v>
      </c>
      <c r="T4495" t="s">
        <v>71</v>
      </c>
      <c r="W4495" t="s">
        <v>19151</v>
      </c>
      <c r="X4495" t="s">
        <v>116</v>
      </c>
    </row>
    <row r="4496" spans="7:29" x14ac:dyDescent="0.2">
      <c r="G4496" t="s">
        <v>3927</v>
      </c>
      <c r="H4496" t="s">
        <v>302</v>
      </c>
      <c r="I4496" t="s">
        <v>10142</v>
      </c>
      <c r="J4496" t="s">
        <v>528</v>
      </c>
      <c r="K4496" t="s">
        <v>384</v>
      </c>
      <c r="L4496" t="s">
        <v>385</v>
      </c>
      <c r="M4496">
        <v>12</v>
      </c>
      <c r="N4496" t="s">
        <v>528</v>
      </c>
      <c r="O4496" s="12">
        <v>35543</v>
      </c>
      <c r="P4496" t="s">
        <v>70</v>
      </c>
      <c r="Q4496" s="1">
        <v>43859</v>
      </c>
      <c r="R4496" t="s">
        <v>29</v>
      </c>
      <c r="S4496" t="s">
        <v>43</v>
      </c>
      <c r="T4496" t="s">
        <v>71</v>
      </c>
      <c r="W4496" t="s">
        <v>10143</v>
      </c>
    </row>
    <row r="4497" spans="7:29" x14ac:dyDescent="0.2">
      <c r="G4497" t="s">
        <v>2726</v>
      </c>
      <c r="H4497" t="s">
        <v>274</v>
      </c>
      <c r="I4497" t="s">
        <v>23936</v>
      </c>
      <c r="J4497" t="s">
        <v>2651</v>
      </c>
      <c r="K4497" t="s">
        <v>22032</v>
      </c>
      <c r="L4497" t="s">
        <v>2652</v>
      </c>
      <c r="M4497">
        <v>12</v>
      </c>
      <c r="N4497" t="s">
        <v>2651</v>
      </c>
      <c r="O4497" s="12">
        <v>35542</v>
      </c>
      <c r="P4497" t="s">
        <v>70</v>
      </c>
      <c r="Q4497" s="1">
        <v>43416</v>
      </c>
      <c r="R4497" t="s">
        <v>29</v>
      </c>
      <c r="S4497" t="s">
        <v>43</v>
      </c>
      <c r="T4497" t="s">
        <v>71</v>
      </c>
      <c r="W4497" t="s">
        <v>23937</v>
      </c>
      <c r="X4497" t="s">
        <v>116</v>
      </c>
    </row>
    <row r="4498" spans="7:29" ht="136" x14ac:dyDescent="0.2">
      <c r="G4498" t="s">
        <v>396</v>
      </c>
      <c r="H4498" t="s">
        <v>118</v>
      </c>
      <c r="I4498" t="s">
        <v>11926</v>
      </c>
      <c r="J4498" t="s">
        <v>2119</v>
      </c>
      <c r="K4498" t="s">
        <v>3625</v>
      </c>
      <c r="L4498" t="s">
        <v>489</v>
      </c>
      <c r="M4498">
        <v>9</v>
      </c>
      <c r="N4498" t="s">
        <v>2119</v>
      </c>
      <c r="O4498" s="12">
        <v>35505</v>
      </c>
      <c r="P4498" t="s">
        <v>70</v>
      </c>
      <c r="Q4498" s="1">
        <v>44629</v>
      </c>
      <c r="R4498" t="s">
        <v>29</v>
      </c>
      <c r="S4498" t="s">
        <v>43</v>
      </c>
      <c r="T4498" t="s">
        <v>71</v>
      </c>
      <c r="W4498" t="s">
        <v>11927</v>
      </c>
      <c r="X4498" t="s">
        <v>11928</v>
      </c>
      <c r="Y4498" t="s">
        <v>3625</v>
      </c>
      <c r="Z4498" t="s">
        <v>2123</v>
      </c>
      <c r="AA4498" t="s">
        <v>11929</v>
      </c>
      <c r="AB4498" s="2" t="s">
        <v>5472</v>
      </c>
      <c r="AC4498" t="s">
        <v>50</v>
      </c>
    </row>
    <row r="4499" spans="7:29" ht="204" x14ac:dyDescent="0.2">
      <c r="G4499" t="s">
        <v>330</v>
      </c>
      <c r="H4499" t="s">
        <v>129</v>
      </c>
      <c r="I4499" t="s">
        <v>717</v>
      </c>
      <c r="J4499" t="s">
        <v>67</v>
      </c>
      <c r="K4499" t="s">
        <v>384</v>
      </c>
      <c r="L4499" t="s">
        <v>385</v>
      </c>
      <c r="M4499">
        <v>12</v>
      </c>
      <c r="N4499" t="s">
        <v>67</v>
      </c>
      <c r="O4499" s="12">
        <v>35498</v>
      </c>
      <c r="P4499" t="s">
        <v>70</v>
      </c>
      <c r="Q4499" s="1">
        <v>44502</v>
      </c>
      <c r="R4499" t="s">
        <v>29</v>
      </c>
      <c r="S4499" t="s">
        <v>43</v>
      </c>
      <c r="T4499" t="s">
        <v>71</v>
      </c>
      <c r="W4499" t="s">
        <v>718</v>
      </c>
      <c r="X4499" t="s">
        <v>719</v>
      </c>
      <c r="Y4499" t="s">
        <v>384</v>
      </c>
      <c r="Z4499" t="s">
        <v>74</v>
      </c>
      <c r="AA4499" t="s">
        <v>720</v>
      </c>
      <c r="AB4499" s="2" t="s">
        <v>721</v>
      </c>
      <c r="AC4499" t="s">
        <v>722</v>
      </c>
    </row>
    <row r="4500" spans="7:29" x14ac:dyDescent="0.2">
      <c r="G4500" t="s">
        <v>273</v>
      </c>
      <c r="H4500" t="s">
        <v>274</v>
      </c>
      <c r="I4500" t="s">
        <v>13140</v>
      </c>
      <c r="J4500" t="s">
        <v>460</v>
      </c>
      <c r="L4500" t="s">
        <v>27</v>
      </c>
      <c r="M4500">
        <v>12</v>
      </c>
      <c r="N4500" t="s">
        <v>460</v>
      </c>
      <c r="O4500" s="12">
        <v>35457</v>
      </c>
      <c r="P4500" t="s">
        <v>28</v>
      </c>
      <c r="Q4500" s="1">
        <v>44998</v>
      </c>
      <c r="R4500" t="s">
        <v>29</v>
      </c>
      <c r="S4500" t="s">
        <v>43</v>
      </c>
      <c r="T4500" t="s">
        <v>30</v>
      </c>
      <c r="U4500" t="s">
        <v>13141</v>
      </c>
      <c r="V4500" t="s">
        <v>929</v>
      </c>
      <c r="W4500" t="s">
        <v>13142</v>
      </c>
      <c r="X4500" t="s">
        <v>13143</v>
      </c>
      <c r="Y4500" t="s">
        <v>13141</v>
      </c>
      <c r="Z4500" t="s">
        <v>460</v>
      </c>
      <c r="AA4500" t="s">
        <v>13144</v>
      </c>
      <c r="AB4500" t="s">
        <v>50</v>
      </c>
      <c r="AC4500" t="s">
        <v>13145</v>
      </c>
    </row>
    <row r="4501" spans="7:29" ht="153" x14ac:dyDescent="0.2">
      <c r="G4501" t="s">
        <v>973</v>
      </c>
      <c r="H4501" t="s">
        <v>262</v>
      </c>
      <c r="I4501" t="s">
        <v>7940</v>
      </c>
      <c r="J4501" t="s">
        <v>605</v>
      </c>
      <c r="K4501" t="s">
        <v>384</v>
      </c>
      <c r="L4501" t="s">
        <v>385</v>
      </c>
      <c r="M4501">
        <v>12</v>
      </c>
      <c r="N4501" t="s">
        <v>605</v>
      </c>
      <c r="O4501" s="12">
        <v>35418</v>
      </c>
      <c r="P4501" t="s">
        <v>70</v>
      </c>
      <c r="Q4501" s="1">
        <v>44067</v>
      </c>
      <c r="R4501" t="s">
        <v>29</v>
      </c>
      <c r="S4501" t="s">
        <v>43</v>
      </c>
      <c r="T4501" t="s">
        <v>71</v>
      </c>
      <c r="W4501" t="s">
        <v>7941</v>
      </c>
      <c r="X4501" t="s">
        <v>7942</v>
      </c>
      <c r="Y4501" t="s">
        <v>384</v>
      </c>
      <c r="Z4501" t="s">
        <v>959</v>
      </c>
      <c r="AA4501" t="s">
        <v>7943</v>
      </c>
      <c r="AB4501" s="2" t="s">
        <v>7944</v>
      </c>
      <c r="AC4501" t="s">
        <v>50</v>
      </c>
    </row>
    <row r="4502" spans="7:29" ht="85" x14ac:dyDescent="0.2">
      <c r="G4502" t="s">
        <v>940</v>
      </c>
      <c r="H4502" t="s">
        <v>118</v>
      </c>
      <c r="I4502" t="s">
        <v>3888</v>
      </c>
      <c r="J4502" t="s">
        <v>150</v>
      </c>
      <c r="K4502" t="s">
        <v>451</v>
      </c>
      <c r="L4502" t="s">
        <v>3890</v>
      </c>
      <c r="M4502">
        <v>9</v>
      </c>
      <c r="N4502" t="s">
        <v>150</v>
      </c>
      <c r="O4502" s="12">
        <v>35402</v>
      </c>
      <c r="P4502" t="s">
        <v>70</v>
      </c>
      <c r="Q4502" s="1">
        <v>43711</v>
      </c>
      <c r="R4502" t="s">
        <v>29</v>
      </c>
      <c r="S4502" t="s">
        <v>43</v>
      </c>
      <c r="T4502" t="s">
        <v>71</v>
      </c>
      <c r="W4502" t="s">
        <v>3891</v>
      </c>
      <c r="X4502" t="s">
        <v>3892</v>
      </c>
      <c r="Y4502" t="s">
        <v>451</v>
      </c>
      <c r="Z4502" t="s">
        <v>150</v>
      </c>
      <c r="AA4502" t="s">
        <v>3893</v>
      </c>
      <c r="AB4502" s="2" t="s">
        <v>3894</v>
      </c>
      <c r="AC4502" t="s">
        <v>50</v>
      </c>
    </row>
    <row r="4503" spans="7:29" x14ac:dyDescent="0.2">
      <c r="G4503" t="s">
        <v>6194</v>
      </c>
      <c r="H4503" t="s">
        <v>24</v>
      </c>
      <c r="I4503" t="s">
        <v>9972</v>
      </c>
      <c r="J4503" t="s">
        <v>150</v>
      </c>
      <c r="L4503" t="s">
        <v>62</v>
      </c>
      <c r="M4503">
        <v>9</v>
      </c>
      <c r="N4503" t="s">
        <v>150</v>
      </c>
      <c r="O4503" s="12">
        <v>35382</v>
      </c>
      <c r="P4503" t="s">
        <v>28</v>
      </c>
      <c r="Q4503" s="1">
        <v>42125</v>
      </c>
      <c r="R4503" t="s">
        <v>63</v>
      </c>
      <c r="S4503" t="s">
        <v>43</v>
      </c>
      <c r="T4503" t="s">
        <v>30</v>
      </c>
      <c r="U4503" t="s">
        <v>1457</v>
      </c>
      <c r="W4503" t="s">
        <v>9973</v>
      </c>
    </row>
    <row r="4504" spans="7:29" x14ac:dyDescent="0.2">
      <c r="G4504" t="s">
        <v>24767</v>
      </c>
      <c r="H4504" t="s">
        <v>118</v>
      </c>
      <c r="I4504" t="s">
        <v>24768</v>
      </c>
      <c r="J4504" t="s">
        <v>54</v>
      </c>
      <c r="K4504" t="s">
        <v>23690</v>
      </c>
      <c r="L4504" t="s">
        <v>114</v>
      </c>
      <c r="M4504">
        <v>12</v>
      </c>
      <c r="N4504" t="s">
        <v>103</v>
      </c>
      <c r="O4504" s="12">
        <v>35339</v>
      </c>
      <c r="P4504" t="s">
        <v>238</v>
      </c>
      <c r="Q4504" s="1">
        <v>44683</v>
      </c>
      <c r="R4504" t="s">
        <v>29</v>
      </c>
      <c r="S4504" t="s">
        <v>43</v>
      </c>
      <c r="T4504" t="s">
        <v>71</v>
      </c>
      <c r="W4504" t="s">
        <v>24769</v>
      </c>
      <c r="X4504" t="s">
        <v>116</v>
      </c>
    </row>
    <row r="4505" spans="7:29" x14ac:dyDescent="0.2">
      <c r="G4505" t="s">
        <v>219</v>
      </c>
      <c r="H4505" t="s">
        <v>1327</v>
      </c>
      <c r="I4505" t="s">
        <v>8692</v>
      </c>
      <c r="J4505" t="s">
        <v>135</v>
      </c>
      <c r="K4505" t="s">
        <v>743</v>
      </c>
      <c r="L4505" t="s">
        <v>744</v>
      </c>
      <c r="M4505">
        <v>12</v>
      </c>
      <c r="N4505" t="s">
        <v>135</v>
      </c>
      <c r="O4505" s="12">
        <v>35335</v>
      </c>
      <c r="P4505" t="s">
        <v>70</v>
      </c>
      <c r="Q4505" s="1">
        <v>43068</v>
      </c>
      <c r="R4505" t="s">
        <v>29</v>
      </c>
      <c r="S4505" t="s">
        <v>43</v>
      </c>
      <c r="T4505" t="s">
        <v>71</v>
      </c>
      <c r="W4505" t="s">
        <v>8710</v>
      </c>
      <c r="X4505" t="s">
        <v>8711</v>
      </c>
      <c r="Y4505" t="s">
        <v>743</v>
      </c>
      <c r="Z4505" t="s">
        <v>135</v>
      </c>
      <c r="AA4505" t="s">
        <v>8712</v>
      </c>
      <c r="AB4505" t="s">
        <v>50</v>
      </c>
      <c r="AC4505" t="s">
        <v>50</v>
      </c>
    </row>
    <row r="4506" spans="7:29" ht="204" x14ac:dyDescent="0.2">
      <c r="G4506" t="s">
        <v>875</v>
      </c>
      <c r="H4506" t="s">
        <v>262</v>
      </c>
      <c r="I4506" t="s">
        <v>6884</v>
      </c>
      <c r="J4506" t="s">
        <v>67</v>
      </c>
      <c r="K4506" t="s">
        <v>2145</v>
      </c>
      <c r="L4506" t="s">
        <v>2146</v>
      </c>
      <c r="M4506">
        <v>12</v>
      </c>
      <c r="N4506" t="s">
        <v>67</v>
      </c>
      <c r="O4506" s="12">
        <v>35323</v>
      </c>
      <c r="P4506" t="s">
        <v>70</v>
      </c>
      <c r="Q4506" s="1">
        <v>42590</v>
      </c>
      <c r="R4506" t="s">
        <v>29</v>
      </c>
      <c r="S4506" t="s">
        <v>43</v>
      </c>
      <c r="T4506" t="s">
        <v>71</v>
      </c>
      <c r="W4506" t="s">
        <v>15391</v>
      </c>
      <c r="X4506" t="s">
        <v>15392</v>
      </c>
      <c r="Y4506" t="s">
        <v>2145</v>
      </c>
      <c r="Z4506" t="s">
        <v>74</v>
      </c>
      <c r="AA4506" t="s">
        <v>15393</v>
      </c>
      <c r="AB4506" s="2" t="s">
        <v>1025</v>
      </c>
      <c r="AC4506" t="s">
        <v>2730</v>
      </c>
    </row>
    <row r="4507" spans="7:29" x14ac:dyDescent="0.2">
      <c r="G4507" t="s">
        <v>2952</v>
      </c>
      <c r="H4507" t="s">
        <v>53</v>
      </c>
      <c r="I4507" t="s">
        <v>16421</v>
      </c>
      <c r="J4507" t="s">
        <v>533</v>
      </c>
      <c r="K4507" t="s">
        <v>16422</v>
      </c>
      <c r="L4507" t="s">
        <v>16423</v>
      </c>
      <c r="M4507">
        <v>12</v>
      </c>
      <c r="N4507" t="s">
        <v>533</v>
      </c>
      <c r="O4507" s="12">
        <v>35322</v>
      </c>
      <c r="P4507" t="s">
        <v>70</v>
      </c>
      <c r="Q4507" s="1">
        <v>37298</v>
      </c>
      <c r="R4507" t="s">
        <v>56</v>
      </c>
      <c r="S4507" s="1">
        <v>45016</v>
      </c>
      <c r="T4507" t="s">
        <v>71</v>
      </c>
      <c r="W4507" t="s">
        <v>16424</v>
      </c>
    </row>
    <row r="4508" spans="7:29" x14ac:dyDescent="0.2">
      <c r="G4508" t="s">
        <v>25305</v>
      </c>
      <c r="H4508" t="s">
        <v>53</v>
      </c>
      <c r="I4508" t="s">
        <v>25306</v>
      </c>
      <c r="J4508" t="s">
        <v>346</v>
      </c>
      <c r="L4508" t="s">
        <v>347</v>
      </c>
      <c r="M4508">
        <v>12</v>
      </c>
      <c r="N4508" t="s">
        <v>346</v>
      </c>
      <c r="O4508" s="12">
        <v>35312</v>
      </c>
      <c r="P4508" t="s">
        <v>28</v>
      </c>
      <c r="Q4508" s="1">
        <v>44809</v>
      </c>
      <c r="R4508" t="s">
        <v>29</v>
      </c>
      <c r="S4508" s="1">
        <v>45173</v>
      </c>
      <c r="T4508" t="s">
        <v>30</v>
      </c>
      <c r="U4508" t="s">
        <v>1036</v>
      </c>
      <c r="W4508" t="s">
        <v>25308</v>
      </c>
      <c r="X4508" t="s">
        <v>25309</v>
      </c>
      <c r="Y4508" t="s">
        <v>1036</v>
      </c>
      <c r="Z4508" t="s">
        <v>3206</v>
      </c>
      <c r="AA4508" t="s">
        <v>25310</v>
      </c>
      <c r="AB4508" t="s">
        <v>50</v>
      </c>
      <c r="AC4508" t="s">
        <v>50</v>
      </c>
    </row>
    <row r="4509" spans="7:29" x14ac:dyDescent="0.2">
      <c r="G4509" t="s">
        <v>1246</v>
      </c>
      <c r="H4509" t="s">
        <v>148</v>
      </c>
      <c r="I4509" t="s">
        <v>10752</v>
      </c>
      <c r="J4509" t="s">
        <v>86</v>
      </c>
      <c r="K4509" t="s">
        <v>384</v>
      </c>
      <c r="L4509" t="s">
        <v>385</v>
      </c>
      <c r="M4509">
        <v>12</v>
      </c>
      <c r="N4509" t="s">
        <v>86</v>
      </c>
      <c r="O4509" s="12">
        <v>35260</v>
      </c>
      <c r="P4509" t="s">
        <v>70</v>
      </c>
      <c r="Q4509" s="1">
        <v>43199</v>
      </c>
      <c r="R4509" t="s">
        <v>29</v>
      </c>
      <c r="S4509" t="s">
        <v>43</v>
      </c>
      <c r="T4509" t="s">
        <v>71</v>
      </c>
      <c r="W4509" t="s">
        <v>10753</v>
      </c>
      <c r="X4509" t="s">
        <v>116</v>
      </c>
    </row>
    <row r="4510" spans="7:29" x14ac:dyDescent="0.2">
      <c r="G4510" t="s">
        <v>2796</v>
      </c>
      <c r="H4510" t="s">
        <v>53</v>
      </c>
      <c r="I4510" t="s">
        <v>21618</v>
      </c>
      <c r="J4510" t="s">
        <v>1129</v>
      </c>
      <c r="K4510" t="s">
        <v>21620</v>
      </c>
      <c r="L4510" t="s">
        <v>10070</v>
      </c>
      <c r="M4510">
        <v>12</v>
      </c>
      <c r="N4510" t="s">
        <v>1129</v>
      </c>
      <c r="O4510" s="12">
        <v>35258</v>
      </c>
      <c r="P4510" t="s">
        <v>70</v>
      </c>
      <c r="Q4510" s="1">
        <v>44599</v>
      </c>
      <c r="R4510" t="s">
        <v>29</v>
      </c>
      <c r="S4510" t="s">
        <v>43</v>
      </c>
      <c r="T4510" t="s">
        <v>71</v>
      </c>
      <c r="W4510" t="s">
        <v>21621</v>
      </c>
      <c r="X4510" t="s">
        <v>21622</v>
      </c>
      <c r="Y4510" t="s">
        <v>21620</v>
      </c>
      <c r="Z4510" t="s">
        <v>765</v>
      </c>
      <c r="AA4510" t="s">
        <v>21623</v>
      </c>
      <c r="AB4510" t="s">
        <v>50</v>
      </c>
      <c r="AC4510" t="s">
        <v>50</v>
      </c>
    </row>
    <row r="4511" spans="7:29" ht="85" x14ac:dyDescent="0.2">
      <c r="G4511" t="s">
        <v>24279</v>
      </c>
      <c r="H4511" t="s">
        <v>112</v>
      </c>
      <c r="I4511" t="s">
        <v>24280</v>
      </c>
      <c r="J4511" t="s">
        <v>150</v>
      </c>
      <c r="K4511" t="s">
        <v>451</v>
      </c>
      <c r="L4511" t="s">
        <v>452</v>
      </c>
      <c r="M4511">
        <v>9</v>
      </c>
      <c r="N4511" t="s">
        <v>150</v>
      </c>
      <c r="O4511" s="12">
        <v>35248</v>
      </c>
      <c r="P4511" t="s">
        <v>70</v>
      </c>
      <c r="Q4511" s="1">
        <v>44439</v>
      </c>
      <c r="R4511" t="s">
        <v>29</v>
      </c>
      <c r="S4511" t="s">
        <v>43</v>
      </c>
      <c r="T4511" t="s">
        <v>71</v>
      </c>
      <c r="W4511" t="s">
        <v>24281</v>
      </c>
      <c r="X4511" t="s">
        <v>24282</v>
      </c>
      <c r="Y4511" t="s">
        <v>451</v>
      </c>
      <c r="Z4511" t="s">
        <v>150</v>
      </c>
      <c r="AA4511" t="s">
        <v>24283</v>
      </c>
      <c r="AB4511" s="2" t="s">
        <v>837</v>
      </c>
      <c r="AC4511" t="s">
        <v>24284</v>
      </c>
    </row>
    <row r="4512" spans="7:29" x14ac:dyDescent="0.2">
      <c r="G4512" t="s">
        <v>25102</v>
      </c>
      <c r="H4512" t="s">
        <v>53</v>
      </c>
      <c r="I4512" t="s">
        <v>25091</v>
      </c>
      <c r="J4512" t="s">
        <v>135</v>
      </c>
      <c r="K4512" t="s">
        <v>4827</v>
      </c>
      <c r="L4512" t="s">
        <v>7651</v>
      </c>
      <c r="M4512">
        <v>9</v>
      </c>
      <c r="N4512" t="s">
        <v>135</v>
      </c>
      <c r="O4512" s="12">
        <v>35244</v>
      </c>
      <c r="P4512" t="s">
        <v>70</v>
      </c>
      <c r="Q4512" s="1">
        <v>44929</v>
      </c>
      <c r="R4512" t="s">
        <v>29</v>
      </c>
      <c r="S4512" t="s">
        <v>43</v>
      </c>
      <c r="T4512" t="s">
        <v>71</v>
      </c>
      <c r="W4512" t="s">
        <v>25103</v>
      </c>
      <c r="X4512" t="s">
        <v>116</v>
      </c>
    </row>
    <row r="4513" spans="7:29" x14ac:dyDescent="0.2">
      <c r="G4513" t="s">
        <v>7613</v>
      </c>
      <c r="H4513" t="s">
        <v>53</v>
      </c>
      <c r="I4513" t="s">
        <v>7614</v>
      </c>
      <c r="J4513" t="s">
        <v>103</v>
      </c>
      <c r="K4513" t="s">
        <v>7615</v>
      </c>
      <c r="L4513" t="s">
        <v>2146</v>
      </c>
      <c r="M4513">
        <v>12</v>
      </c>
      <c r="N4513" t="s">
        <v>103</v>
      </c>
      <c r="O4513" s="12">
        <v>35237</v>
      </c>
      <c r="P4513" t="s">
        <v>70</v>
      </c>
      <c r="Q4513" s="1">
        <v>40261</v>
      </c>
      <c r="R4513" t="s">
        <v>29</v>
      </c>
      <c r="S4513" t="s">
        <v>43</v>
      </c>
      <c r="T4513" t="s">
        <v>71</v>
      </c>
      <c r="W4513" t="s">
        <v>7616</v>
      </c>
      <c r="X4513" t="s">
        <v>116</v>
      </c>
    </row>
    <row r="4514" spans="7:29" ht="136" x14ac:dyDescent="0.2">
      <c r="G4514" t="s">
        <v>8264</v>
      </c>
      <c r="H4514" t="s">
        <v>314</v>
      </c>
      <c r="I4514" t="s">
        <v>8265</v>
      </c>
      <c r="J4514" t="s">
        <v>67</v>
      </c>
      <c r="K4514" t="s">
        <v>384</v>
      </c>
      <c r="L4514" t="s">
        <v>385</v>
      </c>
      <c r="M4514">
        <v>12</v>
      </c>
      <c r="N4514" t="s">
        <v>67</v>
      </c>
      <c r="O4514" s="12">
        <v>35219</v>
      </c>
      <c r="P4514" t="s">
        <v>70</v>
      </c>
      <c r="Q4514" s="1">
        <v>44529</v>
      </c>
      <c r="R4514" t="s">
        <v>29</v>
      </c>
      <c r="S4514" t="s">
        <v>43</v>
      </c>
      <c r="T4514" t="s">
        <v>71</v>
      </c>
      <c r="W4514" t="s">
        <v>8266</v>
      </c>
      <c r="X4514" t="s">
        <v>8267</v>
      </c>
      <c r="Y4514" t="s">
        <v>384</v>
      </c>
      <c r="Z4514" t="s">
        <v>74</v>
      </c>
      <c r="AA4514" t="s">
        <v>8268</v>
      </c>
      <c r="AB4514" s="2" t="s">
        <v>8269</v>
      </c>
      <c r="AC4514" t="s">
        <v>8270</v>
      </c>
    </row>
    <row r="4515" spans="7:29" x14ac:dyDescent="0.2">
      <c r="G4515" t="s">
        <v>40</v>
      </c>
      <c r="H4515" t="s">
        <v>118</v>
      </c>
      <c r="I4515" t="s">
        <v>2677</v>
      </c>
      <c r="J4515" t="s">
        <v>2678</v>
      </c>
      <c r="L4515" t="s">
        <v>27</v>
      </c>
      <c r="M4515">
        <v>12</v>
      </c>
      <c r="N4515" t="s">
        <v>2678</v>
      </c>
      <c r="O4515" s="12">
        <v>35214</v>
      </c>
      <c r="P4515" t="s">
        <v>28</v>
      </c>
      <c r="Q4515" s="1">
        <v>44858</v>
      </c>
      <c r="R4515" t="s">
        <v>29</v>
      </c>
      <c r="S4515" t="s">
        <v>43</v>
      </c>
      <c r="T4515" t="s">
        <v>30</v>
      </c>
      <c r="U4515" t="s">
        <v>2679</v>
      </c>
      <c r="V4515" t="s">
        <v>45</v>
      </c>
      <c r="W4515" t="s">
        <v>2680</v>
      </c>
      <c r="X4515" t="s">
        <v>116</v>
      </c>
    </row>
    <row r="4516" spans="7:29" x14ac:dyDescent="0.2">
      <c r="G4516" t="s">
        <v>147</v>
      </c>
      <c r="H4516" t="s">
        <v>274</v>
      </c>
      <c r="I4516" t="s">
        <v>1759</v>
      </c>
      <c r="J4516" t="s">
        <v>1146</v>
      </c>
      <c r="K4516" t="s">
        <v>1760</v>
      </c>
      <c r="L4516" t="s">
        <v>1761</v>
      </c>
      <c r="M4516">
        <v>9</v>
      </c>
      <c r="N4516" t="s">
        <v>1146</v>
      </c>
      <c r="O4516" s="12">
        <v>35182</v>
      </c>
      <c r="P4516" t="s">
        <v>70</v>
      </c>
      <c r="Q4516" s="1">
        <v>43497</v>
      </c>
      <c r="R4516" t="s">
        <v>29</v>
      </c>
      <c r="S4516" t="s">
        <v>43</v>
      </c>
      <c r="T4516" t="s">
        <v>71</v>
      </c>
      <c r="W4516" t="s">
        <v>1762</v>
      </c>
      <c r="X4516" t="s">
        <v>116</v>
      </c>
    </row>
    <row r="4517" spans="7:29" x14ac:dyDescent="0.2">
      <c r="G4517" t="s">
        <v>1935</v>
      </c>
      <c r="H4517" t="s">
        <v>17341</v>
      </c>
      <c r="I4517" t="s">
        <v>24020</v>
      </c>
      <c r="J4517" t="s">
        <v>6426</v>
      </c>
      <c r="K4517" t="s">
        <v>24021</v>
      </c>
      <c r="L4517" t="s">
        <v>1981</v>
      </c>
      <c r="M4517">
        <v>12</v>
      </c>
      <c r="N4517" t="s">
        <v>6426</v>
      </c>
      <c r="O4517" s="12">
        <v>35128</v>
      </c>
      <c r="P4517" t="s">
        <v>70</v>
      </c>
      <c r="Q4517" s="1">
        <v>44805</v>
      </c>
      <c r="R4517" t="s">
        <v>29</v>
      </c>
      <c r="S4517" t="s">
        <v>43</v>
      </c>
      <c r="T4517" t="s">
        <v>71</v>
      </c>
      <c r="W4517" t="s">
        <v>24022</v>
      </c>
      <c r="X4517" t="s">
        <v>116</v>
      </c>
    </row>
    <row r="4518" spans="7:29" x14ac:dyDescent="0.2">
      <c r="G4518" t="s">
        <v>297</v>
      </c>
      <c r="H4518" t="s">
        <v>759</v>
      </c>
      <c r="I4518" t="s">
        <v>11223</v>
      </c>
      <c r="J4518" t="s">
        <v>1213</v>
      </c>
      <c r="L4518" t="s">
        <v>896</v>
      </c>
      <c r="M4518">
        <v>9</v>
      </c>
      <c r="N4518" t="s">
        <v>1213</v>
      </c>
      <c r="O4518" s="12">
        <v>35109</v>
      </c>
      <c r="P4518" t="s">
        <v>28</v>
      </c>
      <c r="Q4518" s="1">
        <v>43160</v>
      </c>
      <c r="R4518" t="s">
        <v>56</v>
      </c>
      <c r="S4518" s="1">
        <v>45092</v>
      </c>
      <c r="T4518" t="s">
        <v>30</v>
      </c>
      <c r="U4518" t="s">
        <v>1324</v>
      </c>
      <c r="W4518" t="s">
        <v>11224</v>
      </c>
    </row>
    <row r="4519" spans="7:29" x14ac:dyDescent="0.2">
      <c r="G4519" t="s">
        <v>2102</v>
      </c>
      <c r="H4519" t="s">
        <v>369</v>
      </c>
      <c r="I4519" t="s">
        <v>2103</v>
      </c>
      <c r="J4519" t="s">
        <v>460</v>
      </c>
      <c r="K4519" t="s">
        <v>2104</v>
      </c>
      <c r="L4519" t="s">
        <v>2105</v>
      </c>
      <c r="M4519">
        <v>12</v>
      </c>
      <c r="N4519" t="s">
        <v>460</v>
      </c>
      <c r="O4519" s="12">
        <v>35082</v>
      </c>
      <c r="P4519" t="s">
        <v>70</v>
      </c>
      <c r="Q4519" s="1">
        <v>43892</v>
      </c>
      <c r="R4519" t="s">
        <v>29</v>
      </c>
      <c r="S4519" t="s">
        <v>43</v>
      </c>
      <c r="T4519" t="s">
        <v>71</v>
      </c>
      <c r="W4519" t="s">
        <v>2106</v>
      </c>
    </row>
    <row r="4520" spans="7:29" x14ac:dyDescent="0.2">
      <c r="G4520" t="s">
        <v>2627</v>
      </c>
      <c r="H4520" t="s">
        <v>118</v>
      </c>
      <c r="I4520" t="s">
        <v>2628</v>
      </c>
      <c r="J4520" t="s">
        <v>304</v>
      </c>
      <c r="K4520" t="s">
        <v>2629</v>
      </c>
      <c r="L4520" t="s">
        <v>2630</v>
      </c>
      <c r="M4520">
        <v>12</v>
      </c>
      <c r="N4520" t="s">
        <v>304</v>
      </c>
      <c r="O4520" s="12">
        <v>35082</v>
      </c>
      <c r="P4520" t="s">
        <v>238</v>
      </c>
      <c r="Q4520" s="1">
        <v>42826</v>
      </c>
      <c r="R4520" t="s">
        <v>56</v>
      </c>
      <c r="S4520" s="1">
        <v>44957</v>
      </c>
      <c r="T4520" t="s">
        <v>71</v>
      </c>
      <c r="W4520" t="s">
        <v>2631</v>
      </c>
      <c r="X4520" t="s">
        <v>116</v>
      </c>
    </row>
    <row r="4521" spans="7:29" x14ac:dyDescent="0.2">
      <c r="G4521" t="s">
        <v>15692</v>
      </c>
      <c r="H4521" t="s">
        <v>314</v>
      </c>
      <c r="I4521" t="s">
        <v>15693</v>
      </c>
      <c r="J4521" t="s">
        <v>481</v>
      </c>
      <c r="L4521" t="s">
        <v>27</v>
      </c>
      <c r="M4521">
        <v>12</v>
      </c>
      <c r="N4521" t="s">
        <v>481</v>
      </c>
      <c r="O4521" s="12">
        <v>35080</v>
      </c>
      <c r="P4521" t="s">
        <v>28</v>
      </c>
      <c r="Q4521" s="1">
        <v>45005</v>
      </c>
      <c r="R4521" t="s">
        <v>29</v>
      </c>
      <c r="S4521" t="s">
        <v>43</v>
      </c>
      <c r="T4521" t="s">
        <v>30</v>
      </c>
      <c r="U4521" t="s">
        <v>11830</v>
      </c>
      <c r="V4521" t="s">
        <v>522</v>
      </c>
      <c r="W4521" t="s">
        <v>15694</v>
      </c>
      <c r="X4521" t="s">
        <v>116</v>
      </c>
    </row>
    <row r="4522" spans="7:29" x14ac:dyDescent="0.2">
      <c r="G4522" t="s">
        <v>685</v>
      </c>
      <c r="H4522" t="s">
        <v>118</v>
      </c>
      <c r="I4522" t="s">
        <v>13759</v>
      </c>
      <c r="J4522" t="s">
        <v>605</v>
      </c>
      <c r="K4522" t="s">
        <v>13760</v>
      </c>
      <c r="L4522" t="s">
        <v>194</v>
      </c>
      <c r="M4522">
        <v>12</v>
      </c>
      <c r="N4522" t="s">
        <v>605</v>
      </c>
      <c r="O4522" s="12">
        <v>35079</v>
      </c>
      <c r="P4522" t="s">
        <v>70</v>
      </c>
      <c r="Q4522" s="1">
        <v>44895</v>
      </c>
      <c r="R4522" t="s">
        <v>29</v>
      </c>
      <c r="S4522" s="1">
        <v>45259</v>
      </c>
      <c r="T4522" t="s">
        <v>71</v>
      </c>
      <c r="W4522" t="s">
        <v>13761</v>
      </c>
    </row>
    <row r="4523" spans="7:29" ht="170" x14ac:dyDescent="0.2">
      <c r="G4523" t="s">
        <v>5196</v>
      </c>
      <c r="H4523" t="s">
        <v>53</v>
      </c>
      <c r="I4523" t="s">
        <v>22076</v>
      </c>
      <c r="J4523" t="s">
        <v>326</v>
      </c>
      <c r="K4523" t="s">
        <v>22077</v>
      </c>
      <c r="L4523" t="s">
        <v>9620</v>
      </c>
      <c r="M4523">
        <v>12</v>
      </c>
      <c r="N4523" t="s">
        <v>326</v>
      </c>
      <c r="O4523" s="12">
        <v>35045</v>
      </c>
      <c r="P4523" t="s">
        <v>70</v>
      </c>
      <c r="Q4523" s="1">
        <v>44417</v>
      </c>
      <c r="R4523" t="s">
        <v>29</v>
      </c>
      <c r="S4523" t="s">
        <v>43</v>
      </c>
      <c r="T4523" t="s">
        <v>71</v>
      </c>
      <c r="W4523" t="s">
        <v>22078</v>
      </c>
      <c r="X4523" t="s">
        <v>22079</v>
      </c>
      <c r="Y4523" t="s">
        <v>22077</v>
      </c>
      <c r="Z4523" t="s">
        <v>916</v>
      </c>
      <c r="AA4523" t="s">
        <v>22080</v>
      </c>
      <c r="AB4523" s="2" t="s">
        <v>22081</v>
      </c>
      <c r="AC4523" t="s">
        <v>20708</v>
      </c>
    </row>
    <row r="4524" spans="7:29" ht="153" x14ac:dyDescent="0.2">
      <c r="G4524" t="s">
        <v>426</v>
      </c>
      <c r="H4524" t="s">
        <v>118</v>
      </c>
      <c r="I4524" t="s">
        <v>1067</v>
      </c>
      <c r="J4524" t="s">
        <v>605</v>
      </c>
      <c r="K4524" t="s">
        <v>1068</v>
      </c>
      <c r="L4524" t="s">
        <v>1069</v>
      </c>
      <c r="M4524">
        <v>12</v>
      </c>
      <c r="N4524" t="s">
        <v>605</v>
      </c>
      <c r="O4524" s="12">
        <v>35028</v>
      </c>
      <c r="P4524" t="s">
        <v>70</v>
      </c>
      <c r="Q4524" s="1">
        <v>44074</v>
      </c>
      <c r="R4524" t="s">
        <v>29</v>
      </c>
      <c r="S4524" t="s">
        <v>43</v>
      </c>
      <c r="T4524" t="s">
        <v>71</v>
      </c>
      <c r="W4524" t="s">
        <v>1070</v>
      </c>
      <c r="X4524" t="s">
        <v>1071</v>
      </c>
      <c r="Y4524" t="s">
        <v>1068</v>
      </c>
      <c r="Z4524" t="s">
        <v>959</v>
      </c>
      <c r="AA4524" t="s">
        <v>1072</v>
      </c>
      <c r="AB4524" s="2" t="s">
        <v>1073</v>
      </c>
      <c r="AC4524" t="s">
        <v>50</v>
      </c>
    </row>
    <row r="4525" spans="7:29" ht="204" x14ac:dyDescent="0.2">
      <c r="G4525" t="s">
        <v>12834</v>
      </c>
      <c r="H4525" t="s">
        <v>302</v>
      </c>
      <c r="I4525" t="s">
        <v>21432</v>
      </c>
      <c r="J4525" t="s">
        <v>67</v>
      </c>
      <c r="K4525" t="s">
        <v>384</v>
      </c>
      <c r="L4525" t="s">
        <v>385</v>
      </c>
      <c r="M4525">
        <v>12</v>
      </c>
      <c r="N4525" t="s">
        <v>67</v>
      </c>
      <c r="O4525" s="12">
        <v>35025</v>
      </c>
      <c r="P4525" t="s">
        <v>70</v>
      </c>
      <c r="Q4525" s="1">
        <v>44165</v>
      </c>
      <c r="R4525" t="s">
        <v>29</v>
      </c>
      <c r="S4525" t="s">
        <v>43</v>
      </c>
      <c r="T4525" t="s">
        <v>71</v>
      </c>
      <c r="W4525" t="s">
        <v>21433</v>
      </c>
      <c r="X4525" t="s">
        <v>21434</v>
      </c>
      <c r="Y4525" t="s">
        <v>384</v>
      </c>
      <c r="Z4525" t="s">
        <v>74</v>
      </c>
      <c r="AA4525" t="s">
        <v>21435</v>
      </c>
      <c r="AB4525" s="2" t="s">
        <v>721</v>
      </c>
      <c r="AC4525" t="s">
        <v>1026</v>
      </c>
    </row>
    <row r="4526" spans="7:29" x14ac:dyDescent="0.2">
      <c r="G4526" t="s">
        <v>503</v>
      </c>
      <c r="H4526" t="s">
        <v>53</v>
      </c>
      <c r="I4526" t="s">
        <v>11519</v>
      </c>
      <c r="J4526" t="s">
        <v>67</v>
      </c>
      <c r="K4526" t="s">
        <v>384</v>
      </c>
      <c r="L4526" t="s">
        <v>385</v>
      </c>
      <c r="M4526">
        <v>12</v>
      </c>
      <c r="N4526" t="s">
        <v>67</v>
      </c>
      <c r="O4526" s="12">
        <v>35014</v>
      </c>
      <c r="P4526" t="s">
        <v>70</v>
      </c>
      <c r="Q4526" s="1">
        <v>44522</v>
      </c>
      <c r="R4526" t="s">
        <v>29</v>
      </c>
      <c r="S4526" t="s">
        <v>43</v>
      </c>
      <c r="T4526" t="s">
        <v>71</v>
      </c>
      <c r="W4526" t="s">
        <v>11520</v>
      </c>
      <c r="X4526" t="s">
        <v>116</v>
      </c>
    </row>
    <row r="4527" spans="7:29" x14ac:dyDescent="0.2">
      <c r="G4527" t="s">
        <v>4056</v>
      </c>
      <c r="H4527" t="s">
        <v>53</v>
      </c>
      <c r="I4527" t="s">
        <v>14753</v>
      </c>
      <c r="J4527" t="s">
        <v>770</v>
      </c>
      <c r="L4527" t="s">
        <v>2317</v>
      </c>
      <c r="M4527">
        <v>12</v>
      </c>
      <c r="N4527" t="s">
        <v>770</v>
      </c>
      <c r="O4527" s="12">
        <v>35004</v>
      </c>
      <c r="P4527" t="s">
        <v>28</v>
      </c>
      <c r="Q4527" s="1">
        <v>44713</v>
      </c>
      <c r="R4527" t="s">
        <v>29</v>
      </c>
      <c r="S4527" t="s">
        <v>43</v>
      </c>
      <c r="T4527" t="s">
        <v>30</v>
      </c>
      <c r="U4527" t="s">
        <v>8564</v>
      </c>
      <c r="W4527" t="s">
        <v>14754</v>
      </c>
      <c r="X4527" t="s">
        <v>14755</v>
      </c>
      <c r="Y4527" t="s">
        <v>8564</v>
      </c>
      <c r="Z4527" t="s">
        <v>1373</v>
      </c>
      <c r="AA4527" t="s">
        <v>14756</v>
      </c>
      <c r="AB4527" t="s">
        <v>50</v>
      </c>
      <c r="AC4527" t="s">
        <v>50</v>
      </c>
    </row>
    <row r="4528" spans="7:29" x14ac:dyDescent="0.2">
      <c r="G4528" t="s">
        <v>13462</v>
      </c>
      <c r="H4528" t="s">
        <v>53</v>
      </c>
      <c r="I4528" t="s">
        <v>13463</v>
      </c>
      <c r="J4528" t="s">
        <v>150</v>
      </c>
      <c r="L4528" t="s">
        <v>62</v>
      </c>
      <c r="M4528">
        <v>9</v>
      </c>
      <c r="N4528" t="s">
        <v>150</v>
      </c>
      <c r="O4528" s="12">
        <v>34993</v>
      </c>
      <c r="P4528" t="s">
        <v>28</v>
      </c>
      <c r="Q4528" s="1">
        <v>42125</v>
      </c>
      <c r="R4528" t="s">
        <v>63</v>
      </c>
      <c r="S4528" t="s">
        <v>43</v>
      </c>
      <c r="T4528" t="s">
        <v>30</v>
      </c>
      <c r="U4528" t="s">
        <v>1457</v>
      </c>
      <c r="W4528" t="s">
        <v>13464</v>
      </c>
    </row>
    <row r="4529" spans="7:29" x14ac:dyDescent="0.2">
      <c r="G4529" t="s">
        <v>8677</v>
      </c>
      <c r="H4529" t="s">
        <v>759</v>
      </c>
      <c r="I4529" t="s">
        <v>18231</v>
      </c>
      <c r="J4529" t="s">
        <v>86</v>
      </c>
      <c r="K4529" t="s">
        <v>384</v>
      </c>
      <c r="L4529" t="s">
        <v>385</v>
      </c>
      <c r="M4529">
        <v>12</v>
      </c>
      <c r="N4529" t="s">
        <v>86</v>
      </c>
      <c r="O4529" s="12">
        <v>34975</v>
      </c>
      <c r="P4529" t="s">
        <v>70</v>
      </c>
      <c r="Q4529" s="1">
        <v>43717</v>
      </c>
      <c r="R4529" t="s">
        <v>29</v>
      </c>
      <c r="S4529" t="s">
        <v>43</v>
      </c>
      <c r="T4529" t="s">
        <v>71</v>
      </c>
      <c r="W4529" t="s">
        <v>18232</v>
      </c>
      <c r="X4529" t="s">
        <v>18233</v>
      </c>
      <c r="Y4529" t="s">
        <v>384</v>
      </c>
      <c r="Z4529" t="s">
        <v>91</v>
      </c>
      <c r="AA4529" t="s">
        <v>18234</v>
      </c>
      <c r="AB4529" t="s">
        <v>50</v>
      </c>
      <c r="AC4529" t="s">
        <v>50</v>
      </c>
    </row>
    <row r="4530" spans="7:29" x14ac:dyDescent="0.2">
      <c r="G4530" t="s">
        <v>16871</v>
      </c>
      <c r="H4530" t="s">
        <v>24</v>
      </c>
      <c r="I4530" t="s">
        <v>16872</v>
      </c>
      <c r="J4530" t="s">
        <v>332</v>
      </c>
      <c r="K4530" t="s">
        <v>16873</v>
      </c>
      <c r="L4530" t="s">
        <v>882</v>
      </c>
      <c r="M4530">
        <v>12</v>
      </c>
      <c r="N4530" t="s">
        <v>332</v>
      </c>
      <c r="O4530" s="12">
        <v>34953</v>
      </c>
      <c r="P4530" t="s">
        <v>70</v>
      </c>
      <c r="Q4530" s="1">
        <v>39253</v>
      </c>
      <c r="R4530" t="s">
        <v>29</v>
      </c>
      <c r="S4530" t="s">
        <v>43</v>
      </c>
      <c r="T4530" t="s">
        <v>71</v>
      </c>
      <c r="W4530" t="s">
        <v>16874</v>
      </c>
      <c r="X4530" t="s">
        <v>116</v>
      </c>
    </row>
    <row r="4531" spans="7:29" x14ac:dyDescent="0.2">
      <c r="G4531" t="s">
        <v>24941</v>
      </c>
      <c r="H4531" t="s">
        <v>129</v>
      </c>
      <c r="I4531" t="s">
        <v>24934</v>
      </c>
      <c r="J4531" t="s">
        <v>86</v>
      </c>
      <c r="K4531" t="s">
        <v>451</v>
      </c>
      <c r="L4531" t="s">
        <v>3890</v>
      </c>
      <c r="M4531">
        <v>12</v>
      </c>
      <c r="N4531" t="s">
        <v>86</v>
      </c>
      <c r="O4531" s="12">
        <v>34950</v>
      </c>
      <c r="P4531" t="s">
        <v>70</v>
      </c>
      <c r="Q4531" s="1">
        <v>44564</v>
      </c>
      <c r="R4531" t="s">
        <v>29</v>
      </c>
      <c r="S4531" t="s">
        <v>43</v>
      </c>
      <c r="T4531" t="s">
        <v>71</v>
      </c>
      <c r="W4531" t="s">
        <v>24942</v>
      </c>
    </row>
    <row r="4532" spans="7:29" x14ac:dyDescent="0.2">
      <c r="G4532" t="s">
        <v>23962</v>
      </c>
      <c r="H4532" t="s">
        <v>280</v>
      </c>
      <c r="I4532" t="s">
        <v>23957</v>
      </c>
      <c r="J4532" t="s">
        <v>332</v>
      </c>
      <c r="K4532" t="s">
        <v>7025</v>
      </c>
      <c r="L4532" t="s">
        <v>1525</v>
      </c>
      <c r="M4532">
        <v>9</v>
      </c>
      <c r="N4532" t="s">
        <v>332</v>
      </c>
      <c r="O4532" s="12">
        <v>34948</v>
      </c>
      <c r="P4532" t="s">
        <v>70</v>
      </c>
      <c r="Q4532" s="1">
        <v>42157</v>
      </c>
      <c r="R4532" t="s">
        <v>29</v>
      </c>
      <c r="S4532" t="s">
        <v>43</v>
      </c>
      <c r="T4532" t="s">
        <v>71</v>
      </c>
      <c r="W4532" t="s">
        <v>23963</v>
      </c>
      <c r="X4532" t="s">
        <v>23964</v>
      </c>
      <c r="Y4532" t="s">
        <v>7025</v>
      </c>
      <c r="Z4532" t="s">
        <v>332</v>
      </c>
      <c r="AA4532" t="s">
        <v>23965</v>
      </c>
      <c r="AB4532" t="s">
        <v>50</v>
      </c>
      <c r="AC4532" t="s">
        <v>675</v>
      </c>
    </row>
    <row r="4533" spans="7:29" ht="153" x14ac:dyDescent="0.2">
      <c r="G4533" t="s">
        <v>954</v>
      </c>
      <c r="H4533" t="s">
        <v>24</v>
      </c>
      <c r="I4533" t="s">
        <v>955</v>
      </c>
      <c r="J4533" t="s">
        <v>605</v>
      </c>
      <c r="K4533" t="s">
        <v>963</v>
      </c>
      <c r="L4533" t="s">
        <v>237</v>
      </c>
      <c r="M4533">
        <v>12</v>
      </c>
      <c r="N4533" t="s">
        <v>964</v>
      </c>
      <c r="O4533" s="12">
        <v>34921</v>
      </c>
      <c r="P4533" t="s">
        <v>238</v>
      </c>
      <c r="Q4533" s="1">
        <v>41942</v>
      </c>
      <c r="R4533" t="s">
        <v>541</v>
      </c>
      <c r="S4533" t="s">
        <v>43</v>
      </c>
      <c r="T4533" t="s">
        <v>71</v>
      </c>
      <c r="W4533" t="s">
        <v>957</v>
      </c>
      <c r="X4533" t="s">
        <v>958</v>
      </c>
      <c r="Y4533" t="s">
        <v>956</v>
      </c>
      <c r="Z4533" t="s">
        <v>959</v>
      </c>
      <c r="AA4533" t="s">
        <v>960</v>
      </c>
      <c r="AB4533" s="2" t="s">
        <v>961</v>
      </c>
      <c r="AC4533" t="s">
        <v>962</v>
      </c>
    </row>
    <row r="4534" spans="7:29" ht="119" x14ac:dyDescent="0.2">
      <c r="G4534" t="s">
        <v>6529</v>
      </c>
      <c r="H4534" t="s">
        <v>53</v>
      </c>
      <c r="I4534" t="s">
        <v>6530</v>
      </c>
      <c r="J4534" t="s">
        <v>1802</v>
      </c>
      <c r="K4534" t="s">
        <v>6531</v>
      </c>
      <c r="L4534" t="s">
        <v>6532</v>
      </c>
      <c r="M4534">
        <v>12</v>
      </c>
      <c r="N4534" t="s">
        <v>1802</v>
      </c>
      <c r="O4534" s="12">
        <v>34917</v>
      </c>
      <c r="P4534" t="s">
        <v>70</v>
      </c>
      <c r="Q4534" s="1">
        <v>44333</v>
      </c>
      <c r="R4534" t="s">
        <v>29</v>
      </c>
      <c r="S4534" t="s">
        <v>43</v>
      </c>
      <c r="T4534" t="s">
        <v>71</v>
      </c>
      <c r="W4534" t="s">
        <v>6533</v>
      </c>
      <c r="X4534" t="s">
        <v>6534</v>
      </c>
      <c r="Y4534" t="s">
        <v>6531</v>
      </c>
      <c r="Z4534" t="s">
        <v>1802</v>
      </c>
      <c r="AA4534" t="s">
        <v>6535</v>
      </c>
      <c r="AB4534" s="2" t="s">
        <v>1807</v>
      </c>
      <c r="AC4534" t="s">
        <v>6536</v>
      </c>
    </row>
    <row r="4535" spans="7:29" x14ac:dyDescent="0.2">
      <c r="G4535" t="s">
        <v>2834</v>
      </c>
      <c r="H4535" t="s">
        <v>1250</v>
      </c>
      <c r="I4535" t="s">
        <v>15663</v>
      </c>
      <c r="J4535" t="s">
        <v>1240</v>
      </c>
      <c r="K4535" t="s">
        <v>427</v>
      </c>
      <c r="L4535" t="s">
        <v>428</v>
      </c>
      <c r="M4535">
        <v>12</v>
      </c>
      <c r="N4535" t="s">
        <v>1240</v>
      </c>
      <c r="O4535" s="12">
        <v>34914</v>
      </c>
      <c r="P4535" t="s">
        <v>70</v>
      </c>
      <c r="Q4535" s="1">
        <v>41743</v>
      </c>
      <c r="R4535" t="s">
        <v>56</v>
      </c>
      <c r="S4535" s="1">
        <v>44926</v>
      </c>
      <c r="T4535" t="s">
        <v>71</v>
      </c>
      <c r="W4535" t="s">
        <v>15666</v>
      </c>
    </row>
    <row r="4536" spans="7:29" ht="136" x14ac:dyDescent="0.2">
      <c r="G4536" t="s">
        <v>396</v>
      </c>
      <c r="H4536" t="s">
        <v>234</v>
      </c>
      <c r="I4536" t="s">
        <v>4975</v>
      </c>
      <c r="J4536" t="s">
        <v>1431</v>
      </c>
      <c r="K4536" t="s">
        <v>4976</v>
      </c>
      <c r="L4536" t="s">
        <v>237</v>
      </c>
      <c r="M4536">
        <v>12</v>
      </c>
      <c r="N4536" t="s">
        <v>1431</v>
      </c>
      <c r="O4536" s="12">
        <v>34900</v>
      </c>
      <c r="P4536" t="s">
        <v>70</v>
      </c>
      <c r="Q4536" s="1">
        <v>44810</v>
      </c>
      <c r="R4536" t="s">
        <v>29</v>
      </c>
      <c r="S4536" t="s">
        <v>43</v>
      </c>
      <c r="T4536" t="s">
        <v>71</v>
      </c>
      <c r="W4536" t="s">
        <v>4977</v>
      </c>
      <c r="X4536" t="s">
        <v>4978</v>
      </c>
      <c r="Y4536" t="s">
        <v>4979</v>
      </c>
      <c r="Z4536" t="s">
        <v>206</v>
      </c>
      <c r="AA4536" t="s">
        <v>4980</v>
      </c>
      <c r="AB4536" s="2" t="s">
        <v>4981</v>
      </c>
      <c r="AC4536" t="s">
        <v>50</v>
      </c>
    </row>
    <row r="4537" spans="7:29" x14ac:dyDescent="0.2">
      <c r="G4537" t="s">
        <v>14987</v>
      </c>
      <c r="H4537" t="s">
        <v>53</v>
      </c>
      <c r="I4537" t="s">
        <v>14988</v>
      </c>
      <c r="J4537" t="s">
        <v>1087</v>
      </c>
      <c r="L4537" t="s">
        <v>511</v>
      </c>
      <c r="M4537">
        <v>12</v>
      </c>
      <c r="N4537" t="s">
        <v>1087</v>
      </c>
      <c r="O4537" s="12">
        <v>34846</v>
      </c>
      <c r="P4537" t="s">
        <v>28</v>
      </c>
      <c r="Q4537" s="1">
        <v>43467</v>
      </c>
      <c r="R4537" t="s">
        <v>56</v>
      </c>
      <c r="S4537" s="1">
        <v>44813</v>
      </c>
      <c r="T4537" t="s">
        <v>30</v>
      </c>
      <c r="U4537" t="s">
        <v>14989</v>
      </c>
      <c r="V4537" t="s">
        <v>998</v>
      </c>
      <c r="W4537" t="s">
        <v>14990</v>
      </c>
    </row>
    <row r="4538" spans="7:29" x14ac:dyDescent="0.2">
      <c r="G4538" t="s">
        <v>11045</v>
      </c>
      <c r="H4538" t="s">
        <v>369</v>
      </c>
      <c r="I4538" t="s">
        <v>23234</v>
      </c>
      <c r="J4538" t="s">
        <v>520</v>
      </c>
      <c r="L4538" t="s">
        <v>27</v>
      </c>
      <c r="M4538">
        <v>12</v>
      </c>
      <c r="N4538" t="s">
        <v>520</v>
      </c>
      <c r="O4538" s="12">
        <v>34833</v>
      </c>
      <c r="P4538" t="s">
        <v>28</v>
      </c>
      <c r="Q4538" s="1">
        <v>44866</v>
      </c>
      <c r="R4538" t="s">
        <v>29</v>
      </c>
      <c r="S4538" t="s">
        <v>43</v>
      </c>
      <c r="T4538" t="s">
        <v>30</v>
      </c>
      <c r="U4538" t="s">
        <v>4941</v>
      </c>
      <c r="V4538" t="s">
        <v>522</v>
      </c>
      <c r="W4538" t="s">
        <v>23235</v>
      </c>
    </row>
    <row r="4539" spans="7:29" x14ac:dyDescent="0.2">
      <c r="G4539" t="s">
        <v>24564</v>
      </c>
      <c r="H4539" t="s">
        <v>53</v>
      </c>
      <c r="I4539" t="s">
        <v>24565</v>
      </c>
      <c r="J4539" t="s">
        <v>9244</v>
      </c>
      <c r="K4539" t="s">
        <v>5165</v>
      </c>
      <c r="L4539" t="s">
        <v>489</v>
      </c>
      <c r="M4539">
        <v>12</v>
      </c>
      <c r="N4539" t="s">
        <v>9244</v>
      </c>
      <c r="O4539" s="12">
        <v>34817</v>
      </c>
      <c r="P4539" t="s">
        <v>70</v>
      </c>
      <c r="Q4539" s="1">
        <v>43304</v>
      </c>
      <c r="R4539" t="s">
        <v>29</v>
      </c>
      <c r="S4539" t="s">
        <v>43</v>
      </c>
      <c r="T4539" t="s">
        <v>71</v>
      </c>
      <c r="W4539" t="s">
        <v>24566</v>
      </c>
      <c r="X4539" t="s">
        <v>116</v>
      </c>
    </row>
    <row r="4540" spans="7:29" x14ac:dyDescent="0.2">
      <c r="G4540" t="s">
        <v>14828</v>
      </c>
      <c r="H4540" t="s">
        <v>53</v>
      </c>
      <c r="I4540" t="s">
        <v>12561</v>
      </c>
      <c r="J4540" t="s">
        <v>42</v>
      </c>
      <c r="K4540" t="s">
        <v>6267</v>
      </c>
      <c r="L4540" t="s">
        <v>246</v>
      </c>
      <c r="M4540">
        <v>12</v>
      </c>
      <c r="N4540" t="s">
        <v>42</v>
      </c>
      <c r="O4540" s="12">
        <v>34787</v>
      </c>
      <c r="P4540" t="s">
        <v>70</v>
      </c>
      <c r="Q4540" s="1">
        <v>44826</v>
      </c>
      <c r="R4540" t="s">
        <v>29</v>
      </c>
      <c r="S4540" t="s">
        <v>43</v>
      </c>
      <c r="T4540" t="s">
        <v>71</v>
      </c>
      <c r="W4540" t="s">
        <v>14829</v>
      </c>
      <c r="X4540" t="s">
        <v>14830</v>
      </c>
      <c r="Y4540" t="s">
        <v>50</v>
      </c>
      <c r="Z4540" t="s">
        <v>50</v>
      </c>
      <c r="AA4540" t="s">
        <v>14831</v>
      </c>
      <c r="AB4540" t="s">
        <v>50</v>
      </c>
      <c r="AC4540" t="s">
        <v>50</v>
      </c>
    </row>
    <row r="4541" spans="7:29" x14ac:dyDescent="0.2">
      <c r="G4541" t="s">
        <v>11424</v>
      </c>
      <c r="H4541" t="s">
        <v>53</v>
      </c>
      <c r="I4541" t="s">
        <v>18911</v>
      </c>
      <c r="J4541" t="s">
        <v>5410</v>
      </c>
      <c r="L4541" t="s">
        <v>347</v>
      </c>
      <c r="M4541">
        <v>12</v>
      </c>
      <c r="N4541" t="s">
        <v>5410</v>
      </c>
      <c r="O4541" s="12">
        <v>34774</v>
      </c>
      <c r="P4541" t="s">
        <v>28</v>
      </c>
      <c r="Q4541" s="1">
        <v>44942</v>
      </c>
      <c r="R4541" t="s">
        <v>56</v>
      </c>
      <c r="S4541" s="1">
        <v>45107</v>
      </c>
      <c r="T4541" t="s">
        <v>30</v>
      </c>
      <c r="U4541" t="s">
        <v>570</v>
      </c>
      <c r="W4541" t="s">
        <v>18912</v>
      </c>
    </row>
    <row r="4542" spans="7:29" x14ac:dyDescent="0.2">
      <c r="G4542" t="s">
        <v>11406</v>
      </c>
      <c r="H4542" t="s">
        <v>53</v>
      </c>
      <c r="I4542" t="s">
        <v>11404</v>
      </c>
      <c r="J4542" t="s">
        <v>510</v>
      </c>
      <c r="L4542" t="s">
        <v>27</v>
      </c>
      <c r="M4542">
        <v>12</v>
      </c>
      <c r="N4542" t="s">
        <v>510</v>
      </c>
      <c r="O4542" s="12">
        <v>34749</v>
      </c>
      <c r="P4542" t="s">
        <v>28</v>
      </c>
      <c r="Q4542" s="1">
        <v>44270</v>
      </c>
      <c r="R4542" t="s">
        <v>29</v>
      </c>
      <c r="S4542" t="s">
        <v>43</v>
      </c>
      <c r="T4542" t="s">
        <v>30</v>
      </c>
      <c r="U4542" t="s">
        <v>11407</v>
      </c>
      <c r="V4542" t="s">
        <v>45</v>
      </c>
      <c r="W4542" t="s">
        <v>11408</v>
      </c>
      <c r="X4542" t="s">
        <v>116</v>
      </c>
    </row>
    <row r="4543" spans="7:29" ht="204" x14ac:dyDescent="0.2">
      <c r="G4543" t="s">
        <v>955</v>
      </c>
      <c r="H4543" t="s">
        <v>60</v>
      </c>
      <c r="I4543" t="s">
        <v>20798</v>
      </c>
      <c r="J4543" t="s">
        <v>67</v>
      </c>
      <c r="K4543" t="s">
        <v>384</v>
      </c>
      <c r="L4543" t="s">
        <v>385</v>
      </c>
      <c r="M4543">
        <v>12</v>
      </c>
      <c r="N4543" t="s">
        <v>67</v>
      </c>
      <c r="O4543" s="12">
        <v>34746</v>
      </c>
      <c r="P4543" t="s">
        <v>70</v>
      </c>
      <c r="Q4543" s="1">
        <v>44655</v>
      </c>
      <c r="R4543" t="s">
        <v>29</v>
      </c>
      <c r="S4543" t="s">
        <v>43</v>
      </c>
      <c r="T4543" t="s">
        <v>71</v>
      </c>
      <c r="W4543" t="s">
        <v>20799</v>
      </c>
      <c r="X4543" t="s">
        <v>20800</v>
      </c>
      <c r="Y4543" t="s">
        <v>384</v>
      </c>
      <c r="Z4543" t="s">
        <v>74</v>
      </c>
      <c r="AA4543" t="s">
        <v>20801</v>
      </c>
      <c r="AB4543" s="2" t="s">
        <v>721</v>
      </c>
      <c r="AC4543" t="s">
        <v>1026</v>
      </c>
    </row>
    <row r="4544" spans="7:29" ht="204" x14ac:dyDescent="0.2">
      <c r="G4544" t="s">
        <v>59</v>
      </c>
      <c r="H4544" t="s">
        <v>314</v>
      </c>
      <c r="I4544" t="s">
        <v>2136</v>
      </c>
      <c r="J4544" t="s">
        <v>67</v>
      </c>
      <c r="K4544" t="s">
        <v>384</v>
      </c>
      <c r="L4544" t="s">
        <v>385</v>
      </c>
      <c r="M4544">
        <v>12</v>
      </c>
      <c r="N4544" t="s">
        <v>67</v>
      </c>
      <c r="O4544" s="12">
        <v>34743</v>
      </c>
      <c r="P4544" t="s">
        <v>70</v>
      </c>
      <c r="Q4544" s="1">
        <v>44657</v>
      </c>
      <c r="R4544" t="s">
        <v>29</v>
      </c>
      <c r="S4544" t="s">
        <v>43</v>
      </c>
      <c r="T4544" t="s">
        <v>71</v>
      </c>
      <c r="W4544" t="s">
        <v>2137</v>
      </c>
      <c r="X4544" t="s">
        <v>2138</v>
      </c>
      <c r="Y4544" t="s">
        <v>384</v>
      </c>
      <c r="Z4544" t="s">
        <v>74</v>
      </c>
      <c r="AA4544" t="s">
        <v>2139</v>
      </c>
      <c r="AB4544" s="2" t="s">
        <v>721</v>
      </c>
      <c r="AC4544" t="s">
        <v>1026</v>
      </c>
    </row>
    <row r="4545" spans="7:29" x14ac:dyDescent="0.2">
      <c r="G4545" t="s">
        <v>3715</v>
      </c>
      <c r="H4545" t="s">
        <v>53</v>
      </c>
      <c r="I4545" t="s">
        <v>3716</v>
      </c>
      <c r="J4545" t="s">
        <v>61</v>
      </c>
      <c r="K4545" t="s">
        <v>3717</v>
      </c>
      <c r="L4545" t="s">
        <v>882</v>
      </c>
      <c r="M4545">
        <v>12</v>
      </c>
      <c r="N4545" t="s">
        <v>61</v>
      </c>
      <c r="O4545" s="12">
        <v>34729</v>
      </c>
      <c r="P4545" t="s">
        <v>70</v>
      </c>
      <c r="Q4545" s="1">
        <v>44383</v>
      </c>
      <c r="R4545" t="s">
        <v>29</v>
      </c>
      <c r="S4545" t="s">
        <v>43</v>
      </c>
      <c r="T4545" t="s">
        <v>71</v>
      </c>
      <c r="W4545" t="s">
        <v>3718</v>
      </c>
      <c r="X4545" t="s">
        <v>3719</v>
      </c>
      <c r="Y4545" t="s">
        <v>3717</v>
      </c>
      <c r="Z4545" t="s">
        <v>1838</v>
      </c>
      <c r="AA4545" t="s">
        <v>3720</v>
      </c>
      <c r="AB4545" t="s">
        <v>50</v>
      </c>
      <c r="AC4545" t="s">
        <v>3721</v>
      </c>
    </row>
    <row r="4546" spans="7:29" x14ac:dyDescent="0.2">
      <c r="G4546" t="s">
        <v>358</v>
      </c>
      <c r="H4546" t="s">
        <v>369</v>
      </c>
      <c r="I4546" t="s">
        <v>733</v>
      </c>
      <c r="J4546" t="s">
        <v>135</v>
      </c>
      <c r="K4546" t="s">
        <v>743</v>
      </c>
      <c r="L4546" t="s">
        <v>744</v>
      </c>
      <c r="M4546">
        <v>9</v>
      </c>
      <c r="N4546" t="s">
        <v>135</v>
      </c>
      <c r="O4546" s="12">
        <v>34724</v>
      </c>
      <c r="P4546" t="s">
        <v>70</v>
      </c>
      <c r="Q4546" s="1">
        <v>44441</v>
      </c>
      <c r="R4546" t="s">
        <v>29</v>
      </c>
      <c r="S4546" t="s">
        <v>43</v>
      </c>
      <c r="T4546" t="s">
        <v>71</v>
      </c>
      <c r="W4546" t="s">
        <v>745</v>
      </c>
      <c r="X4546" t="s">
        <v>116</v>
      </c>
    </row>
    <row r="4547" spans="7:29" x14ac:dyDescent="0.2">
      <c r="G4547" t="s">
        <v>787</v>
      </c>
      <c r="H4547" t="s">
        <v>274</v>
      </c>
      <c r="I4547" t="s">
        <v>8271</v>
      </c>
      <c r="J4547" t="s">
        <v>80</v>
      </c>
      <c r="L4547" t="s">
        <v>283</v>
      </c>
      <c r="M4547">
        <v>9</v>
      </c>
      <c r="N4547" t="s">
        <v>80</v>
      </c>
      <c r="O4547" s="12">
        <v>34714</v>
      </c>
      <c r="P4547" t="s">
        <v>28</v>
      </c>
      <c r="Q4547" s="1">
        <v>44271</v>
      </c>
      <c r="R4547" t="s">
        <v>56</v>
      </c>
      <c r="S4547" s="1">
        <v>45092</v>
      </c>
      <c r="T4547" t="s">
        <v>30</v>
      </c>
      <c r="U4547" t="s">
        <v>570</v>
      </c>
      <c r="W4547" t="s">
        <v>8272</v>
      </c>
    </row>
    <row r="4548" spans="7:29" ht="102" x14ac:dyDescent="0.2">
      <c r="G4548" t="s">
        <v>2299</v>
      </c>
      <c r="H4548" t="s">
        <v>148</v>
      </c>
      <c r="I4548" t="s">
        <v>2286</v>
      </c>
      <c r="J4548" t="s">
        <v>1463</v>
      </c>
      <c r="K4548" t="s">
        <v>2300</v>
      </c>
      <c r="L4548" t="s">
        <v>1706</v>
      </c>
      <c r="M4548">
        <v>12</v>
      </c>
      <c r="N4548" t="s">
        <v>1463</v>
      </c>
      <c r="O4548" s="12">
        <v>34701</v>
      </c>
      <c r="P4548" t="s">
        <v>70</v>
      </c>
      <c r="Q4548" s="1">
        <v>44624</v>
      </c>
      <c r="R4548" t="s">
        <v>29</v>
      </c>
      <c r="S4548" t="s">
        <v>43</v>
      </c>
      <c r="T4548" t="s">
        <v>71</v>
      </c>
      <c r="W4548" t="s">
        <v>2301</v>
      </c>
      <c r="X4548" t="s">
        <v>2302</v>
      </c>
      <c r="Y4548" t="s">
        <v>50</v>
      </c>
      <c r="Z4548" t="s">
        <v>50</v>
      </c>
      <c r="AA4548" t="s">
        <v>2303</v>
      </c>
      <c r="AB4548" s="2" t="s">
        <v>2304</v>
      </c>
      <c r="AC4548" t="s">
        <v>2305</v>
      </c>
    </row>
    <row r="4549" spans="7:29" ht="204" x14ac:dyDescent="0.2">
      <c r="G4549" t="s">
        <v>10021</v>
      </c>
      <c r="H4549" t="s">
        <v>53</v>
      </c>
      <c r="I4549" t="s">
        <v>10022</v>
      </c>
      <c r="J4549" t="s">
        <v>450</v>
      </c>
      <c r="K4549" t="s">
        <v>384</v>
      </c>
      <c r="L4549" t="s">
        <v>385</v>
      </c>
      <c r="M4549">
        <v>12</v>
      </c>
      <c r="N4549" t="s">
        <v>67</v>
      </c>
      <c r="O4549" s="12">
        <v>34699</v>
      </c>
      <c r="P4549" t="s">
        <v>70</v>
      </c>
      <c r="Q4549" s="1">
        <v>43029</v>
      </c>
      <c r="R4549" t="s">
        <v>29</v>
      </c>
      <c r="S4549" t="s">
        <v>43</v>
      </c>
      <c r="T4549" t="s">
        <v>71</v>
      </c>
      <c r="W4549" t="s">
        <v>10023</v>
      </c>
      <c r="X4549" t="s">
        <v>10024</v>
      </c>
      <c r="Y4549" t="s">
        <v>384</v>
      </c>
      <c r="Z4549" t="s">
        <v>959</v>
      </c>
      <c r="AA4549" t="s">
        <v>10025</v>
      </c>
      <c r="AB4549" s="2" t="s">
        <v>1025</v>
      </c>
      <c r="AC4549" t="s">
        <v>10026</v>
      </c>
    </row>
    <row r="4550" spans="7:29" x14ac:dyDescent="0.2">
      <c r="G4550" t="s">
        <v>1450</v>
      </c>
      <c r="H4550" t="s">
        <v>24</v>
      </c>
      <c r="I4550" t="s">
        <v>19724</v>
      </c>
      <c r="J4550" t="s">
        <v>173</v>
      </c>
      <c r="K4550" t="s">
        <v>15527</v>
      </c>
      <c r="L4550" t="s">
        <v>6660</v>
      </c>
      <c r="M4550">
        <v>12</v>
      </c>
      <c r="N4550" t="s">
        <v>173</v>
      </c>
      <c r="O4550" s="12">
        <v>34694</v>
      </c>
      <c r="P4550" t="s">
        <v>70</v>
      </c>
      <c r="Q4550" s="1">
        <v>44881</v>
      </c>
      <c r="R4550" t="s">
        <v>29</v>
      </c>
      <c r="S4550" t="s">
        <v>43</v>
      </c>
      <c r="T4550" t="s">
        <v>71</v>
      </c>
      <c r="W4550" t="s">
        <v>19725</v>
      </c>
      <c r="X4550" t="s">
        <v>19726</v>
      </c>
      <c r="Y4550" t="s">
        <v>15527</v>
      </c>
      <c r="Z4550" t="s">
        <v>179</v>
      </c>
      <c r="AA4550" t="s">
        <v>19727</v>
      </c>
      <c r="AB4550" t="s">
        <v>50</v>
      </c>
      <c r="AC4550" t="s">
        <v>50</v>
      </c>
    </row>
    <row r="4551" spans="7:29" x14ac:dyDescent="0.2">
      <c r="G4551" t="s">
        <v>2627</v>
      </c>
      <c r="H4551" t="s">
        <v>118</v>
      </c>
      <c r="I4551" t="s">
        <v>2628</v>
      </c>
      <c r="J4551" t="s">
        <v>304</v>
      </c>
      <c r="L4551" t="s">
        <v>104</v>
      </c>
      <c r="M4551">
        <v>12</v>
      </c>
      <c r="N4551" t="s">
        <v>304</v>
      </c>
      <c r="O4551" s="12">
        <v>34659</v>
      </c>
      <c r="P4551" t="s">
        <v>28</v>
      </c>
      <c r="Q4551" s="1">
        <v>44942</v>
      </c>
      <c r="R4551" t="s">
        <v>29</v>
      </c>
      <c r="S4551" t="s">
        <v>43</v>
      </c>
      <c r="T4551" t="s">
        <v>30</v>
      </c>
      <c r="U4551" t="s">
        <v>2638</v>
      </c>
      <c r="V4551" t="s">
        <v>122</v>
      </c>
      <c r="W4551" t="s">
        <v>2631</v>
      </c>
      <c r="X4551" t="s">
        <v>116</v>
      </c>
    </row>
    <row r="4552" spans="7:29" ht="204" x14ac:dyDescent="0.2">
      <c r="G4552" t="s">
        <v>1500</v>
      </c>
      <c r="H4552" t="s">
        <v>274</v>
      </c>
      <c r="I4552" t="s">
        <v>5703</v>
      </c>
      <c r="J4552" t="s">
        <v>67</v>
      </c>
      <c r="K4552" t="s">
        <v>384</v>
      </c>
      <c r="L4552" t="s">
        <v>385</v>
      </c>
      <c r="M4552">
        <v>12</v>
      </c>
      <c r="N4552" t="s">
        <v>67</v>
      </c>
      <c r="O4552" s="12">
        <v>34617</v>
      </c>
      <c r="P4552" t="s">
        <v>70</v>
      </c>
      <c r="Q4552" s="1">
        <v>44396</v>
      </c>
      <c r="R4552" t="s">
        <v>29</v>
      </c>
      <c r="S4552" t="s">
        <v>43</v>
      </c>
      <c r="T4552" t="s">
        <v>71</v>
      </c>
      <c r="W4552" t="s">
        <v>5704</v>
      </c>
      <c r="X4552" t="s">
        <v>5705</v>
      </c>
      <c r="Y4552" t="s">
        <v>384</v>
      </c>
      <c r="Z4552" t="s">
        <v>74</v>
      </c>
      <c r="AA4552" t="s">
        <v>5706</v>
      </c>
      <c r="AB4552" s="2" t="s">
        <v>721</v>
      </c>
      <c r="AC4552" t="s">
        <v>722</v>
      </c>
    </row>
    <row r="4553" spans="7:29" x14ac:dyDescent="0.2">
      <c r="G4553" t="s">
        <v>12497</v>
      </c>
      <c r="H4553" t="s">
        <v>553</v>
      </c>
      <c r="I4553" t="s">
        <v>12498</v>
      </c>
      <c r="J4553" t="s">
        <v>2119</v>
      </c>
      <c r="K4553" t="s">
        <v>1999</v>
      </c>
      <c r="L4553" t="s">
        <v>69</v>
      </c>
      <c r="M4553">
        <v>12</v>
      </c>
      <c r="N4553" t="s">
        <v>2119</v>
      </c>
      <c r="O4553" s="12">
        <v>34613</v>
      </c>
      <c r="P4553" t="s">
        <v>238</v>
      </c>
      <c r="Q4553" s="1">
        <v>44600</v>
      </c>
      <c r="R4553" t="s">
        <v>56</v>
      </c>
      <c r="S4553" s="1">
        <v>44957</v>
      </c>
      <c r="T4553" t="s">
        <v>71</v>
      </c>
      <c r="W4553" t="s">
        <v>12499</v>
      </c>
      <c r="X4553" t="s">
        <v>116</v>
      </c>
    </row>
    <row r="4554" spans="7:29" x14ac:dyDescent="0.2">
      <c r="G4554" t="s">
        <v>273</v>
      </c>
      <c r="H4554" t="s">
        <v>262</v>
      </c>
      <c r="I4554" t="s">
        <v>24934</v>
      </c>
      <c r="J4554" t="s">
        <v>192</v>
      </c>
      <c r="L4554" t="s">
        <v>27</v>
      </c>
      <c r="M4554">
        <v>12</v>
      </c>
      <c r="N4554" t="s">
        <v>192</v>
      </c>
      <c r="O4554" s="12">
        <v>34609</v>
      </c>
      <c r="P4554" t="s">
        <v>28</v>
      </c>
      <c r="Q4554" s="1">
        <v>44867</v>
      </c>
      <c r="R4554" t="s">
        <v>29</v>
      </c>
      <c r="S4554" t="s">
        <v>43</v>
      </c>
      <c r="T4554" t="s">
        <v>30</v>
      </c>
      <c r="U4554" t="s">
        <v>24936</v>
      </c>
      <c r="V4554" t="s">
        <v>522</v>
      </c>
      <c r="W4554" t="s">
        <v>24937</v>
      </c>
      <c r="X4554" t="s">
        <v>116</v>
      </c>
    </row>
    <row r="4555" spans="7:29" x14ac:dyDescent="0.2">
      <c r="G4555" t="s">
        <v>920</v>
      </c>
      <c r="H4555" t="s">
        <v>262</v>
      </c>
      <c r="I4555" t="s">
        <v>8521</v>
      </c>
      <c r="J4555" t="s">
        <v>1195</v>
      </c>
      <c r="L4555" t="s">
        <v>62</v>
      </c>
      <c r="M4555">
        <v>12</v>
      </c>
      <c r="N4555" t="s">
        <v>1195</v>
      </c>
      <c r="O4555" s="12">
        <v>34593</v>
      </c>
      <c r="P4555" t="s">
        <v>28</v>
      </c>
      <c r="Q4555" s="1">
        <v>43418</v>
      </c>
      <c r="R4555" t="s">
        <v>56</v>
      </c>
      <c r="S4555" s="1">
        <v>44848</v>
      </c>
      <c r="T4555" t="s">
        <v>30</v>
      </c>
      <c r="U4555" t="s">
        <v>1008</v>
      </c>
      <c r="W4555" t="s">
        <v>8537</v>
      </c>
    </row>
    <row r="4556" spans="7:29" x14ac:dyDescent="0.2">
      <c r="G4556" t="s">
        <v>713</v>
      </c>
      <c r="H4556" t="s">
        <v>262</v>
      </c>
      <c r="I4556" t="s">
        <v>17800</v>
      </c>
      <c r="J4556" t="s">
        <v>103</v>
      </c>
      <c r="K4556" t="s">
        <v>17801</v>
      </c>
      <c r="L4556" t="s">
        <v>17802</v>
      </c>
      <c r="M4556">
        <v>12</v>
      </c>
      <c r="N4556" t="s">
        <v>103</v>
      </c>
      <c r="O4556" s="12">
        <v>34592</v>
      </c>
      <c r="P4556" t="s">
        <v>70</v>
      </c>
      <c r="Q4556" s="1">
        <v>44904</v>
      </c>
      <c r="R4556" t="s">
        <v>29</v>
      </c>
      <c r="S4556" t="s">
        <v>43</v>
      </c>
      <c r="T4556" t="s">
        <v>71</v>
      </c>
      <c r="W4556" t="s">
        <v>17803</v>
      </c>
      <c r="X4556" t="s">
        <v>116</v>
      </c>
    </row>
    <row r="4557" spans="7:29" x14ac:dyDescent="0.2">
      <c r="G4557" t="s">
        <v>20885</v>
      </c>
      <c r="H4557" t="s">
        <v>262</v>
      </c>
      <c r="I4557" t="s">
        <v>20886</v>
      </c>
      <c r="J4557" t="s">
        <v>533</v>
      </c>
      <c r="K4557" t="s">
        <v>20887</v>
      </c>
      <c r="L4557" t="s">
        <v>7040</v>
      </c>
      <c r="M4557">
        <v>12</v>
      </c>
      <c r="N4557" t="s">
        <v>533</v>
      </c>
      <c r="O4557" s="12">
        <v>34549</v>
      </c>
      <c r="P4557" t="s">
        <v>70</v>
      </c>
      <c r="Q4557" s="1">
        <v>44788</v>
      </c>
      <c r="R4557" t="s">
        <v>29</v>
      </c>
      <c r="S4557" t="s">
        <v>43</v>
      </c>
      <c r="T4557" t="s">
        <v>71</v>
      </c>
      <c r="W4557" t="s">
        <v>20888</v>
      </c>
      <c r="X4557" t="s">
        <v>20889</v>
      </c>
      <c r="Y4557" t="s">
        <v>20890</v>
      </c>
      <c r="Z4557" t="s">
        <v>537</v>
      </c>
      <c r="AA4557" t="s">
        <v>20891</v>
      </c>
      <c r="AB4557" t="s">
        <v>50</v>
      </c>
      <c r="AC4557" t="s">
        <v>50</v>
      </c>
    </row>
    <row r="4558" spans="7:29" x14ac:dyDescent="0.2">
      <c r="G4558" t="s">
        <v>1558</v>
      </c>
      <c r="H4558" t="s">
        <v>369</v>
      </c>
      <c r="I4558" t="s">
        <v>22176</v>
      </c>
      <c r="J4558" t="s">
        <v>332</v>
      </c>
      <c r="K4558" t="s">
        <v>7025</v>
      </c>
      <c r="L4558" t="s">
        <v>1525</v>
      </c>
      <c r="M4558">
        <v>9</v>
      </c>
      <c r="N4558" t="s">
        <v>332</v>
      </c>
      <c r="O4558" s="12">
        <v>34534</v>
      </c>
      <c r="P4558" t="s">
        <v>70</v>
      </c>
      <c r="Q4558" s="1">
        <v>42801</v>
      </c>
      <c r="R4558" t="s">
        <v>29</v>
      </c>
      <c r="S4558" t="s">
        <v>43</v>
      </c>
      <c r="T4558" t="s">
        <v>71</v>
      </c>
      <c r="W4558" t="s">
        <v>22178</v>
      </c>
      <c r="X4558" t="s">
        <v>22179</v>
      </c>
      <c r="Y4558" t="s">
        <v>7025</v>
      </c>
      <c r="Z4558" t="s">
        <v>332</v>
      </c>
      <c r="AA4558" t="s">
        <v>22180</v>
      </c>
      <c r="AB4558" t="s">
        <v>50</v>
      </c>
      <c r="AC4558" t="s">
        <v>675</v>
      </c>
    </row>
    <row r="4559" spans="7:29" x14ac:dyDescent="0.2">
      <c r="G4559" t="s">
        <v>787</v>
      </c>
      <c r="H4559" t="s">
        <v>759</v>
      </c>
      <c r="I4559" t="s">
        <v>1191</v>
      </c>
      <c r="J4559" t="s">
        <v>103</v>
      </c>
      <c r="K4559" t="s">
        <v>1104</v>
      </c>
      <c r="L4559" t="s">
        <v>1105</v>
      </c>
      <c r="M4559">
        <v>12</v>
      </c>
      <c r="N4559" t="s">
        <v>103</v>
      </c>
      <c r="O4559" s="12">
        <v>34527</v>
      </c>
      <c r="P4559" t="s">
        <v>70</v>
      </c>
      <c r="Q4559" s="1">
        <v>43640</v>
      </c>
      <c r="R4559" t="s">
        <v>56</v>
      </c>
      <c r="S4559" s="1">
        <v>45016</v>
      </c>
      <c r="T4559" t="s">
        <v>71</v>
      </c>
      <c r="W4559" t="s">
        <v>1192</v>
      </c>
    </row>
    <row r="4560" spans="7:29" x14ac:dyDescent="0.2">
      <c r="G4560" t="s">
        <v>273</v>
      </c>
      <c r="H4560" t="s">
        <v>314</v>
      </c>
      <c r="I4560" t="s">
        <v>8026</v>
      </c>
      <c r="J4560" t="s">
        <v>8037</v>
      </c>
      <c r="K4560" t="s">
        <v>8038</v>
      </c>
      <c r="L4560" t="s">
        <v>246</v>
      </c>
      <c r="M4560">
        <v>12</v>
      </c>
      <c r="N4560" t="s">
        <v>8037</v>
      </c>
      <c r="O4560" s="12">
        <v>34499</v>
      </c>
      <c r="P4560" t="s">
        <v>70</v>
      </c>
      <c r="Q4560" s="1">
        <v>43359</v>
      </c>
      <c r="R4560" t="s">
        <v>56</v>
      </c>
      <c r="S4560" s="1">
        <v>44836</v>
      </c>
      <c r="T4560" t="s">
        <v>71</v>
      </c>
      <c r="W4560" t="s">
        <v>8039</v>
      </c>
    </row>
    <row r="4561" spans="7:29" x14ac:dyDescent="0.2">
      <c r="G4561" t="s">
        <v>1867</v>
      </c>
      <c r="H4561" t="s">
        <v>24</v>
      </c>
      <c r="I4561" t="s">
        <v>12100</v>
      </c>
      <c r="J4561" t="s">
        <v>481</v>
      </c>
      <c r="L4561" t="s">
        <v>27</v>
      </c>
      <c r="M4561">
        <v>12</v>
      </c>
      <c r="N4561" t="s">
        <v>481</v>
      </c>
      <c r="O4561" s="12">
        <v>34492</v>
      </c>
      <c r="P4561" t="s">
        <v>28</v>
      </c>
      <c r="Q4561" s="1">
        <v>44893</v>
      </c>
      <c r="R4561" t="s">
        <v>29</v>
      </c>
      <c r="S4561" t="s">
        <v>43</v>
      </c>
      <c r="T4561" t="s">
        <v>30</v>
      </c>
      <c r="U4561" t="s">
        <v>12101</v>
      </c>
      <c r="V4561" t="s">
        <v>522</v>
      </c>
      <c r="W4561" t="s">
        <v>12102</v>
      </c>
      <c r="X4561" t="s">
        <v>116</v>
      </c>
    </row>
    <row r="4562" spans="7:29" x14ac:dyDescent="0.2">
      <c r="G4562" t="s">
        <v>12214</v>
      </c>
      <c r="H4562" t="s">
        <v>53</v>
      </c>
      <c r="I4562" t="s">
        <v>12484</v>
      </c>
      <c r="J4562" t="s">
        <v>120</v>
      </c>
      <c r="L4562" t="s">
        <v>27</v>
      </c>
      <c r="M4562">
        <v>12</v>
      </c>
      <c r="N4562" t="s">
        <v>120</v>
      </c>
      <c r="O4562" s="12">
        <v>34470</v>
      </c>
      <c r="P4562" t="s">
        <v>28</v>
      </c>
      <c r="Q4562" s="1">
        <v>44487</v>
      </c>
      <c r="R4562" t="s">
        <v>56</v>
      </c>
      <c r="S4562" s="1">
        <v>45044</v>
      </c>
      <c r="T4562" t="s">
        <v>30</v>
      </c>
      <c r="U4562" t="s">
        <v>12485</v>
      </c>
      <c r="V4562" t="s">
        <v>522</v>
      </c>
      <c r="W4562" t="s">
        <v>12486</v>
      </c>
    </row>
    <row r="4563" spans="7:29" x14ac:dyDescent="0.2">
      <c r="G4563" t="s">
        <v>940</v>
      </c>
      <c r="H4563" t="s">
        <v>148</v>
      </c>
      <c r="I4563" t="s">
        <v>4417</v>
      </c>
      <c r="J4563" t="s">
        <v>332</v>
      </c>
      <c r="K4563" t="s">
        <v>4418</v>
      </c>
      <c r="L4563" t="s">
        <v>237</v>
      </c>
      <c r="M4563">
        <v>9</v>
      </c>
      <c r="N4563" t="s">
        <v>332</v>
      </c>
      <c r="O4563" s="12">
        <v>34462</v>
      </c>
      <c r="P4563" t="s">
        <v>70</v>
      </c>
      <c r="Q4563" s="1">
        <v>41610</v>
      </c>
      <c r="R4563" t="s">
        <v>29</v>
      </c>
      <c r="S4563" t="s">
        <v>43</v>
      </c>
      <c r="T4563" t="s">
        <v>71</v>
      </c>
      <c r="W4563" t="s">
        <v>4419</v>
      </c>
    </row>
    <row r="4564" spans="7:29" x14ac:dyDescent="0.2">
      <c r="G4564" t="s">
        <v>3709</v>
      </c>
      <c r="H4564" t="s">
        <v>302</v>
      </c>
      <c r="I4564" t="s">
        <v>8371</v>
      </c>
      <c r="J4564" t="s">
        <v>10357</v>
      </c>
      <c r="K4564" t="s">
        <v>3981</v>
      </c>
      <c r="L4564" t="s">
        <v>1114</v>
      </c>
      <c r="M4564">
        <v>12</v>
      </c>
      <c r="N4564" t="s">
        <v>10357</v>
      </c>
      <c r="O4564" s="12">
        <v>34461</v>
      </c>
      <c r="P4564" t="s">
        <v>70</v>
      </c>
      <c r="Q4564" s="1">
        <v>43472</v>
      </c>
      <c r="R4564" t="s">
        <v>29</v>
      </c>
      <c r="S4564" t="s">
        <v>43</v>
      </c>
      <c r="T4564" t="s">
        <v>71</v>
      </c>
      <c r="W4564" t="s">
        <v>10358</v>
      </c>
      <c r="X4564" t="s">
        <v>10359</v>
      </c>
      <c r="Y4564" t="s">
        <v>3981</v>
      </c>
      <c r="Z4564" t="s">
        <v>10357</v>
      </c>
      <c r="AA4564" t="s">
        <v>10360</v>
      </c>
      <c r="AB4564" t="s">
        <v>50</v>
      </c>
      <c r="AC4564" t="s">
        <v>50</v>
      </c>
    </row>
    <row r="4565" spans="7:29" x14ac:dyDescent="0.2">
      <c r="G4565" t="s">
        <v>1246</v>
      </c>
      <c r="H4565" t="s">
        <v>314</v>
      </c>
      <c r="I4565" t="s">
        <v>2526</v>
      </c>
      <c r="J4565" t="s">
        <v>67</v>
      </c>
      <c r="K4565" t="s">
        <v>384</v>
      </c>
      <c r="L4565" t="s">
        <v>385</v>
      </c>
      <c r="M4565">
        <v>12</v>
      </c>
      <c r="N4565" t="s">
        <v>67</v>
      </c>
      <c r="O4565" s="12">
        <v>34444</v>
      </c>
      <c r="P4565" t="s">
        <v>70</v>
      </c>
      <c r="Q4565" s="1">
        <v>44655</v>
      </c>
      <c r="R4565" t="s">
        <v>29</v>
      </c>
      <c r="S4565" t="s">
        <v>43</v>
      </c>
      <c r="T4565" t="s">
        <v>71</v>
      </c>
      <c r="W4565" t="s">
        <v>2527</v>
      </c>
      <c r="X4565" t="s">
        <v>116</v>
      </c>
    </row>
    <row r="4566" spans="7:29" x14ac:dyDescent="0.2">
      <c r="G4566" t="s">
        <v>7504</v>
      </c>
      <c r="H4566" t="s">
        <v>53</v>
      </c>
      <c r="I4566" t="s">
        <v>7505</v>
      </c>
      <c r="J4566" t="s">
        <v>192</v>
      </c>
      <c r="K4566" t="s">
        <v>7506</v>
      </c>
      <c r="L4566" t="s">
        <v>7507</v>
      </c>
      <c r="M4566">
        <v>12</v>
      </c>
      <c r="N4566" t="s">
        <v>192</v>
      </c>
      <c r="O4566" s="12">
        <v>34433</v>
      </c>
      <c r="P4566" t="s">
        <v>70</v>
      </c>
      <c r="Q4566" s="1">
        <v>44781</v>
      </c>
      <c r="R4566" t="s">
        <v>29</v>
      </c>
      <c r="S4566" t="s">
        <v>43</v>
      </c>
      <c r="T4566" t="s">
        <v>71</v>
      </c>
      <c r="W4566" t="s">
        <v>7508</v>
      </c>
      <c r="X4566" t="s">
        <v>116</v>
      </c>
    </row>
    <row r="4567" spans="7:29" x14ac:dyDescent="0.2">
      <c r="G4567" t="s">
        <v>3216</v>
      </c>
      <c r="H4567" t="s">
        <v>53</v>
      </c>
      <c r="I4567" t="s">
        <v>22615</v>
      </c>
      <c r="J4567" t="s">
        <v>61</v>
      </c>
      <c r="L4567" t="s">
        <v>27</v>
      </c>
      <c r="M4567">
        <v>12</v>
      </c>
      <c r="N4567" t="s">
        <v>61</v>
      </c>
      <c r="O4567" s="12">
        <v>34385</v>
      </c>
      <c r="P4567" t="s">
        <v>28</v>
      </c>
      <c r="Q4567" s="1">
        <v>45026</v>
      </c>
      <c r="R4567" t="s">
        <v>29</v>
      </c>
      <c r="S4567" t="s">
        <v>43</v>
      </c>
      <c r="T4567" t="s">
        <v>30</v>
      </c>
      <c r="U4567" t="s">
        <v>2415</v>
      </c>
      <c r="V4567" t="s">
        <v>522</v>
      </c>
      <c r="W4567" t="s">
        <v>22616</v>
      </c>
      <c r="X4567" t="s">
        <v>116</v>
      </c>
    </row>
    <row r="4568" spans="7:29" x14ac:dyDescent="0.2">
      <c r="G4568" t="s">
        <v>2796</v>
      </c>
      <c r="H4568" t="s">
        <v>53</v>
      </c>
      <c r="I4568" t="s">
        <v>19535</v>
      </c>
      <c r="J4568" t="s">
        <v>135</v>
      </c>
      <c r="K4568" t="s">
        <v>4612</v>
      </c>
      <c r="L4568" t="s">
        <v>4613</v>
      </c>
      <c r="M4568">
        <v>9</v>
      </c>
      <c r="N4568" t="s">
        <v>135</v>
      </c>
      <c r="O4568" s="12">
        <v>34383</v>
      </c>
      <c r="P4568" t="s">
        <v>70</v>
      </c>
      <c r="Q4568" s="1">
        <v>44697</v>
      </c>
      <c r="R4568" t="s">
        <v>29</v>
      </c>
      <c r="S4568" t="s">
        <v>43</v>
      </c>
      <c r="T4568" t="s">
        <v>71</v>
      </c>
      <c r="W4568" t="s">
        <v>19536</v>
      </c>
      <c r="X4568" t="s">
        <v>19537</v>
      </c>
      <c r="Y4568" t="s">
        <v>4612</v>
      </c>
      <c r="Z4568" t="s">
        <v>135</v>
      </c>
      <c r="AA4568" t="s">
        <v>19538</v>
      </c>
      <c r="AB4568" t="s">
        <v>50</v>
      </c>
      <c r="AC4568" t="s">
        <v>50</v>
      </c>
    </row>
    <row r="4569" spans="7:29" ht="170" x14ac:dyDescent="0.2">
      <c r="G4569" t="s">
        <v>1293</v>
      </c>
      <c r="H4569" t="s">
        <v>24</v>
      </c>
      <c r="I4569" t="s">
        <v>1294</v>
      </c>
      <c r="J4569" t="s">
        <v>1295</v>
      </c>
      <c r="K4569" t="s">
        <v>1296</v>
      </c>
      <c r="L4569" t="s">
        <v>1297</v>
      </c>
      <c r="M4569">
        <v>12</v>
      </c>
      <c r="N4569" t="s">
        <v>1295</v>
      </c>
      <c r="O4569" s="12">
        <v>34379</v>
      </c>
      <c r="P4569" t="s">
        <v>70</v>
      </c>
      <c r="Q4569" s="1">
        <v>41955</v>
      </c>
      <c r="R4569" t="s">
        <v>29</v>
      </c>
      <c r="S4569" t="s">
        <v>43</v>
      </c>
      <c r="T4569" t="s">
        <v>71</v>
      </c>
      <c r="W4569" t="s">
        <v>1298</v>
      </c>
      <c r="X4569" t="s">
        <v>1299</v>
      </c>
      <c r="Y4569" t="s">
        <v>1296</v>
      </c>
      <c r="Z4569" t="s">
        <v>1300</v>
      </c>
      <c r="AA4569" t="s">
        <v>1301</v>
      </c>
      <c r="AB4569" s="2" t="s">
        <v>1302</v>
      </c>
      <c r="AC4569" t="s">
        <v>1303</v>
      </c>
    </row>
    <row r="4570" spans="7:29" x14ac:dyDescent="0.2">
      <c r="G4570" t="s">
        <v>3148</v>
      </c>
      <c r="H4570" t="s">
        <v>53</v>
      </c>
      <c r="I4570" t="s">
        <v>12106</v>
      </c>
      <c r="J4570" t="s">
        <v>67</v>
      </c>
      <c r="K4570" t="s">
        <v>1068</v>
      </c>
      <c r="L4570" t="s">
        <v>1069</v>
      </c>
      <c r="M4570">
        <v>12</v>
      </c>
      <c r="N4570" t="s">
        <v>67</v>
      </c>
      <c r="O4570" s="12">
        <v>34378</v>
      </c>
      <c r="P4570" t="s">
        <v>70</v>
      </c>
      <c r="Q4570" s="1">
        <v>45061</v>
      </c>
      <c r="R4570" t="s">
        <v>29</v>
      </c>
      <c r="S4570" t="s">
        <v>43</v>
      </c>
      <c r="T4570" t="s">
        <v>71</v>
      </c>
      <c r="W4570" t="s">
        <v>12202</v>
      </c>
      <c r="X4570" t="s">
        <v>116</v>
      </c>
    </row>
    <row r="4571" spans="7:29" ht="170" x14ac:dyDescent="0.2">
      <c r="G4571" t="s">
        <v>1572</v>
      </c>
      <c r="H4571" t="s">
        <v>302</v>
      </c>
      <c r="I4571" t="s">
        <v>4233</v>
      </c>
      <c r="J4571" t="s">
        <v>192</v>
      </c>
      <c r="L4571" t="s">
        <v>27</v>
      </c>
      <c r="O4571" s="12">
        <v>34375</v>
      </c>
      <c r="P4571" t="s">
        <v>28</v>
      </c>
      <c r="Q4571" s="1">
        <v>44881</v>
      </c>
      <c r="R4571" t="s">
        <v>29</v>
      </c>
      <c r="S4571" t="s">
        <v>43</v>
      </c>
      <c r="T4571" t="s">
        <v>30</v>
      </c>
      <c r="U4571" t="s">
        <v>4234</v>
      </c>
      <c r="V4571" t="s">
        <v>45</v>
      </c>
      <c r="W4571" t="s">
        <v>4235</v>
      </c>
      <c r="X4571" t="s">
        <v>4236</v>
      </c>
      <c r="Y4571" t="s">
        <v>4237</v>
      </c>
      <c r="Z4571" t="s">
        <v>192</v>
      </c>
      <c r="AA4571" t="s">
        <v>4238</v>
      </c>
      <c r="AB4571" s="2" t="s">
        <v>272</v>
      </c>
      <c r="AC4571" t="s">
        <v>4239</v>
      </c>
    </row>
    <row r="4572" spans="7:29" x14ac:dyDescent="0.2">
      <c r="G4572" t="s">
        <v>1215</v>
      </c>
      <c r="H4572" t="s">
        <v>53</v>
      </c>
      <c r="I4572" t="s">
        <v>8200</v>
      </c>
      <c r="J4572" t="s">
        <v>481</v>
      </c>
      <c r="L4572" t="s">
        <v>104</v>
      </c>
      <c r="M4572">
        <v>9</v>
      </c>
      <c r="N4572" t="s">
        <v>481</v>
      </c>
      <c r="O4572" s="12">
        <v>34363</v>
      </c>
      <c r="P4572" t="s">
        <v>28</v>
      </c>
      <c r="Q4572" s="1">
        <v>40628</v>
      </c>
      <c r="R4572" t="s">
        <v>63</v>
      </c>
      <c r="S4572" t="s">
        <v>43</v>
      </c>
      <c r="T4572" t="s">
        <v>30</v>
      </c>
      <c r="U4572" t="s">
        <v>8201</v>
      </c>
      <c r="V4572" t="s">
        <v>45</v>
      </c>
      <c r="W4572" t="s">
        <v>8202</v>
      </c>
    </row>
    <row r="4573" spans="7:29" x14ac:dyDescent="0.2">
      <c r="G4573" t="s">
        <v>11241</v>
      </c>
      <c r="H4573" t="s">
        <v>53</v>
      </c>
      <c r="I4573" t="s">
        <v>24606</v>
      </c>
      <c r="J4573" t="s">
        <v>67</v>
      </c>
      <c r="K4573" t="s">
        <v>384</v>
      </c>
      <c r="L4573" t="s">
        <v>734</v>
      </c>
      <c r="M4573">
        <v>12</v>
      </c>
      <c r="N4573" t="s">
        <v>67</v>
      </c>
      <c r="O4573" s="12">
        <v>34347</v>
      </c>
      <c r="P4573" t="s">
        <v>70</v>
      </c>
      <c r="Q4573" s="1">
        <v>36108</v>
      </c>
      <c r="R4573" t="s">
        <v>56</v>
      </c>
      <c r="S4573" s="1">
        <v>45046</v>
      </c>
      <c r="T4573" t="s">
        <v>71</v>
      </c>
      <c r="W4573" t="s">
        <v>24607</v>
      </c>
    </row>
    <row r="4574" spans="7:29" x14ac:dyDescent="0.2">
      <c r="G4574" t="s">
        <v>21089</v>
      </c>
      <c r="H4574" t="s">
        <v>53</v>
      </c>
      <c r="I4574" t="s">
        <v>21090</v>
      </c>
      <c r="J4574" t="s">
        <v>135</v>
      </c>
      <c r="K4574" t="s">
        <v>726</v>
      </c>
      <c r="L4574" t="s">
        <v>727</v>
      </c>
      <c r="M4574">
        <v>12</v>
      </c>
      <c r="N4574" t="s">
        <v>135</v>
      </c>
      <c r="O4574" s="12">
        <v>34344</v>
      </c>
      <c r="P4574" t="s">
        <v>70</v>
      </c>
      <c r="Q4574" s="1">
        <v>44893</v>
      </c>
      <c r="R4574" t="s">
        <v>29</v>
      </c>
      <c r="S4574" t="s">
        <v>43</v>
      </c>
      <c r="T4574" t="s">
        <v>71</v>
      </c>
      <c r="W4574" t="s">
        <v>21091</v>
      </c>
      <c r="X4574" t="s">
        <v>116</v>
      </c>
    </row>
    <row r="4575" spans="7:29" ht="153" x14ac:dyDescent="0.2">
      <c r="G4575" t="s">
        <v>1412</v>
      </c>
      <c r="H4575" t="s">
        <v>369</v>
      </c>
      <c r="I4575" t="s">
        <v>23339</v>
      </c>
      <c r="J4575" t="s">
        <v>4228</v>
      </c>
      <c r="K4575" t="s">
        <v>23340</v>
      </c>
      <c r="L4575" t="s">
        <v>237</v>
      </c>
      <c r="M4575">
        <v>12</v>
      </c>
      <c r="N4575" t="s">
        <v>4228</v>
      </c>
      <c r="O4575" s="12">
        <v>34267</v>
      </c>
      <c r="P4575" t="s">
        <v>70</v>
      </c>
      <c r="Q4575" s="1">
        <v>43549</v>
      </c>
      <c r="R4575" t="s">
        <v>29</v>
      </c>
      <c r="S4575" t="s">
        <v>43</v>
      </c>
      <c r="T4575" t="s">
        <v>71</v>
      </c>
      <c r="W4575" t="s">
        <v>23341</v>
      </c>
      <c r="X4575" t="s">
        <v>23342</v>
      </c>
      <c r="Y4575" t="s">
        <v>23340</v>
      </c>
      <c r="Z4575" t="s">
        <v>1783</v>
      </c>
      <c r="AA4575" t="s">
        <v>23343</v>
      </c>
      <c r="AB4575" s="2" t="s">
        <v>23344</v>
      </c>
      <c r="AC4575" t="s">
        <v>23345</v>
      </c>
    </row>
    <row r="4576" spans="7:29" ht="204" x14ac:dyDescent="0.2">
      <c r="G4576" t="s">
        <v>594</v>
      </c>
      <c r="H4576" t="s">
        <v>280</v>
      </c>
      <c r="I4576" t="s">
        <v>2884</v>
      </c>
      <c r="J4576" t="s">
        <v>67</v>
      </c>
      <c r="K4576" t="s">
        <v>384</v>
      </c>
      <c r="L4576" t="s">
        <v>734</v>
      </c>
      <c r="M4576">
        <v>12</v>
      </c>
      <c r="N4576" t="s">
        <v>67</v>
      </c>
      <c r="O4576" s="12">
        <v>34252</v>
      </c>
      <c r="P4576" t="s">
        <v>70</v>
      </c>
      <c r="Q4576" s="1">
        <v>44494</v>
      </c>
      <c r="R4576" t="s">
        <v>29</v>
      </c>
      <c r="S4576" t="s">
        <v>43</v>
      </c>
      <c r="T4576" t="s">
        <v>71</v>
      </c>
      <c r="W4576" t="s">
        <v>2885</v>
      </c>
      <c r="X4576" t="s">
        <v>2886</v>
      </c>
      <c r="Y4576" t="s">
        <v>384</v>
      </c>
      <c r="Z4576" t="s">
        <v>74</v>
      </c>
      <c r="AA4576" t="s">
        <v>2887</v>
      </c>
      <c r="AB4576" s="2" t="s">
        <v>721</v>
      </c>
      <c r="AC4576" t="s">
        <v>722</v>
      </c>
    </row>
    <row r="4577" spans="7:29" x14ac:dyDescent="0.2">
      <c r="G4577" t="s">
        <v>7179</v>
      </c>
      <c r="H4577" t="s">
        <v>148</v>
      </c>
      <c r="I4577" t="s">
        <v>11457</v>
      </c>
      <c r="J4577" t="s">
        <v>135</v>
      </c>
      <c r="K4577" t="s">
        <v>726</v>
      </c>
      <c r="L4577" t="s">
        <v>727</v>
      </c>
      <c r="M4577">
        <v>9</v>
      </c>
      <c r="N4577" t="s">
        <v>135</v>
      </c>
      <c r="O4577" s="12">
        <v>34223</v>
      </c>
      <c r="P4577" t="s">
        <v>70</v>
      </c>
      <c r="Q4577" s="1">
        <v>44893</v>
      </c>
      <c r="R4577" t="s">
        <v>29</v>
      </c>
      <c r="S4577" t="s">
        <v>43</v>
      </c>
      <c r="T4577" t="s">
        <v>71</v>
      </c>
      <c r="W4577" t="s">
        <v>11460</v>
      </c>
      <c r="X4577" t="s">
        <v>11461</v>
      </c>
      <c r="Y4577" t="s">
        <v>726</v>
      </c>
      <c r="Z4577" t="s">
        <v>135</v>
      </c>
      <c r="AA4577" t="s">
        <v>11462</v>
      </c>
      <c r="AB4577" t="s">
        <v>50</v>
      </c>
      <c r="AC4577" t="s">
        <v>50</v>
      </c>
    </row>
    <row r="4578" spans="7:29" x14ac:dyDescent="0.2">
      <c r="G4578" t="s">
        <v>902</v>
      </c>
      <c r="H4578" t="s">
        <v>112</v>
      </c>
      <c r="I4578" t="s">
        <v>8289</v>
      </c>
      <c r="J4578" t="s">
        <v>774</v>
      </c>
      <c r="L4578" t="s">
        <v>347</v>
      </c>
      <c r="M4578">
        <v>12</v>
      </c>
      <c r="N4578" t="s">
        <v>774</v>
      </c>
      <c r="O4578" s="12">
        <v>34187</v>
      </c>
      <c r="P4578" t="s">
        <v>28</v>
      </c>
      <c r="Q4578" s="1">
        <v>44837</v>
      </c>
      <c r="R4578" t="s">
        <v>56</v>
      </c>
      <c r="S4578" s="1">
        <v>45055</v>
      </c>
      <c r="T4578" t="s">
        <v>30</v>
      </c>
      <c r="U4578" t="s">
        <v>1036</v>
      </c>
      <c r="W4578" t="s">
        <v>8290</v>
      </c>
    </row>
    <row r="4579" spans="7:29" x14ac:dyDescent="0.2">
      <c r="G4579" t="s">
        <v>396</v>
      </c>
      <c r="H4579" t="s">
        <v>24</v>
      </c>
      <c r="I4579" t="s">
        <v>19118</v>
      </c>
      <c r="J4579" t="s">
        <v>135</v>
      </c>
      <c r="K4579" t="s">
        <v>743</v>
      </c>
      <c r="L4579" t="s">
        <v>1271</v>
      </c>
      <c r="M4579">
        <v>9</v>
      </c>
      <c r="N4579" t="s">
        <v>135</v>
      </c>
      <c r="O4579" s="12">
        <v>34182</v>
      </c>
      <c r="P4579" t="s">
        <v>70</v>
      </c>
      <c r="Q4579" s="1">
        <v>44573</v>
      </c>
      <c r="R4579" t="s">
        <v>29</v>
      </c>
      <c r="S4579" t="s">
        <v>43</v>
      </c>
      <c r="T4579" t="s">
        <v>71</v>
      </c>
      <c r="W4579" t="s">
        <v>19122</v>
      </c>
      <c r="X4579" t="s">
        <v>19123</v>
      </c>
      <c r="Y4579" t="s">
        <v>743</v>
      </c>
      <c r="Z4579" t="s">
        <v>135</v>
      </c>
      <c r="AA4579" t="s">
        <v>19124</v>
      </c>
      <c r="AB4579" t="s">
        <v>50</v>
      </c>
      <c r="AC4579" t="s">
        <v>50</v>
      </c>
    </row>
    <row r="4580" spans="7:29" ht="85" x14ac:dyDescent="0.2">
      <c r="G4580" t="s">
        <v>24440</v>
      </c>
      <c r="H4580" t="s">
        <v>118</v>
      </c>
      <c r="I4580" t="s">
        <v>24441</v>
      </c>
      <c r="J4580" t="s">
        <v>150</v>
      </c>
      <c r="K4580" t="s">
        <v>832</v>
      </c>
      <c r="L4580" t="s">
        <v>2017</v>
      </c>
      <c r="M4580">
        <v>9</v>
      </c>
      <c r="N4580" t="s">
        <v>150</v>
      </c>
      <c r="O4580" s="12">
        <v>34161</v>
      </c>
      <c r="P4580" t="s">
        <v>70</v>
      </c>
      <c r="Q4580" s="1">
        <v>44531</v>
      </c>
      <c r="R4580" t="s">
        <v>29</v>
      </c>
      <c r="S4580" t="s">
        <v>43</v>
      </c>
      <c r="T4580" t="s">
        <v>71</v>
      </c>
      <c r="W4580" t="s">
        <v>24442</v>
      </c>
      <c r="X4580" t="s">
        <v>24443</v>
      </c>
      <c r="Y4580" t="s">
        <v>832</v>
      </c>
      <c r="Z4580" t="s">
        <v>150</v>
      </c>
      <c r="AA4580" t="s">
        <v>24444</v>
      </c>
      <c r="AB4580" s="2" t="s">
        <v>837</v>
      </c>
      <c r="AC4580" t="s">
        <v>50</v>
      </c>
    </row>
    <row r="4581" spans="7:29" x14ac:dyDescent="0.2">
      <c r="G4581" t="s">
        <v>1504</v>
      </c>
      <c r="H4581" t="s">
        <v>118</v>
      </c>
      <c r="I4581" t="s">
        <v>4593</v>
      </c>
      <c r="J4581" t="s">
        <v>4605</v>
      </c>
      <c r="K4581" t="s">
        <v>2737</v>
      </c>
      <c r="L4581" t="s">
        <v>789</v>
      </c>
      <c r="M4581">
        <v>12</v>
      </c>
      <c r="N4581" t="s">
        <v>4605</v>
      </c>
      <c r="O4581" s="12">
        <v>34150</v>
      </c>
      <c r="P4581" t="s">
        <v>70</v>
      </c>
      <c r="Q4581" s="1">
        <v>43885</v>
      </c>
      <c r="R4581" t="s">
        <v>29</v>
      </c>
      <c r="S4581" t="s">
        <v>43</v>
      </c>
      <c r="T4581" t="s">
        <v>71</v>
      </c>
      <c r="W4581" t="s">
        <v>4606</v>
      </c>
    </row>
    <row r="4582" spans="7:29" x14ac:dyDescent="0.2">
      <c r="G4582" t="s">
        <v>586</v>
      </c>
      <c r="H4582" t="s">
        <v>262</v>
      </c>
      <c r="I4582" t="s">
        <v>16829</v>
      </c>
      <c r="J4582" t="s">
        <v>1087</v>
      </c>
      <c r="L4582" t="s">
        <v>27</v>
      </c>
      <c r="M4582">
        <v>12</v>
      </c>
      <c r="N4582" t="s">
        <v>1087</v>
      </c>
      <c r="O4582" s="12">
        <v>34146</v>
      </c>
      <c r="P4582" t="s">
        <v>28</v>
      </c>
      <c r="Q4582" s="1">
        <v>44943</v>
      </c>
      <c r="R4582" t="s">
        <v>29</v>
      </c>
      <c r="S4582" t="s">
        <v>43</v>
      </c>
      <c r="T4582" t="s">
        <v>30</v>
      </c>
      <c r="U4582" t="s">
        <v>16830</v>
      </c>
      <c r="V4582" t="s">
        <v>404</v>
      </c>
      <c r="W4582" t="s">
        <v>16831</v>
      </c>
      <c r="X4582" t="s">
        <v>116</v>
      </c>
    </row>
    <row r="4583" spans="7:29" x14ac:dyDescent="0.2">
      <c r="G4583" t="s">
        <v>2574</v>
      </c>
      <c r="H4583" t="s">
        <v>129</v>
      </c>
      <c r="I4583" t="s">
        <v>11513</v>
      </c>
      <c r="J4583" t="s">
        <v>533</v>
      </c>
      <c r="K4583" t="s">
        <v>11514</v>
      </c>
      <c r="L4583" t="s">
        <v>904</v>
      </c>
      <c r="M4583">
        <v>12</v>
      </c>
      <c r="N4583" t="s">
        <v>533</v>
      </c>
      <c r="O4583" s="12">
        <v>34129</v>
      </c>
      <c r="P4583" t="s">
        <v>70</v>
      </c>
      <c r="Q4583" s="1">
        <v>44816</v>
      </c>
      <c r="R4583" t="s">
        <v>29</v>
      </c>
      <c r="S4583" t="s">
        <v>43</v>
      </c>
      <c r="T4583" t="s">
        <v>71</v>
      </c>
      <c r="W4583" t="s">
        <v>11515</v>
      </c>
      <c r="X4583" t="s">
        <v>116</v>
      </c>
    </row>
    <row r="4584" spans="7:29" x14ac:dyDescent="0.2">
      <c r="G4584" t="s">
        <v>4429</v>
      </c>
      <c r="H4584" t="s">
        <v>53</v>
      </c>
      <c r="I4584" t="s">
        <v>4430</v>
      </c>
      <c r="J4584" t="s">
        <v>135</v>
      </c>
      <c r="K4584" t="s">
        <v>384</v>
      </c>
      <c r="L4584" t="s">
        <v>385</v>
      </c>
      <c r="M4584">
        <v>12</v>
      </c>
      <c r="N4584" t="s">
        <v>135</v>
      </c>
      <c r="O4584" s="12">
        <v>34116</v>
      </c>
      <c r="P4584" t="s">
        <v>70</v>
      </c>
      <c r="Q4584" s="1">
        <v>44454</v>
      </c>
      <c r="R4584" t="s">
        <v>29</v>
      </c>
      <c r="S4584" t="s">
        <v>43</v>
      </c>
      <c r="T4584" t="s">
        <v>71</v>
      </c>
      <c r="W4584" t="s">
        <v>4431</v>
      </c>
      <c r="X4584" t="s">
        <v>4432</v>
      </c>
      <c r="Y4584" t="s">
        <v>384</v>
      </c>
      <c r="Z4584" t="s">
        <v>135</v>
      </c>
      <c r="AA4584" t="s">
        <v>4433</v>
      </c>
      <c r="AB4584" t="s">
        <v>50</v>
      </c>
      <c r="AC4584" t="s">
        <v>50</v>
      </c>
    </row>
    <row r="4585" spans="7:29" x14ac:dyDescent="0.2">
      <c r="G4585" t="s">
        <v>467</v>
      </c>
      <c r="H4585" t="s">
        <v>280</v>
      </c>
      <c r="I4585" t="s">
        <v>9617</v>
      </c>
      <c r="J4585" t="s">
        <v>103</v>
      </c>
      <c r="K4585" t="s">
        <v>9619</v>
      </c>
      <c r="L4585" t="s">
        <v>9620</v>
      </c>
      <c r="M4585">
        <v>12</v>
      </c>
      <c r="N4585" t="s">
        <v>103</v>
      </c>
      <c r="O4585" s="12">
        <v>34116</v>
      </c>
      <c r="P4585" t="s">
        <v>70</v>
      </c>
      <c r="Q4585" s="1">
        <v>44844</v>
      </c>
      <c r="R4585" t="s">
        <v>29</v>
      </c>
      <c r="S4585" t="s">
        <v>43</v>
      </c>
      <c r="T4585" t="s">
        <v>71</v>
      </c>
      <c r="W4585" t="s">
        <v>9621</v>
      </c>
      <c r="X4585" t="s">
        <v>9622</v>
      </c>
      <c r="Y4585" t="s">
        <v>9619</v>
      </c>
      <c r="Z4585" t="s">
        <v>109</v>
      </c>
      <c r="AA4585" t="s">
        <v>9623</v>
      </c>
      <c r="AB4585" t="s">
        <v>50</v>
      </c>
      <c r="AC4585" t="s">
        <v>50</v>
      </c>
    </row>
    <row r="4586" spans="7:29" ht="204" x14ac:dyDescent="0.2">
      <c r="G4586" t="s">
        <v>1884</v>
      </c>
      <c r="H4586" t="s">
        <v>53</v>
      </c>
      <c r="I4586" t="s">
        <v>7132</v>
      </c>
      <c r="J4586" t="s">
        <v>67</v>
      </c>
      <c r="K4586" t="s">
        <v>384</v>
      </c>
      <c r="L4586" t="s">
        <v>385</v>
      </c>
      <c r="M4586">
        <v>12</v>
      </c>
      <c r="N4586" t="s">
        <v>67</v>
      </c>
      <c r="O4586" s="12">
        <v>34046</v>
      </c>
      <c r="P4586" t="s">
        <v>70</v>
      </c>
      <c r="Q4586" s="1">
        <v>43815</v>
      </c>
      <c r="R4586" t="s">
        <v>29</v>
      </c>
      <c r="S4586" t="s">
        <v>43</v>
      </c>
      <c r="T4586" t="s">
        <v>71</v>
      </c>
      <c r="W4586" t="s">
        <v>7133</v>
      </c>
      <c r="X4586" t="s">
        <v>7134</v>
      </c>
      <c r="Y4586" t="s">
        <v>384</v>
      </c>
      <c r="Z4586" t="s">
        <v>74</v>
      </c>
      <c r="AA4586" t="s">
        <v>7135</v>
      </c>
      <c r="AB4586" s="2" t="s">
        <v>1025</v>
      </c>
      <c r="AC4586" t="s">
        <v>722</v>
      </c>
    </row>
    <row r="4587" spans="7:29" x14ac:dyDescent="0.2">
      <c r="G4587" t="s">
        <v>6714</v>
      </c>
      <c r="H4587" t="s">
        <v>53</v>
      </c>
      <c r="I4587" t="s">
        <v>18288</v>
      </c>
      <c r="J4587" t="s">
        <v>150</v>
      </c>
      <c r="L4587" t="s">
        <v>62</v>
      </c>
      <c r="M4587">
        <v>9</v>
      </c>
      <c r="N4587" t="s">
        <v>150</v>
      </c>
      <c r="O4587" s="12">
        <v>34032</v>
      </c>
      <c r="P4587" t="s">
        <v>28</v>
      </c>
      <c r="Q4587" s="1">
        <v>44879</v>
      </c>
      <c r="R4587" t="s">
        <v>63</v>
      </c>
      <c r="S4587" t="s">
        <v>43</v>
      </c>
      <c r="T4587" t="s">
        <v>30</v>
      </c>
      <c r="U4587" t="s">
        <v>1457</v>
      </c>
      <c r="W4587" t="s">
        <v>18301</v>
      </c>
    </row>
    <row r="4588" spans="7:29" x14ac:dyDescent="0.2">
      <c r="G4588" t="s">
        <v>458</v>
      </c>
      <c r="H4588" t="s">
        <v>262</v>
      </c>
      <c r="I4588" t="s">
        <v>3112</v>
      </c>
      <c r="J4588" t="s">
        <v>460</v>
      </c>
      <c r="K4588" t="s">
        <v>3118</v>
      </c>
      <c r="L4588" t="s">
        <v>1306</v>
      </c>
      <c r="M4588">
        <v>12</v>
      </c>
      <c r="N4588" t="s">
        <v>460</v>
      </c>
      <c r="O4588" s="12">
        <v>34012</v>
      </c>
      <c r="P4588" t="s">
        <v>70</v>
      </c>
      <c r="Q4588" s="1">
        <v>44927</v>
      </c>
      <c r="R4588" t="s">
        <v>29</v>
      </c>
      <c r="S4588" t="s">
        <v>43</v>
      </c>
      <c r="T4588" t="s">
        <v>71</v>
      </c>
      <c r="W4588" t="s">
        <v>3119</v>
      </c>
    </row>
    <row r="4589" spans="7:29" x14ac:dyDescent="0.2">
      <c r="G4589" t="s">
        <v>2721</v>
      </c>
      <c r="H4589" t="s">
        <v>53</v>
      </c>
      <c r="I4589" t="s">
        <v>12851</v>
      </c>
      <c r="J4589" t="s">
        <v>135</v>
      </c>
      <c r="K4589" t="s">
        <v>743</v>
      </c>
      <c r="L4589" t="s">
        <v>1271</v>
      </c>
      <c r="M4589">
        <v>9</v>
      </c>
      <c r="N4589" t="s">
        <v>135</v>
      </c>
      <c r="O4589" s="12">
        <v>34009</v>
      </c>
      <c r="P4589" t="s">
        <v>70</v>
      </c>
      <c r="Q4589" s="1">
        <v>44522</v>
      </c>
      <c r="R4589" t="s">
        <v>29</v>
      </c>
      <c r="S4589" t="s">
        <v>43</v>
      </c>
      <c r="T4589" t="s">
        <v>71</v>
      </c>
      <c r="W4589" t="s">
        <v>12852</v>
      </c>
      <c r="X4589" t="s">
        <v>12853</v>
      </c>
      <c r="Y4589" t="s">
        <v>50</v>
      </c>
      <c r="Z4589" t="s">
        <v>50</v>
      </c>
      <c r="AA4589" t="s">
        <v>12854</v>
      </c>
      <c r="AB4589" t="s">
        <v>50</v>
      </c>
      <c r="AC4589" t="s">
        <v>50</v>
      </c>
    </row>
    <row r="4590" spans="7:29" x14ac:dyDescent="0.2">
      <c r="G4590" t="s">
        <v>527</v>
      </c>
      <c r="H4590" t="s">
        <v>53</v>
      </c>
      <c r="I4590" t="s">
        <v>17169</v>
      </c>
      <c r="J4590" t="s">
        <v>1802</v>
      </c>
      <c r="K4590" t="s">
        <v>17170</v>
      </c>
      <c r="L4590" t="s">
        <v>203</v>
      </c>
      <c r="M4590">
        <v>12</v>
      </c>
      <c r="N4590" t="s">
        <v>1802</v>
      </c>
      <c r="O4590" s="12">
        <v>34008</v>
      </c>
      <c r="P4590" t="s">
        <v>70</v>
      </c>
      <c r="Q4590" s="1">
        <v>44487</v>
      </c>
      <c r="R4590" t="s">
        <v>29</v>
      </c>
      <c r="S4590" t="s">
        <v>43</v>
      </c>
      <c r="T4590" t="s">
        <v>71</v>
      </c>
      <c r="W4590" t="s">
        <v>17171</v>
      </c>
      <c r="X4590" t="s">
        <v>116</v>
      </c>
    </row>
    <row r="4591" spans="7:29" x14ac:dyDescent="0.2">
      <c r="G4591" t="s">
        <v>5447</v>
      </c>
      <c r="H4591" t="s">
        <v>53</v>
      </c>
      <c r="I4591" t="s">
        <v>5448</v>
      </c>
      <c r="J4591" t="s">
        <v>97</v>
      </c>
      <c r="L4591" t="s">
        <v>62</v>
      </c>
      <c r="M4591">
        <v>12</v>
      </c>
      <c r="N4591" t="s">
        <v>97</v>
      </c>
      <c r="O4591" s="12">
        <v>33976</v>
      </c>
      <c r="P4591" t="s">
        <v>28</v>
      </c>
      <c r="Q4591" s="1">
        <v>42675</v>
      </c>
      <c r="R4591" t="s">
        <v>29</v>
      </c>
      <c r="S4591" t="s">
        <v>43</v>
      </c>
      <c r="T4591" t="s">
        <v>30</v>
      </c>
      <c r="U4591" t="s">
        <v>1008</v>
      </c>
      <c r="W4591" t="s">
        <v>5449</v>
      </c>
      <c r="X4591" t="s">
        <v>5450</v>
      </c>
      <c r="Y4591" t="s">
        <v>1008</v>
      </c>
      <c r="Z4591" t="s">
        <v>810</v>
      </c>
      <c r="AA4591" t="s">
        <v>5451</v>
      </c>
      <c r="AB4591" t="s">
        <v>50</v>
      </c>
      <c r="AC4591" t="s">
        <v>5452</v>
      </c>
    </row>
    <row r="4592" spans="7:29" x14ac:dyDescent="0.2">
      <c r="G4592" t="s">
        <v>19464</v>
      </c>
      <c r="H4592" t="s">
        <v>53</v>
      </c>
      <c r="I4592" t="s">
        <v>19465</v>
      </c>
      <c r="J4592" t="s">
        <v>103</v>
      </c>
      <c r="K4592" t="s">
        <v>7219</v>
      </c>
      <c r="L4592" t="s">
        <v>1105</v>
      </c>
      <c r="M4592">
        <v>12</v>
      </c>
      <c r="N4592" t="s">
        <v>103</v>
      </c>
      <c r="O4592" s="12">
        <v>33976</v>
      </c>
      <c r="P4592" t="s">
        <v>70</v>
      </c>
      <c r="Q4592" s="1">
        <v>44851</v>
      </c>
      <c r="R4592" t="s">
        <v>29</v>
      </c>
      <c r="S4592" t="s">
        <v>43</v>
      </c>
      <c r="T4592" t="s">
        <v>71</v>
      </c>
      <c r="W4592" t="s">
        <v>19466</v>
      </c>
      <c r="X4592" t="s">
        <v>19467</v>
      </c>
      <c r="Y4592" t="s">
        <v>7219</v>
      </c>
      <c r="Z4592" t="s">
        <v>109</v>
      </c>
      <c r="AA4592" t="s">
        <v>19468</v>
      </c>
      <c r="AB4592" t="s">
        <v>50</v>
      </c>
      <c r="AC4592" t="s">
        <v>50</v>
      </c>
    </row>
    <row r="4593" spans="7:29" x14ac:dyDescent="0.2">
      <c r="G4593" t="s">
        <v>3653</v>
      </c>
      <c r="H4593" t="s">
        <v>53</v>
      </c>
      <c r="I4593" t="s">
        <v>14917</v>
      </c>
      <c r="J4593" t="s">
        <v>103</v>
      </c>
      <c r="K4593" t="s">
        <v>1705</v>
      </c>
      <c r="L4593" t="s">
        <v>1706</v>
      </c>
      <c r="M4593">
        <v>12</v>
      </c>
      <c r="N4593" t="s">
        <v>103</v>
      </c>
      <c r="O4593" s="12">
        <v>33943</v>
      </c>
      <c r="P4593" t="s">
        <v>70</v>
      </c>
      <c r="Q4593" s="1">
        <v>44494</v>
      </c>
      <c r="R4593" t="s">
        <v>29</v>
      </c>
      <c r="S4593" t="s">
        <v>43</v>
      </c>
      <c r="T4593" t="s">
        <v>71</v>
      </c>
      <c r="W4593" t="s">
        <v>15151</v>
      </c>
      <c r="X4593" t="s">
        <v>15152</v>
      </c>
      <c r="Y4593" t="s">
        <v>1705</v>
      </c>
      <c r="Z4593" t="s">
        <v>109</v>
      </c>
      <c r="AA4593" t="s">
        <v>15153</v>
      </c>
      <c r="AB4593" t="s">
        <v>50</v>
      </c>
      <c r="AC4593" t="s">
        <v>50</v>
      </c>
    </row>
    <row r="4594" spans="7:29" x14ac:dyDescent="0.2">
      <c r="G4594" t="s">
        <v>21338</v>
      </c>
      <c r="H4594" t="s">
        <v>53</v>
      </c>
      <c r="I4594" t="s">
        <v>21323</v>
      </c>
      <c r="J4594" t="s">
        <v>21339</v>
      </c>
      <c r="L4594" t="s">
        <v>27</v>
      </c>
      <c r="M4594">
        <v>12</v>
      </c>
      <c r="N4594" t="s">
        <v>510</v>
      </c>
      <c r="O4594" s="12">
        <v>33926</v>
      </c>
      <c r="P4594" t="s">
        <v>28</v>
      </c>
      <c r="Q4594" s="1">
        <v>43977</v>
      </c>
      <c r="R4594" t="s">
        <v>56</v>
      </c>
      <c r="S4594" s="1">
        <v>45016</v>
      </c>
      <c r="T4594" t="s">
        <v>30</v>
      </c>
      <c r="U4594" t="s">
        <v>21340</v>
      </c>
      <c r="V4594" t="s">
        <v>522</v>
      </c>
      <c r="W4594" t="s">
        <v>21341</v>
      </c>
    </row>
    <row r="4595" spans="7:29" x14ac:dyDescent="0.2">
      <c r="G4595" t="s">
        <v>894</v>
      </c>
      <c r="H4595" t="s">
        <v>1250</v>
      </c>
      <c r="I4595" t="s">
        <v>3335</v>
      </c>
      <c r="J4595" t="s">
        <v>150</v>
      </c>
      <c r="K4595" t="s">
        <v>832</v>
      </c>
      <c r="L4595" t="s">
        <v>833</v>
      </c>
      <c r="M4595">
        <v>9</v>
      </c>
      <c r="N4595" t="s">
        <v>150</v>
      </c>
      <c r="O4595" s="12">
        <v>33911</v>
      </c>
      <c r="P4595" t="s">
        <v>70</v>
      </c>
      <c r="Q4595" s="1">
        <v>39036</v>
      </c>
      <c r="R4595" t="s">
        <v>29</v>
      </c>
      <c r="S4595" t="s">
        <v>43</v>
      </c>
      <c r="T4595" t="s">
        <v>71</v>
      </c>
      <c r="W4595" t="s">
        <v>3336</v>
      </c>
      <c r="X4595" t="s">
        <v>116</v>
      </c>
    </row>
    <row r="4596" spans="7:29" x14ac:dyDescent="0.2">
      <c r="G4596" t="s">
        <v>253</v>
      </c>
      <c r="H4596" t="s">
        <v>53</v>
      </c>
      <c r="I4596" t="s">
        <v>3386</v>
      </c>
      <c r="J4596" t="s">
        <v>135</v>
      </c>
      <c r="K4596" t="s">
        <v>743</v>
      </c>
      <c r="L4596" t="s">
        <v>744</v>
      </c>
      <c r="M4596">
        <v>12</v>
      </c>
      <c r="N4596" t="s">
        <v>135</v>
      </c>
      <c r="O4596" s="12">
        <v>33786</v>
      </c>
      <c r="P4596" t="s">
        <v>70</v>
      </c>
      <c r="Q4596" s="1">
        <v>44522</v>
      </c>
      <c r="R4596" t="s">
        <v>29</v>
      </c>
      <c r="S4596" t="s">
        <v>43</v>
      </c>
      <c r="T4596" t="s">
        <v>71</v>
      </c>
      <c r="W4596" t="s">
        <v>3408</v>
      </c>
      <c r="X4596" t="s">
        <v>3409</v>
      </c>
      <c r="Y4596" t="s">
        <v>743</v>
      </c>
      <c r="Z4596" t="s">
        <v>135</v>
      </c>
      <c r="AA4596" t="s">
        <v>3410</v>
      </c>
      <c r="AB4596" t="s">
        <v>50</v>
      </c>
      <c r="AC4596" t="s">
        <v>50</v>
      </c>
    </row>
    <row r="4597" spans="7:29" x14ac:dyDescent="0.2">
      <c r="G4597" t="s">
        <v>21353</v>
      </c>
      <c r="H4597" t="s">
        <v>1394</v>
      </c>
      <c r="I4597" t="s">
        <v>21354</v>
      </c>
      <c r="J4597" t="s">
        <v>295</v>
      </c>
      <c r="L4597" t="s">
        <v>81</v>
      </c>
      <c r="M4597">
        <v>9</v>
      </c>
      <c r="N4597" t="s">
        <v>295</v>
      </c>
      <c r="O4597" s="12">
        <v>33763</v>
      </c>
      <c r="P4597" t="s">
        <v>28</v>
      </c>
      <c r="Q4597" s="1">
        <v>37681</v>
      </c>
      <c r="R4597" t="s">
        <v>63</v>
      </c>
      <c r="S4597" t="s">
        <v>43</v>
      </c>
      <c r="T4597" t="s">
        <v>30</v>
      </c>
      <c r="U4597" t="s">
        <v>82</v>
      </c>
      <c r="W4597" t="s">
        <v>21355</v>
      </c>
    </row>
    <row r="4598" spans="7:29" x14ac:dyDescent="0.2">
      <c r="G4598" t="s">
        <v>4180</v>
      </c>
      <c r="H4598" t="s">
        <v>60</v>
      </c>
      <c r="I4598" t="s">
        <v>19213</v>
      </c>
      <c r="J4598" t="s">
        <v>135</v>
      </c>
      <c r="L4598" t="s">
        <v>27</v>
      </c>
      <c r="M4598">
        <v>12</v>
      </c>
      <c r="N4598" t="s">
        <v>135</v>
      </c>
      <c r="O4598" s="12">
        <v>33730</v>
      </c>
      <c r="P4598" t="s">
        <v>661</v>
      </c>
      <c r="Q4598" s="1">
        <v>44862</v>
      </c>
      <c r="R4598" t="s">
        <v>56</v>
      </c>
      <c r="S4598" s="1">
        <v>45107</v>
      </c>
      <c r="T4598" t="s">
        <v>30</v>
      </c>
      <c r="U4598" t="s">
        <v>3510</v>
      </c>
      <c r="V4598" t="s">
        <v>522</v>
      </c>
      <c r="W4598" t="s">
        <v>19214</v>
      </c>
    </row>
    <row r="4599" spans="7:29" x14ac:dyDescent="0.2">
      <c r="G4599" t="s">
        <v>1326</v>
      </c>
      <c r="H4599" t="s">
        <v>1327</v>
      </c>
      <c r="I4599" t="s">
        <v>1328</v>
      </c>
      <c r="J4599" t="s">
        <v>1329</v>
      </c>
      <c r="L4599" t="s">
        <v>55</v>
      </c>
      <c r="M4599">
        <v>12</v>
      </c>
      <c r="N4599" t="s">
        <v>1329</v>
      </c>
      <c r="O4599" s="12">
        <v>33723</v>
      </c>
      <c r="P4599" t="s">
        <v>28</v>
      </c>
      <c r="Q4599" s="1">
        <v>44866</v>
      </c>
      <c r="R4599" t="s">
        <v>56</v>
      </c>
      <c r="S4599" s="1">
        <v>45473</v>
      </c>
      <c r="T4599" t="s">
        <v>30</v>
      </c>
      <c r="U4599" t="s">
        <v>1330</v>
      </c>
      <c r="W4599" t="s">
        <v>1331</v>
      </c>
    </row>
    <row r="4600" spans="7:29" x14ac:dyDescent="0.2">
      <c r="G4600" t="s">
        <v>12590</v>
      </c>
      <c r="H4600" t="s">
        <v>53</v>
      </c>
      <c r="I4600" t="s">
        <v>14493</v>
      </c>
      <c r="J4600" t="s">
        <v>3690</v>
      </c>
      <c r="L4600" t="s">
        <v>283</v>
      </c>
      <c r="M4600">
        <v>9</v>
      </c>
      <c r="N4600" t="s">
        <v>3690</v>
      </c>
      <c r="O4600" s="12">
        <v>33670</v>
      </c>
      <c r="P4600" t="s">
        <v>28</v>
      </c>
      <c r="Q4600" s="1">
        <v>44455</v>
      </c>
      <c r="R4600" t="s">
        <v>56</v>
      </c>
      <c r="S4600" s="1">
        <v>45092</v>
      </c>
      <c r="T4600" t="s">
        <v>30</v>
      </c>
      <c r="U4600" t="s">
        <v>570</v>
      </c>
      <c r="W4600" t="s">
        <v>14494</v>
      </c>
    </row>
    <row r="4601" spans="7:29" ht="136" x14ac:dyDescent="0.2">
      <c r="G4601" t="s">
        <v>20644</v>
      </c>
      <c r="H4601" t="s">
        <v>302</v>
      </c>
      <c r="I4601" t="s">
        <v>20645</v>
      </c>
      <c r="J4601" t="s">
        <v>554</v>
      </c>
      <c r="K4601" t="s">
        <v>20646</v>
      </c>
      <c r="L4601" t="s">
        <v>849</v>
      </c>
      <c r="M4601">
        <v>9</v>
      </c>
      <c r="N4601" t="s">
        <v>554</v>
      </c>
      <c r="O4601" s="12">
        <v>33618</v>
      </c>
      <c r="P4601" t="s">
        <v>70</v>
      </c>
      <c r="Q4601" s="1">
        <v>43130</v>
      </c>
      <c r="R4601" t="s">
        <v>29</v>
      </c>
      <c r="S4601" t="s">
        <v>43</v>
      </c>
      <c r="T4601" t="s">
        <v>71</v>
      </c>
      <c r="W4601" t="s">
        <v>20647</v>
      </c>
      <c r="X4601" t="s">
        <v>20648</v>
      </c>
      <c r="Y4601" t="s">
        <v>20646</v>
      </c>
      <c r="Z4601" t="s">
        <v>557</v>
      </c>
      <c r="AA4601" t="s">
        <v>20649</v>
      </c>
      <c r="AB4601" s="2" t="s">
        <v>20650</v>
      </c>
      <c r="AC4601" t="s">
        <v>50</v>
      </c>
    </row>
    <row r="4602" spans="7:29" ht="170" x14ac:dyDescent="0.2">
      <c r="G4602" t="s">
        <v>9158</v>
      </c>
      <c r="H4602" t="s">
        <v>1394</v>
      </c>
      <c r="I4602" t="s">
        <v>12872</v>
      </c>
      <c r="J4602" t="s">
        <v>4318</v>
      </c>
      <c r="L4602" t="s">
        <v>347</v>
      </c>
      <c r="M4602">
        <v>12</v>
      </c>
      <c r="N4602" t="s">
        <v>921</v>
      </c>
      <c r="O4602" s="12">
        <v>33583</v>
      </c>
      <c r="P4602" t="s">
        <v>28</v>
      </c>
      <c r="Q4602" s="1">
        <v>44911</v>
      </c>
      <c r="R4602" t="s">
        <v>29</v>
      </c>
      <c r="S4602" s="1">
        <v>45275</v>
      </c>
      <c r="T4602" t="s">
        <v>30</v>
      </c>
      <c r="U4602" t="s">
        <v>162</v>
      </c>
      <c r="W4602" t="s">
        <v>12880</v>
      </c>
      <c r="X4602" t="s">
        <v>12881</v>
      </c>
      <c r="Y4602" t="s">
        <v>162</v>
      </c>
      <c r="Z4602" t="s">
        <v>8837</v>
      </c>
      <c r="AA4602" t="s">
        <v>12882</v>
      </c>
      <c r="AB4602" s="2" t="s">
        <v>12883</v>
      </c>
      <c r="AC4602" t="s">
        <v>50</v>
      </c>
    </row>
    <row r="4603" spans="7:29" x14ac:dyDescent="0.2">
      <c r="G4603" t="s">
        <v>25423</v>
      </c>
      <c r="H4603" t="s">
        <v>53</v>
      </c>
      <c r="I4603" t="s">
        <v>25424</v>
      </c>
      <c r="J4603" t="s">
        <v>346</v>
      </c>
      <c r="L4603" t="s">
        <v>55</v>
      </c>
      <c r="M4603">
        <v>12</v>
      </c>
      <c r="N4603" t="s">
        <v>346</v>
      </c>
      <c r="O4603" s="12">
        <v>33562</v>
      </c>
      <c r="P4603" t="s">
        <v>28</v>
      </c>
      <c r="Q4603" s="1">
        <v>44774</v>
      </c>
      <c r="R4603" t="s">
        <v>56</v>
      </c>
      <c r="S4603" s="1">
        <v>45473</v>
      </c>
      <c r="T4603" t="s">
        <v>30</v>
      </c>
      <c r="U4603" t="s">
        <v>25425</v>
      </c>
      <c r="W4603" t="s">
        <v>25426</v>
      </c>
    </row>
    <row r="4604" spans="7:29" x14ac:dyDescent="0.2">
      <c r="G4604" t="s">
        <v>9788</v>
      </c>
      <c r="H4604" t="s">
        <v>129</v>
      </c>
      <c r="I4604" t="s">
        <v>9789</v>
      </c>
      <c r="J4604" t="s">
        <v>321</v>
      </c>
      <c r="L4604" t="s">
        <v>347</v>
      </c>
      <c r="M4604">
        <v>9</v>
      </c>
      <c r="N4604" t="s">
        <v>321</v>
      </c>
      <c r="O4604" s="12">
        <v>33555</v>
      </c>
      <c r="P4604" t="s">
        <v>28</v>
      </c>
      <c r="Q4604" s="1">
        <v>44820</v>
      </c>
      <c r="R4604" t="s">
        <v>56</v>
      </c>
      <c r="S4604" s="1">
        <v>45092</v>
      </c>
      <c r="T4604" t="s">
        <v>30</v>
      </c>
      <c r="U4604" t="s">
        <v>9790</v>
      </c>
      <c r="W4604" t="s">
        <v>9791</v>
      </c>
    </row>
    <row r="4605" spans="7:29" x14ac:dyDescent="0.2">
      <c r="G4605" t="s">
        <v>24761</v>
      </c>
      <c r="H4605" t="s">
        <v>24</v>
      </c>
      <c r="I4605" t="s">
        <v>14561</v>
      </c>
      <c r="J4605" t="s">
        <v>103</v>
      </c>
      <c r="K4605" t="s">
        <v>4827</v>
      </c>
      <c r="L4605" t="s">
        <v>7651</v>
      </c>
      <c r="M4605">
        <v>9</v>
      </c>
      <c r="N4605" t="s">
        <v>135</v>
      </c>
      <c r="O4605" s="12">
        <v>33513</v>
      </c>
      <c r="P4605" t="s">
        <v>70</v>
      </c>
      <c r="Q4605" s="1">
        <v>43017</v>
      </c>
      <c r="R4605" t="s">
        <v>29</v>
      </c>
      <c r="S4605" t="s">
        <v>43</v>
      </c>
      <c r="T4605" t="s">
        <v>71</v>
      </c>
      <c r="W4605" t="s">
        <v>24762</v>
      </c>
      <c r="X4605" t="s">
        <v>24763</v>
      </c>
      <c r="Y4605" t="s">
        <v>4827</v>
      </c>
      <c r="Z4605" t="s">
        <v>135</v>
      </c>
      <c r="AA4605" t="s">
        <v>24764</v>
      </c>
      <c r="AB4605" t="s">
        <v>50</v>
      </c>
      <c r="AC4605" t="s">
        <v>50</v>
      </c>
    </row>
    <row r="4606" spans="7:29" x14ac:dyDescent="0.2">
      <c r="G4606" t="s">
        <v>18163</v>
      </c>
      <c r="H4606" t="s">
        <v>118</v>
      </c>
      <c r="I4606" t="s">
        <v>18164</v>
      </c>
      <c r="J4606" t="s">
        <v>150</v>
      </c>
      <c r="L4606" t="s">
        <v>62</v>
      </c>
      <c r="M4606">
        <v>9</v>
      </c>
      <c r="N4606" t="s">
        <v>150</v>
      </c>
      <c r="O4606" s="12">
        <v>33490</v>
      </c>
      <c r="P4606" t="s">
        <v>28</v>
      </c>
      <c r="Q4606" s="1">
        <v>44455</v>
      </c>
      <c r="R4606" t="s">
        <v>63</v>
      </c>
      <c r="S4606" t="s">
        <v>43</v>
      </c>
      <c r="T4606" t="s">
        <v>30</v>
      </c>
      <c r="U4606" t="s">
        <v>4363</v>
      </c>
      <c r="W4606" t="s">
        <v>18165</v>
      </c>
    </row>
    <row r="4607" spans="7:29" ht="187" x14ac:dyDescent="0.2">
      <c r="G4607" t="s">
        <v>3910</v>
      </c>
      <c r="H4607" t="s">
        <v>262</v>
      </c>
      <c r="I4607" t="s">
        <v>21035</v>
      </c>
      <c r="J4607" t="s">
        <v>80</v>
      </c>
      <c r="K4607" t="s">
        <v>21038</v>
      </c>
      <c r="L4607" t="s">
        <v>483</v>
      </c>
      <c r="M4607">
        <v>12</v>
      </c>
      <c r="N4607" t="s">
        <v>80</v>
      </c>
      <c r="O4607" s="12">
        <v>33427</v>
      </c>
      <c r="P4607" t="s">
        <v>70</v>
      </c>
      <c r="Q4607" s="1">
        <v>44879</v>
      </c>
      <c r="R4607" t="s">
        <v>29</v>
      </c>
      <c r="S4607" t="s">
        <v>43</v>
      </c>
      <c r="T4607" t="s">
        <v>71</v>
      </c>
      <c r="W4607" t="s">
        <v>21039</v>
      </c>
      <c r="X4607" t="s">
        <v>21040</v>
      </c>
      <c r="Y4607" t="s">
        <v>21041</v>
      </c>
      <c r="Z4607" t="s">
        <v>611</v>
      </c>
      <c r="AA4607" t="s">
        <v>21042</v>
      </c>
      <c r="AB4607" s="2" t="s">
        <v>21043</v>
      </c>
      <c r="AC4607" t="s">
        <v>50</v>
      </c>
    </row>
    <row r="4608" spans="7:29" ht="85" x14ac:dyDescent="0.2">
      <c r="G4608" t="s">
        <v>1249</v>
      </c>
      <c r="H4608" t="s">
        <v>280</v>
      </c>
      <c r="I4608" t="s">
        <v>7893</v>
      </c>
      <c r="J4608" t="s">
        <v>150</v>
      </c>
      <c r="K4608" t="s">
        <v>832</v>
      </c>
      <c r="L4608" t="s">
        <v>2017</v>
      </c>
      <c r="M4608">
        <v>9</v>
      </c>
      <c r="N4608" t="s">
        <v>150</v>
      </c>
      <c r="O4608" s="12">
        <v>33418</v>
      </c>
      <c r="P4608" t="s">
        <v>70</v>
      </c>
      <c r="Q4608" s="1">
        <v>44529</v>
      </c>
      <c r="R4608" t="s">
        <v>29</v>
      </c>
      <c r="S4608" s="1">
        <v>45111</v>
      </c>
      <c r="T4608" t="s">
        <v>71</v>
      </c>
      <c r="W4608" t="s">
        <v>7906</v>
      </c>
      <c r="X4608" t="s">
        <v>7907</v>
      </c>
      <c r="Y4608" t="s">
        <v>451</v>
      </c>
      <c r="Z4608" t="s">
        <v>150</v>
      </c>
      <c r="AA4608" t="s">
        <v>7908</v>
      </c>
      <c r="AB4608" s="2" t="s">
        <v>837</v>
      </c>
      <c r="AC4608" t="s">
        <v>50</v>
      </c>
    </row>
    <row r="4609" spans="7:29" x14ac:dyDescent="0.2">
      <c r="G4609" t="s">
        <v>4154</v>
      </c>
      <c r="H4609" t="s">
        <v>53</v>
      </c>
      <c r="I4609" t="s">
        <v>4114</v>
      </c>
      <c r="J4609" t="s">
        <v>411</v>
      </c>
      <c r="L4609" t="s">
        <v>104</v>
      </c>
      <c r="M4609">
        <v>12</v>
      </c>
      <c r="N4609" t="s">
        <v>411</v>
      </c>
      <c r="O4609" s="12">
        <v>33397</v>
      </c>
      <c r="P4609" t="s">
        <v>28</v>
      </c>
      <c r="Q4609" s="1">
        <v>42917</v>
      </c>
      <c r="R4609" t="s">
        <v>56</v>
      </c>
      <c r="S4609" s="1">
        <v>45473</v>
      </c>
      <c r="T4609" t="s">
        <v>30</v>
      </c>
      <c r="U4609" t="s">
        <v>4155</v>
      </c>
      <c r="V4609" t="s">
        <v>404</v>
      </c>
      <c r="W4609" t="s">
        <v>4156</v>
      </c>
    </row>
    <row r="4610" spans="7:29" x14ac:dyDescent="0.2">
      <c r="G4610" t="s">
        <v>24150</v>
      </c>
      <c r="H4610" t="s">
        <v>53</v>
      </c>
      <c r="I4610" t="s">
        <v>24151</v>
      </c>
      <c r="J4610" t="s">
        <v>135</v>
      </c>
      <c r="K4610" t="s">
        <v>743</v>
      </c>
      <c r="L4610" t="s">
        <v>744</v>
      </c>
      <c r="M4610">
        <v>9</v>
      </c>
      <c r="N4610" t="s">
        <v>135</v>
      </c>
      <c r="O4610" s="12">
        <v>33378</v>
      </c>
      <c r="P4610" t="s">
        <v>70</v>
      </c>
      <c r="Q4610" s="1">
        <v>42255</v>
      </c>
      <c r="R4610" t="s">
        <v>29</v>
      </c>
      <c r="S4610" t="s">
        <v>43</v>
      </c>
      <c r="T4610" t="s">
        <v>71</v>
      </c>
      <c r="W4610" t="s">
        <v>24152</v>
      </c>
      <c r="X4610" t="s">
        <v>116</v>
      </c>
    </row>
    <row r="4611" spans="7:29" x14ac:dyDescent="0.2">
      <c r="G4611" t="s">
        <v>324</v>
      </c>
      <c r="H4611" t="s">
        <v>1729</v>
      </c>
      <c r="I4611" t="s">
        <v>15959</v>
      </c>
      <c r="J4611" t="s">
        <v>921</v>
      </c>
      <c r="L4611" t="s">
        <v>436</v>
      </c>
      <c r="M4611">
        <v>9</v>
      </c>
      <c r="N4611" t="s">
        <v>921</v>
      </c>
      <c r="O4611" s="12">
        <v>33372</v>
      </c>
      <c r="P4611" t="s">
        <v>28</v>
      </c>
      <c r="Q4611" s="1">
        <v>42810</v>
      </c>
      <c r="R4611" t="s">
        <v>56</v>
      </c>
      <c r="S4611" s="1">
        <v>45092</v>
      </c>
      <c r="T4611" t="s">
        <v>30</v>
      </c>
      <c r="U4611" t="s">
        <v>376</v>
      </c>
      <c r="W4611" t="s">
        <v>15960</v>
      </c>
    </row>
    <row r="4612" spans="7:29" x14ac:dyDescent="0.2">
      <c r="G4612" t="s">
        <v>18601</v>
      </c>
      <c r="H4612" t="s">
        <v>1567</v>
      </c>
      <c r="I4612" t="s">
        <v>18602</v>
      </c>
      <c r="J4612" t="s">
        <v>135</v>
      </c>
      <c r="K4612" t="s">
        <v>726</v>
      </c>
      <c r="L4612" t="s">
        <v>727</v>
      </c>
      <c r="M4612">
        <v>9</v>
      </c>
      <c r="N4612" t="s">
        <v>135</v>
      </c>
      <c r="O4612" s="12">
        <v>33369</v>
      </c>
      <c r="P4612" t="s">
        <v>70</v>
      </c>
      <c r="Q4612" s="1">
        <v>44830</v>
      </c>
      <c r="R4612" t="s">
        <v>29</v>
      </c>
      <c r="S4612" t="s">
        <v>43</v>
      </c>
      <c r="T4612" t="s">
        <v>71</v>
      </c>
      <c r="W4612" t="s">
        <v>18603</v>
      </c>
      <c r="X4612" t="s">
        <v>18604</v>
      </c>
      <c r="Y4612" t="s">
        <v>726</v>
      </c>
      <c r="Z4612" t="s">
        <v>135</v>
      </c>
      <c r="AA4612" t="s">
        <v>18605</v>
      </c>
      <c r="AB4612" t="s">
        <v>50</v>
      </c>
      <c r="AC4612" t="s">
        <v>50</v>
      </c>
    </row>
    <row r="4613" spans="7:29" x14ac:dyDescent="0.2">
      <c r="G4613" t="s">
        <v>2658</v>
      </c>
      <c r="H4613" t="s">
        <v>148</v>
      </c>
      <c r="I4613" t="s">
        <v>24872</v>
      </c>
      <c r="J4613" t="s">
        <v>97</v>
      </c>
      <c r="K4613" t="s">
        <v>8684</v>
      </c>
      <c r="L4613" t="s">
        <v>24873</v>
      </c>
      <c r="M4613">
        <v>12</v>
      </c>
      <c r="N4613" t="s">
        <v>97</v>
      </c>
      <c r="O4613" s="12">
        <v>33369</v>
      </c>
      <c r="P4613" t="s">
        <v>70</v>
      </c>
      <c r="Q4613" s="1">
        <v>42248</v>
      </c>
      <c r="R4613" t="s">
        <v>29</v>
      </c>
      <c r="S4613" t="s">
        <v>43</v>
      </c>
      <c r="T4613" t="s">
        <v>71</v>
      </c>
      <c r="W4613" t="s">
        <v>24874</v>
      </c>
      <c r="X4613" t="s">
        <v>24875</v>
      </c>
      <c r="Y4613" t="s">
        <v>8684</v>
      </c>
      <c r="Z4613" t="s">
        <v>810</v>
      </c>
      <c r="AA4613" t="s">
        <v>24876</v>
      </c>
      <c r="AB4613" t="s">
        <v>50</v>
      </c>
      <c r="AC4613" t="s">
        <v>24877</v>
      </c>
    </row>
    <row r="4614" spans="7:29" x14ac:dyDescent="0.2">
      <c r="G4614" t="s">
        <v>1314</v>
      </c>
      <c r="H4614" t="s">
        <v>24</v>
      </c>
      <c r="I4614" t="s">
        <v>14034</v>
      </c>
      <c r="J4614" t="s">
        <v>528</v>
      </c>
      <c r="L4614" t="s">
        <v>27</v>
      </c>
      <c r="M4614">
        <v>12</v>
      </c>
      <c r="N4614" t="s">
        <v>528</v>
      </c>
      <c r="O4614" s="12">
        <v>33340</v>
      </c>
      <c r="P4614" t="s">
        <v>28</v>
      </c>
      <c r="Q4614" s="1">
        <v>44986</v>
      </c>
      <c r="R4614" t="s">
        <v>56</v>
      </c>
      <c r="S4614" s="1">
        <v>45107</v>
      </c>
      <c r="T4614" t="s">
        <v>30</v>
      </c>
      <c r="U4614" t="s">
        <v>14035</v>
      </c>
      <c r="V4614" t="s">
        <v>14036</v>
      </c>
      <c r="W4614" t="s">
        <v>14037</v>
      </c>
    </row>
    <row r="4615" spans="7:29" x14ac:dyDescent="0.2">
      <c r="G4615" t="s">
        <v>1867</v>
      </c>
      <c r="H4615" t="s">
        <v>148</v>
      </c>
      <c r="I4615" t="s">
        <v>23471</v>
      </c>
      <c r="J4615" t="s">
        <v>554</v>
      </c>
      <c r="L4615" t="s">
        <v>775</v>
      </c>
      <c r="M4615">
        <v>9</v>
      </c>
      <c r="N4615" t="s">
        <v>554</v>
      </c>
      <c r="O4615" s="12">
        <v>33333</v>
      </c>
      <c r="P4615" t="s">
        <v>28</v>
      </c>
      <c r="Q4615" s="1">
        <v>43359</v>
      </c>
      <c r="R4615" t="s">
        <v>63</v>
      </c>
      <c r="S4615" t="s">
        <v>43</v>
      </c>
      <c r="T4615" t="s">
        <v>30</v>
      </c>
      <c r="U4615" t="s">
        <v>23472</v>
      </c>
      <c r="W4615" t="s">
        <v>23473</v>
      </c>
    </row>
    <row r="4616" spans="7:29" x14ac:dyDescent="0.2">
      <c r="G4616" t="s">
        <v>18885</v>
      </c>
      <c r="H4616" t="s">
        <v>53</v>
      </c>
      <c r="I4616" t="s">
        <v>18883</v>
      </c>
      <c r="J4616" t="s">
        <v>276</v>
      </c>
      <c r="L4616" t="s">
        <v>62</v>
      </c>
      <c r="M4616">
        <v>12</v>
      </c>
      <c r="N4616" t="s">
        <v>276</v>
      </c>
      <c r="O4616" s="12">
        <v>33321</v>
      </c>
      <c r="P4616" t="s">
        <v>28</v>
      </c>
      <c r="Q4616" s="1">
        <v>42125</v>
      </c>
      <c r="R4616" t="s">
        <v>29</v>
      </c>
      <c r="S4616" t="s">
        <v>43</v>
      </c>
      <c r="T4616" t="s">
        <v>30</v>
      </c>
      <c r="U4616" t="s">
        <v>11320</v>
      </c>
      <c r="W4616" t="s">
        <v>18886</v>
      </c>
      <c r="X4616" t="s">
        <v>116</v>
      </c>
    </row>
    <row r="4617" spans="7:29" x14ac:dyDescent="0.2">
      <c r="G4617" t="s">
        <v>9381</v>
      </c>
      <c r="H4617" t="s">
        <v>118</v>
      </c>
      <c r="I4617" t="s">
        <v>12020</v>
      </c>
      <c r="J4617" t="s">
        <v>450</v>
      </c>
      <c r="L4617" t="s">
        <v>27</v>
      </c>
      <c r="M4617">
        <v>12</v>
      </c>
      <c r="N4617" t="s">
        <v>450</v>
      </c>
      <c r="O4617" s="12">
        <v>33303</v>
      </c>
      <c r="P4617" t="s">
        <v>28</v>
      </c>
      <c r="Q4617" s="1">
        <v>44893</v>
      </c>
      <c r="R4617" t="s">
        <v>29</v>
      </c>
      <c r="S4617" t="s">
        <v>43</v>
      </c>
      <c r="T4617" t="s">
        <v>30</v>
      </c>
      <c r="U4617" t="s">
        <v>12035</v>
      </c>
      <c r="V4617" t="s">
        <v>45</v>
      </c>
      <c r="W4617" t="s">
        <v>12025</v>
      </c>
      <c r="X4617" t="s">
        <v>12026</v>
      </c>
      <c r="Y4617" t="s">
        <v>12027</v>
      </c>
      <c r="Z4617" t="s">
        <v>456</v>
      </c>
      <c r="AA4617" t="s">
        <v>12028</v>
      </c>
      <c r="AB4617" t="s">
        <v>50</v>
      </c>
      <c r="AC4617" t="s">
        <v>50</v>
      </c>
    </row>
    <row r="4618" spans="7:29" x14ac:dyDescent="0.2">
      <c r="G4618" t="s">
        <v>467</v>
      </c>
      <c r="H4618" t="s">
        <v>112</v>
      </c>
      <c r="I4618" t="s">
        <v>17529</v>
      </c>
      <c r="J4618" t="s">
        <v>2612</v>
      </c>
      <c r="K4618" t="s">
        <v>4976</v>
      </c>
      <c r="L4618" t="s">
        <v>237</v>
      </c>
      <c r="M4618">
        <v>12</v>
      </c>
      <c r="N4618" t="s">
        <v>1431</v>
      </c>
      <c r="O4618" s="12">
        <v>33265</v>
      </c>
      <c r="P4618" t="s">
        <v>70</v>
      </c>
      <c r="Q4618" s="1">
        <v>44796</v>
      </c>
      <c r="R4618" t="s">
        <v>29</v>
      </c>
      <c r="S4618" t="s">
        <v>43</v>
      </c>
      <c r="T4618" t="s">
        <v>71</v>
      </c>
      <c r="W4618" t="s">
        <v>17530</v>
      </c>
      <c r="X4618" t="s">
        <v>116</v>
      </c>
    </row>
    <row r="4619" spans="7:29" x14ac:dyDescent="0.2">
      <c r="G4619" t="s">
        <v>1504</v>
      </c>
      <c r="H4619" t="s">
        <v>553</v>
      </c>
      <c r="I4619" t="s">
        <v>14548</v>
      </c>
      <c r="J4619" t="s">
        <v>2678</v>
      </c>
      <c r="L4619" t="s">
        <v>27</v>
      </c>
      <c r="M4619">
        <v>12</v>
      </c>
      <c r="N4619" t="s">
        <v>2678</v>
      </c>
      <c r="O4619" s="12">
        <v>33261</v>
      </c>
      <c r="P4619" t="s">
        <v>28</v>
      </c>
      <c r="Q4619" s="1">
        <v>44879</v>
      </c>
      <c r="R4619" t="s">
        <v>29</v>
      </c>
      <c r="S4619" t="s">
        <v>43</v>
      </c>
      <c r="T4619" t="s">
        <v>30</v>
      </c>
      <c r="U4619" t="s">
        <v>14549</v>
      </c>
      <c r="V4619" t="s">
        <v>45</v>
      </c>
      <c r="W4619" t="s">
        <v>14550</v>
      </c>
      <c r="X4619" t="s">
        <v>14551</v>
      </c>
      <c r="Y4619" t="s">
        <v>14549</v>
      </c>
      <c r="Z4619" t="s">
        <v>14552</v>
      </c>
      <c r="AA4619" t="s">
        <v>14553</v>
      </c>
      <c r="AB4619" t="s">
        <v>50</v>
      </c>
      <c r="AC4619" t="s">
        <v>50</v>
      </c>
    </row>
    <row r="4620" spans="7:29" ht="119" x14ac:dyDescent="0.2">
      <c r="G4620" t="s">
        <v>5292</v>
      </c>
      <c r="H4620" t="s">
        <v>24</v>
      </c>
      <c r="I4620" t="s">
        <v>6218</v>
      </c>
      <c r="J4620" t="s">
        <v>597</v>
      </c>
      <c r="L4620" t="s">
        <v>27</v>
      </c>
      <c r="M4620">
        <v>12</v>
      </c>
      <c r="N4620" t="s">
        <v>597</v>
      </c>
      <c r="O4620" s="12">
        <v>33250</v>
      </c>
      <c r="P4620" t="s">
        <v>28</v>
      </c>
      <c r="Q4620" s="1">
        <v>44896</v>
      </c>
      <c r="R4620" t="s">
        <v>29</v>
      </c>
      <c r="S4620" t="s">
        <v>43</v>
      </c>
      <c r="T4620" t="s">
        <v>30</v>
      </c>
      <c r="U4620" t="s">
        <v>6219</v>
      </c>
      <c r="V4620" t="s">
        <v>45</v>
      </c>
      <c r="W4620" t="s">
        <v>6220</v>
      </c>
      <c r="X4620" t="s">
        <v>6221</v>
      </c>
      <c r="Y4620" t="s">
        <v>6222</v>
      </c>
      <c r="Z4620" t="s">
        <v>601</v>
      </c>
      <c r="AA4620" t="s">
        <v>6223</v>
      </c>
      <c r="AB4620" s="2" t="s">
        <v>6224</v>
      </c>
      <c r="AC4620" t="s">
        <v>6225</v>
      </c>
    </row>
    <row r="4621" spans="7:29" ht="204" x14ac:dyDescent="0.2">
      <c r="G4621" t="s">
        <v>4917</v>
      </c>
      <c r="H4621" t="s">
        <v>118</v>
      </c>
      <c r="I4621" t="s">
        <v>18251</v>
      </c>
      <c r="J4621" t="s">
        <v>67</v>
      </c>
      <c r="K4621" t="s">
        <v>18252</v>
      </c>
      <c r="L4621" t="s">
        <v>69</v>
      </c>
      <c r="M4621">
        <v>12</v>
      </c>
      <c r="N4621" t="s">
        <v>67</v>
      </c>
      <c r="O4621" s="12">
        <v>33237</v>
      </c>
      <c r="P4621" t="s">
        <v>70</v>
      </c>
      <c r="Q4621" s="1">
        <v>42826</v>
      </c>
      <c r="R4621" t="s">
        <v>29</v>
      </c>
      <c r="S4621" t="s">
        <v>43</v>
      </c>
      <c r="T4621" t="s">
        <v>71</v>
      </c>
      <c r="W4621" t="s">
        <v>18253</v>
      </c>
      <c r="X4621" t="s">
        <v>18254</v>
      </c>
      <c r="Y4621" t="s">
        <v>18252</v>
      </c>
      <c r="Z4621" t="s">
        <v>74</v>
      </c>
      <c r="AA4621" t="s">
        <v>18255</v>
      </c>
      <c r="AB4621" s="2" t="s">
        <v>1025</v>
      </c>
      <c r="AC4621" t="s">
        <v>18256</v>
      </c>
    </row>
    <row r="4622" spans="7:29" ht="170" x14ac:dyDescent="0.2">
      <c r="G4622" t="s">
        <v>18950</v>
      </c>
      <c r="H4622" t="s">
        <v>53</v>
      </c>
      <c r="I4622" t="s">
        <v>18951</v>
      </c>
      <c r="J4622" t="s">
        <v>460</v>
      </c>
      <c r="K4622" t="s">
        <v>788</v>
      </c>
      <c r="L4622" t="s">
        <v>789</v>
      </c>
      <c r="M4622">
        <v>12</v>
      </c>
      <c r="N4622" t="s">
        <v>460</v>
      </c>
      <c r="O4622" s="12">
        <v>33199</v>
      </c>
      <c r="P4622" t="s">
        <v>70</v>
      </c>
      <c r="Q4622" s="1">
        <v>44929</v>
      </c>
      <c r="R4622" t="s">
        <v>29</v>
      </c>
      <c r="S4622" t="s">
        <v>43</v>
      </c>
      <c r="T4622" t="s">
        <v>71</v>
      </c>
      <c r="W4622" t="s">
        <v>18952</v>
      </c>
      <c r="X4622" t="s">
        <v>18953</v>
      </c>
      <c r="Y4622" t="s">
        <v>788</v>
      </c>
      <c r="Z4622" t="s">
        <v>460</v>
      </c>
      <c r="AA4622" t="s">
        <v>18954</v>
      </c>
      <c r="AB4622" s="2" t="s">
        <v>18955</v>
      </c>
      <c r="AC4622" t="s">
        <v>18956</v>
      </c>
    </row>
    <row r="4623" spans="7:29" ht="102" x14ac:dyDescent="0.2">
      <c r="G4623" t="s">
        <v>7570</v>
      </c>
      <c r="H4623" t="s">
        <v>118</v>
      </c>
      <c r="I4623" t="s">
        <v>7571</v>
      </c>
      <c r="J4623" t="s">
        <v>1171</v>
      </c>
      <c r="K4623" t="s">
        <v>7572</v>
      </c>
      <c r="L4623" t="s">
        <v>203</v>
      </c>
      <c r="M4623">
        <v>12</v>
      </c>
      <c r="N4623" t="s">
        <v>1171</v>
      </c>
      <c r="O4623" s="12">
        <v>33160</v>
      </c>
      <c r="P4623" t="s">
        <v>70</v>
      </c>
      <c r="Q4623" s="1">
        <v>44943</v>
      </c>
      <c r="R4623" t="s">
        <v>29</v>
      </c>
      <c r="S4623" t="s">
        <v>43</v>
      </c>
      <c r="T4623" t="s">
        <v>71</v>
      </c>
      <c r="W4623" t="s">
        <v>7573</v>
      </c>
      <c r="X4623" t="s">
        <v>7574</v>
      </c>
      <c r="Y4623" t="s">
        <v>7572</v>
      </c>
      <c r="Z4623" t="s">
        <v>1494</v>
      </c>
      <c r="AA4623" t="s">
        <v>7575</v>
      </c>
      <c r="AB4623" s="2" t="s">
        <v>7576</v>
      </c>
      <c r="AC4623" t="s">
        <v>7577</v>
      </c>
    </row>
    <row r="4624" spans="7:29" x14ac:dyDescent="0.2">
      <c r="G4624" t="s">
        <v>1215</v>
      </c>
      <c r="H4624" t="s">
        <v>53</v>
      </c>
      <c r="I4624" t="s">
        <v>16325</v>
      </c>
      <c r="J4624" t="s">
        <v>135</v>
      </c>
      <c r="K4624" t="s">
        <v>1462</v>
      </c>
      <c r="L4624" t="s">
        <v>8777</v>
      </c>
      <c r="M4624">
        <v>12</v>
      </c>
      <c r="N4624" t="s">
        <v>135</v>
      </c>
      <c r="O4624" s="12">
        <v>33101</v>
      </c>
      <c r="P4624" t="s">
        <v>70</v>
      </c>
      <c r="Q4624" s="1">
        <v>44949</v>
      </c>
      <c r="R4624" t="s">
        <v>29</v>
      </c>
      <c r="S4624" t="s">
        <v>43</v>
      </c>
      <c r="T4624" t="s">
        <v>71</v>
      </c>
      <c r="W4624" t="s">
        <v>16326</v>
      </c>
      <c r="X4624" t="s">
        <v>16327</v>
      </c>
      <c r="Y4624" t="s">
        <v>1462</v>
      </c>
      <c r="Z4624" t="s">
        <v>135</v>
      </c>
      <c r="AA4624" t="s">
        <v>16328</v>
      </c>
      <c r="AB4624" t="s">
        <v>50</v>
      </c>
      <c r="AC4624" t="s">
        <v>50</v>
      </c>
    </row>
    <row r="4625" spans="7:29" x14ac:dyDescent="0.2">
      <c r="G4625" t="s">
        <v>923</v>
      </c>
      <c r="H4625" t="s">
        <v>118</v>
      </c>
      <c r="I4625" t="s">
        <v>19624</v>
      </c>
      <c r="J4625" t="s">
        <v>173</v>
      </c>
      <c r="L4625" t="s">
        <v>55</v>
      </c>
      <c r="M4625">
        <v>12</v>
      </c>
      <c r="N4625" t="s">
        <v>173</v>
      </c>
      <c r="O4625" s="12">
        <v>33090</v>
      </c>
      <c r="P4625" t="s">
        <v>28</v>
      </c>
      <c r="Q4625" s="1">
        <v>44621</v>
      </c>
      <c r="R4625" t="s">
        <v>56</v>
      </c>
      <c r="S4625" s="1">
        <v>45473</v>
      </c>
      <c r="T4625" t="s">
        <v>30</v>
      </c>
      <c r="U4625" t="s">
        <v>19625</v>
      </c>
      <c r="W4625" t="s">
        <v>19626</v>
      </c>
    </row>
    <row r="4626" spans="7:29" x14ac:dyDescent="0.2">
      <c r="G4626" t="s">
        <v>23797</v>
      </c>
      <c r="H4626" t="s">
        <v>148</v>
      </c>
      <c r="I4626" t="s">
        <v>23798</v>
      </c>
      <c r="J4626" t="s">
        <v>168</v>
      </c>
      <c r="L4626" t="s">
        <v>62</v>
      </c>
      <c r="M4626">
        <v>9</v>
      </c>
      <c r="N4626" t="s">
        <v>150</v>
      </c>
      <c r="O4626" s="12">
        <v>33089</v>
      </c>
      <c r="P4626" t="s">
        <v>28</v>
      </c>
      <c r="Q4626" s="1">
        <v>44900</v>
      </c>
      <c r="R4626" t="s">
        <v>63</v>
      </c>
      <c r="S4626" s="1">
        <v>45108</v>
      </c>
      <c r="T4626" t="s">
        <v>30</v>
      </c>
      <c r="U4626" t="s">
        <v>169</v>
      </c>
      <c r="W4626" t="s">
        <v>23799</v>
      </c>
    </row>
    <row r="4627" spans="7:29" x14ac:dyDescent="0.2">
      <c r="G4627" t="s">
        <v>2670</v>
      </c>
      <c r="H4627" t="s">
        <v>302</v>
      </c>
      <c r="I4627" t="s">
        <v>6882</v>
      </c>
      <c r="J4627" t="s">
        <v>80</v>
      </c>
      <c r="L4627" t="s">
        <v>283</v>
      </c>
      <c r="M4627">
        <v>9</v>
      </c>
      <c r="N4627" t="s">
        <v>80</v>
      </c>
      <c r="O4627" s="12">
        <v>33068</v>
      </c>
      <c r="P4627" t="s">
        <v>28</v>
      </c>
      <c r="Q4627" s="1">
        <v>44090</v>
      </c>
      <c r="R4627" t="s">
        <v>56</v>
      </c>
      <c r="S4627" s="1">
        <v>45092</v>
      </c>
      <c r="T4627" t="s">
        <v>30</v>
      </c>
      <c r="U4627" t="s">
        <v>570</v>
      </c>
      <c r="W4627" t="s">
        <v>6883</v>
      </c>
    </row>
    <row r="4628" spans="7:29" x14ac:dyDescent="0.2">
      <c r="G4628" t="s">
        <v>1450</v>
      </c>
      <c r="H4628" t="s">
        <v>24</v>
      </c>
      <c r="I4628" t="s">
        <v>3466</v>
      </c>
      <c r="J4628" t="s">
        <v>192</v>
      </c>
      <c r="L4628" t="s">
        <v>511</v>
      </c>
      <c r="M4628">
        <v>12</v>
      </c>
      <c r="N4628" t="s">
        <v>192</v>
      </c>
      <c r="O4628" s="12">
        <v>33016</v>
      </c>
      <c r="P4628" t="s">
        <v>28</v>
      </c>
      <c r="Q4628" s="1">
        <v>40742</v>
      </c>
      <c r="R4628" t="s">
        <v>56</v>
      </c>
      <c r="S4628" s="1">
        <v>44792</v>
      </c>
      <c r="T4628" t="s">
        <v>30</v>
      </c>
      <c r="U4628" t="s">
        <v>3542</v>
      </c>
      <c r="V4628" t="s">
        <v>998</v>
      </c>
      <c r="W4628" t="s">
        <v>3543</v>
      </c>
    </row>
    <row r="4629" spans="7:29" x14ac:dyDescent="0.2">
      <c r="G4629" t="s">
        <v>13362</v>
      </c>
      <c r="H4629" t="s">
        <v>1394</v>
      </c>
      <c r="I4629" t="s">
        <v>13353</v>
      </c>
      <c r="J4629" t="s">
        <v>326</v>
      </c>
      <c r="K4629" t="s">
        <v>5231</v>
      </c>
      <c r="L4629" t="s">
        <v>246</v>
      </c>
      <c r="M4629">
        <v>12</v>
      </c>
      <c r="N4629" t="s">
        <v>326</v>
      </c>
      <c r="O4629" s="12">
        <v>33012</v>
      </c>
      <c r="P4629" t="s">
        <v>70</v>
      </c>
      <c r="Q4629" s="1">
        <v>44708</v>
      </c>
      <c r="R4629" t="s">
        <v>29</v>
      </c>
      <c r="S4629" t="s">
        <v>43</v>
      </c>
      <c r="T4629" t="s">
        <v>71</v>
      </c>
      <c r="W4629" t="s">
        <v>13363</v>
      </c>
      <c r="X4629" t="s">
        <v>116</v>
      </c>
    </row>
    <row r="4630" spans="7:29" x14ac:dyDescent="0.2">
      <c r="G4630" t="s">
        <v>586</v>
      </c>
      <c r="H4630" t="s">
        <v>1394</v>
      </c>
      <c r="I4630" t="s">
        <v>6723</v>
      </c>
      <c r="J4630" t="s">
        <v>6724</v>
      </c>
      <c r="L4630" t="s">
        <v>347</v>
      </c>
      <c r="M4630">
        <v>12</v>
      </c>
      <c r="N4630" t="s">
        <v>6724</v>
      </c>
      <c r="O4630" s="12">
        <v>33000</v>
      </c>
      <c r="P4630" t="s">
        <v>28</v>
      </c>
      <c r="Q4630" s="1">
        <v>44774</v>
      </c>
      <c r="R4630" t="s">
        <v>29</v>
      </c>
      <c r="S4630" s="1">
        <v>45138</v>
      </c>
      <c r="T4630" t="s">
        <v>30</v>
      </c>
      <c r="U4630" t="s">
        <v>162</v>
      </c>
      <c r="W4630" t="s">
        <v>6725</v>
      </c>
    </row>
    <row r="4631" spans="7:29" ht="153" x14ac:dyDescent="0.2">
      <c r="G4631" t="s">
        <v>5292</v>
      </c>
      <c r="H4631" t="s">
        <v>53</v>
      </c>
      <c r="I4631" t="s">
        <v>18190</v>
      </c>
      <c r="J4631" t="s">
        <v>770</v>
      </c>
      <c r="L4631" t="s">
        <v>55</v>
      </c>
      <c r="M4631">
        <v>12</v>
      </c>
      <c r="N4631" t="s">
        <v>770</v>
      </c>
      <c r="O4631" s="12">
        <v>32998</v>
      </c>
      <c r="P4631" t="s">
        <v>28</v>
      </c>
      <c r="Q4631" s="1">
        <v>44774</v>
      </c>
      <c r="R4631" t="s">
        <v>29</v>
      </c>
      <c r="S4631" s="1">
        <v>45138</v>
      </c>
      <c r="T4631" t="s">
        <v>30</v>
      </c>
      <c r="U4631" t="s">
        <v>1036</v>
      </c>
      <c r="W4631" t="s">
        <v>18197</v>
      </c>
      <c r="X4631" t="s">
        <v>18198</v>
      </c>
      <c r="Y4631" t="s">
        <v>1036</v>
      </c>
      <c r="Z4631" t="s">
        <v>1373</v>
      </c>
      <c r="AA4631" t="s">
        <v>18199</v>
      </c>
      <c r="AB4631" s="2" t="s">
        <v>18200</v>
      </c>
      <c r="AC4631" t="s">
        <v>18201</v>
      </c>
    </row>
    <row r="4632" spans="7:29" x14ac:dyDescent="0.2">
      <c r="G4632" t="s">
        <v>3069</v>
      </c>
      <c r="H4632" t="s">
        <v>53</v>
      </c>
      <c r="I4632" t="s">
        <v>19500</v>
      </c>
      <c r="J4632" t="s">
        <v>326</v>
      </c>
      <c r="K4632" t="s">
        <v>327</v>
      </c>
      <c r="L4632" t="s">
        <v>328</v>
      </c>
      <c r="M4632">
        <v>12</v>
      </c>
      <c r="N4632" t="s">
        <v>326</v>
      </c>
      <c r="O4632" s="12">
        <v>32988</v>
      </c>
      <c r="P4632" t="s">
        <v>70</v>
      </c>
      <c r="Q4632" s="1">
        <v>42761</v>
      </c>
      <c r="R4632" t="s">
        <v>29</v>
      </c>
      <c r="S4632" t="s">
        <v>43</v>
      </c>
      <c r="T4632" t="s">
        <v>71</v>
      </c>
      <c r="W4632" t="s">
        <v>19522</v>
      </c>
      <c r="X4632" t="s">
        <v>116</v>
      </c>
    </row>
    <row r="4633" spans="7:29" x14ac:dyDescent="0.2">
      <c r="G4633" t="s">
        <v>3032</v>
      </c>
      <c r="H4633" t="s">
        <v>118</v>
      </c>
      <c r="I4633" t="s">
        <v>9340</v>
      </c>
      <c r="J4633" t="s">
        <v>80</v>
      </c>
      <c r="L4633" t="s">
        <v>283</v>
      </c>
      <c r="M4633">
        <v>9</v>
      </c>
      <c r="N4633" t="s">
        <v>80</v>
      </c>
      <c r="O4633" s="12">
        <v>32982</v>
      </c>
      <c r="P4633" t="s">
        <v>28</v>
      </c>
      <c r="Q4633" s="1">
        <v>43359</v>
      </c>
      <c r="R4633" t="s">
        <v>56</v>
      </c>
      <c r="S4633" s="1">
        <v>45092</v>
      </c>
      <c r="T4633" t="s">
        <v>30</v>
      </c>
      <c r="U4633" t="s">
        <v>616</v>
      </c>
      <c r="W4633" t="s">
        <v>9341</v>
      </c>
    </row>
    <row r="4634" spans="7:29" x14ac:dyDescent="0.2">
      <c r="G4634" t="s">
        <v>1254</v>
      </c>
      <c r="H4634" t="s">
        <v>262</v>
      </c>
      <c r="I4634" t="s">
        <v>4983</v>
      </c>
      <c r="J4634" t="s">
        <v>3443</v>
      </c>
      <c r="K4634" t="s">
        <v>4989</v>
      </c>
      <c r="L4634" t="s">
        <v>849</v>
      </c>
      <c r="M4634">
        <v>12</v>
      </c>
      <c r="N4634" t="s">
        <v>4990</v>
      </c>
      <c r="O4634" s="12">
        <v>32953</v>
      </c>
      <c r="P4634" t="s">
        <v>70</v>
      </c>
      <c r="Q4634" s="1">
        <v>40091</v>
      </c>
      <c r="R4634" t="s">
        <v>29</v>
      </c>
      <c r="S4634" s="1">
        <v>45138</v>
      </c>
      <c r="T4634" t="s">
        <v>71</v>
      </c>
      <c r="W4634" t="s">
        <v>4991</v>
      </c>
      <c r="X4634" t="s">
        <v>116</v>
      </c>
    </row>
    <row r="4635" spans="7:29" x14ac:dyDescent="0.2">
      <c r="G4635" t="s">
        <v>1249</v>
      </c>
      <c r="H4635" t="s">
        <v>302</v>
      </c>
      <c r="I4635" t="s">
        <v>10726</v>
      </c>
      <c r="J4635" t="s">
        <v>67</v>
      </c>
      <c r="K4635" t="s">
        <v>6927</v>
      </c>
      <c r="L4635" t="s">
        <v>4399</v>
      </c>
      <c r="M4635">
        <v>12</v>
      </c>
      <c r="N4635" t="s">
        <v>67</v>
      </c>
      <c r="O4635" s="12">
        <v>32886</v>
      </c>
      <c r="P4635" t="s">
        <v>70</v>
      </c>
      <c r="Q4635" s="1">
        <v>42108</v>
      </c>
      <c r="R4635" t="s">
        <v>29</v>
      </c>
      <c r="S4635" t="s">
        <v>43</v>
      </c>
      <c r="T4635" t="s">
        <v>71</v>
      </c>
      <c r="W4635" t="s">
        <v>10727</v>
      </c>
      <c r="X4635" t="s">
        <v>116</v>
      </c>
    </row>
    <row r="4636" spans="7:29" x14ac:dyDescent="0.2">
      <c r="G4636" t="s">
        <v>3961</v>
      </c>
      <c r="H4636" t="s">
        <v>314</v>
      </c>
      <c r="I4636" t="s">
        <v>25181</v>
      </c>
      <c r="J4636" t="s">
        <v>3209</v>
      </c>
      <c r="L4636" t="s">
        <v>81</v>
      </c>
      <c r="M4636">
        <v>9</v>
      </c>
      <c r="N4636" t="s">
        <v>3209</v>
      </c>
      <c r="O4636" s="12">
        <v>32877</v>
      </c>
      <c r="P4636" t="s">
        <v>28</v>
      </c>
      <c r="Q4636" s="1">
        <v>41168</v>
      </c>
      <c r="R4636" t="s">
        <v>63</v>
      </c>
      <c r="S4636" t="s">
        <v>43</v>
      </c>
      <c r="T4636" t="s">
        <v>30</v>
      </c>
      <c r="U4636" t="s">
        <v>82</v>
      </c>
      <c r="W4636" t="s">
        <v>25182</v>
      </c>
    </row>
    <row r="4637" spans="7:29" x14ac:dyDescent="0.2">
      <c r="G4637" t="s">
        <v>11845</v>
      </c>
      <c r="H4637" t="s">
        <v>53</v>
      </c>
      <c r="I4637" t="s">
        <v>23768</v>
      </c>
      <c r="J4637" t="s">
        <v>192</v>
      </c>
      <c r="K4637" t="s">
        <v>2939</v>
      </c>
      <c r="L4637" t="s">
        <v>237</v>
      </c>
      <c r="M4637">
        <v>12</v>
      </c>
      <c r="N4637" t="s">
        <v>192</v>
      </c>
      <c r="O4637" s="12">
        <v>32856</v>
      </c>
      <c r="P4637" t="s">
        <v>70</v>
      </c>
      <c r="Q4637" s="1">
        <v>44508</v>
      </c>
      <c r="R4637" t="s">
        <v>56</v>
      </c>
      <c r="S4637" s="1">
        <v>45077</v>
      </c>
      <c r="T4637" t="s">
        <v>71</v>
      </c>
      <c r="W4637" t="s">
        <v>23769</v>
      </c>
    </row>
    <row r="4638" spans="7:29" x14ac:dyDescent="0.2">
      <c r="G4638" t="s">
        <v>11809</v>
      </c>
      <c r="H4638" t="s">
        <v>53</v>
      </c>
      <c r="I4638" t="s">
        <v>11799</v>
      </c>
      <c r="J4638" t="s">
        <v>332</v>
      </c>
      <c r="K4638" t="s">
        <v>5121</v>
      </c>
      <c r="L4638" t="s">
        <v>5122</v>
      </c>
      <c r="M4638">
        <v>12</v>
      </c>
      <c r="N4638" t="s">
        <v>332</v>
      </c>
      <c r="O4638" s="12">
        <v>32847</v>
      </c>
      <c r="P4638" t="s">
        <v>70</v>
      </c>
      <c r="Q4638" s="1">
        <v>44931</v>
      </c>
      <c r="R4638" t="s">
        <v>29</v>
      </c>
      <c r="S4638" t="s">
        <v>43</v>
      </c>
      <c r="T4638" t="s">
        <v>71</v>
      </c>
      <c r="W4638" t="s">
        <v>11810</v>
      </c>
      <c r="X4638" t="s">
        <v>11811</v>
      </c>
      <c r="Y4638" t="s">
        <v>5121</v>
      </c>
      <c r="Z4638" t="s">
        <v>332</v>
      </c>
      <c r="AA4638" t="s">
        <v>11812</v>
      </c>
      <c r="AB4638" t="s">
        <v>50</v>
      </c>
      <c r="AC4638" t="s">
        <v>50</v>
      </c>
    </row>
    <row r="4639" spans="7:29" ht="85" x14ac:dyDescent="0.2">
      <c r="G4639" t="s">
        <v>2015</v>
      </c>
      <c r="H4639" t="s">
        <v>118</v>
      </c>
      <c r="I4639" t="s">
        <v>2016</v>
      </c>
      <c r="J4639" t="s">
        <v>150</v>
      </c>
      <c r="K4639" t="s">
        <v>832</v>
      </c>
      <c r="L4639" t="s">
        <v>2017</v>
      </c>
      <c r="M4639">
        <v>9</v>
      </c>
      <c r="N4639" t="s">
        <v>150</v>
      </c>
      <c r="O4639" s="12">
        <v>32830</v>
      </c>
      <c r="P4639" t="s">
        <v>70</v>
      </c>
      <c r="Q4639" s="1">
        <v>44648</v>
      </c>
      <c r="R4639" t="s">
        <v>29</v>
      </c>
      <c r="S4639" t="s">
        <v>43</v>
      </c>
      <c r="T4639" t="s">
        <v>71</v>
      </c>
      <c r="W4639" t="s">
        <v>2018</v>
      </c>
      <c r="X4639" t="s">
        <v>2019</v>
      </c>
      <c r="Y4639" t="s">
        <v>832</v>
      </c>
      <c r="Z4639" t="s">
        <v>150</v>
      </c>
      <c r="AA4639" t="s">
        <v>2020</v>
      </c>
      <c r="AB4639" s="2" t="s">
        <v>837</v>
      </c>
      <c r="AC4639" t="s">
        <v>2021</v>
      </c>
    </row>
    <row r="4640" spans="7:29" x14ac:dyDescent="0.2">
      <c r="G4640" t="s">
        <v>3298</v>
      </c>
      <c r="H4640" t="s">
        <v>759</v>
      </c>
      <c r="I4640" t="s">
        <v>4756</v>
      </c>
      <c r="J4640" t="s">
        <v>4122</v>
      </c>
      <c r="K4640" t="s">
        <v>2603</v>
      </c>
      <c r="L4640" t="s">
        <v>2348</v>
      </c>
      <c r="M4640">
        <v>12</v>
      </c>
      <c r="N4640" t="s">
        <v>4122</v>
      </c>
      <c r="O4640" s="12">
        <v>32808</v>
      </c>
      <c r="P4640" t="s">
        <v>70</v>
      </c>
      <c r="Q4640" s="1">
        <v>44879</v>
      </c>
      <c r="R4640" t="s">
        <v>56</v>
      </c>
      <c r="S4640" s="1">
        <v>45077</v>
      </c>
      <c r="T4640" t="s">
        <v>71</v>
      </c>
      <c r="W4640" t="s">
        <v>4757</v>
      </c>
    </row>
    <row r="4641" spans="7:29" x14ac:dyDescent="0.2">
      <c r="G4641" t="s">
        <v>519</v>
      </c>
      <c r="H4641" t="s">
        <v>148</v>
      </c>
      <c r="I4641" t="s">
        <v>15004</v>
      </c>
      <c r="J4641" t="s">
        <v>135</v>
      </c>
      <c r="K4641" t="s">
        <v>743</v>
      </c>
      <c r="L4641" t="s">
        <v>744</v>
      </c>
      <c r="M4641">
        <v>9</v>
      </c>
      <c r="N4641" t="s">
        <v>135</v>
      </c>
      <c r="O4641" s="12">
        <v>32783</v>
      </c>
      <c r="P4641" t="s">
        <v>70</v>
      </c>
      <c r="Q4641" s="1">
        <v>42996</v>
      </c>
      <c r="R4641" t="s">
        <v>29</v>
      </c>
      <c r="S4641" t="s">
        <v>43</v>
      </c>
      <c r="T4641" t="s">
        <v>71</v>
      </c>
      <c r="W4641" t="s">
        <v>15007</v>
      </c>
      <c r="X4641" t="s">
        <v>116</v>
      </c>
    </row>
    <row r="4642" spans="7:29" x14ac:dyDescent="0.2">
      <c r="G4642" t="s">
        <v>1672</v>
      </c>
      <c r="H4642" t="s">
        <v>1394</v>
      </c>
      <c r="I4642" t="s">
        <v>14991</v>
      </c>
      <c r="J4642" t="s">
        <v>61</v>
      </c>
      <c r="L4642" t="s">
        <v>283</v>
      </c>
      <c r="M4642">
        <v>9</v>
      </c>
      <c r="N4642" t="s">
        <v>61</v>
      </c>
      <c r="O4642" s="12">
        <v>32738</v>
      </c>
      <c r="P4642" t="s">
        <v>28</v>
      </c>
      <c r="Q4642" s="1">
        <v>44455</v>
      </c>
      <c r="R4642" t="s">
        <v>56</v>
      </c>
      <c r="S4642" s="1">
        <v>45092</v>
      </c>
      <c r="T4642" t="s">
        <v>30</v>
      </c>
      <c r="U4642" t="s">
        <v>570</v>
      </c>
      <c r="W4642" t="s">
        <v>14992</v>
      </c>
    </row>
    <row r="4643" spans="7:29" x14ac:dyDescent="0.2">
      <c r="G4643" t="s">
        <v>8743</v>
      </c>
      <c r="H4643" t="s">
        <v>53</v>
      </c>
      <c r="I4643" t="s">
        <v>8740</v>
      </c>
      <c r="J4643" t="s">
        <v>332</v>
      </c>
      <c r="K4643" t="s">
        <v>1524</v>
      </c>
      <c r="L4643" t="s">
        <v>1525</v>
      </c>
      <c r="M4643">
        <v>9</v>
      </c>
      <c r="N4643" t="s">
        <v>332</v>
      </c>
      <c r="O4643" s="12">
        <v>32713</v>
      </c>
      <c r="P4643" t="s">
        <v>70</v>
      </c>
      <c r="Q4643" s="1">
        <v>43815</v>
      </c>
      <c r="R4643" t="s">
        <v>29</v>
      </c>
      <c r="S4643" t="s">
        <v>43</v>
      </c>
      <c r="T4643" t="s">
        <v>71</v>
      </c>
      <c r="W4643" t="s">
        <v>8744</v>
      </c>
      <c r="X4643" t="s">
        <v>116</v>
      </c>
    </row>
    <row r="4644" spans="7:29" x14ac:dyDescent="0.2">
      <c r="G4644" t="s">
        <v>559</v>
      </c>
      <c r="H4644" t="s">
        <v>129</v>
      </c>
      <c r="I4644" t="s">
        <v>5576</v>
      </c>
      <c r="J4644" t="s">
        <v>2612</v>
      </c>
      <c r="K4644" t="s">
        <v>442</v>
      </c>
      <c r="L4644" t="s">
        <v>203</v>
      </c>
      <c r="M4644">
        <v>12</v>
      </c>
      <c r="N4644" t="s">
        <v>1431</v>
      </c>
      <c r="O4644" s="12">
        <v>32699</v>
      </c>
      <c r="P4644" t="s">
        <v>70</v>
      </c>
      <c r="Q4644" s="1">
        <v>44816</v>
      </c>
      <c r="R4644" t="s">
        <v>29</v>
      </c>
      <c r="S4644" t="s">
        <v>43</v>
      </c>
      <c r="T4644" t="s">
        <v>71</v>
      </c>
      <c r="W4644" t="s">
        <v>5577</v>
      </c>
      <c r="X4644" t="s">
        <v>116</v>
      </c>
    </row>
    <row r="4645" spans="7:29" ht="170" x14ac:dyDescent="0.2">
      <c r="G4645" t="s">
        <v>20073</v>
      </c>
      <c r="H4645" t="s">
        <v>118</v>
      </c>
      <c r="I4645" t="s">
        <v>20084</v>
      </c>
      <c r="J4645" t="s">
        <v>6426</v>
      </c>
      <c r="L4645" t="s">
        <v>62</v>
      </c>
      <c r="M4645">
        <v>12</v>
      </c>
      <c r="N4645" t="s">
        <v>6426</v>
      </c>
      <c r="O4645" s="12">
        <v>32675</v>
      </c>
      <c r="P4645" t="s">
        <v>28</v>
      </c>
      <c r="Q4645" s="1">
        <v>42095</v>
      </c>
      <c r="R4645" t="s">
        <v>29</v>
      </c>
      <c r="S4645" t="s">
        <v>43</v>
      </c>
      <c r="T4645" t="s">
        <v>30</v>
      </c>
      <c r="U4645" t="s">
        <v>1623</v>
      </c>
      <c r="W4645" t="s">
        <v>20085</v>
      </c>
      <c r="X4645" t="s">
        <v>20086</v>
      </c>
      <c r="Y4645" t="s">
        <v>1623</v>
      </c>
      <c r="Z4645" t="s">
        <v>17150</v>
      </c>
      <c r="AA4645" t="s">
        <v>20087</v>
      </c>
      <c r="AB4645" s="2" t="s">
        <v>20088</v>
      </c>
      <c r="AC4645" t="s">
        <v>50</v>
      </c>
    </row>
    <row r="4646" spans="7:29" x14ac:dyDescent="0.2">
      <c r="G4646" t="s">
        <v>14557</v>
      </c>
      <c r="H4646" t="s">
        <v>53</v>
      </c>
      <c r="I4646" t="s">
        <v>14554</v>
      </c>
      <c r="J4646" t="s">
        <v>332</v>
      </c>
      <c r="K4646" t="s">
        <v>1524</v>
      </c>
      <c r="L4646" t="s">
        <v>1525</v>
      </c>
      <c r="M4646">
        <v>9</v>
      </c>
      <c r="N4646" t="s">
        <v>332</v>
      </c>
      <c r="O4646" s="12">
        <v>32674</v>
      </c>
      <c r="P4646" t="s">
        <v>70</v>
      </c>
      <c r="Q4646" s="1">
        <v>43116</v>
      </c>
      <c r="R4646" t="s">
        <v>29</v>
      </c>
      <c r="S4646" t="s">
        <v>43</v>
      </c>
      <c r="T4646" t="s">
        <v>71</v>
      </c>
      <c r="W4646" t="s">
        <v>14558</v>
      </c>
      <c r="X4646" t="s">
        <v>14559</v>
      </c>
      <c r="Y4646" t="s">
        <v>1524</v>
      </c>
      <c r="Z4646" t="s">
        <v>332</v>
      </c>
      <c r="AA4646" t="s">
        <v>14560</v>
      </c>
      <c r="AB4646" t="s">
        <v>50</v>
      </c>
      <c r="AC4646" t="s">
        <v>675</v>
      </c>
    </row>
    <row r="4647" spans="7:29" x14ac:dyDescent="0.2">
      <c r="G4647" t="s">
        <v>23805</v>
      </c>
      <c r="H4647" t="s">
        <v>53</v>
      </c>
      <c r="I4647" t="s">
        <v>23806</v>
      </c>
      <c r="J4647" t="s">
        <v>86</v>
      </c>
      <c r="K4647" t="s">
        <v>23807</v>
      </c>
      <c r="L4647" t="s">
        <v>1114</v>
      </c>
      <c r="M4647">
        <v>12</v>
      </c>
      <c r="N4647" t="s">
        <v>86</v>
      </c>
      <c r="O4647" s="12">
        <v>32674</v>
      </c>
      <c r="P4647" t="s">
        <v>70</v>
      </c>
      <c r="Q4647" s="1">
        <v>44494</v>
      </c>
      <c r="R4647" t="s">
        <v>29</v>
      </c>
      <c r="S4647" t="s">
        <v>43</v>
      </c>
      <c r="T4647" t="s">
        <v>71</v>
      </c>
      <c r="W4647" t="s">
        <v>23808</v>
      </c>
    </row>
    <row r="4648" spans="7:29" ht="119" x14ac:dyDescent="0.2">
      <c r="G4648" t="s">
        <v>7110</v>
      </c>
      <c r="H4648" t="s">
        <v>24</v>
      </c>
      <c r="I4648" t="s">
        <v>7111</v>
      </c>
      <c r="J4648" t="s">
        <v>481</v>
      </c>
      <c r="K4648" t="s">
        <v>4997</v>
      </c>
      <c r="L4648" t="s">
        <v>489</v>
      </c>
      <c r="M4648">
        <v>9</v>
      </c>
      <c r="N4648" t="s">
        <v>481</v>
      </c>
      <c r="O4648" s="12">
        <v>32672</v>
      </c>
      <c r="P4648" t="s">
        <v>70</v>
      </c>
      <c r="Q4648" s="1">
        <v>44823</v>
      </c>
      <c r="R4648" t="s">
        <v>29</v>
      </c>
      <c r="S4648" t="s">
        <v>43</v>
      </c>
      <c r="T4648" t="s">
        <v>71</v>
      </c>
      <c r="W4648" t="s">
        <v>7112</v>
      </c>
      <c r="X4648" t="s">
        <v>7113</v>
      </c>
      <c r="Y4648" t="s">
        <v>4997</v>
      </c>
      <c r="Z4648" t="s">
        <v>843</v>
      </c>
      <c r="AA4648" t="s">
        <v>7114</v>
      </c>
      <c r="AB4648" s="2" t="s">
        <v>7115</v>
      </c>
      <c r="AC4648" t="s">
        <v>7116</v>
      </c>
    </row>
    <row r="4649" spans="7:29" x14ac:dyDescent="0.2">
      <c r="G4649" t="s">
        <v>2670</v>
      </c>
      <c r="H4649" t="s">
        <v>118</v>
      </c>
      <c r="I4649" t="s">
        <v>18190</v>
      </c>
      <c r="J4649" t="s">
        <v>1963</v>
      </c>
      <c r="L4649" t="s">
        <v>62</v>
      </c>
      <c r="M4649">
        <v>12</v>
      </c>
      <c r="N4649" t="s">
        <v>1963</v>
      </c>
      <c r="O4649" s="12">
        <v>32669</v>
      </c>
      <c r="P4649" t="s">
        <v>28</v>
      </c>
      <c r="Q4649" s="1">
        <v>42125</v>
      </c>
      <c r="R4649" t="s">
        <v>56</v>
      </c>
      <c r="S4649" s="1">
        <v>44957</v>
      </c>
      <c r="T4649" t="s">
        <v>30</v>
      </c>
      <c r="U4649" t="s">
        <v>1008</v>
      </c>
      <c r="W4649" t="s">
        <v>18202</v>
      </c>
    </row>
    <row r="4650" spans="7:29" x14ac:dyDescent="0.2">
      <c r="G4650" t="s">
        <v>10795</v>
      </c>
      <c r="H4650" t="s">
        <v>53</v>
      </c>
      <c r="I4650" t="s">
        <v>10796</v>
      </c>
      <c r="J4650" t="s">
        <v>135</v>
      </c>
      <c r="K4650" t="s">
        <v>1462</v>
      </c>
      <c r="L4650" t="s">
        <v>8777</v>
      </c>
      <c r="M4650">
        <v>12</v>
      </c>
      <c r="N4650" t="s">
        <v>135</v>
      </c>
      <c r="O4650" s="12">
        <v>32628</v>
      </c>
      <c r="P4650" t="s">
        <v>70</v>
      </c>
      <c r="Q4650" s="1">
        <v>44880</v>
      </c>
      <c r="R4650" t="s">
        <v>29</v>
      </c>
      <c r="S4650" t="s">
        <v>43</v>
      </c>
      <c r="T4650" t="s">
        <v>71</v>
      </c>
      <c r="W4650" t="s">
        <v>10797</v>
      </c>
      <c r="X4650" t="s">
        <v>10798</v>
      </c>
      <c r="Y4650" t="s">
        <v>1462</v>
      </c>
      <c r="Z4650" t="s">
        <v>135</v>
      </c>
      <c r="AA4650" t="s">
        <v>10799</v>
      </c>
      <c r="AB4650" t="s">
        <v>50</v>
      </c>
      <c r="AC4650" t="s">
        <v>50</v>
      </c>
    </row>
    <row r="4651" spans="7:29" x14ac:dyDescent="0.2">
      <c r="G4651" t="s">
        <v>3103</v>
      </c>
      <c r="H4651" t="s">
        <v>1327</v>
      </c>
      <c r="I4651" t="s">
        <v>12889</v>
      </c>
      <c r="J4651" t="s">
        <v>481</v>
      </c>
      <c r="L4651" t="s">
        <v>283</v>
      </c>
      <c r="M4651">
        <v>9</v>
      </c>
      <c r="N4651" t="s">
        <v>481</v>
      </c>
      <c r="O4651" s="12">
        <v>32614</v>
      </c>
      <c r="P4651" t="s">
        <v>28</v>
      </c>
      <c r="Q4651" s="1">
        <v>42994</v>
      </c>
      <c r="R4651" t="s">
        <v>56</v>
      </c>
      <c r="S4651" s="1">
        <v>45092</v>
      </c>
      <c r="T4651" t="s">
        <v>30</v>
      </c>
      <c r="U4651" t="s">
        <v>12890</v>
      </c>
      <c r="W4651" t="s">
        <v>12891</v>
      </c>
    </row>
    <row r="4652" spans="7:29" x14ac:dyDescent="0.2">
      <c r="G4652" t="s">
        <v>40</v>
      </c>
      <c r="H4652" t="s">
        <v>118</v>
      </c>
      <c r="I4652" t="s">
        <v>383</v>
      </c>
      <c r="J4652" t="s">
        <v>67</v>
      </c>
      <c r="K4652" t="s">
        <v>384</v>
      </c>
      <c r="L4652" t="s">
        <v>385</v>
      </c>
      <c r="M4652">
        <v>12</v>
      </c>
      <c r="N4652" t="s">
        <v>67</v>
      </c>
      <c r="O4652" s="12">
        <v>32608</v>
      </c>
      <c r="P4652" t="s">
        <v>70</v>
      </c>
      <c r="Q4652" s="1">
        <v>40799</v>
      </c>
      <c r="R4652" t="s">
        <v>56</v>
      </c>
      <c r="S4652" s="1">
        <v>45046</v>
      </c>
      <c r="T4652" t="s">
        <v>71</v>
      </c>
      <c r="W4652" t="s">
        <v>386</v>
      </c>
    </row>
    <row r="4653" spans="7:29" x14ac:dyDescent="0.2">
      <c r="G4653" t="s">
        <v>10881</v>
      </c>
      <c r="H4653" t="s">
        <v>53</v>
      </c>
      <c r="I4653" t="s">
        <v>10875</v>
      </c>
      <c r="J4653" t="s">
        <v>135</v>
      </c>
      <c r="K4653" t="s">
        <v>743</v>
      </c>
      <c r="L4653" t="s">
        <v>744</v>
      </c>
      <c r="M4653">
        <v>9</v>
      </c>
      <c r="N4653" t="s">
        <v>135</v>
      </c>
      <c r="O4653" s="12">
        <v>32528</v>
      </c>
      <c r="P4653" t="s">
        <v>70</v>
      </c>
      <c r="Q4653" s="1">
        <v>42739</v>
      </c>
      <c r="R4653" t="s">
        <v>29</v>
      </c>
      <c r="S4653" t="s">
        <v>43</v>
      </c>
      <c r="T4653" t="s">
        <v>71</v>
      </c>
      <c r="W4653" t="s">
        <v>10882</v>
      </c>
      <c r="X4653" t="s">
        <v>10883</v>
      </c>
      <c r="Y4653" t="s">
        <v>743</v>
      </c>
      <c r="Z4653" t="s">
        <v>135</v>
      </c>
      <c r="AA4653" t="s">
        <v>10884</v>
      </c>
      <c r="AB4653" t="s">
        <v>50</v>
      </c>
      <c r="AC4653" t="s">
        <v>50</v>
      </c>
    </row>
    <row r="4654" spans="7:29" x14ac:dyDescent="0.2">
      <c r="G4654" t="s">
        <v>518</v>
      </c>
      <c r="H4654" t="s">
        <v>2463</v>
      </c>
      <c r="I4654" t="s">
        <v>9561</v>
      </c>
      <c r="J4654" t="s">
        <v>3758</v>
      </c>
      <c r="L4654" t="s">
        <v>27</v>
      </c>
      <c r="M4654">
        <v>12</v>
      </c>
      <c r="N4654" t="s">
        <v>3758</v>
      </c>
      <c r="O4654" s="12">
        <v>32481</v>
      </c>
      <c r="P4654" t="s">
        <v>28</v>
      </c>
      <c r="Q4654" s="1">
        <v>44487</v>
      </c>
      <c r="R4654" t="s">
        <v>56</v>
      </c>
      <c r="S4654" s="1">
        <v>44925</v>
      </c>
      <c r="T4654" t="s">
        <v>30</v>
      </c>
      <c r="U4654" t="s">
        <v>8070</v>
      </c>
      <c r="V4654" t="s">
        <v>404</v>
      </c>
      <c r="W4654" t="s">
        <v>9562</v>
      </c>
    </row>
    <row r="4655" spans="7:29" x14ac:dyDescent="0.2">
      <c r="G4655" t="s">
        <v>6593</v>
      </c>
      <c r="H4655" t="s">
        <v>262</v>
      </c>
      <c r="I4655" t="s">
        <v>21083</v>
      </c>
      <c r="J4655" t="s">
        <v>67</v>
      </c>
      <c r="K4655" t="s">
        <v>384</v>
      </c>
      <c r="L4655" t="s">
        <v>385</v>
      </c>
      <c r="M4655">
        <v>12</v>
      </c>
      <c r="N4655" t="s">
        <v>67</v>
      </c>
      <c r="O4655" s="12">
        <v>32470</v>
      </c>
      <c r="P4655" t="s">
        <v>70</v>
      </c>
      <c r="Q4655" s="1">
        <v>43396</v>
      </c>
      <c r="R4655" t="s">
        <v>56</v>
      </c>
      <c r="S4655" s="1">
        <v>45077</v>
      </c>
      <c r="T4655" t="s">
        <v>71</v>
      </c>
      <c r="W4655" t="s">
        <v>21084</v>
      </c>
    </row>
    <row r="4656" spans="7:29" x14ac:dyDescent="0.2">
      <c r="G4656" t="s">
        <v>19441</v>
      </c>
      <c r="H4656" t="s">
        <v>53</v>
      </c>
      <c r="I4656" t="s">
        <v>19435</v>
      </c>
      <c r="J4656" t="s">
        <v>135</v>
      </c>
      <c r="K4656" t="s">
        <v>4827</v>
      </c>
      <c r="L4656" t="s">
        <v>7651</v>
      </c>
      <c r="M4656">
        <v>9</v>
      </c>
      <c r="N4656" t="s">
        <v>135</v>
      </c>
      <c r="O4656" s="12">
        <v>32449</v>
      </c>
      <c r="P4656" t="s">
        <v>70</v>
      </c>
      <c r="Q4656" s="1">
        <v>41135</v>
      </c>
      <c r="R4656" t="s">
        <v>29</v>
      </c>
      <c r="S4656" t="s">
        <v>43</v>
      </c>
      <c r="T4656" t="s">
        <v>71</v>
      </c>
      <c r="W4656" t="s">
        <v>19442</v>
      </c>
      <c r="X4656" t="s">
        <v>116</v>
      </c>
    </row>
    <row r="4657" spans="7:29" x14ac:dyDescent="0.2">
      <c r="G4657" t="s">
        <v>22264</v>
      </c>
      <c r="H4657" t="s">
        <v>262</v>
      </c>
      <c r="I4657" t="s">
        <v>22265</v>
      </c>
      <c r="J4657" t="s">
        <v>67</v>
      </c>
      <c r="K4657" t="s">
        <v>384</v>
      </c>
      <c r="L4657" t="s">
        <v>385</v>
      </c>
      <c r="M4657">
        <v>12</v>
      </c>
      <c r="N4657" t="s">
        <v>67</v>
      </c>
      <c r="O4657" s="12">
        <v>32430</v>
      </c>
      <c r="P4657" t="s">
        <v>70</v>
      </c>
      <c r="Q4657" s="1">
        <v>44595</v>
      </c>
      <c r="R4657" t="s">
        <v>29</v>
      </c>
      <c r="S4657" t="s">
        <v>43</v>
      </c>
      <c r="T4657" t="s">
        <v>71</v>
      </c>
      <c r="W4657" t="s">
        <v>22266</v>
      </c>
      <c r="X4657" t="s">
        <v>116</v>
      </c>
    </row>
    <row r="4658" spans="7:29" x14ac:dyDescent="0.2">
      <c r="G4658" t="s">
        <v>1749</v>
      </c>
      <c r="H4658" t="s">
        <v>60</v>
      </c>
      <c r="I4658" t="s">
        <v>6970</v>
      </c>
      <c r="J4658" t="s">
        <v>159</v>
      </c>
      <c r="L4658" t="s">
        <v>98</v>
      </c>
      <c r="M4658">
        <v>12</v>
      </c>
      <c r="N4658" t="s">
        <v>159</v>
      </c>
      <c r="O4658" s="12">
        <v>32429</v>
      </c>
      <c r="P4658" t="s">
        <v>28</v>
      </c>
      <c r="Q4658" s="1">
        <v>44039</v>
      </c>
      <c r="R4658" t="s">
        <v>56</v>
      </c>
      <c r="S4658" s="1">
        <v>44926</v>
      </c>
      <c r="T4658" t="s">
        <v>30</v>
      </c>
      <c r="U4658" t="s">
        <v>99</v>
      </c>
      <c r="W4658" t="s">
        <v>6971</v>
      </c>
    </row>
    <row r="4659" spans="7:29" x14ac:dyDescent="0.2">
      <c r="G4659" t="s">
        <v>527</v>
      </c>
      <c r="H4659" t="s">
        <v>53</v>
      </c>
      <c r="I4659" t="s">
        <v>2713</v>
      </c>
      <c r="J4659" t="s">
        <v>86</v>
      </c>
      <c r="K4659" t="s">
        <v>451</v>
      </c>
      <c r="L4659" t="s">
        <v>452</v>
      </c>
      <c r="M4659">
        <v>12</v>
      </c>
      <c r="N4659" t="s">
        <v>86</v>
      </c>
      <c r="O4659" s="12">
        <v>32402</v>
      </c>
      <c r="P4659" t="s">
        <v>70</v>
      </c>
      <c r="Q4659" s="1">
        <v>44448</v>
      </c>
      <c r="R4659" t="s">
        <v>29</v>
      </c>
      <c r="S4659" t="s">
        <v>43</v>
      </c>
      <c r="T4659" t="s">
        <v>71</v>
      </c>
      <c r="W4659" t="s">
        <v>4275</v>
      </c>
      <c r="X4659" t="s">
        <v>4276</v>
      </c>
      <c r="Y4659" t="s">
        <v>451</v>
      </c>
      <c r="Z4659" t="s">
        <v>91</v>
      </c>
      <c r="AA4659" t="s">
        <v>4277</v>
      </c>
      <c r="AB4659" t="s">
        <v>50</v>
      </c>
      <c r="AC4659" t="s">
        <v>50</v>
      </c>
    </row>
    <row r="4660" spans="7:29" x14ac:dyDescent="0.2">
      <c r="G4660" t="s">
        <v>2107</v>
      </c>
      <c r="H4660" t="s">
        <v>129</v>
      </c>
      <c r="I4660" t="s">
        <v>13434</v>
      </c>
      <c r="J4660" t="s">
        <v>1329</v>
      </c>
      <c r="L4660" t="s">
        <v>62</v>
      </c>
      <c r="M4660">
        <v>12</v>
      </c>
      <c r="N4660" t="s">
        <v>1329</v>
      </c>
      <c r="O4660" s="12">
        <v>32402</v>
      </c>
      <c r="P4660" t="s">
        <v>28</v>
      </c>
      <c r="Q4660" s="1">
        <v>44743</v>
      </c>
      <c r="R4660" t="s">
        <v>29</v>
      </c>
      <c r="S4660" t="s">
        <v>43</v>
      </c>
      <c r="T4660" t="s">
        <v>30</v>
      </c>
      <c r="U4660" t="s">
        <v>13435</v>
      </c>
      <c r="W4660" t="s">
        <v>13436</v>
      </c>
      <c r="X4660" t="s">
        <v>13437</v>
      </c>
      <c r="Y4660" t="s">
        <v>13438</v>
      </c>
      <c r="Z4660" t="s">
        <v>179</v>
      </c>
      <c r="AA4660" t="s">
        <v>13439</v>
      </c>
      <c r="AB4660" t="s">
        <v>50</v>
      </c>
      <c r="AC4660" t="s">
        <v>50</v>
      </c>
    </row>
    <row r="4661" spans="7:29" x14ac:dyDescent="0.2">
      <c r="G4661" t="s">
        <v>4064</v>
      </c>
      <c r="H4661" t="s">
        <v>53</v>
      </c>
      <c r="I4661" t="s">
        <v>4061</v>
      </c>
      <c r="J4661" t="s">
        <v>2986</v>
      </c>
      <c r="L4661" t="s">
        <v>62</v>
      </c>
      <c r="M4661">
        <v>9</v>
      </c>
      <c r="N4661" t="s">
        <v>2986</v>
      </c>
      <c r="O4661" s="12">
        <v>32361</v>
      </c>
      <c r="P4661" t="s">
        <v>28</v>
      </c>
      <c r="Q4661" s="1">
        <v>42125</v>
      </c>
      <c r="R4661" t="s">
        <v>63</v>
      </c>
      <c r="S4661" t="s">
        <v>43</v>
      </c>
      <c r="T4661" t="s">
        <v>30</v>
      </c>
      <c r="U4661" t="s">
        <v>2850</v>
      </c>
      <c r="W4661" t="s">
        <v>4065</v>
      </c>
    </row>
    <row r="4662" spans="7:29" x14ac:dyDescent="0.2">
      <c r="G4662" t="s">
        <v>2422</v>
      </c>
      <c r="H4662" t="s">
        <v>262</v>
      </c>
      <c r="I4662" t="s">
        <v>20199</v>
      </c>
      <c r="J4662" t="s">
        <v>9127</v>
      </c>
      <c r="K4662" t="s">
        <v>9128</v>
      </c>
      <c r="L4662" t="s">
        <v>483</v>
      </c>
      <c r="M4662">
        <v>12</v>
      </c>
      <c r="N4662" t="s">
        <v>9127</v>
      </c>
      <c r="O4662" s="12">
        <v>32334</v>
      </c>
      <c r="P4662" t="s">
        <v>70</v>
      </c>
      <c r="Q4662" s="1">
        <v>44348</v>
      </c>
      <c r="R4662" t="s">
        <v>56</v>
      </c>
      <c r="S4662" s="1">
        <v>44934</v>
      </c>
      <c r="T4662" t="s">
        <v>71</v>
      </c>
      <c r="W4662" t="s">
        <v>20201</v>
      </c>
    </row>
    <row r="4663" spans="7:29" x14ac:dyDescent="0.2">
      <c r="G4663" t="s">
        <v>14731</v>
      </c>
      <c r="H4663" t="s">
        <v>53</v>
      </c>
      <c r="I4663" t="s">
        <v>14732</v>
      </c>
      <c r="J4663" t="s">
        <v>4605</v>
      </c>
      <c r="L4663" t="s">
        <v>55</v>
      </c>
      <c r="M4663">
        <v>12</v>
      </c>
      <c r="N4663" t="s">
        <v>4605</v>
      </c>
      <c r="O4663" s="12">
        <v>32304</v>
      </c>
      <c r="P4663" t="s">
        <v>28</v>
      </c>
      <c r="Q4663" s="1">
        <v>44529</v>
      </c>
      <c r="R4663" t="s">
        <v>29</v>
      </c>
      <c r="S4663" s="1">
        <v>45366</v>
      </c>
      <c r="T4663" t="s">
        <v>30</v>
      </c>
      <c r="U4663" t="s">
        <v>14733</v>
      </c>
      <c r="W4663" t="s">
        <v>14734</v>
      </c>
      <c r="X4663" t="s">
        <v>14735</v>
      </c>
      <c r="Y4663" t="s">
        <v>14733</v>
      </c>
      <c r="Z4663" t="s">
        <v>6005</v>
      </c>
      <c r="AA4663" t="s">
        <v>14736</v>
      </c>
      <c r="AB4663" t="s">
        <v>50</v>
      </c>
      <c r="AC4663" t="s">
        <v>50</v>
      </c>
    </row>
    <row r="4664" spans="7:29" ht="136" x14ac:dyDescent="0.2">
      <c r="G4664" t="s">
        <v>4281</v>
      </c>
      <c r="H4664" t="s">
        <v>302</v>
      </c>
      <c r="I4664" t="s">
        <v>9990</v>
      </c>
      <c r="J4664" t="s">
        <v>86</v>
      </c>
      <c r="K4664" t="s">
        <v>9997</v>
      </c>
      <c r="L4664" t="s">
        <v>137</v>
      </c>
      <c r="M4664">
        <v>12</v>
      </c>
      <c r="N4664" t="s">
        <v>86</v>
      </c>
      <c r="O4664" s="12">
        <v>32288</v>
      </c>
      <c r="P4664" t="s">
        <v>238</v>
      </c>
      <c r="Q4664" s="1">
        <v>42065</v>
      </c>
      <c r="R4664" t="s">
        <v>56</v>
      </c>
      <c r="S4664" s="1">
        <v>44957</v>
      </c>
      <c r="T4664" t="s">
        <v>71</v>
      </c>
      <c r="W4664" t="s">
        <v>9992</v>
      </c>
      <c r="X4664" t="s">
        <v>9993</v>
      </c>
      <c r="Y4664" t="s">
        <v>9991</v>
      </c>
      <c r="Z4664" t="s">
        <v>91</v>
      </c>
      <c r="AA4664" t="s">
        <v>9994</v>
      </c>
      <c r="AB4664" s="2" t="s">
        <v>9995</v>
      </c>
      <c r="AC4664" t="s">
        <v>9996</v>
      </c>
    </row>
    <row r="4665" spans="7:29" x14ac:dyDescent="0.2">
      <c r="G4665" t="s">
        <v>16281</v>
      </c>
      <c r="H4665" t="s">
        <v>53</v>
      </c>
      <c r="I4665" t="s">
        <v>25408</v>
      </c>
      <c r="J4665" t="s">
        <v>131</v>
      </c>
      <c r="L4665" t="s">
        <v>55</v>
      </c>
      <c r="M4665">
        <v>12</v>
      </c>
      <c r="N4665" t="s">
        <v>131</v>
      </c>
      <c r="O4665" s="12">
        <v>32226</v>
      </c>
      <c r="P4665" t="s">
        <v>28</v>
      </c>
      <c r="Q4665" s="1">
        <v>44389</v>
      </c>
      <c r="R4665" t="s">
        <v>56</v>
      </c>
      <c r="S4665" s="1">
        <v>45473</v>
      </c>
      <c r="T4665" t="s">
        <v>30</v>
      </c>
      <c r="U4665" t="s">
        <v>25409</v>
      </c>
      <c r="W4665" t="s">
        <v>25410</v>
      </c>
    </row>
    <row r="4666" spans="7:29" x14ac:dyDescent="0.2">
      <c r="G4666" t="s">
        <v>13987</v>
      </c>
      <c r="H4666" t="s">
        <v>53</v>
      </c>
      <c r="I4666" t="s">
        <v>13953</v>
      </c>
      <c r="J4666" t="s">
        <v>921</v>
      </c>
      <c r="L4666" t="s">
        <v>62</v>
      </c>
      <c r="M4666">
        <v>9</v>
      </c>
      <c r="N4666" t="s">
        <v>921</v>
      </c>
      <c r="O4666" s="12">
        <v>32177</v>
      </c>
      <c r="P4666" t="s">
        <v>28</v>
      </c>
      <c r="Q4666" s="1">
        <v>42720</v>
      </c>
      <c r="R4666" t="s">
        <v>29</v>
      </c>
      <c r="S4666" t="s">
        <v>43</v>
      </c>
      <c r="T4666" t="s">
        <v>30</v>
      </c>
      <c r="U4666" t="s">
        <v>1324</v>
      </c>
      <c r="W4666" t="s">
        <v>13988</v>
      </c>
      <c r="X4666" t="s">
        <v>116</v>
      </c>
    </row>
    <row r="4667" spans="7:29" x14ac:dyDescent="0.2">
      <c r="G4667" t="s">
        <v>324</v>
      </c>
      <c r="H4667" t="s">
        <v>262</v>
      </c>
      <c r="I4667" t="s">
        <v>19367</v>
      </c>
      <c r="J4667" t="s">
        <v>80</v>
      </c>
      <c r="L4667" t="s">
        <v>62</v>
      </c>
      <c r="M4667">
        <v>9</v>
      </c>
      <c r="N4667" t="s">
        <v>80</v>
      </c>
      <c r="O4667" s="12">
        <v>32160</v>
      </c>
      <c r="P4667" t="s">
        <v>28</v>
      </c>
      <c r="Q4667" s="1">
        <v>42629</v>
      </c>
      <c r="R4667" t="s">
        <v>63</v>
      </c>
      <c r="S4667" t="s">
        <v>43</v>
      </c>
      <c r="T4667" t="s">
        <v>30</v>
      </c>
      <c r="U4667" t="s">
        <v>1324</v>
      </c>
      <c r="W4667" t="s">
        <v>19368</v>
      </c>
    </row>
    <row r="4668" spans="7:29" x14ac:dyDescent="0.2">
      <c r="G4668" t="s">
        <v>350</v>
      </c>
      <c r="H4668" t="s">
        <v>53</v>
      </c>
      <c r="I4668" t="s">
        <v>22225</v>
      </c>
      <c r="J4668" t="s">
        <v>135</v>
      </c>
      <c r="K4668" t="s">
        <v>743</v>
      </c>
      <c r="L4668" t="s">
        <v>744</v>
      </c>
      <c r="M4668">
        <v>9</v>
      </c>
      <c r="N4668" t="s">
        <v>135</v>
      </c>
      <c r="O4668" s="12">
        <v>32146</v>
      </c>
      <c r="P4668" t="s">
        <v>70</v>
      </c>
      <c r="Q4668" s="1">
        <v>44441</v>
      </c>
      <c r="R4668" t="s">
        <v>29</v>
      </c>
      <c r="S4668" t="s">
        <v>43</v>
      </c>
      <c r="T4668" t="s">
        <v>71</v>
      </c>
      <c r="W4668" t="s">
        <v>22226</v>
      </c>
      <c r="X4668" t="s">
        <v>116</v>
      </c>
    </row>
    <row r="4669" spans="7:29" ht="153" x14ac:dyDescent="0.2">
      <c r="G4669" t="s">
        <v>8525</v>
      </c>
      <c r="H4669" t="s">
        <v>53</v>
      </c>
      <c r="I4669" t="s">
        <v>10644</v>
      </c>
      <c r="J4669" t="s">
        <v>554</v>
      </c>
      <c r="L4669" t="s">
        <v>62</v>
      </c>
      <c r="M4669">
        <v>9</v>
      </c>
      <c r="N4669" t="s">
        <v>554</v>
      </c>
      <c r="O4669" s="12">
        <v>32095</v>
      </c>
      <c r="P4669" t="s">
        <v>28</v>
      </c>
      <c r="Q4669" s="1">
        <v>43815</v>
      </c>
      <c r="R4669" t="s">
        <v>29</v>
      </c>
      <c r="S4669" t="s">
        <v>43</v>
      </c>
      <c r="T4669" t="s">
        <v>30</v>
      </c>
      <c r="U4669" t="s">
        <v>10645</v>
      </c>
      <c r="W4669" t="s">
        <v>10646</v>
      </c>
      <c r="X4669" t="s">
        <v>10647</v>
      </c>
      <c r="Y4669" t="s">
        <v>10645</v>
      </c>
      <c r="Z4669" t="s">
        <v>557</v>
      </c>
      <c r="AA4669" t="s">
        <v>10648</v>
      </c>
      <c r="AB4669" s="2" t="s">
        <v>10649</v>
      </c>
      <c r="AC4669" t="s">
        <v>10650</v>
      </c>
    </row>
    <row r="4670" spans="7:29" x14ac:dyDescent="0.2">
      <c r="G4670" t="s">
        <v>16526</v>
      </c>
      <c r="H4670" t="s">
        <v>302</v>
      </c>
      <c r="I4670" t="s">
        <v>16494</v>
      </c>
      <c r="J4670" t="s">
        <v>61</v>
      </c>
      <c r="L4670" t="s">
        <v>62</v>
      </c>
      <c r="M4670">
        <v>9</v>
      </c>
      <c r="N4670" t="s">
        <v>61</v>
      </c>
      <c r="O4670" s="12">
        <v>32095</v>
      </c>
      <c r="P4670" t="s">
        <v>28</v>
      </c>
      <c r="Q4670" s="1">
        <v>44090</v>
      </c>
      <c r="R4670" t="s">
        <v>63</v>
      </c>
      <c r="S4670" t="s">
        <v>43</v>
      </c>
      <c r="T4670" t="s">
        <v>30</v>
      </c>
      <c r="U4670" t="s">
        <v>16527</v>
      </c>
      <c r="W4670" t="s">
        <v>16528</v>
      </c>
    </row>
    <row r="4671" spans="7:29" x14ac:dyDescent="0.2">
      <c r="G4671" t="s">
        <v>5440</v>
      </c>
      <c r="H4671" t="s">
        <v>274</v>
      </c>
      <c r="I4671" t="s">
        <v>20694</v>
      </c>
      <c r="J4671" t="s">
        <v>97</v>
      </c>
      <c r="L4671" t="s">
        <v>98</v>
      </c>
      <c r="M4671">
        <v>12</v>
      </c>
      <c r="N4671" t="s">
        <v>97</v>
      </c>
      <c r="O4671" s="12">
        <v>32086</v>
      </c>
      <c r="P4671" t="s">
        <v>28</v>
      </c>
      <c r="Q4671" s="1">
        <v>44606</v>
      </c>
      <c r="R4671" t="s">
        <v>56</v>
      </c>
      <c r="S4671" s="1">
        <v>44958</v>
      </c>
      <c r="T4671" t="s">
        <v>30</v>
      </c>
      <c r="U4671" t="s">
        <v>99</v>
      </c>
      <c r="W4671" t="s">
        <v>20695</v>
      </c>
    </row>
    <row r="4672" spans="7:29" ht="170" x14ac:dyDescent="0.2">
      <c r="G4672" t="s">
        <v>14968</v>
      </c>
      <c r="H4672" t="s">
        <v>53</v>
      </c>
      <c r="I4672" t="s">
        <v>14969</v>
      </c>
      <c r="J4672" t="s">
        <v>1195</v>
      </c>
      <c r="L4672" t="s">
        <v>2317</v>
      </c>
      <c r="M4672">
        <v>12</v>
      </c>
      <c r="N4672" t="s">
        <v>1195</v>
      </c>
      <c r="O4672" s="12">
        <v>32074</v>
      </c>
      <c r="P4672" t="s">
        <v>28</v>
      </c>
      <c r="Q4672" s="1">
        <v>43746</v>
      </c>
      <c r="R4672" t="s">
        <v>29</v>
      </c>
      <c r="S4672" t="s">
        <v>43</v>
      </c>
      <c r="T4672" t="s">
        <v>30</v>
      </c>
      <c r="U4672" t="s">
        <v>1008</v>
      </c>
      <c r="W4672" t="s">
        <v>14970</v>
      </c>
      <c r="X4672" t="s">
        <v>14971</v>
      </c>
      <c r="Y4672" t="s">
        <v>1008</v>
      </c>
      <c r="Z4672" t="s">
        <v>1373</v>
      </c>
      <c r="AA4672" t="s">
        <v>14972</v>
      </c>
      <c r="AB4672" s="2" t="s">
        <v>14973</v>
      </c>
      <c r="AC4672" t="s">
        <v>4105</v>
      </c>
    </row>
    <row r="4673" spans="7:29" ht="153" x14ac:dyDescent="0.2">
      <c r="G4673" t="s">
        <v>1500</v>
      </c>
      <c r="H4673" t="s">
        <v>262</v>
      </c>
      <c r="I4673" t="s">
        <v>6232</v>
      </c>
      <c r="J4673" t="s">
        <v>135</v>
      </c>
      <c r="K4673" t="s">
        <v>743</v>
      </c>
      <c r="L4673" t="s">
        <v>744</v>
      </c>
      <c r="M4673">
        <v>9</v>
      </c>
      <c r="N4673" t="s">
        <v>135</v>
      </c>
      <c r="O4673" s="12">
        <v>32066</v>
      </c>
      <c r="P4673" t="s">
        <v>70</v>
      </c>
      <c r="Q4673" s="1">
        <v>38971</v>
      </c>
      <c r="R4673" t="s">
        <v>29</v>
      </c>
      <c r="S4673" t="s">
        <v>43</v>
      </c>
      <c r="T4673" t="s">
        <v>71</v>
      </c>
      <c r="W4673" t="s">
        <v>6233</v>
      </c>
      <c r="X4673" t="s">
        <v>6234</v>
      </c>
      <c r="Y4673" t="s">
        <v>743</v>
      </c>
      <c r="Z4673" t="s">
        <v>135</v>
      </c>
      <c r="AA4673" t="s">
        <v>6235</v>
      </c>
      <c r="AB4673" s="2" t="s">
        <v>1449</v>
      </c>
      <c r="AC4673" t="s">
        <v>50</v>
      </c>
    </row>
    <row r="4674" spans="7:29" ht="85" x14ac:dyDescent="0.2">
      <c r="G4674" t="s">
        <v>5119</v>
      </c>
      <c r="H4674" t="s">
        <v>262</v>
      </c>
      <c r="I4674" t="s">
        <v>13932</v>
      </c>
      <c r="J4674" t="s">
        <v>150</v>
      </c>
      <c r="K4674" t="s">
        <v>832</v>
      </c>
      <c r="L4674" t="s">
        <v>833</v>
      </c>
      <c r="M4674">
        <v>9</v>
      </c>
      <c r="N4674" t="s">
        <v>150</v>
      </c>
      <c r="O4674" s="12">
        <v>32064</v>
      </c>
      <c r="P4674" t="s">
        <v>70</v>
      </c>
      <c r="Q4674" s="1">
        <v>39139</v>
      </c>
      <c r="R4674" t="s">
        <v>29</v>
      </c>
      <c r="S4674" t="s">
        <v>43</v>
      </c>
      <c r="T4674" t="s">
        <v>71</v>
      </c>
      <c r="W4674" t="s">
        <v>15283</v>
      </c>
      <c r="X4674" t="s">
        <v>15284</v>
      </c>
      <c r="Y4674" t="s">
        <v>832</v>
      </c>
      <c r="Z4674" t="s">
        <v>150</v>
      </c>
      <c r="AA4674" t="s">
        <v>15285</v>
      </c>
      <c r="AB4674" s="2" t="s">
        <v>156</v>
      </c>
      <c r="AC4674" t="s">
        <v>15286</v>
      </c>
    </row>
    <row r="4675" spans="7:29" x14ac:dyDescent="0.2">
      <c r="G4675" t="s">
        <v>4071</v>
      </c>
      <c r="H4675" t="s">
        <v>262</v>
      </c>
      <c r="I4675" t="s">
        <v>8230</v>
      </c>
      <c r="J4675" t="s">
        <v>135</v>
      </c>
      <c r="K4675" t="s">
        <v>870</v>
      </c>
      <c r="L4675" t="s">
        <v>871</v>
      </c>
      <c r="M4675">
        <v>12</v>
      </c>
      <c r="N4675" t="s">
        <v>135</v>
      </c>
      <c r="O4675" s="12">
        <v>32035</v>
      </c>
      <c r="P4675" t="s">
        <v>70</v>
      </c>
      <c r="Q4675" s="1">
        <v>44852</v>
      </c>
      <c r="R4675" t="s">
        <v>29</v>
      </c>
      <c r="S4675" t="s">
        <v>43</v>
      </c>
      <c r="T4675" t="s">
        <v>71</v>
      </c>
      <c r="W4675" t="s">
        <v>8238</v>
      </c>
      <c r="X4675" t="s">
        <v>8239</v>
      </c>
      <c r="Y4675" t="s">
        <v>870</v>
      </c>
      <c r="Z4675" t="s">
        <v>135</v>
      </c>
      <c r="AA4675" t="s">
        <v>8240</v>
      </c>
      <c r="AB4675" t="s">
        <v>50</v>
      </c>
      <c r="AC4675" t="s">
        <v>50</v>
      </c>
    </row>
    <row r="4676" spans="7:29" x14ac:dyDescent="0.2">
      <c r="G4676" t="s">
        <v>3879</v>
      </c>
      <c r="H4676" t="s">
        <v>302</v>
      </c>
      <c r="I4676" t="s">
        <v>16845</v>
      </c>
      <c r="J4676" t="s">
        <v>150</v>
      </c>
      <c r="K4676" t="s">
        <v>832</v>
      </c>
      <c r="L4676" t="s">
        <v>833</v>
      </c>
      <c r="M4676">
        <v>9</v>
      </c>
      <c r="N4676" t="s">
        <v>150</v>
      </c>
      <c r="O4676" s="12">
        <v>32028</v>
      </c>
      <c r="P4676" t="s">
        <v>70</v>
      </c>
      <c r="Q4676" s="1">
        <v>44200</v>
      </c>
      <c r="R4676" t="s">
        <v>29</v>
      </c>
      <c r="S4676" t="s">
        <v>43</v>
      </c>
      <c r="T4676" t="s">
        <v>71</v>
      </c>
      <c r="W4676" t="s">
        <v>16847</v>
      </c>
    </row>
    <row r="4677" spans="7:29" ht="153" x14ac:dyDescent="0.2">
      <c r="G4677" t="s">
        <v>261</v>
      </c>
      <c r="H4677" t="s">
        <v>262</v>
      </c>
      <c r="I4677" t="s">
        <v>18973</v>
      </c>
      <c r="J4677" t="s">
        <v>1793</v>
      </c>
      <c r="K4677" t="s">
        <v>18974</v>
      </c>
      <c r="L4677" t="s">
        <v>4399</v>
      </c>
      <c r="M4677">
        <v>12</v>
      </c>
      <c r="N4677" t="s">
        <v>1793</v>
      </c>
      <c r="O4677" s="12">
        <v>31993</v>
      </c>
      <c r="P4677" t="s">
        <v>70</v>
      </c>
      <c r="Q4677" s="1">
        <v>44251</v>
      </c>
      <c r="R4677" t="s">
        <v>29</v>
      </c>
      <c r="S4677" t="s">
        <v>43</v>
      </c>
      <c r="T4677" t="s">
        <v>71</v>
      </c>
      <c r="W4677" t="s">
        <v>18975</v>
      </c>
      <c r="X4677" t="s">
        <v>18976</v>
      </c>
      <c r="Y4677" t="s">
        <v>50</v>
      </c>
      <c r="Z4677" t="s">
        <v>50</v>
      </c>
      <c r="AA4677" t="s">
        <v>18977</v>
      </c>
      <c r="AB4677" s="2" t="s">
        <v>1799</v>
      </c>
      <c r="AC4677" t="s">
        <v>18978</v>
      </c>
    </row>
    <row r="4678" spans="7:29" x14ac:dyDescent="0.2">
      <c r="G4678" t="s">
        <v>15999</v>
      </c>
      <c r="H4678" t="s">
        <v>53</v>
      </c>
      <c r="I4678" t="s">
        <v>16000</v>
      </c>
      <c r="J4678" t="s">
        <v>332</v>
      </c>
      <c r="K4678" t="s">
        <v>8605</v>
      </c>
      <c r="L4678" t="s">
        <v>882</v>
      </c>
      <c r="M4678">
        <v>12</v>
      </c>
      <c r="N4678" t="s">
        <v>332</v>
      </c>
      <c r="O4678" s="12">
        <v>31990</v>
      </c>
      <c r="P4678" t="s">
        <v>238</v>
      </c>
      <c r="Q4678" s="1">
        <v>44690</v>
      </c>
      <c r="R4678" t="s">
        <v>56</v>
      </c>
      <c r="S4678" s="1">
        <v>45077</v>
      </c>
      <c r="T4678" t="s">
        <v>71</v>
      </c>
      <c r="W4678" t="s">
        <v>16001</v>
      </c>
    </row>
    <row r="4679" spans="7:29" x14ac:dyDescent="0.2">
      <c r="G4679" t="s">
        <v>2670</v>
      </c>
      <c r="H4679" t="s">
        <v>274</v>
      </c>
      <c r="I4679" t="s">
        <v>18646</v>
      </c>
      <c r="J4679" t="s">
        <v>135</v>
      </c>
      <c r="K4679" t="s">
        <v>4612</v>
      </c>
      <c r="L4679" t="s">
        <v>4613</v>
      </c>
      <c r="M4679">
        <v>12</v>
      </c>
      <c r="N4679" t="s">
        <v>135</v>
      </c>
      <c r="O4679" s="12">
        <v>31989</v>
      </c>
      <c r="P4679" t="s">
        <v>70</v>
      </c>
      <c r="Q4679" s="1">
        <v>44879</v>
      </c>
      <c r="R4679" t="s">
        <v>29</v>
      </c>
      <c r="S4679" t="s">
        <v>43</v>
      </c>
      <c r="T4679" t="s">
        <v>71</v>
      </c>
      <c r="W4679" t="s">
        <v>18647</v>
      </c>
      <c r="X4679" t="s">
        <v>18648</v>
      </c>
      <c r="Y4679" t="s">
        <v>4612</v>
      </c>
      <c r="Z4679" t="s">
        <v>135</v>
      </c>
      <c r="AA4679" t="s">
        <v>18649</v>
      </c>
      <c r="AB4679" t="s">
        <v>50</v>
      </c>
      <c r="AC4679" t="s">
        <v>50</v>
      </c>
    </row>
    <row r="4680" spans="7:29" x14ac:dyDescent="0.2">
      <c r="G4680" t="s">
        <v>17563</v>
      </c>
      <c r="H4680" t="s">
        <v>53</v>
      </c>
      <c r="I4680" t="s">
        <v>17564</v>
      </c>
      <c r="J4680" t="s">
        <v>561</v>
      </c>
      <c r="L4680" t="s">
        <v>775</v>
      </c>
      <c r="M4680">
        <v>9</v>
      </c>
      <c r="N4680" t="s">
        <v>561</v>
      </c>
      <c r="O4680" s="12">
        <v>31964</v>
      </c>
      <c r="P4680" t="s">
        <v>28</v>
      </c>
      <c r="Q4680" s="1">
        <v>42629</v>
      </c>
      <c r="R4680" t="s">
        <v>63</v>
      </c>
      <c r="S4680" t="s">
        <v>43</v>
      </c>
      <c r="T4680" t="s">
        <v>30</v>
      </c>
      <c r="U4680" t="s">
        <v>1324</v>
      </c>
      <c r="W4680" t="s">
        <v>17565</v>
      </c>
    </row>
    <row r="4681" spans="7:29" x14ac:dyDescent="0.2">
      <c r="G4681" t="s">
        <v>594</v>
      </c>
      <c r="H4681" t="s">
        <v>24</v>
      </c>
      <c r="I4681" t="s">
        <v>13018</v>
      </c>
      <c r="J4681" t="s">
        <v>120</v>
      </c>
      <c r="K4681" t="s">
        <v>13019</v>
      </c>
      <c r="L4681" t="s">
        <v>13020</v>
      </c>
      <c r="M4681">
        <v>12</v>
      </c>
      <c r="N4681" t="s">
        <v>120</v>
      </c>
      <c r="O4681" s="12">
        <v>31956</v>
      </c>
      <c r="P4681" t="s">
        <v>70</v>
      </c>
      <c r="Q4681" s="1">
        <v>44741</v>
      </c>
      <c r="R4681" t="s">
        <v>29</v>
      </c>
      <c r="S4681" t="s">
        <v>43</v>
      </c>
      <c r="T4681" t="s">
        <v>71</v>
      </c>
      <c r="W4681" t="s">
        <v>13021</v>
      </c>
      <c r="X4681" t="s">
        <v>116</v>
      </c>
    </row>
    <row r="4682" spans="7:29" x14ac:dyDescent="0.2">
      <c r="G4682" t="s">
        <v>7706</v>
      </c>
      <c r="H4682" t="s">
        <v>53</v>
      </c>
      <c r="I4682" t="s">
        <v>4060</v>
      </c>
      <c r="J4682" t="s">
        <v>135</v>
      </c>
      <c r="K4682" t="s">
        <v>384</v>
      </c>
      <c r="L4682" t="s">
        <v>385</v>
      </c>
      <c r="M4682">
        <v>12</v>
      </c>
      <c r="N4682" t="s">
        <v>135</v>
      </c>
      <c r="O4682" s="12">
        <v>31862</v>
      </c>
      <c r="P4682" t="s">
        <v>70</v>
      </c>
      <c r="Q4682" s="1">
        <v>41617</v>
      </c>
      <c r="R4682" t="s">
        <v>29</v>
      </c>
      <c r="S4682" t="s">
        <v>43</v>
      </c>
      <c r="T4682" t="s">
        <v>71</v>
      </c>
      <c r="W4682" t="s">
        <v>12833</v>
      </c>
      <c r="X4682" t="s">
        <v>116</v>
      </c>
    </row>
    <row r="4683" spans="7:29" x14ac:dyDescent="0.2">
      <c r="G4683" t="s">
        <v>3636</v>
      </c>
      <c r="H4683" t="s">
        <v>53</v>
      </c>
      <c r="I4683" t="s">
        <v>16063</v>
      </c>
      <c r="J4683" t="s">
        <v>135</v>
      </c>
      <c r="K4683" t="s">
        <v>4827</v>
      </c>
      <c r="L4683" t="s">
        <v>7651</v>
      </c>
      <c r="M4683">
        <v>9</v>
      </c>
      <c r="N4683" t="s">
        <v>135</v>
      </c>
      <c r="O4683" s="12">
        <v>31860</v>
      </c>
      <c r="P4683" t="s">
        <v>70</v>
      </c>
      <c r="Q4683" s="1">
        <v>43647</v>
      </c>
      <c r="R4683" t="s">
        <v>29</v>
      </c>
      <c r="S4683" t="s">
        <v>43</v>
      </c>
      <c r="T4683" t="s">
        <v>71</v>
      </c>
      <c r="W4683" t="s">
        <v>16066</v>
      </c>
      <c r="X4683" t="s">
        <v>116</v>
      </c>
    </row>
    <row r="4684" spans="7:29" x14ac:dyDescent="0.2">
      <c r="G4684" t="s">
        <v>13457</v>
      </c>
      <c r="H4684" t="s">
        <v>53</v>
      </c>
      <c r="I4684" t="s">
        <v>13458</v>
      </c>
      <c r="J4684" t="s">
        <v>450</v>
      </c>
      <c r="K4684" t="s">
        <v>451</v>
      </c>
      <c r="L4684" t="s">
        <v>452</v>
      </c>
      <c r="M4684">
        <v>12</v>
      </c>
      <c r="N4684" t="s">
        <v>450</v>
      </c>
      <c r="O4684" s="12">
        <v>31843</v>
      </c>
      <c r="P4684" t="s">
        <v>70</v>
      </c>
      <c r="Q4684" s="1">
        <v>44536</v>
      </c>
      <c r="R4684" t="s">
        <v>56</v>
      </c>
      <c r="S4684" s="1">
        <v>45046</v>
      </c>
      <c r="T4684" t="s">
        <v>71</v>
      </c>
      <c r="W4684" t="s">
        <v>13459</v>
      </c>
    </row>
    <row r="4685" spans="7:29" x14ac:dyDescent="0.2">
      <c r="G4685" t="s">
        <v>6508</v>
      </c>
      <c r="H4685" t="s">
        <v>302</v>
      </c>
      <c r="I4685" t="s">
        <v>7199</v>
      </c>
      <c r="J4685" t="s">
        <v>295</v>
      </c>
      <c r="K4685" t="s">
        <v>7441</v>
      </c>
      <c r="L4685" t="s">
        <v>203</v>
      </c>
      <c r="M4685">
        <v>12</v>
      </c>
      <c r="N4685" t="s">
        <v>295</v>
      </c>
      <c r="O4685" s="12">
        <v>31838</v>
      </c>
      <c r="P4685" t="s">
        <v>70</v>
      </c>
      <c r="Q4685" s="1">
        <v>44830</v>
      </c>
      <c r="R4685" t="s">
        <v>29</v>
      </c>
      <c r="S4685" t="s">
        <v>43</v>
      </c>
      <c r="T4685" t="s">
        <v>71</v>
      </c>
      <c r="W4685" t="s">
        <v>9877</v>
      </c>
      <c r="X4685" t="s">
        <v>9878</v>
      </c>
      <c r="Y4685" t="s">
        <v>9879</v>
      </c>
      <c r="Z4685" t="s">
        <v>3830</v>
      </c>
      <c r="AA4685" t="s">
        <v>9880</v>
      </c>
      <c r="AB4685" t="s">
        <v>50</v>
      </c>
      <c r="AC4685" t="s">
        <v>9881</v>
      </c>
    </row>
    <row r="4686" spans="7:29" x14ac:dyDescent="0.2">
      <c r="G4686" t="s">
        <v>2834</v>
      </c>
      <c r="H4686" t="s">
        <v>118</v>
      </c>
      <c r="I4686" t="s">
        <v>15841</v>
      </c>
      <c r="J4686" t="s">
        <v>80</v>
      </c>
      <c r="K4686" t="s">
        <v>15842</v>
      </c>
      <c r="L4686" t="s">
        <v>237</v>
      </c>
      <c r="M4686">
        <v>12</v>
      </c>
      <c r="N4686" t="s">
        <v>80</v>
      </c>
      <c r="O4686" s="12">
        <v>31819</v>
      </c>
      <c r="P4686" t="s">
        <v>70</v>
      </c>
      <c r="Q4686" s="1">
        <v>44810</v>
      </c>
      <c r="R4686" t="s">
        <v>29</v>
      </c>
      <c r="S4686" t="s">
        <v>43</v>
      </c>
      <c r="T4686" t="s">
        <v>71</v>
      </c>
      <c r="W4686" t="s">
        <v>15843</v>
      </c>
      <c r="X4686" t="s">
        <v>116</v>
      </c>
    </row>
    <row r="4687" spans="7:29" ht="136" x14ac:dyDescent="0.2">
      <c r="G4687" t="s">
        <v>6420</v>
      </c>
      <c r="H4687" t="s">
        <v>53</v>
      </c>
      <c r="I4687" t="s">
        <v>9042</v>
      </c>
      <c r="J4687" t="s">
        <v>1802</v>
      </c>
      <c r="K4687" t="s">
        <v>1999</v>
      </c>
      <c r="L4687" t="s">
        <v>69</v>
      </c>
      <c r="M4687">
        <v>12</v>
      </c>
      <c r="N4687" t="s">
        <v>1802</v>
      </c>
      <c r="O4687" s="12">
        <v>31811</v>
      </c>
      <c r="P4687" t="s">
        <v>70</v>
      </c>
      <c r="Q4687" s="1">
        <v>44866</v>
      </c>
      <c r="R4687" t="s">
        <v>29</v>
      </c>
      <c r="S4687" t="s">
        <v>43</v>
      </c>
      <c r="T4687" t="s">
        <v>71</v>
      </c>
      <c r="W4687" t="s">
        <v>9043</v>
      </c>
      <c r="X4687" t="s">
        <v>9044</v>
      </c>
      <c r="Y4687" t="s">
        <v>1999</v>
      </c>
      <c r="Z4687" t="s">
        <v>1802</v>
      </c>
      <c r="AA4687" t="s">
        <v>9045</v>
      </c>
      <c r="AB4687" s="2" t="s">
        <v>9046</v>
      </c>
      <c r="AC4687" t="s">
        <v>9047</v>
      </c>
    </row>
    <row r="4688" spans="7:29" x14ac:dyDescent="0.2">
      <c r="G4688" t="s">
        <v>586</v>
      </c>
      <c r="H4688" t="s">
        <v>553</v>
      </c>
      <c r="I4688" t="s">
        <v>18860</v>
      </c>
      <c r="J4688" t="s">
        <v>135</v>
      </c>
      <c r="K4688" t="s">
        <v>18862</v>
      </c>
      <c r="L4688" t="s">
        <v>203</v>
      </c>
      <c r="M4688">
        <v>12</v>
      </c>
      <c r="N4688" t="s">
        <v>135</v>
      </c>
      <c r="O4688" s="12">
        <v>31773</v>
      </c>
      <c r="P4688" t="s">
        <v>70</v>
      </c>
      <c r="Q4688" s="1">
        <v>43913</v>
      </c>
      <c r="R4688" t="s">
        <v>29</v>
      </c>
      <c r="S4688" t="s">
        <v>43</v>
      </c>
      <c r="T4688" t="s">
        <v>71</v>
      </c>
      <c r="W4688" t="s">
        <v>18863</v>
      </c>
      <c r="X4688" t="s">
        <v>116</v>
      </c>
    </row>
    <row r="4689" spans="7:29" x14ac:dyDescent="0.2">
      <c r="G4689" t="s">
        <v>12605</v>
      </c>
      <c r="H4689" t="s">
        <v>302</v>
      </c>
      <c r="I4689" t="s">
        <v>12606</v>
      </c>
      <c r="J4689" t="s">
        <v>460</v>
      </c>
      <c r="K4689" t="s">
        <v>12607</v>
      </c>
      <c r="L4689" t="s">
        <v>789</v>
      </c>
      <c r="M4689">
        <v>12</v>
      </c>
      <c r="N4689" t="s">
        <v>460</v>
      </c>
      <c r="O4689" s="12">
        <v>31768</v>
      </c>
      <c r="P4689" t="s">
        <v>70</v>
      </c>
      <c r="Q4689" s="1">
        <v>44923</v>
      </c>
      <c r="R4689" t="s">
        <v>29</v>
      </c>
      <c r="S4689" t="s">
        <v>43</v>
      </c>
      <c r="T4689" t="s">
        <v>71</v>
      </c>
      <c r="W4689" t="s">
        <v>12608</v>
      </c>
      <c r="X4689" t="s">
        <v>116</v>
      </c>
    </row>
    <row r="4690" spans="7:29" ht="153" x14ac:dyDescent="0.2">
      <c r="G4690" t="s">
        <v>6628</v>
      </c>
      <c r="H4690" t="s">
        <v>24</v>
      </c>
      <c r="I4690" t="s">
        <v>20452</v>
      </c>
      <c r="J4690" t="s">
        <v>135</v>
      </c>
      <c r="K4690" t="s">
        <v>4827</v>
      </c>
      <c r="L4690" t="s">
        <v>7651</v>
      </c>
      <c r="M4690">
        <v>9</v>
      </c>
      <c r="N4690" t="s">
        <v>135</v>
      </c>
      <c r="O4690" s="12">
        <v>31764</v>
      </c>
      <c r="P4690" t="s">
        <v>70</v>
      </c>
      <c r="Q4690" s="1">
        <v>41537</v>
      </c>
      <c r="R4690" t="s">
        <v>29</v>
      </c>
      <c r="S4690" t="s">
        <v>43</v>
      </c>
      <c r="T4690" t="s">
        <v>71</v>
      </c>
      <c r="W4690" t="s">
        <v>20454</v>
      </c>
      <c r="X4690" t="s">
        <v>20455</v>
      </c>
      <c r="Y4690" t="s">
        <v>4827</v>
      </c>
      <c r="Z4690" t="s">
        <v>135</v>
      </c>
      <c r="AA4690" t="s">
        <v>20456</v>
      </c>
      <c r="AB4690" s="2" t="s">
        <v>1449</v>
      </c>
      <c r="AC4690" t="s">
        <v>50</v>
      </c>
    </row>
    <row r="4691" spans="7:29" x14ac:dyDescent="0.2">
      <c r="G4691" t="s">
        <v>147</v>
      </c>
      <c r="H4691" t="s">
        <v>1327</v>
      </c>
      <c r="I4691" t="s">
        <v>10785</v>
      </c>
      <c r="J4691" t="s">
        <v>192</v>
      </c>
      <c r="L4691" t="s">
        <v>27</v>
      </c>
      <c r="M4691">
        <v>12</v>
      </c>
      <c r="N4691" t="s">
        <v>192</v>
      </c>
      <c r="O4691" s="12">
        <v>31762</v>
      </c>
      <c r="P4691" t="s">
        <v>28</v>
      </c>
      <c r="Q4691" s="1">
        <v>44858</v>
      </c>
      <c r="R4691" t="s">
        <v>29</v>
      </c>
      <c r="S4691" t="s">
        <v>43</v>
      </c>
      <c r="T4691" t="s">
        <v>30</v>
      </c>
      <c r="U4691" t="s">
        <v>10786</v>
      </c>
      <c r="V4691" t="s">
        <v>522</v>
      </c>
      <c r="W4691" t="s">
        <v>10787</v>
      </c>
      <c r="X4691" t="s">
        <v>116</v>
      </c>
    </row>
    <row r="4692" spans="7:29" x14ac:dyDescent="0.2">
      <c r="G4692" t="s">
        <v>4444</v>
      </c>
      <c r="H4692" t="s">
        <v>262</v>
      </c>
      <c r="I4692" t="s">
        <v>4445</v>
      </c>
      <c r="J4692" t="s">
        <v>80</v>
      </c>
      <c r="K4692" t="s">
        <v>4446</v>
      </c>
      <c r="L4692" t="s">
        <v>3038</v>
      </c>
      <c r="M4692">
        <v>9</v>
      </c>
      <c r="N4692" t="s">
        <v>80</v>
      </c>
      <c r="O4692" s="12">
        <v>31745</v>
      </c>
      <c r="P4692" t="s">
        <v>70</v>
      </c>
      <c r="Q4692" s="1">
        <v>44851</v>
      </c>
      <c r="R4692" t="s">
        <v>29</v>
      </c>
      <c r="S4692" t="s">
        <v>43</v>
      </c>
      <c r="T4692" t="s">
        <v>71</v>
      </c>
      <c r="W4692" t="s">
        <v>4447</v>
      </c>
      <c r="X4692" t="s">
        <v>116</v>
      </c>
    </row>
    <row r="4693" spans="7:29" x14ac:dyDescent="0.2">
      <c r="G4693" t="s">
        <v>1450</v>
      </c>
      <c r="H4693" t="s">
        <v>314</v>
      </c>
      <c r="I4693" t="s">
        <v>15105</v>
      </c>
      <c r="J4693" t="s">
        <v>4006</v>
      </c>
      <c r="L4693" t="s">
        <v>347</v>
      </c>
      <c r="M4693">
        <v>9</v>
      </c>
      <c r="N4693" t="s">
        <v>4006</v>
      </c>
      <c r="O4693" s="12">
        <v>31737</v>
      </c>
      <c r="P4693" t="s">
        <v>28</v>
      </c>
      <c r="Q4693" s="1">
        <v>43815</v>
      </c>
      <c r="R4693" t="s">
        <v>56</v>
      </c>
      <c r="S4693" s="1">
        <v>45092</v>
      </c>
      <c r="T4693" t="s">
        <v>30</v>
      </c>
      <c r="U4693" t="s">
        <v>570</v>
      </c>
      <c r="W4693" t="s">
        <v>15106</v>
      </c>
    </row>
    <row r="4694" spans="7:29" ht="170" x14ac:dyDescent="0.2">
      <c r="G4694" t="s">
        <v>894</v>
      </c>
      <c r="H4694" t="s">
        <v>262</v>
      </c>
      <c r="I4694" t="s">
        <v>3103</v>
      </c>
      <c r="J4694" t="s">
        <v>2651</v>
      </c>
      <c r="K4694" t="s">
        <v>2233</v>
      </c>
      <c r="L4694" t="s">
        <v>20741</v>
      </c>
      <c r="M4694">
        <v>12</v>
      </c>
      <c r="N4694" t="s">
        <v>2651</v>
      </c>
      <c r="O4694" s="12">
        <v>31665</v>
      </c>
      <c r="P4694" t="s">
        <v>70</v>
      </c>
      <c r="Q4694" s="1">
        <v>36039</v>
      </c>
      <c r="R4694" t="s">
        <v>29</v>
      </c>
      <c r="S4694" t="s">
        <v>43</v>
      </c>
      <c r="T4694" t="s">
        <v>71</v>
      </c>
      <c r="W4694" t="s">
        <v>20742</v>
      </c>
      <c r="X4694" t="s">
        <v>20743</v>
      </c>
      <c r="Y4694" t="s">
        <v>2233</v>
      </c>
      <c r="Z4694" t="s">
        <v>2655</v>
      </c>
      <c r="AA4694" t="s">
        <v>20744</v>
      </c>
      <c r="AB4694" s="2" t="s">
        <v>20745</v>
      </c>
      <c r="AC4694" t="s">
        <v>20746</v>
      </c>
    </row>
    <row r="4695" spans="7:29" x14ac:dyDescent="0.2">
      <c r="G4695" t="s">
        <v>350</v>
      </c>
      <c r="H4695" t="s">
        <v>53</v>
      </c>
      <c r="I4695" t="s">
        <v>16193</v>
      </c>
      <c r="J4695" t="s">
        <v>326</v>
      </c>
      <c r="K4695" t="s">
        <v>221</v>
      </c>
      <c r="L4695" t="s">
        <v>701</v>
      </c>
      <c r="M4695">
        <v>12</v>
      </c>
      <c r="N4695" t="s">
        <v>326</v>
      </c>
      <c r="O4695" s="12">
        <v>31652</v>
      </c>
      <c r="P4695" t="s">
        <v>70</v>
      </c>
      <c r="Q4695" s="1">
        <v>44810</v>
      </c>
      <c r="R4695" t="s">
        <v>29</v>
      </c>
      <c r="S4695" t="s">
        <v>43</v>
      </c>
      <c r="T4695" t="s">
        <v>71</v>
      </c>
      <c r="W4695" t="s">
        <v>16247</v>
      </c>
      <c r="X4695" t="s">
        <v>116</v>
      </c>
    </row>
    <row r="4696" spans="7:29" x14ac:dyDescent="0.2">
      <c r="G4696" t="s">
        <v>3353</v>
      </c>
      <c r="H4696" t="s">
        <v>234</v>
      </c>
      <c r="I4696" t="s">
        <v>3609</v>
      </c>
      <c r="J4696" t="s">
        <v>578</v>
      </c>
      <c r="L4696" t="s">
        <v>775</v>
      </c>
      <c r="M4696">
        <v>9</v>
      </c>
      <c r="N4696" t="s">
        <v>578</v>
      </c>
      <c r="O4696" s="12">
        <v>31643</v>
      </c>
      <c r="P4696" t="s">
        <v>28</v>
      </c>
      <c r="Q4696" s="1">
        <v>42125</v>
      </c>
      <c r="R4696" t="s">
        <v>63</v>
      </c>
      <c r="S4696" t="s">
        <v>43</v>
      </c>
      <c r="T4696" t="s">
        <v>30</v>
      </c>
      <c r="U4696" t="s">
        <v>941</v>
      </c>
      <c r="W4696" t="s">
        <v>3610</v>
      </c>
    </row>
    <row r="4697" spans="7:29" x14ac:dyDescent="0.2">
      <c r="G4697" t="s">
        <v>6179</v>
      </c>
      <c r="H4697" t="s">
        <v>314</v>
      </c>
      <c r="I4697" t="s">
        <v>6123</v>
      </c>
      <c r="J4697" t="s">
        <v>7154</v>
      </c>
      <c r="L4697" t="s">
        <v>55</v>
      </c>
      <c r="M4697">
        <v>12</v>
      </c>
      <c r="N4697" t="s">
        <v>7154</v>
      </c>
      <c r="O4697" s="12">
        <v>31641</v>
      </c>
      <c r="P4697" t="s">
        <v>28</v>
      </c>
      <c r="Q4697" s="1">
        <v>44447</v>
      </c>
      <c r="R4697" t="s">
        <v>56</v>
      </c>
      <c r="S4697" s="1">
        <v>45107</v>
      </c>
      <c r="T4697" t="s">
        <v>30</v>
      </c>
      <c r="U4697" t="s">
        <v>19193</v>
      </c>
      <c r="W4697" t="s">
        <v>19194</v>
      </c>
    </row>
    <row r="4698" spans="7:29" x14ac:dyDescent="0.2">
      <c r="G4698" t="s">
        <v>3069</v>
      </c>
      <c r="H4698" t="s">
        <v>53</v>
      </c>
      <c r="I4698" t="s">
        <v>8884</v>
      </c>
      <c r="J4698" t="s">
        <v>135</v>
      </c>
      <c r="K4698" t="s">
        <v>743</v>
      </c>
      <c r="L4698" t="s">
        <v>744</v>
      </c>
      <c r="M4698">
        <v>9</v>
      </c>
      <c r="N4698" t="s">
        <v>135</v>
      </c>
      <c r="O4698" s="12">
        <v>31627</v>
      </c>
      <c r="P4698" t="s">
        <v>70</v>
      </c>
      <c r="Q4698" s="1">
        <v>41226</v>
      </c>
      <c r="R4698" t="s">
        <v>29</v>
      </c>
      <c r="S4698" t="s">
        <v>43</v>
      </c>
      <c r="T4698" t="s">
        <v>71</v>
      </c>
      <c r="W4698" t="s">
        <v>8885</v>
      </c>
      <c r="X4698" t="s">
        <v>116</v>
      </c>
    </row>
    <row r="4699" spans="7:29" x14ac:dyDescent="0.2">
      <c r="G4699" t="s">
        <v>261</v>
      </c>
      <c r="H4699" t="s">
        <v>1394</v>
      </c>
      <c r="I4699" t="s">
        <v>5327</v>
      </c>
      <c r="J4699" t="s">
        <v>135</v>
      </c>
      <c r="K4699" t="s">
        <v>743</v>
      </c>
      <c r="L4699" t="s">
        <v>744</v>
      </c>
      <c r="M4699">
        <v>12</v>
      </c>
      <c r="N4699" t="s">
        <v>135</v>
      </c>
      <c r="O4699" s="12">
        <v>31610</v>
      </c>
      <c r="P4699" t="s">
        <v>70</v>
      </c>
      <c r="Q4699" s="1">
        <v>44690</v>
      </c>
      <c r="R4699" t="s">
        <v>29</v>
      </c>
      <c r="S4699" t="s">
        <v>43</v>
      </c>
      <c r="T4699" t="s">
        <v>71</v>
      </c>
      <c r="W4699" t="s">
        <v>5328</v>
      </c>
      <c r="X4699" t="s">
        <v>116</v>
      </c>
    </row>
    <row r="4700" spans="7:29" x14ac:dyDescent="0.2">
      <c r="G4700" t="s">
        <v>22721</v>
      </c>
      <c r="H4700" t="s">
        <v>24</v>
      </c>
      <c r="I4700" t="s">
        <v>22722</v>
      </c>
      <c r="J4700" t="s">
        <v>481</v>
      </c>
      <c r="K4700" t="s">
        <v>22723</v>
      </c>
      <c r="L4700" t="s">
        <v>317</v>
      </c>
      <c r="M4700">
        <v>12</v>
      </c>
      <c r="N4700" t="s">
        <v>481</v>
      </c>
      <c r="O4700" s="12">
        <v>31581</v>
      </c>
      <c r="P4700" t="s">
        <v>70</v>
      </c>
      <c r="Q4700" s="1">
        <v>43304</v>
      </c>
      <c r="R4700" t="s">
        <v>56</v>
      </c>
      <c r="S4700" s="1">
        <v>44957</v>
      </c>
      <c r="T4700" t="s">
        <v>71</v>
      </c>
      <c r="W4700" t="s">
        <v>22724</v>
      </c>
    </row>
    <row r="4701" spans="7:29" x14ac:dyDescent="0.2">
      <c r="G4701" t="s">
        <v>5439</v>
      </c>
      <c r="H4701" t="s">
        <v>759</v>
      </c>
      <c r="I4701" t="s">
        <v>17489</v>
      </c>
      <c r="J4701" t="s">
        <v>135</v>
      </c>
      <c r="K4701" t="s">
        <v>17490</v>
      </c>
      <c r="L4701" t="s">
        <v>744</v>
      </c>
      <c r="M4701">
        <v>12</v>
      </c>
      <c r="N4701" t="s">
        <v>135</v>
      </c>
      <c r="O4701" s="12">
        <v>31558</v>
      </c>
      <c r="P4701" t="s">
        <v>70</v>
      </c>
      <c r="Q4701" s="1">
        <v>44756</v>
      </c>
      <c r="R4701" t="s">
        <v>56</v>
      </c>
      <c r="S4701" s="1">
        <v>45107</v>
      </c>
      <c r="T4701" t="s">
        <v>71</v>
      </c>
      <c r="W4701" t="s">
        <v>17491</v>
      </c>
    </row>
    <row r="4702" spans="7:29" x14ac:dyDescent="0.2">
      <c r="G4702" t="s">
        <v>8479</v>
      </c>
      <c r="H4702" t="s">
        <v>24</v>
      </c>
      <c r="I4702" t="s">
        <v>6123</v>
      </c>
      <c r="J4702" t="s">
        <v>880</v>
      </c>
      <c r="K4702" t="s">
        <v>881</v>
      </c>
      <c r="L4702" t="s">
        <v>882</v>
      </c>
      <c r="M4702">
        <v>12</v>
      </c>
      <c r="N4702" t="s">
        <v>880</v>
      </c>
      <c r="O4702" s="12">
        <v>31505</v>
      </c>
      <c r="P4702" t="s">
        <v>70</v>
      </c>
      <c r="Q4702" s="1">
        <v>44767</v>
      </c>
      <c r="R4702" t="s">
        <v>29</v>
      </c>
      <c r="S4702" t="s">
        <v>43</v>
      </c>
      <c r="T4702" t="s">
        <v>71</v>
      </c>
      <c r="W4702" t="s">
        <v>19183</v>
      </c>
      <c r="X4702" t="s">
        <v>19184</v>
      </c>
      <c r="Y4702" t="s">
        <v>881</v>
      </c>
      <c r="Z4702" t="s">
        <v>885</v>
      </c>
      <c r="AA4702" t="s">
        <v>19185</v>
      </c>
      <c r="AB4702" t="s">
        <v>50</v>
      </c>
      <c r="AC4702" t="s">
        <v>50</v>
      </c>
    </row>
    <row r="4703" spans="7:29" x14ac:dyDescent="0.2">
      <c r="G4703" t="s">
        <v>3706</v>
      </c>
      <c r="H4703" t="s">
        <v>274</v>
      </c>
      <c r="I4703" t="s">
        <v>19582</v>
      </c>
      <c r="J4703" t="s">
        <v>7423</v>
      </c>
      <c r="K4703" t="s">
        <v>19583</v>
      </c>
      <c r="L4703" t="s">
        <v>2105</v>
      </c>
      <c r="M4703">
        <v>12</v>
      </c>
      <c r="N4703" t="s">
        <v>7423</v>
      </c>
      <c r="O4703" s="12">
        <v>31472</v>
      </c>
      <c r="P4703" t="s">
        <v>70</v>
      </c>
      <c r="Q4703" s="1">
        <v>44846</v>
      </c>
      <c r="R4703" t="s">
        <v>29</v>
      </c>
      <c r="S4703" t="s">
        <v>43</v>
      </c>
      <c r="T4703" t="s">
        <v>71</v>
      </c>
      <c r="W4703" t="s">
        <v>19584</v>
      </c>
      <c r="X4703" t="s">
        <v>19585</v>
      </c>
      <c r="Y4703" t="s">
        <v>19586</v>
      </c>
      <c r="Z4703" t="s">
        <v>12875</v>
      </c>
      <c r="AA4703" t="s">
        <v>19587</v>
      </c>
      <c r="AB4703" t="s">
        <v>50</v>
      </c>
      <c r="AC4703" t="s">
        <v>50</v>
      </c>
    </row>
    <row r="4704" spans="7:29" x14ac:dyDescent="0.2">
      <c r="G4704" t="s">
        <v>11082</v>
      </c>
      <c r="H4704" t="s">
        <v>53</v>
      </c>
      <c r="I4704" t="s">
        <v>11083</v>
      </c>
      <c r="J4704" t="s">
        <v>192</v>
      </c>
      <c r="L4704" t="s">
        <v>27</v>
      </c>
      <c r="M4704">
        <v>12</v>
      </c>
      <c r="N4704" t="s">
        <v>192</v>
      </c>
      <c r="O4704" s="12">
        <v>31471</v>
      </c>
      <c r="P4704" t="s">
        <v>28</v>
      </c>
      <c r="Q4704" s="1">
        <v>44971</v>
      </c>
      <c r="R4704" t="s">
        <v>29</v>
      </c>
      <c r="S4704" s="1">
        <v>45152</v>
      </c>
      <c r="T4704" t="s">
        <v>30</v>
      </c>
      <c r="U4704" t="s">
        <v>11084</v>
      </c>
      <c r="V4704" t="s">
        <v>933</v>
      </c>
      <c r="W4704" t="s">
        <v>11085</v>
      </c>
      <c r="X4704" t="s">
        <v>116</v>
      </c>
    </row>
    <row r="4705" spans="7:29" x14ac:dyDescent="0.2">
      <c r="G4705" t="s">
        <v>604</v>
      </c>
      <c r="H4705" t="s">
        <v>118</v>
      </c>
      <c r="I4705" t="s">
        <v>14256</v>
      </c>
      <c r="J4705" t="s">
        <v>770</v>
      </c>
      <c r="L4705" t="s">
        <v>347</v>
      </c>
      <c r="M4705">
        <v>12</v>
      </c>
      <c r="N4705" t="s">
        <v>770</v>
      </c>
      <c r="O4705" s="12">
        <v>31458</v>
      </c>
      <c r="P4705" t="s">
        <v>28</v>
      </c>
      <c r="Q4705" s="1">
        <v>44866</v>
      </c>
      <c r="R4705" t="s">
        <v>29</v>
      </c>
      <c r="S4705" s="1">
        <v>45231</v>
      </c>
      <c r="T4705" t="s">
        <v>30</v>
      </c>
      <c r="U4705" t="s">
        <v>14260</v>
      </c>
      <c r="W4705" t="s">
        <v>14261</v>
      </c>
      <c r="X4705" t="s">
        <v>116</v>
      </c>
    </row>
    <row r="4706" spans="7:29" x14ac:dyDescent="0.2">
      <c r="G4706" t="s">
        <v>2792</v>
      </c>
      <c r="H4706" t="s">
        <v>53</v>
      </c>
      <c r="I4706" t="s">
        <v>2786</v>
      </c>
      <c r="J4706" t="s">
        <v>135</v>
      </c>
      <c r="L4706" t="s">
        <v>2793</v>
      </c>
      <c r="M4706">
        <v>12</v>
      </c>
      <c r="N4706" t="s">
        <v>135</v>
      </c>
      <c r="O4706" s="12">
        <v>31429</v>
      </c>
      <c r="P4706" t="s">
        <v>28</v>
      </c>
      <c r="Q4706" s="1">
        <v>38467</v>
      </c>
      <c r="R4706" t="s">
        <v>56</v>
      </c>
      <c r="S4706" s="1">
        <v>44848</v>
      </c>
      <c r="T4706" t="s">
        <v>30</v>
      </c>
      <c r="U4706" t="s">
        <v>2794</v>
      </c>
      <c r="V4706" t="s">
        <v>122</v>
      </c>
      <c r="W4706" t="s">
        <v>2795</v>
      </c>
    </row>
    <row r="4707" spans="7:29" x14ac:dyDescent="0.2">
      <c r="G4707" t="s">
        <v>2555</v>
      </c>
      <c r="H4707" t="s">
        <v>53</v>
      </c>
      <c r="I4707" t="s">
        <v>2553</v>
      </c>
      <c r="J4707" t="s">
        <v>1213</v>
      </c>
      <c r="L4707" t="s">
        <v>896</v>
      </c>
      <c r="M4707">
        <v>9</v>
      </c>
      <c r="N4707" t="s">
        <v>1213</v>
      </c>
      <c r="O4707" s="12">
        <v>31419</v>
      </c>
      <c r="P4707" t="s">
        <v>28</v>
      </c>
      <c r="Q4707" s="1">
        <v>43632</v>
      </c>
      <c r="R4707" t="s">
        <v>63</v>
      </c>
      <c r="S4707" t="s">
        <v>43</v>
      </c>
      <c r="T4707" t="s">
        <v>30</v>
      </c>
      <c r="U4707" t="s">
        <v>376</v>
      </c>
      <c r="W4707" t="s">
        <v>2556</v>
      </c>
    </row>
    <row r="4708" spans="7:29" x14ac:dyDescent="0.2">
      <c r="G4708" t="s">
        <v>1558</v>
      </c>
      <c r="H4708" t="s">
        <v>759</v>
      </c>
      <c r="I4708" t="s">
        <v>18372</v>
      </c>
      <c r="J4708" t="s">
        <v>1295</v>
      </c>
      <c r="K4708" t="s">
        <v>18381</v>
      </c>
      <c r="L4708" t="s">
        <v>1297</v>
      </c>
      <c r="M4708">
        <v>12</v>
      </c>
      <c r="N4708" t="s">
        <v>1295</v>
      </c>
      <c r="O4708" s="12">
        <v>31417</v>
      </c>
      <c r="P4708" t="s">
        <v>70</v>
      </c>
      <c r="Q4708" s="1">
        <v>44648</v>
      </c>
      <c r="R4708" t="s">
        <v>29</v>
      </c>
      <c r="S4708" t="s">
        <v>43</v>
      </c>
      <c r="T4708" t="s">
        <v>71</v>
      </c>
      <c r="W4708" t="s">
        <v>18382</v>
      </c>
      <c r="X4708" t="s">
        <v>18383</v>
      </c>
      <c r="Y4708" t="s">
        <v>18381</v>
      </c>
      <c r="Z4708" t="s">
        <v>1300</v>
      </c>
      <c r="AA4708" t="s">
        <v>18384</v>
      </c>
      <c r="AB4708" t="s">
        <v>50</v>
      </c>
      <c r="AC4708" t="s">
        <v>50</v>
      </c>
    </row>
    <row r="4709" spans="7:29" x14ac:dyDescent="0.2">
      <c r="G4709" t="s">
        <v>5946</v>
      </c>
      <c r="H4709" t="s">
        <v>53</v>
      </c>
      <c r="I4709" t="s">
        <v>19278</v>
      </c>
      <c r="J4709" t="s">
        <v>135</v>
      </c>
      <c r="K4709" t="s">
        <v>384</v>
      </c>
      <c r="L4709" t="s">
        <v>385</v>
      </c>
      <c r="M4709">
        <v>12</v>
      </c>
      <c r="N4709" t="s">
        <v>135</v>
      </c>
      <c r="O4709" s="12">
        <v>31406</v>
      </c>
      <c r="P4709" t="s">
        <v>70</v>
      </c>
      <c r="Q4709" s="1">
        <v>43144</v>
      </c>
      <c r="R4709" t="s">
        <v>29</v>
      </c>
      <c r="S4709" t="s">
        <v>43</v>
      </c>
      <c r="T4709" t="s">
        <v>71</v>
      </c>
      <c r="W4709" t="s">
        <v>19290</v>
      </c>
      <c r="X4709" t="s">
        <v>116</v>
      </c>
    </row>
    <row r="4710" spans="7:29" x14ac:dyDescent="0.2">
      <c r="G4710" t="s">
        <v>16532</v>
      </c>
      <c r="H4710" t="s">
        <v>183</v>
      </c>
      <c r="I4710" t="s">
        <v>16494</v>
      </c>
      <c r="J4710" t="s">
        <v>97</v>
      </c>
      <c r="L4710" t="s">
        <v>347</v>
      </c>
      <c r="M4710">
        <v>12</v>
      </c>
      <c r="N4710" t="s">
        <v>97</v>
      </c>
      <c r="O4710" s="12">
        <v>31388</v>
      </c>
      <c r="P4710" t="s">
        <v>28</v>
      </c>
      <c r="Q4710" s="1">
        <v>44805</v>
      </c>
      <c r="R4710" t="s">
        <v>56</v>
      </c>
      <c r="S4710" s="1">
        <v>45473</v>
      </c>
      <c r="T4710" t="s">
        <v>30</v>
      </c>
      <c r="U4710" t="s">
        <v>1036</v>
      </c>
      <c r="W4710" t="s">
        <v>16533</v>
      </c>
    </row>
    <row r="4711" spans="7:29" x14ac:dyDescent="0.2">
      <c r="G4711" t="s">
        <v>19643</v>
      </c>
      <c r="H4711" t="s">
        <v>314</v>
      </c>
      <c r="I4711" t="s">
        <v>19634</v>
      </c>
      <c r="J4711" t="s">
        <v>605</v>
      </c>
      <c r="K4711" t="s">
        <v>384</v>
      </c>
      <c r="L4711" t="s">
        <v>385</v>
      </c>
      <c r="M4711">
        <v>12</v>
      </c>
      <c r="N4711" t="s">
        <v>605</v>
      </c>
      <c r="O4711" s="12">
        <v>31375</v>
      </c>
      <c r="P4711" t="s">
        <v>70</v>
      </c>
      <c r="Q4711" s="1">
        <v>44344</v>
      </c>
      <c r="R4711" t="s">
        <v>29</v>
      </c>
      <c r="S4711" t="s">
        <v>43</v>
      </c>
      <c r="T4711" t="s">
        <v>71</v>
      </c>
      <c r="W4711" t="s">
        <v>19644</v>
      </c>
      <c r="X4711" t="s">
        <v>116</v>
      </c>
    </row>
    <row r="4712" spans="7:29" x14ac:dyDescent="0.2">
      <c r="G4712" t="s">
        <v>628</v>
      </c>
      <c r="H4712" t="s">
        <v>129</v>
      </c>
      <c r="I4712" t="s">
        <v>18860</v>
      </c>
      <c r="J4712" t="s">
        <v>192</v>
      </c>
      <c r="K4712" t="s">
        <v>18864</v>
      </c>
      <c r="L4712" t="s">
        <v>246</v>
      </c>
      <c r="M4712">
        <v>12</v>
      </c>
      <c r="N4712" t="s">
        <v>192</v>
      </c>
      <c r="O4712" s="12">
        <v>31368</v>
      </c>
      <c r="P4712" t="s">
        <v>70</v>
      </c>
      <c r="Q4712" s="1">
        <v>44985</v>
      </c>
      <c r="R4712" t="s">
        <v>56</v>
      </c>
      <c r="S4712" s="1">
        <v>45100</v>
      </c>
      <c r="T4712" t="s">
        <v>71</v>
      </c>
      <c r="W4712" t="s">
        <v>18865</v>
      </c>
    </row>
    <row r="4713" spans="7:29" x14ac:dyDescent="0.2">
      <c r="G4713" t="s">
        <v>503</v>
      </c>
      <c r="H4713" t="s">
        <v>53</v>
      </c>
      <c r="I4713" t="s">
        <v>6618</v>
      </c>
      <c r="J4713" t="s">
        <v>120</v>
      </c>
      <c r="K4713" t="s">
        <v>6619</v>
      </c>
      <c r="L4713" t="s">
        <v>4002</v>
      </c>
      <c r="M4713">
        <v>12</v>
      </c>
      <c r="N4713" t="s">
        <v>120</v>
      </c>
      <c r="O4713" s="12">
        <v>31358</v>
      </c>
      <c r="P4713" t="s">
        <v>70</v>
      </c>
      <c r="Q4713" s="1">
        <v>44538</v>
      </c>
      <c r="R4713" t="s">
        <v>29</v>
      </c>
      <c r="S4713" t="s">
        <v>43</v>
      </c>
      <c r="T4713" t="s">
        <v>71</v>
      </c>
      <c r="W4713" t="s">
        <v>6620</v>
      </c>
      <c r="X4713" t="s">
        <v>116</v>
      </c>
    </row>
    <row r="4714" spans="7:29" x14ac:dyDescent="0.2">
      <c r="G4714" t="s">
        <v>8277</v>
      </c>
      <c r="H4714" t="s">
        <v>53</v>
      </c>
      <c r="I4714" t="s">
        <v>17629</v>
      </c>
      <c r="J4714" t="s">
        <v>103</v>
      </c>
      <c r="L4714" t="s">
        <v>104</v>
      </c>
      <c r="M4714">
        <v>12</v>
      </c>
      <c r="N4714" t="s">
        <v>103</v>
      </c>
      <c r="O4714" s="12">
        <v>31333</v>
      </c>
      <c r="P4714" t="s">
        <v>28</v>
      </c>
      <c r="Q4714" s="1">
        <v>44866</v>
      </c>
      <c r="R4714" t="s">
        <v>29</v>
      </c>
      <c r="S4714" t="s">
        <v>43</v>
      </c>
      <c r="T4714" t="s">
        <v>30</v>
      </c>
      <c r="U4714" t="s">
        <v>17630</v>
      </c>
      <c r="V4714" t="s">
        <v>353</v>
      </c>
      <c r="W4714" t="s">
        <v>17631</v>
      </c>
      <c r="X4714" t="s">
        <v>116</v>
      </c>
    </row>
    <row r="4715" spans="7:29" x14ac:dyDescent="0.2">
      <c r="G4715" t="s">
        <v>458</v>
      </c>
      <c r="H4715" t="s">
        <v>118</v>
      </c>
      <c r="I4715" t="s">
        <v>9288</v>
      </c>
      <c r="J4715" t="s">
        <v>168</v>
      </c>
      <c r="L4715" t="s">
        <v>62</v>
      </c>
      <c r="M4715">
        <v>9</v>
      </c>
      <c r="N4715" t="s">
        <v>168</v>
      </c>
      <c r="O4715" s="12">
        <v>31308</v>
      </c>
      <c r="P4715" t="s">
        <v>28</v>
      </c>
      <c r="Q4715" s="1">
        <v>44935</v>
      </c>
      <c r="R4715" t="s">
        <v>63</v>
      </c>
      <c r="S4715" t="s">
        <v>43</v>
      </c>
      <c r="T4715" t="s">
        <v>30</v>
      </c>
      <c r="U4715" t="s">
        <v>169</v>
      </c>
      <c r="W4715" t="s">
        <v>9289</v>
      </c>
    </row>
    <row r="4716" spans="7:29" ht="85" x14ac:dyDescent="0.2">
      <c r="G4716" t="s">
        <v>11490</v>
      </c>
      <c r="H4716" t="s">
        <v>262</v>
      </c>
      <c r="I4716" t="s">
        <v>11491</v>
      </c>
      <c r="J4716" t="s">
        <v>150</v>
      </c>
      <c r="K4716" t="s">
        <v>11492</v>
      </c>
      <c r="L4716" t="s">
        <v>8819</v>
      </c>
      <c r="M4716">
        <v>9</v>
      </c>
      <c r="N4716" t="s">
        <v>150</v>
      </c>
      <c r="O4716" s="12">
        <v>31290</v>
      </c>
      <c r="P4716" t="s">
        <v>70</v>
      </c>
      <c r="Q4716" s="1">
        <v>44529</v>
      </c>
      <c r="R4716" t="s">
        <v>29</v>
      </c>
      <c r="S4716" t="s">
        <v>43</v>
      </c>
      <c r="T4716" t="s">
        <v>71</v>
      </c>
      <c r="W4716" t="s">
        <v>11493</v>
      </c>
      <c r="X4716" t="s">
        <v>11494</v>
      </c>
      <c r="Y4716" t="s">
        <v>11492</v>
      </c>
      <c r="Z4716" t="s">
        <v>150</v>
      </c>
      <c r="AA4716" t="s">
        <v>11495</v>
      </c>
      <c r="AB4716" s="2" t="s">
        <v>837</v>
      </c>
      <c r="AC4716" t="s">
        <v>11496</v>
      </c>
    </row>
    <row r="4717" spans="7:29" x14ac:dyDescent="0.2">
      <c r="G4717" t="s">
        <v>594</v>
      </c>
      <c r="H4717" t="s">
        <v>274</v>
      </c>
      <c r="I4717" t="s">
        <v>19244</v>
      </c>
      <c r="J4717" t="s">
        <v>605</v>
      </c>
      <c r="K4717" t="s">
        <v>2939</v>
      </c>
      <c r="L4717" t="s">
        <v>317</v>
      </c>
      <c r="M4717">
        <v>12</v>
      </c>
      <c r="N4717" t="s">
        <v>192</v>
      </c>
      <c r="O4717" s="12">
        <v>31286</v>
      </c>
      <c r="P4717" t="s">
        <v>238</v>
      </c>
      <c r="Q4717" s="1">
        <v>43873</v>
      </c>
      <c r="R4717" t="s">
        <v>56</v>
      </c>
      <c r="S4717" s="1">
        <v>44985</v>
      </c>
      <c r="T4717" t="s">
        <v>71</v>
      </c>
      <c r="W4717" t="s">
        <v>19245</v>
      </c>
      <c r="X4717" t="s">
        <v>116</v>
      </c>
    </row>
    <row r="4718" spans="7:29" x14ac:dyDescent="0.2">
      <c r="G4718" t="s">
        <v>128</v>
      </c>
      <c r="H4718" t="s">
        <v>314</v>
      </c>
      <c r="I4718" t="s">
        <v>18104</v>
      </c>
      <c r="J4718" t="s">
        <v>4589</v>
      </c>
      <c r="L4718" t="s">
        <v>27</v>
      </c>
      <c r="M4718">
        <v>12</v>
      </c>
      <c r="N4718" t="s">
        <v>4589</v>
      </c>
      <c r="O4718" s="12">
        <v>31261</v>
      </c>
      <c r="P4718" t="s">
        <v>28</v>
      </c>
      <c r="Q4718" s="1">
        <v>44929</v>
      </c>
      <c r="R4718" t="s">
        <v>29</v>
      </c>
      <c r="S4718" t="s">
        <v>43</v>
      </c>
      <c r="T4718" t="s">
        <v>30</v>
      </c>
      <c r="U4718" t="s">
        <v>15933</v>
      </c>
      <c r="V4718" t="s">
        <v>404</v>
      </c>
      <c r="W4718" t="s">
        <v>18105</v>
      </c>
      <c r="X4718" t="s">
        <v>18106</v>
      </c>
      <c r="Y4718" t="s">
        <v>15933</v>
      </c>
      <c r="Z4718" t="s">
        <v>12119</v>
      </c>
      <c r="AA4718" t="s">
        <v>18107</v>
      </c>
      <c r="AB4718" t="s">
        <v>50</v>
      </c>
      <c r="AC4718" t="s">
        <v>18108</v>
      </c>
    </row>
    <row r="4719" spans="7:29" x14ac:dyDescent="0.2">
      <c r="G4719" t="s">
        <v>12924</v>
      </c>
      <c r="H4719" t="s">
        <v>53</v>
      </c>
      <c r="I4719" t="s">
        <v>17055</v>
      </c>
      <c r="J4719" t="s">
        <v>276</v>
      </c>
      <c r="K4719" t="s">
        <v>17069</v>
      </c>
      <c r="L4719" t="s">
        <v>483</v>
      </c>
      <c r="M4719">
        <v>12</v>
      </c>
      <c r="N4719" t="s">
        <v>276</v>
      </c>
      <c r="O4719" s="12">
        <v>31255</v>
      </c>
      <c r="P4719" t="s">
        <v>70</v>
      </c>
      <c r="Q4719" s="1">
        <v>44431</v>
      </c>
      <c r="R4719" t="s">
        <v>29</v>
      </c>
      <c r="S4719" t="s">
        <v>43</v>
      </c>
      <c r="T4719" t="s">
        <v>71</v>
      </c>
      <c r="W4719" t="s">
        <v>17070</v>
      </c>
      <c r="X4719" t="s">
        <v>116</v>
      </c>
    </row>
    <row r="4720" spans="7:29" x14ac:dyDescent="0.2">
      <c r="G4720" t="s">
        <v>128</v>
      </c>
      <c r="H4720" t="s">
        <v>129</v>
      </c>
      <c r="I4720" t="s">
        <v>2483</v>
      </c>
      <c r="J4720" t="s">
        <v>528</v>
      </c>
      <c r="L4720" t="s">
        <v>775</v>
      </c>
      <c r="M4720">
        <v>9</v>
      </c>
      <c r="N4720" t="s">
        <v>528</v>
      </c>
      <c r="O4720" s="12">
        <v>31224</v>
      </c>
      <c r="P4720" t="s">
        <v>28</v>
      </c>
      <c r="Q4720" s="1">
        <v>42994</v>
      </c>
      <c r="R4720" t="s">
        <v>63</v>
      </c>
      <c r="S4720" t="s">
        <v>43</v>
      </c>
      <c r="T4720" t="s">
        <v>30</v>
      </c>
      <c r="U4720" t="s">
        <v>1324</v>
      </c>
      <c r="W4720" t="s">
        <v>2487</v>
      </c>
    </row>
    <row r="4721" spans="7:29" x14ac:dyDescent="0.2">
      <c r="G4721" t="s">
        <v>5819</v>
      </c>
      <c r="H4721" t="s">
        <v>53</v>
      </c>
      <c r="I4721" t="s">
        <v>5820</v>
      </c>
      <c r="J4721" t="s">
        <v>54</v>
      </c>
      <c r="L4721" t="s">
        <v>98</v>
      </c>
      <c r="M4721">
        <v>12</v>
      </c>
      <c r="N4721" t="s">
        <v>54</v>
      </c>
      <c r="O4721" s="12">
        <v>31224</v>
      </c>
      <c r="P4721" t="s">
        <v>28</v>
      </c>
      <c r="Q4721" s="1">
        <v>44120</v>
      </c>
      <c r="R4721" t="s">
        <v>56</v>
      </c>
      <c r="S4721" s="1">
        <v>44957</v>
      </c>
      <c r="T4721" t="s">
        <v>30</v>
      </c>
      <c r="U4721" t="s">
        <v>99</v>
      </c>
      <c r="W4721" t="s">
        <v>5821</v>
      </c>
    </row>
    <row r="4722" spans="7:29" x14ac:dyDescent="0.2">
      <c r="G4722" t="s">
        <v>4185</v>
      </c>
      <c r="H4722" t="s">
        <v>53</v>
      </c>
      <c r="I4722" t="s">
        <v>4181</v>
      </c>
      <c r="J4722" t="s">
        <v>103</v>
      </c>
      <c r="L4722" t="s">
        <v>27</v>
      </c>
      <c r="M4722">
        <v>12</v>
      </c>
      <c r="N4722" t="s">
        <v>103</v>
      </c>
      <c r="O4722" s="12">
        <v>31200</v>
      </c>
      <c r="P4722" t="s">
        <v>28</v>
      </c>
      <c r="Q4722" s="1">
        <v>44928</v>
      </c>
      <c r="R4722" t="s">
        <v>56</v>
      </c>
      <c r="S4722" s="1">
        <v>45077</v>
      </c>
      <c r="T4722" t="s">
        <v>30</v>
      </c>
      <c r="U4722" t="s">
        <v>1167</v>
      </c>
      <c r="V4722" t="s">
        <v>404</v>
      </c>
      <c r="W4722" t="s">
        <v>4186</v>
      </c>
    </row>
    <row r="4723" spans="7:29" x14ac:dyDescent="0.2">
      <c r="G4723" t="s">
        <v>1349</v>
      </c>
      <c r="H4723" t="s">
        <v>112</v>
      </c>
      <c r="I4723" t="s">
        <v>15061</v>
      </c>
      <c r="J4723" t="s">
        <v>103</v>
      </c>
      <c r="L4723" t="s">
        <v>27</v>
      </c>
      <c r="M4723">
        <v>12</v>
      </c>
      <c r="N4723" t="s">
        <v>103</v>
      </c>
      <c r="O4723" s="12">
        <v>31200</v>
      </c>
      <c r="P4723" t="s">
        <v>28</v>
      </c>
      <c r="Q4723" s="1">
        <v>44927</v>
      </c>
      <c r="R4723" t="s">
        <v>29</v>
      </c>
      <c r="S4723" t="s">
        <v>43</v>
      </c>
      <c r="T4723" t="s">
        <v>30</v>
      </c>
      <c r="U4723" t="s">
        <v>6844</v>
      </c>
      <c r="V4723" t="s">
        <v>1018</v>
      </c>
      <c r="W4723" t="s">
        <v>15062</v>
      </c>
      <c r="X4723" t="s">
        <v>15063</v>
      </c>
      <c r="Y4723" t="s">
        <v>6844</v>
      </c>
      <c r="Z4723" t="s">
        <v>109</v>
      </c>
      <c r="AA4723" t="s">
        <v>15064</v>
      </c>
      <c r="AB4723" t="s">
        <v>50</v>
      </c>
      <c r="AC4723" t="s">
        <v>50</v>
      </c>
    </row>
    <row r="4724" spans="7:29" x14ac:dyDescent="0.2">
      <c r="G4724" t="s">
        <v>1867</v>
      </c>
      <c r="H4724" t="s">
        <v>24</v>
      </c>
      <c r="I4724" t="s">
        <v>17586</v>
      </c>
      <c r="J4724" t="s">
        <v>346</v>
      </c>
      <c r="L4724" t="s">
        <v>55</v>
      </c>
      <c r="M4724">
        <v>12</v>
      </c>
      <c r="N4724" t="s">
        <v>346</v>
      </c>
      <c r="O4724" s="12">
        <v>31195</v>
      </c>
      <c r="P4724" t="s">
        <v>28</v>
      </c>
      <c r="Q4724" s="1">
        <v>44774</v>
      </c>
      <c r="R4724" t="s">
        <v>56</v>
      </c>
      <c r="S4724" s="1">
        <v>45473</v>
      </c>
      <c r="T4724" t="s">
        <v>30</v>
      </c>
      <c r="U4724" t="s">
        <v>17601</v>
      </c>
      <c r="W4724" t="s">
        <v>17602</v>
      </c>
    </row>
    <row r="4725" spans="7:29" ht="153" x14ac:dyDescent="0.2">
      <c r="G4725" t="s">
        <v>1215</v>
      </c>
      <c r="H4725" t="s">
        <v>53</v>
      </c>
      <c r="I4725" t="s">
        <v>21916</v>
      </c>
      <c r="J4725" t="s">
        <v>131</v>
      </c>
      <c r="K4725" t="s">
        <v>21917</v>
      </c>
      <c r="L4725" t="s">
        <v>1114</v>
      </c>
      <c r="M4725">
        <v>12</v>
      </c>
      <c r="N4725" t="s">
        <v>131</v>
      </c>
      <c r="O4725" s="12">
        <v>31130</v>
      </c>
      <c r="P4725" t="s">
        <v>238</v>
      </c>
      <c r="Q4725" s="1">
        <v>38670</v>
      </c>
      <c r="R4725" t="s">
        <v>56</v>
      </c>
      <c r="S4725" s="1">
        <v>44985</v>
      </c>
      <c r="T4725" t="s">
        <v>71</v>
      </c>
      <c r="W4725" t="s">
        <v>21918</v>
      </c>
      <c r="X4725" t="s">
        <v>21919</v>
      </c>
      <c r="Y4725" t="s">
        <v>16920</v>
      </c>
      <c r="Z4725" t="s">
        <v>206</v>
      </c>
      <c r="AA4725" t="s">
        <v>21920</v>
      </c>
      <c r="AB4725" s="2" t="s">
        <v>21921</v>
      </c>
      <c r="AC4725" t="s">
        <v>21922</v>
      </c>
    </row>
    <row r="4726" spans="7:29" x14ac:dyDescent="0.2">
      <c r="G4726" t="s">
        <v>3961</v>
      </c>
      <c r="H4726" t="s">
        <v>112</v>
      </c>
      <c r="I4726" t="s">
        <v>19259</v>
      </c>
      <c r="J4726" t="s">
        <v>332</v>
      </c>
      <c r="K4726" t="s">
        <v>1524</v>
      </c>
      <c r="L4726" t="s">
        <v>1525</v>
      </c>
      <c r="M4726">
        <v>9</v>
      </c>
      <c r="N4726" t="s">
        <v>332</v>
      </c>
      <c r="O4726" s="12">
        <v>31076</v>
      </c>
      <c r="P4726" t="s">
        <v>70</v>
      </c>
      <c r="Q4726" s="1">
        <v>44446</v>
      </c>
      <c r="R4726" t="s">
        <v>29</v>
      </c>
      <c r="S4726" t="s">
        <v>43</v>
      </c>
      <c r="T4726" t="s">
        <v>71</v>
      </c>
      <c r="W4726" t="s">
        <v>19260</v>
      </c>
      <c r="X4726" t="s">
        <v>116</v>
      </c>
    </row>
    <row r="4727" spans="7:29" x14ac:dyDescent="0.2">
      <c r="G4727" t="s">
        <v>147</v>
      </c>
      <c r="H4727" t="s">
        <v>112</v>
      </c>
      <c r="I4727" t="s">
        <v>2553</v>
      </c>
      <c r="J4727" t="s">
        <v>135</v>
      </c>
      <c r="K4727" t="s">
        <v>743</v>
      </c>
      <c r="L4727" t="s">
        <v>744</v>
      </c>
      <c r="M4727">
        <v>12</v>
      </c>
      <c r="N4727" t="s">
        <v>135</v>
      </c>
      <c r="O4727" s="12">
        <v>31065</v>
      </c>
      <c r="P4727" t="s">
        <v>70</v>
      </c>
      <c r="Q4727" s="1">
        <v>44781</v>
      </c>
      <c r="R4727" t="s">
        <v>29</v>
      </c>
      <c r="S4727" t="s">
        <v>43</v>
      </c>
      <c r="T4727" t="s">
        <v>71</v>
      </c>
      <c r="W4727" t="s">
        <v>2554</v>
      </c>
      <c r="X4727" t="s">
        <v>116</v>
      </c>
    </row>
    <row r="4728" spans="7:29" x14ac:dyDescent="0.2">
      <c r="G4728" t="s">
        <v>594</v>
      </c>
      <c r="H4728" t="s">
        <v>274</v>
      </c>
      <c r="I4728" t="s">
        <v>6255</v>
      </c>
      <c r="J4728" t="s">
        <v>460</v>
      </c>
      <c r="K4728" t="s">
        <v>6258</v>
      </c>
      <c r="L4728" t="s">
        <v>633</v>
      </c>
      <c r="M4728">
        <v>12</v>
      </c>
      <c r="N4728" t="s">
        <v>460</v>
      </c>
      <c r="O4728" s="12">
        <v>31065</v>
      </c>
      <c r="P4728" t="s">
        <v>70</v>
      </c>
      <c r="Q4728" s="1">
        <v>44927</v>
      </c>
      <c r="R4728" t="s">
        <v>29</v>
      </c>
      <c r="S4728" t="s">
        <v>43</v>
      </c>
      <c r="T4728" t="s">
        <v>71</v>
      </c>
      <c r="W4728" t="s">
        <v>6259</v>
      </c>
      <c r="X4728" t="s">
        <v>116</v>
      </c>
    </row>
    <row r="4729" spans="7:29" x14ac:dyDescent="0.2">
      <c r="G4729" t="s">
        <v>12041</v>
      </c>
      <c r="H4729" t="s">
        <v>759</v>
      </c>
      <c r="I4729" t="s">
        <v>24609</v>
      </c>
      <c r="J4729" t="s">
        <v>1775</v>
      </c>
      <c r="L4729" t="s">
        <v>98</v>
      </c>
      <c r="M4729">
        <v>12</v>
      </c>
      <c r="N4729" t="s">
        <v>1775</v>
      </c>
      <c r="O4729" s="12">
        <v>31010</v>
      </c>
      <c r="P4729" t="s">
        <v>28</v>
      </c>
      <c r="Q4729" s="1">
        <v>44302</v>
      </c>
      <c r="R4729" t="s">
        <v>56</v>
      </c>
      <c r="S4729" s="1">
        <v>44941</v>
      </c>
      <c r="T4729" t="s">
        <v>30</v>
      </c>
      <c r="U4729" t="s">
        <v>99</v>
      </c>
      <c r="W4729" t="s">
        <v>24665</v>
      </c>
    </row>
    <row r="4730" spans="7:29" x14ac:dyDescent="0.2">
      <c r="G4730" t="s">
        <v>2059</v>
      </c>
      <c r="H4730" t="s">
        <v>280</v>
      </c>
      <c r="I4730" t="s">
        <v>18795</v>
      </c>
      <c r="J4730" t="s">
        <v>276</v>
      </c>
      <c r="K4730" t="s">
        <v>18796</v>
      </c>
      <c r="L4730" t="s">
        <v>1114</v>
      </c>
      <c r="M4730">
        <v>12</v>
      </c>
      <c r="N4730" t="s">
        <v>276</v>
      </c>
      <c r="O4730" s="12">
        <v>30947</v>
      </c>
      <c r="P4730" t="s">
        <v>70</v>
      </c>
      <c r="Q4730" s="1">
        <v>44750</v>
      </c>
      <c r="R4730" t="s">
        <v>29</v>
      </c>
      <c r="S4730" t="s">
        <v>43</v>
      </c>
      <c r="T4730" t="s">
        <v>71</v>
      </c>
      <c r="W4730" t="s">
        <v>18797</v>
      </c>
      <c r="X4730" t="s">
        <v>116</v>
      </c>
    </row>
    <row r="4731" spans="7:29" ht="153" x14ac:dyDescent="0.2">
      <c r="G4731" t="s">
        <v>12543</v>
      </c>
      <c r="H4731" t="s">
        <v>112</v>
      </c>
      <c r="I4731" t="s">
        <v>12544</v>
      </c>
      <c r="J4731" t="s">
        <v>12545</v>
      </c>
      <c r="L4731" t="s">
        <v>775</v>
      </c>
      <c r="M4731">
        <v>12</v>
      </c>
      <c r="N4731" t="s">
        <v>12545</v>
      </c>
      <c r="O4731" s="12">
        <v>30912</v>
      </c>
      <c r="P4731" t="s">
        <v>28</v>
      </c>
      <c r="Q4731" s="1">
        <v>44743</v>
      </c>
      <c r="R4731" t="s">
        <v>29</v>
      </c>
      <c r="S4731" t="s">
        <v>43</v>
      </c>
      <c r="T4731" t="s">
        <v>30</v>
      </c>
      <c r="U4731" t="s">
        <v>807</v>
      </c>
      <c r="W4731" t="s">
        <v>12546</v>
      </c>
      <c r="X4731" t="s">
        <v>12547</v>
      </c>
      <c r="Y4731" t="s">
        <v>807</v>
      </c>
      <c r="Z4731" t="s">
        <v>959</v>
      </c>
      <c r="AA4731" t="s">
        <v>12548</v>
      </c>
      <c r="AB4731" s="2" t="s">
        <v>12549</v>
      </c>
      <c r="AC4731" t="s">
        <v>50</v>
      </c>
    </row>
    <row r="4732" spans="7:29" x14ac:dyDescent="0.2">
      <c r="G4732" t="s">
        <v>839</v>
      </c>
      <c r="H4732" t="s">
        <v>24</v>
      </c>
      <c r="I4732" t="s">
        <v>831</v>
      </c>
      <c r="J4732" t="s">
        <v>481</v>
      </c>
      <c r="K4732" t="s">
        <v>840</v>
      </c>
      <c r="L4732" t="s">
        <v>114</v>
      </c>
      <c r="M4732">
        <v>12</v>
      </c>
      <c r="N4732" t="s">
        <v>481</v>
      </c>
      <c r="O4732" s="12">
        <v>30868</v>
      </c>
      <c r="P4732" t="s">
        <v>70</v>
      </c>
      <c r="Q4732" s="1">
        <v>42744</v>
      </c>
      <c r="R4732" t="s">
        <v>29</v>
      </c>
      <c r="S4732" t="s">
        <v>43</v>
      </c>
      <c r="T4732" t="s">
        <v>71</v>
      </c>
      <c r="W4732" t="s">
        <v>841</v>
      </c>
      <c r="X4732" t="s">
        <v>842</v>
      </c>
      <c r="Y4732" t="s">
        <v>840</v>
      </c>
      <c r="Z4732" t="s">
        <v>843</v>
      </c>
      <c r="AA4732" t="s">
        <v>844</v>
      </c>
      <c r="AB4732" t="s">
        <v>50</v>
      </c>
      <c r="AC4732" t="s">
        <v>50</v>
      </c>
    </row>
    <row r="4733" spans="7:29" x14ac:dyDescent="0.2">
      <c r="G4733" t="s">
        <v>6682</v>
      </c>
      <c r="H4733" t="s">
        <v>274</v>
      </c>
      <c r="I4733" t="s">
        <v>18935</v>
      </c>
      <c r="J4733" t="s">
        <v>173</v>
      </c>
      <c r="K4733" t="s">
        <v>18936</v>
      </c>
      <c r="L4733" t="s">
        <v>4399</v>
      </c>
      <c r="M4733">
        <v>12</v>
      </c>
      <c r="N4733" t="s">
        <v>173</v>
      </c>
      <c r="O4733" s="12">
        <v>30841</v>
      </c>
      <c r="P4733" t="s">
        <v>70</v>
      </c>
      <c r="Q4733" s="1">
        <v>44669</v>
      </c>
      <c r="R4733" t="s">
        <v>29</v>
      </c>
      <c r="S4733" t="s">
        <v>43</v>
      </c>
      <c r="T4733" t="s">
        <v>71</v>
      </c>
      <c r="W4733" t="s">
        <v>18937</v>
      </c>
      <c r="X4733" t="s">
        <v>116</v>
      </c>
    </row>
    <row r="4734" spans="7:29" x14ac:dyDescent="0.2">
      <c r="G4734" t="s">
        <v>59</v>
      </c>
      <c r="H4734" t="s">
        <v>262</v>
      </c>
      <c r="I4734" t="s">
        <v>24595</v>
      </c>
      <c r="J4734" t="s">
        <v>441</v>
      </c>
      <c r="L4734" t="s">
        <v>62</v>
      </c>
      <c r="M4734">
        <v>9</v>
      </c>
      <c r="N4734" t="s">
        <v>441</v>
      </c>
      <c r="O4734" s="12">
        <v>30776</v>
      </c>
      <c r="P4734" t="s">
        <v>28</v>
      </c>
      <c r="Q4734" s="1">
        <v>42125</v>
      </c>
      <c r="R4734" t="s">
        <v>63</v>
      </c>
      <c r="S4734" t="s">
        <v>43</v>
      </c>
      <c r="T4734" t="s">
        <v>30</v>
      </c>
      <c r="U4734" t="s">
        <v>941</v>
      </c>
      <c r="W4734" t="s">
        <v>24600</v>
      </c>
    </row>
    <row r="4735" spans="7:29" x14ac:dyDescent="0.2">
      <c r="G4735" t="s">
        <v>330</v>
      </c>
      <c r="H4735" t="s">
        <v>314</v>
      </c>
      <c r="I4735" t="s">
        <v>16593</v>
      </c>
      <c r="J4735" t="s">
        <v>150</v>
      </c>
      <c r="K4735" t="s">
        <v>488</v>
      </c>
      <c r="L4735" t="s">
        <v>16594</v>
      </c>
      <c r="M4735">
        <v>9</v>
      </c>
      <c r="N4735" t="s">
        <v>150</v>
      </c>
      <c r="O4735" s="12">
        <v>30767</v>
      </c>
      <c r="P4735" t="s">
        <v>70</v>
      </c>
      <c r="Q4735" s="1">
        <v>39716</v>
      </c>
      <c r="R4735" t="s">
        <v>29</v>
      </c>
      <c r="S4735" t="s">
        <v>43</v>
      </c>
      <c r="T4735" t="s">
        <v>71</v>
      </c>
      <c r="W4735" t="s">
        <v>16595</v>
      </c>
      <c r="X4735" t="s">
        <v>116</v>
      </c>
    </row>
    <row r="4736" spans="7:29" ht="153" x14ac:dyDescent="0.2">
      <c r="G4736" t="s">
        <v>396</v>
      </c>
      <c r="H4736" t="s">
        <v>148</v>
      </c>
      <c r="I4736" t="s">
        <v>17043</v>
      </c>
      <c r="J4736" t="s">
        <v>1176</v>
      </c>
      <c r="L4736" t="s">
        <v>62</v>
      </c>
      <c r="M4736">
        <v>12</v>
      </c>
      <c r="N4736" t="s">
        <v>1176</v>
      </c>
      <c r="O4736" s="12">
        <v>30750</v>
      </c>
      <c r="P4736" t="s">
        <v>28</v>
      </c>
      <c r="Q4736" s="1">
        <v>44984</v>
      </c>
      <c r="R4736" t="s">
        <v>29</v>
      </c>
      <c r="S4736" t="s">
        <v>43</v>
      </c>
      <c r="T4736" t="s">
        <v>30</v>
      </c>
      <c r="U4736" t="s">
        <v>17044</v>
      </c>
      <c r="W4736" t="s">
        <v>17045</v>
      </c>
      <c r="X4736" t="s">
        <v>17046</v>
      </c>
      <c r="Y4736" t="s">
        <v>17044</v>
      </c>
      <c r="Z4736" t="s">
        <v>1180</v>
      </c>
      <c r="AA4736" t="s">
        <v>17047</v>
      </c>
      <c r="AB4736" s="2" t="s">
        <v>17048</v>
      </c>
      <c r="AC4736" t="s">
        <v>50</v>
      </c>
    </row>
    <row r="4737" spans="7:29" x14ac:dyDescent="0.2">
      <c r="G4737" t="s">
        <v>20349</v>
      </c>
      <c r="H4737" t="s">
        <v>53</v>
      </c>
      <c r="I4737" t="s">
        <v>20350</v>
      </c>
      <c r="J4737" t="s">
        <v>61</v>
      </c>
      <c r="L4737" t="s">
        <v>347</v>
      </c>
      <c r="M4737">
        <v>9</v>
      </c>
      <c r="N4737" t="s">
        <v>61</v>
      </c>
      <c r="O4737" s="12">
        <v>30749</v>
      </c>
      <c r="P4737" t="s">
        <v>28</v>
      </c>
      <c r="Q4737" s="1">
        <v>44820</v>
      </c>
      <c r="R4737" t="s">
        <v>56</v>
      </c>
      <c r="S4737" s="1">
        <v>45092</v>
      </c>
      <c r="T4737" t="s">
        <v>30</v>
      </c>
      <c r="U4737" t="s">
        <v>616</v>
      </c>
      <c r="W4737" t="s">
        <v>20351</v>
      </c>
    </row>
    <row r="4738" spans="7:29" x14ac:dyDescent="0.2">
      <c r="G4738" t="s">
        <v>2557</v>
      </c>
      <c r="H4738" t="s">
        <v>53</v>
      </c>
      <c r="I4738" t="s">
        <v>2988</v>
      </c>
      <c r="J4738" t="s">
        <v>86</v>
      </c>
      <c r="K4738" t="s">
        <v>1474</v>
      </c>
      <c r="L4738" t="s">
        <v>237</v>
      </c>
      <c r="M4738">
        <v>12</v>
      </c>
      <c r="N4738" t="s">
        <v>86</v>
      </c>
      <c r="O4738" s="12">
        <v>30699</v>
      </c>
      <c r="P4738" t="s">
        <v>70</v>
      </c>
      <c r="Q4738" s="1">
        <v>42416</v>
      </c>
      <c r="R4738" t="s">
        <v>29</v>
      </c>
      <c r="S4738" t="s">
        <v>43</v>
      </c>
      <c r="T4738" t="s">
        <v>71</v>
      </c>
      <c r="W4738" t="s">
        <v>2989</v>
      </c>
      <c r="X4738" t="s">
        <v>116</v>
      </c>
    </row>
    <row r="4739" spans="7:29" ht="153" x14ac:dyDescent="0.2">
      <c r="G4739" t="s">
        <v>7649</v>
      </c>
      <c r="H4739" t="s">
        <v>53</v>
      </c>
      <c r="I4739" t="s">
        <v>7650</v>
      </c>
      <c r="J4739" t="s">
        <v>135</v>
      </c>
      <c r="K4739" t="s">
        <v>4827</v>
      </c>
      <c r="L4739" t="s">
        <v>7651</v>
      </c>
      <c r="M4739">
        <v>12</v>
      </c>
      <c r="N4739" t="s">
        <v>135</v>
      </c>
      <c r="O4739" s="12">
        <v>30686</v>
      </c>
      <c r="P4739" t="s">
        <v>70</v>
      </c>
      <c r="Q4739" s="1">
        <v>44977</v>
      </c>
      <c r="R4739" t="s">
        <v>29</v>
      </c>
      <c r="S4739" t="s">
        <v>43</v>
      </c>
      <c r="T4739" t="s">
        <v>71</v>
      </c>
      <c r="W4739" t="s">
        <v>7652</v>
      </c>
      <c r="X4739" t="s">
        <v>7653</v>
      </c>
      <c r="Y4739" t="s">
        <v>4827</v>
      </c>
      <c r="Z4739" t="s">
        <v>135</v>
      </c>
      <c r="AA4739" t="s">
        <v>7654</v>
      </c>
      <c r="AB4739" s="2" t="s">
        <v>7655</v>
      </c>
      <c r="AC4739" t="s">
        <v>50</v>
      </c>
    </row>
    <row r="4740" spans="7:29" x14ac:dyDescent="0.2">
      <c r="G4740" t="s">
        <v>6202</v>
      </c>
      <c r="H4740" t="s">
        <v>262</v>
      </c>
      <c r="I4740" t="s">
        <v>21819</v>
      </c>
      <c r="J4740" t="s">
        <v>135</v>
      </c>
      <c r="L4740" t="s">
        <v>2793</v>
      </c>
      <c r="M4740">
        <v>12</v>
      </c>
      <c r="N4740" t="s">
        <v>135</v>
      </c>
      <c r="O4740" s="12">
        <v>30667</v>
      </c>
      <c r="P4740" t="s">
        <v>28</v>
      </c>
      <c r="Q4740" s="1">
        <v>44970</v>
      </c>
      <c r="R4740" t="s">
        <v>29</v>
      </c>
      <c r="S4740" t="s">
        <v>43</v>
      </c>
      <c r="T4740" t="s">
        <v>30</v>
      </c>
      <c r="U4740" t="s">
        <v>21820</v>
      </c>
      <c r="V4740" t="s">
        <v>122</v>
      </c>
      <c r="W4740" t="s">
        <v>21821</v>
      </c>
      <c r="X4740" t="s">
        <v>21822</v>
      </c>
      <c r="Y4740" t="s">
        <v>21820</v>
      </c>
      <c r="Z4740" t="s">
        <v>135</v>
      </c>
      <c r="AA4740" t="s">
        <v>21823</v>
      </c>
      <c r="AB4740" t="s">
        <v>50</v>
      </c>
      <c r="AC4740" t="s">
        <v>50</v>
      </c>
    </row>
    <row r="4741" spans="7:29" x14ac:dyDescent="0.2">
      <c r="G4741" t="s">
        <v>22966</v>
      </c>
      <c r="H4741" t="s">
        <v>262</v>
      </c>
      <c r="I4741" t="s">
        <v>22926</v>
      </c>
      <c r="J4741" t="s">
        <v>332</v>
      </c>
      <c r="K4741" t="s">
        <v>1524</v>
      </c>
      <c r="L4741" t="s">
        <v>1525</v>
      </c>
      <c r="M4741">
        <v>9</v>
      </c>
      <c r="N4741" t="s">
        <v>332</v>
      </c>
      <c r="O4741" s="12">
        <v>30636</v>
      </c>
      <c r="P4741" t="s">
        <v>70</v>
      </c>
      <c r="Q4741" s="1">
        <v>44813</v>
      </c>
      <c r="R4741" t="s">
        <v>29</v>
      </c>
      <c r="S4741" t="s">
        <v>43</v>
      </c>
      <c r="T4741" t="s">
        <v>71</v>
      </c>
      <c r="W4741" t="s">
        <v>22967</v>
      </c>
      <c r="X4741" t="s">
        <v>22968</v>
      </c>
      <c r="Y4741" t="s">
        <v>1524</v>
      </c>
      <c r="Z4741" t="s">
        <v>332</v>
      </c>
      <c r="AA4741" t="s">
        <v>22969</v>
      </c>
      <c r="AB4741" t="s">
        <v>50</v>
      </c>
      <c r="AC4741" t="s">
        <v>50</v>
      </c>
    </row>
    <row r="4742" spans="7:29" x14ac:dyDescent="0.2">
      <c r="G4742" t="s">
        <v>7013</v>
      </c>
      <c r="H4742" t="s">
        <v>24</v>
      </c>
      <c r="I4742" t="s">
        <v>7014</v>
      </c>
      <c r="J4742" t="s">
        <v>921</v>
      </c>
      <c r="L4742" t="s">
        <v>62</v>
      </c>
      <c r="M4742">
        <v>9</v>
      </c>
      <c r="N4742" t="s">
        <v>921</v>
      </c>
      <c r="O4742" s="12">
        <v>30632</v>
      </c>
      <c r="P4742" t="s">
        <v>28</v>
      </c>
      <c r="Q4742" s="1">
        <v>42125</v>
      </c>
      <c r="R4742" t="s">
        <v>63</v>
      </c>
      <c r="S4742" t="s">
        <v>43</v>
      </c>
      <c r="T4742" t="s">
        <v>30</v>
      </c>
      <c r="U4742" t="s">
        <v>941</v>
      </c>
      <c r="W4742" t="s">
        <v>7015</v>
      </c>
    </row>
    <row r="4743" spans="7:29" x14ac:dyDescent="0.2">
      <c r="G4743" t="s">
        <v>594</v>
      </c>
      <c r="H4743" t="s">
        <v>274</v>
      </c>
      <c r="I4743" t="s">
        <v>6255</v>
      </c>
      <c r="J4743" t="s">
        <v>460</v>
      </c>
      <c r="L4743" t="s">
        <v>104</v>
      </c>
      <c r="M4743">
        <v>12</v>
      </c>
      <c r="N4743" t="s">
        <v>460</v>
      </c>
      <c r="O4743" s="12">
        <v>30613</v>
      </c>
      <c r="P4743" t="s">
        <v>661</v>
      </c>
      <c r="Q4743" s="1">
        <v>43689</v>
      </c>
      <c r="R4743" t="s">
        <v>56</v>
      </c>
      <c r="S4743" s="1">
        <v>44926</v>
      </c>
      <c r="T4743" t="s">
        <v>30</v>
      </c>
      <c r="U4743" t="s">
        <v>6258</v>
      </c>
      <c r="V4743" t="s">
        <v>404</v>
      </c>
      <c r="W4743" t="s">
        <v>6259</v>
      </c>
      <c r="X4743" t="s">
        <v>116</v>
      </c>
    </row>
    <row r="4744" spans="7:29" x14ac:dyDescent="0.2">
      <c r="G4744" t="s">
        <v>19647</v>
      </c>
      <c r="H4744" t="s">
        <v>53</v>
      </c>
      <c r="I4744" t="s">
        <v>19634</v>
      </c>
      <c r="J4744" t="s">
        <v>770</v>
      </c>
      <c r="L4744" t="s">
        <v>55</v>
      </c>
      <c r="O4744" s="12">
        <v>30609</v>
      </c>
      <c r="P4744" t="s">
        <v>28</v>
      </c>
      <c r="Q4744" s="1">
        <v>44820</v>
      </c>
      <c r="R4744" t="s">
        <v>29</v>
      </c>
      <c r="S4744" s="1">
        <v>45169</v>
      </c>
      <c r="T4744" t="s">
        <v>30</v>
      </c>
      <c r="U4744" t="s">
        <v>15039</v>
      </c>
      <c r="W4744" t="s">
        <v>19648</v>
      </c>
      <c r="X4744" t="s">
        <v>116</v>
      </c>
    </row>
    <row r="4745" spans="7:29" x14ac:dyDescent="0.2">
      <c r="G4745" t="s">
        <v>117</v>
      </c>
      <c r="H4745" t="s">
        <v>118</v>
      </c>
      <c r="I4745" t="s">
        <v>3139</v>
      </c>
      <c r="J4745" t="s">
        <v>1864</v>
      </c>
      <c r="L4745" t="s">
        <v>283</v>
      </c>
      <c r="M4745">
        <v>12</v>
      </c>
      <c r="N4745" t="s">
        <v>1864</v>
      </c>
      <c r="O4745" s="12">
        <v>30582</v>
      </c>
      <c r="P4745" t="s">
        <v>28</v>
      </c>
      <c r="Q4745" s="1">
        <v>44302</v>
      </c>
      <c r="R4745" t="s">
        <v>29</v>
      </c>
      <c r="S4745" s="1">
        <v>45366</v>
      </c>
      <c r="T4745" t="s">
        <v>30</v>
      </c>
      <c r="U4745" t="s">
        <v>1076</v>
      </c>
      <c r="W4745" t="s">
        <v>3140</v>
      </c>
      <c r="X4745" t="s">
        <v>3141</v>
      </c>
      <c r="Y4745" t="s">
        <v>1076</v>
      </c>
      <c r="Z4745" t="s">
        <v>3142</v>
      </c>
      <c r="AA4745" t="s">
        <v>3143</v>
      </c>
      <c r="AB4745" t="s">
        <v>50</v>
      </c>
      <c r="AC4745" t="s">
        <v>50</v>
      </c>
    </row>
    <row r="4746" spans="7:29" x14ac:dyDescent="0.2">
      <c r="G4746" t="s">
        <v>171</v>
      </c>
      <c r="H4746" t="s">
        <v>118</v>
      </c>
      <c r="I4746" t="s">
        <v>13769</v>
      </c>
      <c r="J4746" t="s">
        <v>554</v>
      </c>
      <c r="L4746" t="s">
        <v>347</v>
      </c>
      <c r="M4746">
        <v>9</v>
      </c>
      <c r="N4746" t="s">
        <v>554</v>
      </c>
      <c r="O4746" s="12">
        <v>30567</v>
      </c>
      <c r="P4746" t="s">
        <v>28</v>
      </c>
      <c r="Q4746" s="1">
        <v>44820</v>
      </c>
      <c r="R4746" t="s">
        <v>56</v>
      </c>
      <c r="S4746" s="1">
        <v>45092</v>
      </c>
      <c r="T4746" t="s">
        <v>30</v>
      </c>
      <c r="U4746" t="s">
        <v>570</v>
      </c>
      <c r="W4746" t="s">
        <v>13770</v>
      </c>
    </row>
    <row r="4747" spans="7:29" x14ac:dyDescent="0.2">
      <c r="G4747" t="s">
        <v>4336</v>
      </c>
      <c r="H4747" t="s">
        <v>53</v>
      </c>
      <c r="I4747" t="s">
        <v>1326</v>
      </c>
      <c r="J4747" t="s">
        <v>135</v>
      </c>
      <c r="K4747" t="s">
        <v>726</v>
      </c>
      <c r="L4747" t="s">
        <v>727</v>
      </c>
      <c r="M4747">
        <v>9</v>
      </c>
      <c r="N4747" t="s">
        <v>135</v>
      </c>
      <c r="O4747" s="12">
        <v>30562</v>
      </c>
      <c r="P4747" t="s">
        <v>70</v>
      </c>
      <c r="Q4747" s="1">
        <v>44837</v>
      </c>
      <c r="R4747" t="s">
        <v>29</v>
      </c>
      <c r="S4747" t="s">
        <v>43</v>
      </c>
      <c r="T4747" t="s">
        <v>71</v>
      </c>
      <c r="W4747" t="s">
        <v>4337</v>
      </c>
      <c r="X4747" t="s">
        <v>116</v>
      </c>
    </row>
    <row r="4748" spans="7:29" x14ac:dyDescent="0.2">
      <c r="G4748" t="s">
        <v>467</v>
      </c>
      <c r="H4748" t="s">
        <v>112</v>
      </c>
      <c r="I4748" t="s">
        <v>9974</v>
      </c>
      <c r="J4748" t="s">
        <v>2222</v>
      </c>
      <c r="L4748" t="s">
        <v>27</v>
      </c>
      <c r="M4748">
        <v>12</v>
      </c>
      <c r="N4748" t="s">
        <v>2048</v>
      </c>
      <c r="O4748" s="12">
        <v>30495</v>
      </c>
      <c r="P4748" t="s">
        <v>28</v>
      </c>
      <c r="Q4748" s="1">
        <v>44743</v>
      </c>
      <c r="R4748" t="s">
        <v>56</v>
      </c>
      <c r="S4748" s="1">
        <v>45107</v>
      </c>
      <c r="T4748" t="s">
        <v>30</v>
      </c>
      <c r="U4748" t="s">
        <v>9980</v>
      </c>
      <c r="V4748" t="s">
        <v>522</v>
      </c>
      <c r="W4748" t="s">
        <v>9981</v>
      </c>
    </row>
    <row r="4749" spans="7:29" x14ac:dyDescent="0.2">
      <c r="G4749" t="s">
        <v>128</v>
      </c>
      <c r="H4749" t="s">
        <v>234</v>
      </c>
      <c r="I4749" t="s">
        <v>4631</v>
      </c>
      <c r="J4749" t="s">
        <v>4632</v>
      </c>
      <c r="K4749" t="s">
        <v>4633</v>
      </c>
      <c r="L4749" t="s">
        <v>1114</v>
      </c>
      <c r="M4749">
        <v>12</v>
      </c>
      <c r="N4749" t="s">
        <v>1583</v>
      </c>
      <c r="O4749" s="12">
        <v>30462</v>
      </c>
      <c r="P4749" t="s">
        <v>70</v>
      </c>
      <c r="Q4749" s="1">
        <v>43724</v>
      </c>
      <c r="R4749" t="s">
        <v>29</v>
      </c>
      <c r="S4749" t="s">
        <v>43</v>
      </c>
      <c r="T4749" t="s">
        <v>71</v>
      </c>
      <c r="W4749" t="s">
        <v>4634</v>
      </c>
    </row>
    <row r="4750" spans="7:29" ht="170" x14ac:dyDescent="0.2">
      <c r="G4750" t="s">
        <v>210</v>
      </c>
      <c r="H4750" t="s">
        <v>53</v>
      </c>
      <c r="I4750" t="s">
        <v>172</v>
      </c>
      <c r="J4750" t="s">
        <v>211</v>
      </c>
      <c r="K4750" t="s">
        <v>212</v>
      </c>
      <c r="L4750" t="s">
        <v>203</v>
      </c>
      <c r="M4750">
        <v>12</v>
      </c>
      <c r="N4750" t="s">
        <v>211</v>
      </c>
      <c r="O4750" s="12">
        <v>30435</v>
      </c>
      <c r="P4750" t="s">
        <v>70</v>
      </c>
      <c r="Q4750" s="1">
        <v>44802</v>
      </c>
      <c r="R4750" t="s">
        <v>29</v>
      </c>
      <c r="S4750" t="s">
        <v>43</v>
      </c>
      <c r="T4750" t="s">
        <v>71</v>
      </c>
      <c r="W4750" t="s">
        <v>213</v>
      </c>
      <c r="X4750" t="s">
        <v>214</v>
      </c>
      <c r="Y4750" t="s">
        <v>212</v>
      </c>
      <c r="Z4750" t="s">
        <v>215</v>
      </c>
      <c r="AA4750" t="s">
        <v>216</v>
      </c>
      <c r="AB4750" s="2" t="s">
        <v>217</v>
      </c>
      <c r="AC4750" t="s">
        <v>218</v>
      </c>
    </row>
    <row r="4751" spans="7:29" x14ac:dyDescent="0.2">
      <c r="G4751" t="s">
        <v>4254</v>
      </c>
      <c r="H4751" t="s">
        <v>24</v>
      </c>
      <c r="I4751" t="s">
        <v>5935</v>
      </c>
      <c r="J4751" t="s">
        <v>2119</v>
      </c>
      <c r="K4751" t="s">
        <v>3625</v>
      </c>
      <c r="L4751" t="s">
        <v>237</v>
      </c>
      <c r="M4751">
        <v>9</v>
      </c>
      <c r="N4751" t="s">
        <v>2119</v>
      </c>
      <c r="O4751" s="12">
        <v>30406</v>
      </c>
      <c r="P4751" t="s">
        <v>70</v>
      </c>
      <c r="Q4751" s="1">
        <v>44945</v>
      </c>
      <c r="R4751" t="s">
        <v>29</v>
      </c>
      <c r="S4751" t="s">
        <v>43</v>
      </c>
      <c r="T4751" t="s">
        <v>71</v>
      </c>
      <c r="W4751" t="s">
        <v>5936</v>
      </c>
      <c r="X4751" t="s">
        <v>116</v>
      </c>
    </row>
    <row r="4752" spans="7:29" x14ac:dyDescent="0.2">
      <c r="G4752" t="s">
        <v>24079</v>
      </c>
      <c r="H4752" t="s">
        <v>53</v>
      </c>
      <c r="I4752" t="s">
        <v>24075</v>
      </c>
      <c r="J4752" t="s">
        <v>295</v>
      </c>
      <c r="L4752" t="s">
        <v>62</v>
      </c>
      <c r="M4752">
        <v>9</v>
      </c>
      <c r="N4752" t="s">
        <v>295</v>
      </c>
      <c r="O4752" s="12">
        <v>30364</v>
      </c>
      <c r="P4752" t="s">
        <v>28</v>
      </c>
      <c r="Q4752" s="1">
        <v>42263</v>
      </c>
      <c r="R4752" t="s">
        <v>63</v>
      </c>
      <c r="S4752" t="s">
        <v>43</v>
      </c>
      <c r="T4752" t="s">
        <v>30</v>
      </c>
      <c r="U4752" t="s">
        <v>17124</v>
      </c>
      <c r="W4752" t="s">
        <v>24080</v>
      </c>
    </row>
    <row r="4753" spans="7:29" ht="170" x14ac:dyDescent="0.2">
      <c r="G4753" t="s">
        <v>3824</v>
      </c>
      <c r="H4753" t="s">
        <v>262</v>
      </c>
      <c r="I4753" t="s">
        <v>16157</v>
      </c>
      <c r="J4753" t="s">
        <v>1994</v>
      </c>
      <c r="K4753" t="s">
        <v>1424</v>
      </c>
      <c r="L4753" t="s">
        <v>4399</v>
      </c>
      <c r="M4753">
        <v>9</v>
      </c>
      <c r="N4753" t="s">
        <v>235</v>
      </c>
      <c r="O4753" s="12">
        <v>30361</v>
      </c>
      <c r="P4753" t="s">
        <v>70</v>
      </c>
      <c r="Q4753" s="1">
        <v>41584</v>
      </c>
      <c r="R4753" t="s">
        <v>29</v>
      </c>
      <c r="S4753" t="s">
        <v>43</v>
      </c>
      <c r="T4753" t="s">
        <v>71</v>
      </c>
      <c r="W4753" t="s">
        <v>16158</v>
      </c>
      <c r="X4753" t="s">
        <v>16159</v>
      </c>
      <c r="Y4753" t="s">
        <v>1424</v>
      </c>
      <c r="Z4753" t="s">
        <v>206</v>
      </c>
      <c r="AA4753" t="s">
        <v>16160</v>
      </c>
      <c r="AB4753" s="2" t="s">
        <v>16161</v>
      </c>
      <c r="AC4753" t="s">
        <v>16162</v>
      </c>
    </row>
    <row r="4754" spans="7:29" x14ac:dyDescent="0.2">
      <c r="G4754" t="s">
        <v>5292</v>
      </c>
      <c r="H4754" t="s">
        <v>1394</v>
      </c>
      <c r="I4754" t="s">
        <v>10837</v>
      </c>
      <c r="J4754" t="s">
        <v>1583</v>
      </c>
      <c r="L4754" t="s">
        <v>283</v>
      </c>
      <c r="M4754">
        <v>9</v>
      </c>
      <c r="N4754" t="s">
        <v>1583</v>
      </c>
      <c r="O4754" s="12">
        <v>30346</v>
      </c>
      <c r="P4754" t="s">
        <v>28</v>
      </c>
      <c r="Q4754" s="1">
        <v>44455</v>
      </c>
      <c r="R4754" t="s">
        <v>56</v>
      </c>
      <c r="S4754" s="1">
        <v>45092</v>
      </c>
      <c r="T4754" t="s">
        <v>30</v>
      </c>
      <c r="U4754" t="s">
        <v>570</v>
      </c>
      <c r="W4754" t="s">
        <v>10844</v>
      </c>
    </row>
    <row r="4755" spans="7:29" ht="204" x14ac:dyDescent="0.2">
      <c r="G4755" t="s">
        <v>800</v>
      </c>
      <c r="H4755" t="s">
        <v>1327</v>
      </c>
      <c r="I4755" t="s">
        <v>6123</v>
      </c>
      <c r="J4755" t="s">
        <v>67</v>
      </c>
      <c r="K4755" t="s">
        <v>384</v>
      </c>
      <c r="L4755" t="s">
        <v>385</v>
      </c>
      <c r="M4755">
        <v>12</v>
      </c>
      <c r="N4755" t="s">
        <v>67</v>
      </c>
      <c r="O4755" s="12">
        <v>30344</v>
      </c>
      <c r="P4755" t="s">
        <v>70</v>
      </c>
      <c r="Q4755" s="1">
        <v>40095</v>
      </c>
      <c r="R4755" t="s">
        <v>29</v>
      </c>
      <c r="S4755" t="s">
        <v>43</v>
      </c>
      <c r="T4755" t="s">
        <v>71</v>
      </c>
      <c r="W4755" t="s">
        <v>19186</v>
      </c>
      <c r="X4755" t="s">
        <v>19187</v>
      </c>
      <c r="Y4755" t="s">
        <v>384</v>
      </c>
      <c r="Z4755" t="s">
        <v>74</v>
      </c>
      <c r="AA4755" t="s">
        <v>19188</v>
      </c>
      <c r="AB4755" s="2" t="s">
        <v>1025</v>
      </c>
      <c r="AC4755" t="s">
        <v>502</v>
      </c>
    </row>
    <row r="4756" spans="7:29" ht="170" x14ac:dyDescent="0.2">
      <c r="G4756" t="s">
        <v>518</v>
      </c>
      <c r="H4756" t="s">
        <v>24</v>
      </c>
      <c r="I4756" t="s">
        <v>25049</v>
      </c>
      <c r="J4756" t="s">
        <v>561</v>
      </c>
      <c r="K4756" t="s">
        <v>25054</v>
      </c>
      <c r="L4756" t="s">
        <v>4399</v>
      </c>
      <c r="M4756">
        <v>12</v>
      </c>
      <c r="N4756" t="s">
        <v>561</v>
      </c>
      <c r="O4756" s="12">
        <v>30323</v>
      </c>
      <c r="P4756" t="s">
        <v>70</v>
      </c>
      <c r="Q4756" s="1">
        <v>40847</v>
      </c>
      <c r="R4756" t="s">
        <v>29</v>
      </c>
      <c r="S4756" t="s">
        <v>43</v>
      </c>
      <c r="T4756" t="s">
        <v>71</v>
      </c>
      <c r="W4756" t="s">
        <v>25052</v>
      </c>
      <c r="X4756" t="s">
        <v>25053</v>
      </c>
      <c r="Y4756" t="s">
        <v>25054</v>
      </c>
      <c r="Z4756" t="s">
        <v>564</v>
      </c>
      <c r="AA4756" t="s">
        <v>25055</v>
      </c>
      <c r="AB4756" s="2" t="s">
        <v>25056</v>
      </c>
      <c r="AC4756" t="s">
        <v>25057</v>
      </c>
    </row>
    <row r="4757" spans="7:29" x14ac:dyDescent="0.2">
      <c r="G4757" t="s">
        <v>586</v>
      </c>
      <c r="H4757" t="s">
        <v>1394</v>
      </c>
      <c r="I4757" t="s">
        <v>3249</v>
      </c>
      <c r="J4757" t="s">
        <v>711</v>
      </c>
      <c r="L4757" t="s">
        <v>347</v>
      </c>
      <c r="M4757">
        <v>9</v>
      </c>
      <c r="N4757" t="s">
        <v>711</v>
      </c>
      <c r="O4757" s="12">
        <v>30298</v>
      </c>
      <c r="P4757" t="s">
        <v>28</v>
      </c>
      <c r="Q4757" s="1">
        <v>44820</v>
      </c>
      <c r="R4757" t="s">
        <v>56</v>
      </c>
      <c r="S4757" s="1">
        <v>45092</v>
      </c>
      <c r="T4757" t="s">
        <v>30</v>
      </c>
      <c r="U4757" t="s">
        <v>570</v>
      </c>
      <c r="W4757" t="s">
        <v>3250</v>
      </c>
    </row>
    <row r="4758" spans="7:29" x14ac:dyDescent="0.2">
      <c r="G4758" t="s">
        <v>1867</v>
      </c>
      <c r="H4758" t="s">
        <v>369</v>
      </c>
      <c r="I4758" t="s">
        <v>19539</v>
      </c>
      <c r="J4758" t="s">
        <v>321</v>
      </c>
      <c r="L4758" t="s">
        <v>347</v>
      </c>
      <c r="M4758">
        <v>9</v>
      </c>
      <c r="N4758" t="s">
        <v>321</v>
      </c>
      <c r="O4758" s="12">
        <v>30296</v>
      </c>
      <c r="P4758" t="s">
        <v>28</v>
      </c>
      <c r="Q4758" s="1">
        <v>44820</v>
      </c>
      <c r="R4758" t="s">
        <v>56</v>
      </c>
      <c r="S4758" s="1">
        <v>45092</v>
      </c>
      <c r="T4758" t="s">
        <v>30</v>
      </c>
      <c r="U4758" t="s">
        <v>19557</v>
      </c>
      <c r="W4758" t="s">
        <v>19558</v>
      </c>
    </row>
    <row r="4759" spans="7:29" ht="136" x14ac:dyDescent="0.2">
      <c r="G4759" t="s">
        <v>4281</v>
      </c>
      <c r="H4759" t="s">
        <v>302</v>
      </c>
      <c r="I4759" t="s">
        <v>9990</v>
      </c>
      <c r="J4759" t="s">
        <v>86</v>
      </c>
      <c r="L4759" t="s">
        <v>27</v>
      </c>
      <c r="M4759">
        <v>12</v>
      </c>
      <c r="N4759" t="s">
        <v>86</v>
      </c>
      <c r="O4759" s="12">
        <v>30269</v>
      </c>
      <c r="P4759" t="s">
        <v>28</v>
      </c>
      <c r="Q4759" s="1">
        <v>44929</v>
      </c>
      <c r="R4759" t="s">
        <v>29</v>
      </c>
      <c r="S4759" t="s">
        <v>43</v>
      </c>
      <c r="T4759" t="s">
        <v>30</v>
      </c>
      <c r="U4759" t="s">
        <v>9991</v>
      </c>
      <c r="V4759" t="s">
        <v>45</v>
      </c>
      <c r="W4759" t="s">
        <v>9992</v>
      </c>
      <c r="X4759" t="s">
        <v>9993</v>
      </c>
      <c r="Y4759" t="s">
        <v>9991</v>
      </c>
      <c r="Z4759" t="s">
        <v>91</v>
      </c>
      <c r="AA4759" t="s">
        <v>9994</v>
      </c>
      <c r="AB4759" s="2" t="s">
        <v>9995</v>
      </c>
      <c r="AC4759" t="s">
        <v>9996</v>
      </c>
    </row>
    <row r="4760" spans="7:29" x14ac:dyDescent="0.2">
      <c r="G4760" t="s">
        <v>519</v>
      </c>
      <c r="H4760" t="s">
        <v>53</v>
      </c>
      <c r="I4760" t="s">
        <v>13775</v>
      </c>
      <c r="J4760" t="s">
        <v>3209</v>
      </c>
      <c r="L4760" t="s">
        <v>347</v>
      </c>
      <c r="M4760">
        <v>9</v>
      </c>
      <c r="N4760" t="s">
        <v>3209</v>
      </c>
      <c r="O4760" s="12">
        <v>30261</v>
      </c>
      <c r="P4760" t="s">
        <v>28</v>
      </c>
      <c r="Q4760" s="1">
        <v>44820</v>
      </c>
      <c r="R4760" t="s">
        <v>56</v>
      </c>
      <c r="S4760" s="1">
        <v>45092</v>
      </c>
      <c r="T4760" t="s">
        <v>30</v>
      </c>
      <c r="U4760" t="s">
        <v>570</v>
      </c>
      <c r="W4760" t="s">
        <v>13776</v>
      </c>
    </row>
    <row r="4761" spans="7:29" x14ac:dyDescent="0.2">
      <c r="G4761" t="s">
        <v>14454</v>
      </c>
      <c r="H4761" t="s">
        <v>414</v>
      </c>
      <c r="I4761" t="s">
        <v>2522</v>
      </c>
      <c r="J4761" t="s">
        <v>5275</v>
      </c>
      <c r="L4761" t="s">
        <v>104</v>
      </c>
      <c r="M4761">
        <v>12</v>
      </c>
      <c r="N4761" t="s">
        <v>5275</v>
      </c>
      <c r="O4761" s="12">
        <v>30255</v>
      </c>
      <c r="P4761" t="s">
        <v>28</v>
      </c>
      <c r="Q4761" s="1">
        <v>44880</v>
      </c>
      <c r="R4761" t="s">
        <v>29</v>
      </c>
      <c r="S4761" s="1">
        <v>45275</v>
      </c>
      <c r="T4761" t="s">
        <v>30</v>
      </c>
      <c r="U4761" t="s">
        <v>16608</v>
      </c>
      <c r="V4761" t="s">
        <v>45</v>
      </c>
      <c r="W4761" t="s">
        <v>16609</v>
      </c>
      <c r="X4761" t="s">
        <v>16610</v>
      </c>
      <c r="Y4761" t="s">
        <v>16611</v>
      </c>
      <c r="Z4761" t="s">
        <v>16612</v>
      </c>
      <c r="AA4761" t="s">
        <v>16613</v>
      </c>
      <c r="AB4761" t="s">
        <v>50</v>
      </c>
      <c r="AC4761" t="s">
        <v>16614</v>
      </c>
    </row>
    <row r="4762" spans="7:29" ht="153" x14ac:dyDescent="0.2">
      <c r="G4762" t="s">
        <v>1215</v>
      </c>
      <c r="H4762" t="s">
        <v>53</v>
      </c>
      <c r="I4762" t="s">
        <v>21916</v>
      </c>
      <c r="J4762" t="s">
        <v>9683</v>
      </c>
      <c r="L4762" t="s">
        <v>104</v>
      </c>
      <c r="M4762">
        <v>12</v>
      </c>
      <c r="N4762" t="s">
        <v>1431</v>
      </c>
      <c r="O4762" s="12">
        <v>30240</v>
      </c>
      <c r="P4762" t="s">
        <v>28</v>
      </c>
      <c r="Q4762" s="1">
        <v>44963</v>
      </c>
      <c r="R4762" t="s">
        <v>29</v>
      </c>
      <c r="S4762" t="s">
        <v>43</v>
      </c>
      <c r="T4762" t="s">
        <v>30</v>
      </c>
      <c r="U4762" t="s">
        <v>16920</v>
      </c>
      <c r="V4762" t="s">
        <v>32</v>
      </c>
      <c r="W4762" t="s">
        <v>21918</v>
      </c>
      <c r="X4762" t="s">
        <v>21919</v>
      </c>
      <c r="Y4762" t="s">
        <v>16920</v>
      </c>
      <c r="Z4762" t="s">
        <v>206</v>
      </c>
      <c r="AA4762" t="s">
        <v>21920</v>
      </c>
      <c r="AB4762" s="2" t="s">
        <v>21921</v>
      </c>
      <c r="AC4762" t="s">
        <v>21922</v>
      </c>
    </row>
    <row r="4763" spans="7:29" x14ac:dyDescent="0.2">
      <c r="G4763" t="s">
        <v>1903</v>
      </c>
      <c r="H4763" t="s">
        <v>53</v>
      </c>
      <c r="I4763" t="s">
        <v>20845</v>
      </c>
      <c r="J4763" t="s">
        <v>411</v>
      </c>
      <c r="L4763" t="s">
        <v>55</v>
      </c>
      <c r="M4763">
        <v>12</v>
      </c>
      <c r="N4763" t="s">
        <v>411</v>
      </c>
      <c r="O4763" s="12">
        <v>30194</v>
      </c>
      <c r="P4763" t="s">
        <v>28</v>
      </c>
      <c r="Q4763" s="1">
        <v>42917</v>
      </c>
      <c r="R4763" t="s">
        <v>56</v>
      </c>
      <c r="S4763" s="1">
        <v>45107</v>
      </c>
      <c r="T4763" t="s">
        <v>30</v>
      </c>
      <c r="U4763" t="s">
        <v>20847</v>
      </c>
      <c r="W4763" t="s">
        <v>20848</v>
      </c>
    </row>
    <row r="4764" spans="7:29" ht="170" x14ac:dyDescent="0.2">
      <c r="G4764" t="s">
        <v>643</v>
      </c>
      <c r="H4764" t="s">
        <v>53</v>
      </c>
      <c r="I4764" t="s">
        <v>25440</v>
      </c>
      <c r="J4764" t="s">
        <v>481</v>
      </c>
      <c r="K4764" t="s">
        <v>25443</v>
      </c>
      <c r="L4764" t="s">
        <v>25444</v>
      </c>
      <c r="M4764">
        <v>12</v>
      </c>
      <c r="N4764" t="s">
        <v>481</v>
      </c>
      <c r="O4764" s="12">
        <v>30170</v>
      </c>
      <c r="P4764" t="s">
        <v>70</v>
      </c>
      <c r="Q4764" s="1">
        <v>42186</v>
      </c>
      <c r="R4764" t="s">
        <v>29</v>
      </c>
      <c r="S4764" t="s">
        <v>43</v>
      </c>
      <c r="T4764" t="s">
        <v>71</v>
      </c>
      <c r="W4764" t="s">
        <v>25445</v>
      </c>
      <c r="X4764" t="s">
        <v>25446</v>
      </c>
      <c r="Y4764" t="s">
        <v>25443</v>
      </c>
      <c r="Z4764" t="s">
        <v>843</v>
      </c>
      <c r="AA4764" t="s">
        <v>25447</v>
      </c>
      <c r="AB4764" s="2" t="s">
        <v>25448</v>
      </c>
      <c r="AC4764" t="s">
        <v>25449</v>
      </c>
    </row>
    <row r="4765" spans="7:29" x14ac:dyDescent="0.2">
      <c r="G4765" t="s">
        <v>12944</v>
      </c>
      <c r="H4765" t="s">
        <v>53</v>
      </c>
      <c r="I4765" t="s">
        <v>4317</v>
      </c>
      <c r="J4765" t="s">
        <v>4608</v>
      </c>
      <c r="L4765" t="s">
        <v>62</v>
      </c>
      <c r="M4765">
        <v>9</v>
      </c>
      <c r="N4765" t="s">
        <v>4608</v>
      </c>
      <c r="O4765" s="12">
        <v>30142</v>
      </c>
      <c r="P4765" t="s">
        <v>28</v>
      </c>
      <c r="Q4765" s="1">
        <v>44820</v>
      </c>
      <c r="R4765" t="s">
        <v>63</v>
      </c>
      <c r="S4765" t="s">
        <v>43</v>
      </c>
      <c r="T4765" t="s">
        <v>30</v>
      </c>
      <c r="U4765" t="s">
        <v>12945</v>
      </c>
      <c r="W4765" t="s">
        <v>12946</v>
      </c>
    </row>
    <row r="4766" spans="7:29" x14ac:dyDescent="0.2">
      <c r="G4766" t="s">
        <v>594</v>
      </c>
      <c r="H4766" t="s">
        <v>118</v>
      </c>
      <c r="I4766" t="s">
        <v>13146</v>
      </c>
      <c r="J4766" t="s">
        <v>103</v>
      </c>
      <c r="K4766" t="s">
        <v>13160</v>
      </c>
      <c r="L4766" t="s">
        <v>114</v>
      </c>
      <c r="M4766">
        <v>12</v>
      </c>
      <c r="N4766" t="s">
        <v>103</v>
      </c>
      <c r="O4766" s="12">
        <v>30133</v>
      </c>
      <c r="P4766" t="s">
        <v>70</v>
      </c>
      <c r="Q4766" s="1">
        <v>44733</v>
      </c>
      <c r="R4766" t="s">
        <v>29</v>
      </c>
      <c r="S4766" t="s">
        <v>43</v>
      </c>
      <c r="T4766" t="s">
        <v>71</v>
      </c>
      <c r="W4766" t="s">
        <v>13161</v>
      </c>
      <c r="X4766" t="s">
        <v>116</v>
      </c>
    </row>
    <row r="4767" spans="7:29" x14ac:dyDescent="0.2">
      <c r="G4767" t="s">
        <v>17901</v>
      </c>
      <c r="H4767" t="s">
        <v>53</v>
      </c>
      <c r="I4767" t="s">
        <v>17902</v>
      </c>
      <c r="J4767" t="s">
        <v>6566</v>
      </c>
      <c r="L4767" t="s">
        <v>98</v>
      </c>
      <c r="M4767">
        <v>12</v>
      </c>
      <c r="N4767" t="s">
        <v>6566</v>
      </c>
      <c r="O4767" s="12">
        <v>30118</v>
      </c>
      <c r="P4767" t="s">
        <v>28</v>
      </c>
      <c r="Q4767" s="1">
        <v>44712</v>
      </c>
      <c r="R4767" t="s">
        <v>56</v>
      </c>
      <c r="S4767" s="1">
        <v>44928</v>
      </c>
      <c r="T4767" t="s">
        <v>30</v>
      </c>
      <c r="U4767" t="s">
        <v>99</v>
      </c>
      <c r="W4767" t="s">
        <v>17903</v>
      </c>
    </row>
    <row r="4768" spans="7:29" x14ac:dyDescent="0.2">
      <c r="G4768" t="s">
        <v>1349</v>
      </c>
      <c r="H4768" t="s">
        <v>280</v>
      </c>
      <c r="I4768" t="s">
        <v>14455</v>
      </c>
      <c r="J4768" t="s">
        <v>1956</v>
      </c>
      <c r="L4768" t="s">
        <v>347</v>
      </c>
      <c r="M4768">
        <v>9</v>
      </c>
      <c r="N4768" t="s">
        <v>1956</v>
      </c>
      <c r="O4768" s="12">
        <v>30103</v>
      </c>
      <c r="P4768" t="s">
        <v>28</v>
      </c>
      <c r="Q4768" s="1">
        <v>44911</v>
      </c>
      <c r="R4768" t="s">
        <v>56</v>
      </c>
      <c r="S4768" s="1">
        <v>45092</v>
      </c>
      <c r="T4768" t="s">
        <v>30</v>
      </c>
      <c r="U4768" t="s">
        <v>570</v>
      </c>
      <c r="W4768" t="s">
        <v>14472</v>
      </c>
    </row>
    <row r="4769" spans="7:29" ht="153" x14ac:dyDescent="0.2">
      <c r="G4769" t="s">
        <v>14174</v>
      </c>
      <c r="H4769" t="s">
        <v>53</v>
      </c>
      <c r="I4769" t="s">
        <v>14164</v>
      </c>
      <c r="J4769" t="s">
        <v>103</v>
      </c>
      <c r="K4769" t="s">
        <v>14188</v>
      </c>
      <c r="L4769" t="s">
        <v>114</v>
      </c>
      <c r="M4769">
        <v>12</v>
      </c>
      <c r="N4769" t="s">
        <v>103</v>
      </c>
      <c r="O4769" s="12">
        <v>30098</v>
      </c>
      <c r="P4769" t="s">
        <v>238</v>
      </c>
      <c r="Q4769" s="1">
        <v>42429</v>
      </c>
      <c r="R4769" t="s">
        <v>56</v>
      </c>
      <c r="S4769" s="1">
        <v>45047</v>
      </c>
      <c r="T4769" t="s">
        <v>71</v>
      </c>
      <c r="W4769" t="s">
        <v>14176</v>
      </c>
      <c r="X4769" t="s">
        <v>14177</v>
      </c>
      <c r="Y4769" t="s">
        <v>14175</v>
      </c>
      <c r="Z4769" t="s">
        <v>109</v>
      </c>
      <c r="AA4769" t="s">
        <v>14178</v>
      </c>
      <c r="AB4769" s="2" t="s">
        <v>5140</v>
      </c>
      <c r="AC4769" t="s">
        <v>14179</v>
      </c>
    </row>
    <row r="4770" spans="7:29" x14ac:dyDescent="0.2">
      <c r="G4770" t="s">
        <v>12860</v>
      </c>
      <c r="H4770" t="s">
        <v>53</v>
      </c>
      <c r="I4770" t="s">
        <v>12861</v>
      </c>
      <c r="J4770" t="s">
        <v>1329</v>
      </c>
      <c r="L4770" t="s">
        <v>55</v>
      </c>
      <c r="M4770">
        <v>12</v>
      </c>
      <c r="N4770" t="s">
        <v>1329</v>
      </c>
      <c r="O4770" s="12">
        <v>30088</v>
      </c>
      <c r="P4770" t="s">
        <v>28</v>
      </c>
      <c r="Q4770" s="1">
        <v>44685</v>
      </c>
      <c r="R4770" t="s">
        <v>29</v>
      </c>
      <c r="S4770" s="1">
        <v>45415</v>
      </c>
      <c r="T4770" t="s">
        <v>30</v>
      </c>
      <c r="U4770" t="s">
        <v>12862</v>
      </c>
      <c r="W4770" t="s">
        <v>12863</v>
      </c>
      <c r="X4770" t="s">
        <v>12864</v>
      </c>
      <c r="Y4770" t="s">
        <v>12862</v>
      </c>
      <c r="Z4770" t="s">
        <v>179</v>
      </c>
      <c r="AA4770" t="s">
        <v>12865</v>
      </c>
      <c r="AB4770" t="s">
        <v>50</v>
      </c>
      <c r="AC4770" t="s">
        <v>50</v>
      </c>
    </row>
    <row r="4771" spans="7:29" x14ac:dyDescent="0.2">
      <c r="G4771" t="s">
        <v>324</v>
      </c>
      <c r="H4771" t="s">
        <v>24</v>
      </c>
      <c r="I4771" t="s">
        <v>4676</v>
      </c>
      <c r="J4771" t="s">
        <v>103</v>
      </c>
      <c r="K4771" t="s">
        <v>1104</v>
      </c>
      <c r="L4771" t="s">
        <v>4686</v>
      </c>
      <c r="M4771">
        <v>12</v>
      </c>
      <c r="N4771" t="s">
        <v>103</v>
      </c>
      <c r="O4771" s="12">
        <v>30042</v>
      </c>
      <c r="P4771" t="s">
        <v>70</v>
      </c>
      <c r="Q4771" s="1">
        <v>43831</v>
      </c>
      <c r="R4771" t="s">
        <v>29</v>
      </c>
      <c r="S4771" t="s">
        <v>43</v>
      </c>
      <c r="T4771" t="s">
        <v>71</v>
      </c>
      <c r="W4771" t="s">
        <v>4687</v>
      </c>
      <c r="X4771" t="s">
        <v>116</v>
      </c>
    </row>
    <row r="4772" spans="7:29" ht="153" x14ac:dyDescent="0.2">
      <c r="G4772" t="s">
        <v>5642</v>
      </c>
      <c r="H4772" t="s">
        <v>118</v>
      </c>
      <c r="I4772" t="s">
        <v>23836</v>
      </c>
      <c r="J4772" t="s">
        <v>135</v>
      </c>
      <c r="K4772" t="s">
        <v>743</v>
      </c>
      <c r="L4772" t="s">
        <v>744</v>
      </c>
      <c r="M4772">
        <v>9</v>
      </c>
      <c r="N4772" t="s">
        <v>135</v>
      </c>
      <c r="O4772" s="12">
        <v>30040</v>
      </c>
      <c r="P4772" t="s">
        <v>70</v>
      </c>
      <c r="Q4772" s="1">
        <v>41159</v>
      </c>
      <c r="R4772" t="s">
        <v>29</v>
      </c>
      <c r="S4772" t="s">
        <v>43</v>
      </c>
      <c r="T4772" t="s">
        <v>71</v>
      </c>
      <c r="W4772" t="s">
        <v>23837</v>
      </c>
      <c r="X4772" t="s">
        <v>23838</v>
      </c>
      <c r="Y4772" t="s">
        <v>743</v>
      </c>
      <c r="Z4772" t="s">
        <v>135</v>
      </c>
      <c r="AA4772" t="s">
        <v>23839</v>
      </c>
      <c r="AB4772" s="2" t="s">
        <v>1449</v>
      </c>
      <c r="AC4772" t="s">
        <v>50</v>
      </c>
    </row>
    <row r="4773" spans="7:29" ht="170" x14ac:dyDescent="0.2">
      <c r="G4773" t="s">
        <v>2092</v>
      </c>
      <c r="H4773" t="s">
        <v>314</v>
      </c>
      <c r="I4773" t="s">
        <v>6001</v>
      </c>
      <c r="J4773" t="s">
        <v>4605</v>
      </c>
      <c r="L4773" t="s">
        <v>62</v>
      </c>
      <c r="M4773">
        <v>12</v>
      </c>
      <c r="N4773" t="s">
        <v>4605</v>
      </c>
      <c r="O4773" s="12">
        <v>29985</v>
      </c>
      <c r="P4773" t="s">
        <v>28</v>
      </c>
      <c r="Q4773" s="1">
        <v>43661</v>
      </c>
      <c r="R4773" t="s">
        <v>29</v>
      </c>
      <c r="S4773" t="s">
        <v>43</v>
      </c>
      <c r="T4773" t="s">
        <v>30</v>
      </c>
      <c r="U4773" t="s">
        <v>6002</v>
      </c>
      <c r="W4773" t="s">
        <v>6003</v>
      </c>
      <c r="X4773" t="s">
        <v>6004</v>
      </c>
      <c r="Y4773" t="s">
        <v>6002</v>
      </c>
      <c r="Z4773" t="s">
        <v>6005</v>
      </c>
      <c r="AA4773" t="s">
        <v>6006</v>
      </c>
      <c r="AB4773" s="2" t="s">
        <v>6007</v>
      </c>
      <c r="AC4773" t="s">
        <v>6008</v>
      </c>
    </row>
    <row r="4774" spans="7:29" x14ac:dyDescent="0.2">
      <c r="G4774" t="s">
        <v>9283</v>
      </c>
      <c r="H4774" t="s">
        <v>112</v>
      </c>
      <c r="I4774" t="s">
        <v>9284</v>
      </c>
      <c r="J4774" t="s">
        <v>1431</v>
      </c>
      <c r="K4774" t="s">
        <v>7772</v>
      </c>
      <c r="L4774" t="s">
        <v>701</v>
      </c>
      <c r="M4774">
        <v>12</v>
      </c>
      <c r="N4774" t="s">
        <v>1431</v>
      </c>
      <c r="O4774" s="12">
        <v>29944</v>
      </c>
      <c r="P4774" t="s">
        <v>70</v>
      </c>
      <c r="Q4774" s="1">
        <v>44866</v>
      </c>
      <c r="R4774" t="s">
        <v>29</v>
      </c>
      <c r="S4774" t="s">
        <v>43</v>
      </c>
      <c r="T4774" t="s">
        <v>71</v>
      </c>
      <c r="W4774" t="s">
        <v>9285</v>
      </c>
      <c r="X4774" t="s">
        <v>9286</v>
      </c>
      <c r="Y4774" t="s">
        <v>7772</v>
      </c>
      <c r="Z4774" t="s">
        <v>206</v>
      </c>
      <c r="AA4774" t="s">
        <v>9287</v>
      </c>
      <c r="AB4774" t="s">
        <v>50</v>
      </c>
      <c r="AC4774" t="s">
        <v>50</v>
      </c>
    </row>
    <row r="4775" spans="7:29" x14ac:dyDescent="0.2">
      <c r="G4775" t="s">
        <v>1634</v>
      </c>
      <c r="H4775" t="s">
        <v>129</v>
      </c>
      <c r="I4775" t="s">
        <v>19235</v>
      </c>
      <c r="J4775" t="s">
        <v>770</v>
      </c>
      <c r="L4775" t="s">
        <v>347</v>
      </c>
      <c r="M4775">
        <v>12</v>
      </c>
      <c r="N4775" t="s">
        <v>7154</v>
      </c>
      <c r="O4775" s="12">
        <v>29932</v>
      </c>
      <c r="P4775" t="s">
        <v>28</v>
      </c>
      <c r="Q4775" s="1">
        <v>44198</v>
      </c>
      <c r="R4775" t="s">
        <v>56</v>
      </c>
      <c r="S4775" s="1">
        <v>45107</v>
      </c>
      <c r="T4775" t="s">
        <v>30</v>
      </c>
      <c r="U4775" t="s">
        <v>8741</v>
      </c>
      <c r="W4775" t="s">
        <v>19236</v>
      </c>
    </row>
    <row r="4776" spans="7:29" x14ac:dyDescent="0.2">
      <c r="G4776" t="s">
        <v>20945</v>
      </c>
      <c r="H4776" t="s">
        <v>53</v>
      </c>
      <c r="I4776" t="s">
        <v>20946</v>
      </c>
      <c r="J4776" t="s">
        <v>295</v>
      </c>
      <c r="L4776" t="s">
        <v>62</v>
      </c>
      <c r="M4776">
        <v>9</v>
      </c>
      <c r="N4776" t="s">
        <v>295</v>
      </c>
      <c r="O4776" s="12">
        <v>29917</v>
      </c>
      <c r="P4776" t="s">
        <v>28</v>
      </c>
      <c r="Q4776" s="1">
        <v>42263</v>
      </c>
      <c r="R4776" t="s">
        <v>63</v>
      </c>
      <c r="S4776" t="s">
        <v>43</v>
      </c>
      <c r="T4776" t="s">
        <v>30</v>
      </c>
      <c r="U4776" t="s">
        <v>17124</v>
      </c>
      <c r="W4776" t="s">
        <v>20947</v>
      </c>
    </row>
    <row r="4777" spans="7:29" x14ac:dyDescent="0.2">
      <c r="G4777" t="s">
        <v>24091</v>
      </c>
      <c r="H4777" t="s">
        <v>53</v>
      </c>
      <c r="I4777" t="s">
        <v>24075</v>
      </c>
      <c r="J4777" t="s">
        <v>135</v>
      </c>
      <c r="K4777" t="s">
        <v>743</v>
      </c>
      <c r="L4777" t="s">
        <v>744</v>
      </c>
      <c r="M4777">
        <v>9</v>
      </c>
      <c r="N4777" t="s">
        <v>135</v>
      </c>
      <c r="O4777" s="12">
        <v>29898</v>
      </c>
      <c r="P4777" t="s">
        <v>70</v>
      </c>
      <c r="Q4777" s="1">
        <v>44470</v>
      </c>
      <c r="R4777" t="s">
        <v>56</v>
      </c>
      <c r="S4777" s="1">
        <v>45046</v>
      </c>
      <c r="T4777" t="s">
        <v>71</v>
      </c>
      <c r="W4777" t="s">
        <v>24092</v>
      </c>
    </row>
    <row r="4778" spans="7:29" x14ac:dyDescent="0.2">
      <c r="G4778" t="s">
        <v>6026</v>
      </c>
      <c r="H4778" t="s">
        <v>53</v>
      </c>
      <c r="I4778" t="s">
        <v>6027</v>
      </c>
      <c r="J4778" t="s">
        <v>97</v>
      </c>
      <c r="L4778" t="s">
        <v>98</v>
      </c>
      <c r="M4778">
        <v>12</v>
      </c>
      <c r="N4778" t="s">
        <v>97</v>
      </c>
      <c r="O4778" s="12">
        <v>29892</v>
      </c>
      <c r="P4778" t="s">
        <v>28</v>
      </c>
      <c r="Q4778" s="1">
        <v>44286</v>
      </c>
      <c r="R4778" t="s">
        <v>56</v>
      </c>
      <c r="S4778" s="1">
        <v>44926</v>
      </c>
      <c r="T4778" t="s">
        <v>30</v>
      </c>
      <c r="U4778" t="s">
        <v>99</v>
      </c>
      <c r="W4778" t="s">
        <v>6028</v>
      </c>
    </row>
    <row r="4779" spans="7:29" x14ac:dyDescent="0.2">
      <c r="G4779" t="s">
        <v>2477</v>
      </c>
      <c r="H4779" t="s">
        <v>53</v>
      </c>
      <c r="I4779" t="s">
        <v>2467</v>
      </c>
      <c r="J4779" t="s">
        <v>411</v>
      </c>
      <c r="K4779" t="s">
        <v>2478</v>
      </c>
      <c r="L4779" t="s">
        <v>246</v>
      </c>
      <c r="M4779">
        <v>12</v>
      </c>
      <c r="N4779" t="s">
        <v>411</v>
      </c>
      <c r="O4779" s="12">
        <v>29876</v>
      </c>
      <c r="P4779" t="s">
        <v>70</v>
      </c>
      <c r="Q4779" s="1">
        <v>44501</v>
      </c>
      <c r="R4779" t="s">
        <v>29</v>
      </c>
      <c r="S4779" t="s">
        <v>43</v>
      </c>
      <c r="T4779" t="s">
        <v>71</v>
      </c>
      <c r="W4779" t="s">
        <v>2479</v>
      </c>
      <c r="X4779" t="s">
        <v>2480</v>
      </c>
      <c r="Y4779" t="s">
        <v>2478</v>
      </c>
      <c r="Z4779" t="s">
        <v>2481</v>
      </c>
      <c r="AA4779" t="s">
        <v>2482</v>
      </c>
      <c r="AB4779" t="s">
        <v>50</v>
      </c>
      <c r="AC4779" t="s">
        <v>50</v>
      </c>
    </row>
    <row r="4780" spans="7:29" x14ac:dyDescent="0.2">
      <c r="G4780" t="s">
        <v>986</v>
      </c>
      <c r="H4780" t="s">
        <v>1327</v>
      </c>
      <c r="I4780" t="s">
        <v>3295</v>
      </c>
      <c r="J4780" t="s">
        <v>159</v>
      </c>
      <c r="K4780" t="s">
        <v>3296</v>
      </c>
      <c r="L4780" t="s">
        <v>489</v>
      </c>
      <c r="M4780">
        <v>12</v>
      </c>
      <c r="N4780" t="s">
        <v>159</v>
      </c>
      <c r="O4780" s="12">
        <v>29867</v>
      </c>
      <c r="P4780" t="s">
        <v>70</v>
      </c>
      <c r="Q4780" s="1">
        <v>44835</v>
      </c>
      <c r="R4780" t="s">
        <v>29</v>
      </c>
      <c r="S4780" t="s">
        <v>43</v>
      </c>
      <c r="T4780" t="s">
        <v>71</v>
      </c>
      <c r="W4780" t="s">
        <v>3297</v>
      </c>
      <c r="X4780" t="s">
        <v>116</v>
      </c>
    </row>
    <row r="4781" spans="7:29" ht="85" x14ac:dyDescent="0.2">
      <c r="G4781" t="s">
        <v>5726</v>
      </c>
      <c r="H4781" t="s">
        <v>314</v>
      </c>
      <c r="I4781" t="s">
        <v>5727</v>
      </c>
      <c r="J4781" t="s">
        <v>150</v>
      </c>
      <c r="K4781" t="s">
        <v>832</v>
      </c>
      <c r="L4781" t="s">
        <v>2017</v>
      </c>
      <c r="M4781">
        <v>9</v>
      </c>
      <c r="N4781" t="s">
        <v>150</v>
      </c>
      <c r="O4781" s="12">
        <v>29846</v>
      </c>
      <c r="P4781" t="s">
        <v>70</v>
      </c>
      <c r="Q4781" s="1">
        <v>44459</v>
      </c>
      <c r="R4781" t="s">
        <v>29</v>
      </c>
      <c r="S4781" t="s">
        <v>43</v>
      </c>
      <c r="T4781" t="s">
        <v>71</v>
      </c>
      <c r="W4781" t="s">
        <v>5728</v>
      </c>
      <c r="X4781" t="s">
        <v>5729</v>
      </c>
      <c r="Y4781" t="s">
        <v>832</v>
      </c>
      <c r="Z4781" t="s">
        <v>150</v>
      </c>
      <c r="AA4781" t="s">
        <v>5730</v>
      </c>
      <c r="AB4781" s="2" t="s">
        <v>837</v>
      </c>
      <c r="AC4781" t="s">
        <v>50</v>
      </c>
    </row>
    <row r="4782" spans="7:29" x14ac:dyDescent="0.2">
      <c r="G4782" t="s">
        <v>458</v>
      </c>
      <c r="H4782" t="s">
        <v>280</v>
      </c>
      <c r="I4782" t="s">
        <v>18022</v>
      </c>
      <c r="J4782" t="s">
        <v>926</v>
      </c>
      <c r="L4782" t="s">
        <v>347</v>
      </c>
      <c r="M4782">
        <v>9</v>
      </c>
      <c r="N4782" t="s">
        <v>926</v>
      </c>
      <c r="O4782" s="12">
        <v>29841</v>
      </c>
      <c r="P4782" t="s">
        <v>28</v>
      </c>
      <c r="Q4782" s="1">
        <v>44820</v>
      </c>
      <c r="R4782" t="s">
        <v>56</v>
      </c>
      <c r="S4782" s="1">
        <v>45092</v>
      </c>
      <c r="T4782" t="s">
        <v>30</v>
      </c>
      <c r="U4782" t="s">
        <v>570</v>
      </c>
      <c r="W4782" t="s">
        <v>18023</v>
      </c>
    </row>
    <row r="4783" spans="7:29" ht="170" x14ac:dyDescent="0.2">
      <c r="G4783" t="s">
        <v>2213</v>
      </c>
      <c r="H4783" t="s">
        <v>553</v>
      </c>
      <c r="I4783" t="s">
        <v>4983</v>
      </c>
      <c r="J4783" t="s">
        <v>97</v>
      </c>
      <c r="L4783" t="s">
        <v>62</v>
      </c>
      <c r="M4783">
        <v>12</v>
      </c>
      <c r="N4783" t="s">
        <v>97</v>
      </c>
      <c r="O4783" s="12">
        <v>29833</v>
      </c>
      <c r="P4783" t="s">
        <v>28</v>
      </c>
      <c r="Q4783" s="1">
        <v>42125</v>
      </c>
      <c r="R4783" t="s">
        <v>29</v>
      </c>
      <c r="S4783" t="s">
        <v>43</v>
      </c>
      <c r="T4783" t="s">
        <v>30</v>
      </c>
      <c r="U4783" t="s">
        <v>5020</v>
      </c>
      <c r="W4783" t="s">
        <v>5021</v>
      </c>
      <c r="X4783" t="s">
        <v>5022</v>
      </c>
      <c r="Y4783" t="s">
        <v>5020</v>
      </c>
      <c r="Z4783" t="s">
        <v>810</v>
      </c>
      <c r="AA4783" t="s">
        <v>5023</v>
      </c>
      <c r="AB4783" s="2" t="s">
        <v>5024</v>
      </c>
      <c r="AC4783" t="s">
        <v>5025</v>
      </c>
    </row>
    <row r="4784" spans="7:29" x14ac:dyDescent="0.2">
      <c r="G4784" t="s">
        <v>324</v>
      </c>
      <c r="H4784" t="s">
        <v>112</v>
      </c>
      <c r="I4784" t="s">
        <v>12005</v>
      </c>
      <c r="J4784" t="s">
        <v>481</v>
      </c>
      <c r="L4784" t="s">
        <v>283</v>
      </c>
      <c r="M4784">
        <v>9</v>
      </c>
      <c r="N4784" t="s">
        <v>481</v>
      </c>
      <c r="O4784" s="12">
        <v>29831</v>
      </c>
      <c r="P4784" t="s">
        <v>28</v>
      </c>
      <c r="Q4784" s="1">
        <v>44090</v>
      </c>
      <c r="R4784" t="s">
        <v>56</v>
      </c>
      <c r="S4784" s="1">
        <v>45093</v>
      </c>
      <c r="T4784" t="s">
        <v>30</v>
      </c>
      <c r="U4784" t="s">
        <v>5406</v>
      </c>
      <c r="W4784" t="s">
        <v>12009</v>
      </c>
    </row>
    <row r="4785" spans="7:29" x14ac:dyDescent="0.2">
      <c r="G4785" t="s">
        <v>12924</v>
      </c>
      <c r="H4785" t="s">
        <v>53</v>
      </c>
      <c r="I4785" t="s">
        <v>17055</v>
      </c>
      <c r="J4785" t="s">
        <v>276</v>
      </c>
      <c r="L4785" t="s">
        <v>27</v>
      </c>
      <c r="M4785">
        <v>12</v>
      </c>
      <c r="N4785" t="s">
        <v>276</v>
      </c>
      <c r="O4785" s="12">
        <v>29823</v>
      </c>
      <c r="P4785" t="s">
        <v>661</v>
      </c>
      <c r="Q4785" s="1">
        <v>44784</v>
      </c>
      <c r="R4785" t="s">
        <v>56</v>
      </c>
      <c r="S4785" s="1">
        <v>44957</v>
      </c>
      <c r="T4785" t="s">
        <v>30</v>
      </c>
      <c r="U4785" t="s">
        <v>17108</v>
      </c>
      <c r="V4785" t="s">
        <v>32</v>
      </c>
      <c r="W4785" t="s">
        <v>17070</v>
      </c>
      <c r="X4785" t="s">
        <v>116</v>
      </c>
    </row>
    <row r="4786" spans="7:29" x14ac:dyDescent="0.2">
      <c r="G4786" t="s">
        <v>147</v>
      </c>
      <c r="H4786" t="s">
        <v>1327</v>
      </c>
      <c r="I4786" t="s">
        <v>3932</v>
      </c>
      <c r="J4786" t="s">
        <v>450</v>
      </c>
      <c r="K4786" t="s">
        <v>451</v>
      </c>
      <c r="L4786" t="s">
        <v>452</v>
      </c>
      <c r="M4786">
        <v>12</v>
      </c>
      <c r="N4786" t="s">
        <v>450</v>
      </c>
      <c r="O4786" s="12">
        <v>29813</v>
      </c>
      <c r="P4786" t="s">
        <v>70</v>
      </c>
      <c r="Q4786" s="1">
        <v>44816</v>
      </c>
      <c r="R4786" t="s">
        <v>29</v>
      </c>
      <c r="S4786" t="s">
        <v>43</v>
      </c>
      <c r="T4786" t="s">
        <v>71</v>
      </c>
      <c r="W4786" t="s">
        <v>3933</v>
      </c>
      <c r="X4786" t="s">
        <v>3934</v>
      </c>
      <c r="Y4786" t="s">
        <v>451</v>
      </c>
      <c r="Z4786" t="s">
        <v>456</v>
      </c>
      <c r="AA4786" t="s">
        <v>3935</v>
      </c>
      <c r="AB4786" t="s">
        <v>50</v>
      </c>
      <c r="AC4786" t="s">
        <v>50</v>
      </c>
    </row>
    <row r="4787" spans="7:29" x14ac:dyDescent="0.2">
      <c r="G4787" t="s">
        <v>1935</v>
      </c>
      <c r="H4787" t="s">
        <v>60</v>
      </c>
      <c r="I4787" t="s">
        <v>18288</v>
      </c>
      <c r="J4787" t="s">
        <v>6724</v>
      </c>
      <c r="L4787" t="s">
        <v>62</v>
      </c>
      <c r="M4787">
        <v>12</v>
      </c>
      <c r="N4787" t="s">
        <v>6724</v>
      </c>
      <c r="O4787" s="12">
        <v>29765</v>
      </c>
      <c r="P4787" t="s">
        <v>28</v>
      </c>
      <c r="Q4787" s="1">
        <v>42736</v>
      </c>
      <c r="R4787" t="s">
        <v>29</v>
      </c>
      <c r="S4787" t="s">
        <v>43</v>
      </c>
      <c r="T4787" t="s">
        <v>30</v>
      </c>
      <c r="U4787" t="s">
        <v>807</v>
      </c>
      <c r="W4787" t="s">
        <v>18294</v>
      </c>
      <c r="X4787" t="s">
        <v>116</v>
      </c>
    </row>
    <row r="4788" spans="7:29" x14ac:dyDescent="0.2">
      <c r="G4788" t="s">
        <v>358</v>
      </c>
      <c r="H4788" t="s">
        <v>369</v>
      </c>
      <c r="I4788" t="s">
        <v>3466</v>
      </c>
      <c r="J4788" t="s">
        <v>3557</v>
      </c>
      <c r="K4788" t="s">
        <v>1467</v>
      </c>
      <c r="L4788" t="s">
        <v>589</v>
      </c>
      <c r="M4788">
        <v>12</v>
      </c>
      <c r="N4788" t="s">
        <v>3558</v>
      </c>
      <c r="O4788" s="12">
        <v>29734</v>
      </c>
      <c r="P4788" t="s">
        <v>70</v>
      </c>
      <c r="Q4788" s="1">
        <v>44911</v>
      </c>
      <c r="R4788" t="s">
        <v>29</v>
      </c>
      <c r="S4788" t="s">
        <v>43</v>
      </c>
      <c r="T4788" t="s">
        <v>71</v>
      </c>
      <c r="W4788" t="s">
        <v>3559</v>
      </c>
      <c r="X4788" t="s">
        <v>116</v>
      </c>
    </row>
    <row r="4789" spans="7:29" x14ac:dyDescent="0.2">
      <c r="G4789" t="s">
        <v>2796</v>
      </c>
      <c r="H4789" t="s">
        <v>53</v>
      </c>
      <c r="I4789" t="s">
        <v>4940</v>
      </c>
      <c r="J4789" t="s">
        <v>481</v>
      </c>
      <c r="L4789" t="s">
        <v>27</v>
      </c>
      <c r="M4789">
        <v>12</v>
      </c>
      <c r="N4789" t="s">
        <v>481</v>
      </c>
      <c r="O4789" s="12">
        <v>29652</v>
      </c>
      <c r="P4789" t="s">
        <v>28</v>
      </c>
      <c r="Q4789" s="1">
        <v>44900</v>
      </c>
      <c r="R4789" t="s">
        <v>29</v>
      </c>
      <c r="S4789" t="s">
        <v>43</v>
      </c>
      <c r="T4789" t="s">
        <v>30</v>
      </c>
      <c r="U4789" t="s">
        <v>4941</v>
      </c>
      <c r="V4789" t="s">
        <v>522</v>
      </c>
      <c r="W4789" t="s">
        <v>4942</v>
      </c>
      <c r="X4789" t="s">
        <v>4943</v>
      </c>
      <c r="Y4789" t="s">
        <v>4941</v>
      </c>
      <c r="Z4789" t="s">
        <v>843</v>
      </c>
      <c r="AA4789" t="s">
        <v>4944</v>
      </c>
      <c r="AB4789" t="s">
        <v>50</v>
      </c>
      <c r="AC4789" t="s">
        <v>50</v>
      </c>
    </row>
    <row r="4790" spans="7:29" x14ac:dyDescent="0.2">
      <c r="G4790" t="s">
        <v>17196</v>
      </c>
      <c r="H4790" t="s">
        <v>118</v>
      </c>
      <c r="I4790" t="s">
        <v>17197</v>
      </c>
      <c r="J4790" t="s">
        <v>120</v>
      </c>
      <c r="K4790" t="s">
        <v>17198</v>
      </c>
      <c r="L4790" t="s">
        <v>114</v>
      </c>
      <c r="M4790">
        <v>12</v>
      </c>
      <c r="N4790" t="s">
        <v>120</v>
      </c>
      <c r="O4790" s="12">
        <v>29636</v>
      </c>
      <c r="P4790" t="s">
        <v>70</v>
      </c>
      <c r="Q4790" s="1">
        <v>44470</v>
      </c>
      <c r="R4790" t="s">
        <v>29</v>
      </c>
      <c r="S4790" t="s">
        <v>43</v>
      </c>
      <c r="T4790" t="s">
        <v>71</v>
      </c>
      <c r="W4790" t="s">
        <v>17199</v>
      </c>
      <c r="X4790" t="s">
        <v>17200</v>
      </c>
      <c r="Y4790" t="s">
        <v>50</v>
      </c>
      <c r="Z4790" t="s">
        <v>50</v>
      </c>
      <c r="AA4790" t="s">
        <v>17201</v>
      </c>
      <c r="AB4790" t="s">
        <v>50</v>
      </c>
      <c r="AC4790" t="s">
        <v>50</v>
      </c>
    </row>
    <row r="4791" spans="7:29" x14ac:dyDescent="0.2">
      <c r="G4791" t="s">
        <v>24842</v>
      </c>
      <c r="H4791" t="s">
        <v>112</v>
      </c>
      <c r="I4791" t="s">
        <v>24843</v>
      </c>
      <c r="J4791" t="s">
        <v>135</v>
      </c>
      <c r="K4791" t="s">
        <v>384</v>
      </c>
      <c r="L4791" t="s">
        <v>385</v>
      </c>
      <c r="M4791">
        <v>12</v>
      </c>
      <c r="N4791" t="s">
        <v>135</v>
      </c>
      <c r="O4791" s="12">
        <v>29584</v>
      </c>
      <c r="P4791" t="s">
        <v>70</v>
      </c>
      <c r="Q4791" s="1">
        <v>43514</v>
      </c>
      <c r="R4791" t="s">
        <v>29</v>
      </c>
      <c r="S4791" t="s">
        <v>43</v>
      </c>
      <c r="T4791" t="s">
        <v>71</v>
      </c>
      <c r="W4791" t="s">
        <v>24844</v>
      </c>
      <c r="X4791" t="s">
        <v>24845</v>
      </c>
      <c r="Y4791" t="s">
        <v>384</v>
      </c>
      <c r="Z4791" t="s">
        <v>135</v>
      </c>
      <c r="AA4791" t="s">
        <v>24846</v>
      </c>
      <c r="AB4791" t="s">
        <v>50</v>
      </c>
      <c r="AC4791" t="s">
        <v>50</v>
      </c>
    </row>
    <row r="4792" spans="7:29" x14ac:dyDescent="0.2">
      <c r="G4792" t="s">
        <v>1393</v>
      </c>
      <c r="H4792" t="s">
        <v>262</v>
      </c>
      <c r="I4792" t="s">
        <v>18730</v>
      </c>
      <c r="J4792" t="s">
        <v>974</v>
      </c>
      <c r="L4792" t="s">
        <v>775</v>
      </c>
      <c r="M4792">
        <v>12</v>
      </c>
      <c r="N4792" t="s">
        <v>974</v>
      </c>
      <c r="O4792" s="12">
        <v>29560</v>
      </c>
      <c r="P4792" t="s">
        <v>28</v>
      </c>
      <c r="Q4792" s="1">
        <v>43282</v>
      </c>
      <c r="R4792" t="s">
        <v>29</v>
      </c>
      <c r="S4792" t="s">
        <v>43</v>
      </c>
      <c r="T4792" t="s">
        <v>30</v>
      </c>
      <c r="U4792" t="s">
        <v>13680</v>
      </c>
      <c r="W4792" t="s">
        <v>18731</v>
      </c>
      <c r="X4792" t="s">
        <v>116</v>
      </c>
    </row>
    <row r="4793" spans="7:29" ht="136" x14ac:dyDescent="0.2">
      <c r="G4793" t="s">
        <v>5693</v>
      </c>
      <c r="H4793" t="s">
        <v>53</v>
      </c>
      <c r="I4793" t="s">
        <v>9917</v>
      </c>
      <c r="J4793" t="s">
        <v>2414</v>
      </c>
      <c r="L4793" t="s">
        <v>27</v>
      </c>
      <c r="M4793">
        <v>12</v>
      </c>
      <c r="N4793" t="s">
        <v>2414</v>
      </c>
      <c r="O4793" s="12">
        <v>29545</v>
      </c>
      <c r="P4793" t="s">
        <v>28</v>
      </c>
      <c r="Q4793" s="1">
        <v>44902</v>
      </c>
      <c r="R4793" t="s">
        <v>29</v>
      </c>
      <c r="S4793" t="s">
        <v>43</v>
      </c>
      <c r="T4793" t="s">
        <v>30</v>
      </c>
      <c r="U4793" t="s">
        <v>9918</v>
      </c>
      <c r="V4793" t="s">
        <v>45</v>
      </c>
      <c r="W4793" t="s">
        <v>9919</v>
      </c>
      <c r="X4793" t="s">
        <v>9920</v>
      </c>
      <c r="Y4793" t="s">
        <v>9918</v>
      </c>
      <c r="Z4793" t="s">
        <v>2418</v>
      </c>
      <c r="AA4793" t="s">
        <v>9921</v>
      </c>
      <c r="AB4793" s="2" t="s">
        <v>9922</v>
      </c>
      <c r="AC4793" t="s">
        <v>9923</v>
      </c>
    </row>
    <row r="4794" spans="7:29" x14ac:dyDescent="0.2">
      <c r="G4794" t="s">
        <v>2522</v>
      </c>
      <c r="H4794" t="s">
        <v>53</v>
      </c>
      <c r="I4794" t="s">
        <v>4479</v>
      </c>
      <c r="J4794" t="s">
        <v>1779</v>
      </c>
      <c r="K4794" t="s">
        <v>4486</v>
      </c>
      <c r="L4794" t="s">
        <v>203</v>
      </c>
      <c r="M4794">
        <v>12</v>
      </c>
      <c r="N4794" t="s">
        <v>1779</v>
      </c>
      <c r="O4794" s="12">
        <v>29528</v>
      </c>
      <c r="P4794" t="s">
        <v>70</v>
      </c>
      <c r="Q4794" s="1">
        <v>44844</v>
      </c>
      <c r="R4794" t="s">
        <v>29</v>
      </c>
      <c r="S4794" t="s">
        <v>43</v>
      </c>
      <c r="T4794" t="s">
        <v>71</v>
      </c>
      <c r="W4794" t="s">
        <v>4487</v>
      </c>
      <c r="X4794" t="s">
        <v>4488</v>
      </c>
      <c r="Y4794" t="s">
        <v>4486</v>
      </c>
      <c r="Z4794" t="s">
        <v>1783</v>
      </c>
      <c r="AA4794" t="s">
        <v>4489</v>
      </c>
      <c r="AB4794" t="s">
        <v>50</v>
      </c>
      <c r="AC4794" t="s">
        <v>50</v>
      </c>
    </row>
    <row r="4795" spans="7:29" x14ac:dyDescent="0.2">
      <c r="G4795" t="s">
        <v>467</v>
      </c>
      <c r="H4795" t="s">
        <v>262</v>
      </c>
      <c r="I4795" t="s">
        <v>3925</v>
      </c>
      <c r="J4795" t="s">
        <v>150</v>
      </c>
      <c r="K4795" t="s">
        <v>832</v>
      </c>
      <c r="L4795" t="s">
        <v>2017</v>
      </c>
      <c r="M4795">
        <v>9</v>
      </c>
      <c r="N4795" t="s">
        <v>150</v>
      </c>
      <c r="O4795" s="12">
        <v>29459</v>
      </c>
      <c r="P4795" t="s">
        <v>70</v>
      </c>
      <c r="Q4795" s="1">
        <v>44673</v>
      </c>
      <c r="R4795" t="s">
        <v>29</v>
      </c>
      <c r="S4795" t="s">
        <v>43</v>
      </c>
      <c r="T4795" t="s">
        <v>71</v>
      </c>
      <c r="W4795" t="s">
        <v>3926</v>
      </c>
    </row>
    <row r="4796" spans="7:29" x14ac:dyDescent="0.2">
      <c r="G4796" t="s">
        <v>1637</v>
      </c>
      <c r="H4796" t="s">
        <v>129</v>
      </c>
      <c r="I4796" t="s">
        <v>1635</v>
      </c>
      <c r="J4796" t="s">
        <v>964</v>
      </c>
      <c r="L4796" t="s">
        <v>62</v>
      </c>
      <c r="M4796">
        <v>9</v>
      </c>
      <c r="N4796" t="s">
        <v>964</v>
      </c>
      <c r="O4796" s="12">
        <v>29412</v>
      </c>
      <c r="P4796" t="s">
        <v>28</v>
      </c>
      <c r="Q4796" s="1">
        <v>42720</v>
      </c>
      <c r="R4796" t="s">
        <v>63</v>
      </c>
      <c r="S4796" t="s">
        <v>43</v>
      </c>
      <c r="T4796" t="s">
        <v>30</v>
      </c>
      <c r="U4796" t="s">
        <v>941</v>
      </c>
      <c r="W4796" t="s">
        <v>1638</v>
      </c>
    </row>
    <row r="4797" spans="7:29" ht="85" x14ac:dyDescent="0.2">
      <c r="G4797" t="s">
        <v>1057</v>
      </c>
      <c r="H4797" t="s">
        <v>118</v>
      </c>
      <c r="I4797" t="s">
        <v>1058</v>
      </c>
      <c r="J4797" t="s">
        <v>150</v>
      </c>
      <c r="K4797" t="s">
        <v>881</v>
      </c>
      <c r="L4797" t="s">
        <v>882</v>
      </c>
      <c r="M4797">
        <v>12</v>
      </c>
      <c r="N4797" t="s">
        <v>150</v>
      </c>
      <c r="O4797" s="12">
        <v>29397</v>
      </c>
      <c r="P4797" t="s">
        <v>70</v>
      </c>
      <c r="Q4797" s="1">
        <v>44760</v>
      </c>
      <c r="R4797" t="s">
        <v>29</v>
      </c>
      <c r="S4797" t="s">
        <v>43</v>
      </c>
      <c r="T4797" t="s">
        <v>71</v>
      </c>
      <c r="W4797" t="s">
        <v>1059</v>
      </c>
      <c r="X4797" t="s">
        <v>1060</v>
      </c>
      <c r="Y4797" t="s">
        <v>881</v>
      </c>
      <c r="Z4797" t="s">
        <v>150</v>
      </c>
      <c r="AA4797" t="s">
        <v>1061</v>
      </c>
      <c r="AB4797" s="2" t="s">
        <v>837</v>
      </c>
      <c r="AC4797" t="s">
        <v>1062</v>
      </c>
    </row>
    <row r="4798" spans="7:29" x14ac:dyDescent="0.2">
      <c r="G4798" t="s">
        <v>261</v>
      </c>
      <c r="H4798" t="s">
        <v>262</v>
      </c>
      <c r="I4798" t="s">
        <v>172</v>
      </c>
      <c r="J4798" t="s">
        <v>159</v>
      </c>
      <c r="L4798" t="s">
        <v>98</v>
      </c>
      <c r="M4798">
        <v>12</v>
      </c>
      <c r="N4798" t="s">
        <v>159</v>
      </c>
      <c r="O4798" s="12">
        <v>29387</v>
      </c>
      <c r="P4798" t="s">
        <v>28</v>
      </c>
      <c r="Q4798" s="1">
        <v>43360</v>
      </c>
      <c r="R4798" t="s">
        <v>56</v>
      </c>
      <c r="S4798" s="1">
        <v>44926</v>
      </c>
      <c r="T4798" t="s">
        <v>30</v>
      </c>
      <c r="U4798" t="s">
        <v>99</v>
      </c>
      <c r="W4798" t="s">
        <v>263</v>
      </c>
    </row>
    <row r="4799" spans="7:29" x14ac:dyDescent="0.2">
      <c r="G4799" t="s">
        <v>2834</v>
      </c>
      <c r="H4799" t="s">
        <v>24</v>
      </c>
      <c r="I4799" t="s">
        <v>24860</v>
      </c>
      <c r="J4799" t="s">
        <v>332</v>
      </c>
      <c r="K4799" t="s">
        <v>24861</v>
      </c>
      <c r="L4799" t="s">
        <v>882</v>
      </c>
      <c r="M4799">
        <v>9</v>
      </c>
      <c r="N4799" t="s">
        <v>332</v>
      </c>
      <c r="O4799" s="12">
        <v>29355</v>
      </c>
      <c r="P4799" t="s">
        <v>70</v>
      </c>
      <c r="Q4799" s="1">
        <v>44124</v>
      </c>
      <c r="R4799" t="s">
        <v>29</v>
      </c>
      <c r="S4799" t="s">
        <v>43</v>
      </c>
      <c r="T4799" t="s">
        <v>71</v>
      </c>
      <c r="W4799" t="s">
        <v>24862</v>
      </c>
      <c r="X4799" t="s">
        <v>24863</v>
      </c>
      <c r="Y4799" t="s">
        <v>24861</v>
      </c>
      <c r="Z4799" t="s">
        <v>332</v>
      </c>
      <c r="AA4799" t="s">
        <v>24864</v>
      </c>
      <c r="AB4799" t="s">
        <v>50</v>
      </c>
      <c r="AC4799" t="s">
        <v>675</v>
      </c>
    </row>
    <row r="4800" spans="7:29" x14ac:dyDescent="0.2">
      <c r="G4800" t="s">
        <v>3054</v>
      </c>
      <c r="H4800" t="s">
        <v>53</v>
      </c>
      <c r="I4800" t="s">
        <v>3047</v>
      </c>
      <c r="J4800" t="s">
        <v>86</v>
      </c>
      <c r="K4800" t="s">
        <v>384</v>
      </c>
      <c r="L4800" t="s">
        <v>385</v>
      </c>
      <c r="M4800">
        <v>12</v>
      </c>
      <c r="N4800" t="s">
        <v>86</v>
      </c>
      <c r="O4800" s="12">
        <v>29337</v>
      </c>
      <c r="P4800" t="s">
        <v>70</v>
      </c>
      <c r="Q4800" s="1">
        <v>44619</v>
      </c>
      <c r="R4800" t="s">
        <v>29</v>
      </c>
      <c r="S4800" t="s">
        <v>43</v>
      </c>
      <c r="T4800" t="s">
        <v>71</v>
      </c>
      <c r="W4800" t="s">
        <v>3055</v>
      </c>
      <c r="X4800" t="s">
        <v>3056</v>
      </c>
      <c r="Y4800" t="s">
        <v>384</v>
      </c>
      <c r="Z4800" t="s">
        <v>91</v>
      </c>
      <c r="AA4800" t="s">
        <v>3057</v>
      </c>
      <c r="AB4800" t="s">
        <v>50</v>
      </c>
      <c r="AC4800" t="s">
        <v>50</v>
      </c>
    </row>
    <row r="4801" spans="7:29" x14ac:dyDescent="0.2">
      <c r="G4801" t="s">
        <v>17733</v>
      </c>
      <c r="H4801" t="s">
        <v>53</v>
      </c>
      <c r="I4801" t="s">
        <v>17734</v>
      </c>
      <c r="J4801" t="s">
        <v>1339</v>
      </c>
      <c r="L4801" t="s">
        <v>27</v>
      </c>
      <c r="M4801">
        <v>12</v>
      </c>
      <c r="N4801" t="s">
        <v>1339</v>
      </c>
      <c r="O4801" s="12">
        <v>29337</v>
      </c>
      <c r="P4801" t="s">
        <v>28</v>
      </c>
      <c r="Q4801" s="1">
        <v>44105</v>
      </c>
      <c r="R4801" t="s">
        <v>56</v>
      </c>
      <c r="S4801" s="1">
        <v>44834</v>
      </c>
      <c r="T4801" t="s">
        <v>30</v>
      </c>
      <c r="U4801" t="s">
        <v>2819</v>
      </c>
      <c r="V4801" t="s">
        <v>122</v>
      </c>
      <c r="W4801" t="s">
        <v>17735</v>
      </c>
    </row>
    <row r="4802" spans="7:29" x14ac:dyDescent="0.2">
      <c r="G4802" t="s">
        <v>23</v>
      </c>
      <c r="H4802" t="s">
        <v>302</v>
      </c>
      <c r="I4802" t="s">
        <v>17500</v>
      </c>
      <c r="J4802" t="s">
        <v>533</v>
      </c>
      <c r="K4802" t="s">
        <v>17501</v>
      </c>
      <c r="L4802" t="s">
        <v>16423</v>
      </c>
      <c r="M4802">
        <v>12</v>
      </c>
      <c r="N4802" t="s">
        <v>533</v>
      </c>
      <c r="O4802" s="12">
        <v>29335</v>
      </c>
      <c r="P4802" t="s">
        <v>70</v>
      </c>
      <c r="Q4802" s="1">
        <v>37207</v>
      </c>
      <c r="R4802" t="s">
        <v>29</v>
      </c>
      <c r="S4802" t="s">
        <v>43</v>
      </c>
      <c r="T4802" t="s">
        <v>71</v>
      </c>
      <c r="W4802" t="s">
        <v>17502</v>
      </c>
    </row>
    <row r="4803" spans="7:29" x14ac:dyDescent="0.2">
      <c r="G4803" t="s">
        <v>373</v>
      </c>
      <c r="H4803" t="s">
        <v>17341</v>
      </c>
      <c r="I4803" t="s">
        <v>19634</v>
      </c>
      <c r="J4803" t="s">
        <v>120</v>
      </c>
      <c r="K4803" t="s">
        <v>19637</v>
      </c>
      <c r="L4803" t="s">
        <v>5009</v>
      </c>
      <c r="M4803">
        <v>12</v>
      </c>
      <c r="N4803" t="s">
        <v>120</v>
      </c>
      <c r="O4803" s="12">
        <v>29313</v>
      </c>
      <c r="P4803" t="s">
        <v>70</v>
      </c>
      <c r="Q4803" s="1">
        <v>42352</v>
      </c>
      <c r="R4803" t="s">
        <v>29</v>
      </c>
      <c r="S4803" t="s">
        <v>43</v>
      </c>
      <c r="T4803" t="s">
        <v>71</v>
      </c>
      <c r="W4803" t="s">
        <v>19638</v>
      </c>
      <c r="X4803" t="s">
        <v>116</v>
      </c>
    </row>
    <row r="4804" spans="7:29" ht="170" x14ac:dyDescent="0.2">
      <c r="G4804" t="s">
        <v>1515</v>
      </c>
      <c r="H4804" t="s">
        <v>129</v>
      </c>
      <c r="I4804" t="s">
        <v>15795</v>
      </c>
      <c r="J4804" t="s">
        <v>505</v>
      </c>
      <c r="L4804" t="s">
        <v>775</v>
      </c>
      <c r="M4804">
        <v>12</v>
      </c>
      <c r="N4804" t="s">
        <v>505</v>
      </c>
      <c r="O4804" s="12">
        <v>29297</v>
      </c>
      <c r="P4804" t="s">
        <v>28</v>
      </c>
      <c r="Q4804" s="1">
        <v>42917</v>
      </c>
      <c r="R4804" t="s">
        <v>29</v>
      </c>
      <c r="S4804" t="s">
        <v>43</v>
      </c>
      <c r="T4804" t="s">
        <v>30</v>
      </c>
      <c r="U4804" t="s">
        <v>1008</v>
      </c>
      <c r="W4804" t="s">
        <v>15796</v>
      </c>
      <c r="X4804" t="s">
        <v>15797</v>
      </c>
      <c r="Y4804" t="s">
        <v>1008</v>
      </c>
      <c r="Z4804" t="s">
        <v>2688</v>
      </c>
      <c r="AA4804" t="s">
        <v>15798</v>
      </c>
      <c r="AB4804" s="2" t="s">
        <v>15799</v>
      </c>
      <c r="AC4804" t="s">
        <v>15800</v>
      </c>
    </row>
    <row r="4805" spans="7:29" x14ac:dyDescent="0.2">
      <c r="G4805" t="s">
        <v>166</v>
      </c>
      <c r="H4805" t="s">
        <v>53</v>
      </c>
      <c r="I4805" t="s">
        <v>366</v>
      </c>
      <c r="J4805" t="s">
        <v>192</v>
      </c>
      <c r="K4805" t="s">
        <v>367</v>
      </c>
      <c r="L4805" t="s">
        <v>69</v>
      </c>
      <c r="M4805">
        <v>12</v>
      </c>
      <c r="N4805" t="s">
        <v>192</v>
      </c>
      <c r="O4805" s="12">
        <v>29290</v>
      </c>
      <c r="P4805" t="s">
        <v>70</v>
      </c>
      <c r="Q4805" s="1">
        <v>44719</v>
      </c>
      <c r="R4805" t="s">
        <v>56</v>
      </c>
      <c r="S4805" s="1">
        <v>44985</v>
      </c>
      <c r="T4805" t="s">
        <v>71</v>
      </c>
      <c r="W4805" t="s">
        <v>368</v>
      </c>
    </row>
    <row r="4806" spans="7:29" x14ac:dyDescent="0.2">
      <c r="G4806" t="s">
        <v>1867</v>
      </c>
      <c r="H4806" t="s">
        <v>553</v>
      </c>
      <c r="I4806" t="s">
        <v>6695</v>
      </c>
      <c r="J4806" t="s">
        <v>332</v>
      </c>
      <c r="K4806" t="s">
        <v>384</v>
      </c>
      <c r="L4806" t="s">
        <v>385</v>
      </c>
      <c r="M4806">
        <v>12</v>
      </c>
      <c r="N4806" t="s">
        <v>332</v>
      </c>
      <c r="O4806" s="12">
        <v>29290</v>
      </c>
      <c r="P4806" t="s">
        <v>70</v>
      </c>
      <c r="Q4806" s="1">
        <v>44767</v>
      </c>
      <c r="R4806" t="s">
        <v>29</v>
      </c>
      <c r="S4806" t="s">
        <v>43</v>
      </c>
      <c r="T4806" t="s">
        <v>71</v>
      </c>
      <c r="W4806" t="s">
        <v>6699</v>
      </c>
      <c r="X4806" t="s">
        <v>116</v>
      </c>
    </row>
    <row r="4807" spans="7:29" x14ac:dyDescent="0.2">
      <c r="G4807" t="s">
        <v>5837</v>
      </c>
      <c r="H4807" t="s">
        <v>60</v>
      </c>
      <c r="I4807" t="s">
        <v>5834</v>
      </c>
      <c r="J4807" t="s">
        <v>520</v>
      </c>
      <c r="L4807" t="s">
        <v>27</v>
      </c>
      <c r="M4807">
        <v>12</v>
      </c>
      <c r="N4807" t="s">
        <v>520</v>
      </c>
      <c r="O4807" s="12">
        <v>29249</v>
      </c>
      <c r="P4807" t="s">
        <v>28</v>
      </c>
      <c r="Q4807" s="1">
        <v>44739</v>
      </c>
      <c r="R4807" t="s">
        <v>56</v>
      </c>
      <c r="S4807" s="1">
        <v>44926</v>
      </c>
      <c r="T4807" t="s">
        <v>30</v>
      </c>
      <c r="U4807" t="s">
        <v>521</v>
      </c>
      <c r="V4807" t="s">
        <v>522</v>
      </c>
      <c r="W4807" t="s">
        <v>5838</v>
      </c>
    </row>
    <row r="4808" spans="7:29" x14ac:dyDescent="0.2">
      <c r="G4808" t="s">
        <v>25118</v>
      </c>
      <c r="H4808" t="s">
        <v>53</v>
      </c>
      <c r="I4808" t="s">
        <v>24959</v>
      </c>
      <c r="J4808" t="s">
        <v>135</v>
      </c>
      <c r="K4808" t="s">
        <v>743</v>
      </c>
      <c r="L4808" t="s">
        <v>1271</v>
      </c>
      <c r="M4808">
        <v>9</v>
      </c>
      <c r="N4808" t="s">
        <v>135</v>
      </c>
      <c r="O4808" s="12">
        <v>29249</v>
      </c>
      <c r="P4808" t="s">
        <v>70</v>
      </c>
      <c r="Q4808" s="1">
        <v>41165</v>
      </c>
      <c r="R4808" t="s">
        <v>29</v>
      </c>
      <c r="S4808" t="s">
        <v>43</v>
      </c>
      <c r="T4808" t="s">
        <v>71</v>
      </c>
      <c r="W4808" t="s">
        <v>25119</v>
      </c>
      <c r="X4808" t="s">
        <v>116</v>
      </c>
    </row>
    <row r="4809" spans="7:29" x14ac:dyDescent="0.2">
      <c r="G4809" t="s">
        <v>1138</v>
      </c>
      <c r="H4809" t="s">
        <v>53</v>
      </c>
      <c r="I4809" t="s">
        <v>1139</v>
      </c>
      <c r="J4809" t="s">
        <v>103</v>
      </c>
      <c r="L4809" t="s">
        <v>27</v>
      </c>
      <c r="M4809">
        <v>12</v>
      </c>
      <c r="N4809" t="s">
        <v>103</v>
      </c>
      <c r="O4809" s="12">
        <v>29242</v>
      </c>
      <c r="P4809" t="s">
        <v>28</v>
      </c>
      <c r="Q4809" s="1">
        <v>44805</v>
      </c>
      <c r="R4809" t="s">
        <v>56</v>
      </c>
      <c r="S4809" s="1">
        <v>44999</v>
      </c>
      <c r="T4809" t="s">
        <v>30</v>
      </c>
      <c r="U4809" t="s">
        <v>1140</v>
      </c>
      <c r="V4809" t="s">
        <v>1018</v>
      </c>
      <c r="W4809" t="s">
        <v>1141</v>
      </c>
    </row>
    <row r="4810" spans="7:29" x14ac:dyDescent="0.2">
      <c r="G4810" t="s">
        <v>6508</v>
      </c>
      <c r="H4810" t="s">
        <v>262</v>
      </c>
      <c r="I4810" t="s">
        <v>18646</v>
      </c>
      <c r="J4810" t="s">
        <v>135</v>
      </c>
      <c r="K4810" t="s">
        <v>870</v>
      </c>
      <c r="L4810" t="s">
        <v>871</v>
      </c>
      <c r="M4810">
        <v>12</v>
      </c>
      <c r="N4810" t="s">
        <v>135</v>
      </c>
      <c r="O4810" s="12">
        <v>29202</v>
      </c>
      <c r="P4810" t="s">
        <v>70</v>
      </c>
      <c r="Q4810" s="1">
        <v>44838</v>
      </c>
      <c r="R4810" t="s">
        <v>29</v>
      </c>
      <c r="S4810" t="s">
        <v>43</v>
      </c>
      <c r="T4810" t="s">
        <v>71</v>
      </c>
      <c r="W4810" t="s">
        <v>18658</v>
      </c>
      <c r="X4810" t="s">
        <v>18659</v>
      </c>
      <c r="Y4810" t="s">
        <v>870</v>
      </c>
      <c r="Z4810" t="s">
        <v>135</v>
      </c>
      <c r="AA4810" t="s">
        <v>18660</v>
      </c>
      <c r="AB4810" t="s">
        <v>50</v>
      </c>
      <c r="AC4810" t="s">
        <v>50</v>
      </c>
    </row>
    <row r="4811" spans="7:29" x14ac:dyDescent="0.2">
      <c r="G4811" t="s">
        <v>894</v>
      </c>
      <c r="H4811" t="s">
        <v>262</v>
      </c>
      <c r="I4811" t="s">
        <v>16027</v>
      </c>
      <c r="J4811" t="s">
        <v>533</v>
      </c>
      <c r="K4811" t="s">
        <v>427</v>
      </c>
      <c r="L4811" t="s">
        <v>428</v>
      </c>
      <c r="M4811">
        <v>12</v>
      </c>
      <c r="N4811" t="s">
        <v>533</v>
      </c>
      <c r="O4811" s="12">
        <v>29194</v>
      </c>
      <c r="P4811" t="s">
        <v>70</v>
      </c>
      <c r="Q4811" s="1">
        <v>41141</v>
      </c>
      <c r="R4811" t="s">
        <v>29</v>
      </c>
      <c r="S4811" t="s">
        <v>43</v>
      </c>
      <c r="T4811" t="s">
        <v>71</v>
      </c>
      <c r="W4811" t="s">
        <v>16028</v>
      </c>
      <c r="X4811" t="s">
        <v>116</v>
      </c>
    </row>
    <row r="4812" spans="7:29" x14ac:dyDescent="0.2">
      <c r="G4812" t="s">
        <v>40</v>
      </c>
      <c r="H4812" t="s">
        <v>262</v>
      </c>
      <c r="I4812" t="s">
        <v>24342</v>
      </c>
      <c r="J4812" t="s">
        <v>481</v>
      </c>
      <c r="L4812" t="s">
        <v>283</v>
      </c>
      <c r="M4812">
        <v>9</v>
      </c>
      <c r="N4812" t="s">
        <v>481</v>
      </c>
      <c r="O4812" s="12">
        <v>29186</v>
      </c>
      <c r="P4812" t="s">
        <v>28</v>
      </c>
      <c r="Q4812" s="1">
        <v>45093</v>
      </c>
      <c r="R4812" t="s">
        <v>29</v>
      </c>
      <c r="S4812" s="1">
        <v>45184</v>
      </c>
      <c r="T4812" t="s">
        <v>30</v>
      </c>
      <c r="U4812" t="s">
        <v>82</v>
      </c>
      <c r="W4812" t="s">
        <v>24343</v>
      </c>
      <c r="X4812" t="s">
        <v>24344</v>
      </c>
      <c r="Y4812" t="s">
        <v>82</v>
      </c>
      <c r="Z4812" t="s">
        <v>843</v>
      </c>
      <c r="AA4812" t="s">
        <v>24345</v>
      </c>
      <c r="AB4812" t="s">
        <v>50</v>
      </c>
      <c r="AC4812" t="s">
        <v>50</v>
      </c>
    </row>
    <row r="4813" spans="7:29" x14ac:dyDescent="0.2">
      <c r="G4813" t="s">
        <v>7537</v>
      </c>
      <c r="H4813" t="s">
        <v>53</v>
      </c>
      <c r="I4813" t="s">
        <v>7538</v>
      </c>
      <c r="J4813" t="s">
        <v>135</v>
      </c>
      <c r="K4813" t="s">
        <v>743</v>
      </c>
      <c r="L4813" t="s">
        <v>744</v>
      </c>
      <c r="M4813">
        <v>9</v>
      </c>
      <c r="N4813" t="s">
        <v>135</v>
      </c>
      <c r="O4813" s="12">
        <v>29177</v>
      </c>
      <c r="P4813" t="s">
        <v>70</v>
      </c>
      <c r="Q4813" s="1">
        <v>44802</v>
      </c>
      <c r="R4813" t="s">
        <v>29</v>
      </c>
      <c r="S4813" t="s">
        <v>43</v>
      </c>
      <c r="T4813" t="s">
        <v>71</v>
      </c>
      <c r="W4813" t="s">
        <v>7539</v>
      </c>
      <c r="X4813" t="s">
        <v>7540</v>
      </c>
      <c r="Y4813" t="s">
        <v>4612</v>
      </c>
      <c r="Z4813" t="s">
        <v>135</v>
      </c>
      <c r="AA4813" t="s">
        <v>7541</v>
      </c>
      <c r="AB4813" t="s">
        <v>50</v>
      </c>
      <c r="AC4813" t="s">
        <v>50</v>
      </c>
    </row>
    <row r="4814" spans="7:29" ht="170" x14ac:dyDescent="0.2">
      <c r="G4814" t="s">
        <v>18316</v>
      </c>
      <c r="H4814" t="s">
        <v>24</v>
      </c>
      <c r="I4814" t="s">
        <v>18288</v>
      </c>
      <c r="J4814" t="s">
        <v>2778</v>
      </c>
      <c r="L4814" t="s">
        <v>104</v>
      </c>
      <c r="M4814">
        <v>12</v>
      </c>
      <c r="N4814" t="s">
        <v>1677</v>
      </c>
      <c r="O4814" s="12">
        <v>29127</v>
      </c>
      <c r="P4814" t="s">
        <v>28</v>
      </c>
      <c r="Q4814" s="1">
        <v>44742</v>
      </c>
      <c r="R4814" t="s">
        <v>29</v>
      </c>
      <c r="S4814" s="1">
        <v>45291</v>
      </c>
      <c r="T4814" t="s">
        <v>30</v>
      </c>
      <c r="U4814" t="s">
        <v>18317</v>
      </c>
      <c r="V4814" t="s">
        <v>933</v>
      </c>
      <c r="W4814" t="s">
        <v>18318</v>
      </c>
      <c r="X4814" t="s">
        <v>18319</v>
      </c>
      <c r="Y4814" t="s">
        <v>18317</v>
      </c>
      <c r="Z4814" t="s">
        <v>936</v>
      </c>
      <c r="AA4814" t="s">
        <v>18320</v>
      </c>
      <c r="AB4814" s="2" t="s">
        <v>3979</v>
      </c>
      <c r="AC4814" t="s">
        <v>18321</v>
      </c>
    </row>
    <row r="4815" spans="7:29" x14ac:dyDescent="0.2">
      <c r="G4815" t="s">
        <v>17378</v>
      </c>
      <c r="H4815" t="s">
        <v>24</v>
      </c>
      <c r="I4815" t="s">
        <v>21119</v>
      </c>
      <c r="J4815" t="s">
        <v>150</v>
      </c>
      <c r="K4815" t="s">
        <v>881</v>
      </c>
      <c r="L4815" t="s">
        <v>246</v>
      </c>
      <c r="M4815">
        <v>12</v>
      </c>
      <c r="N4815" t="s">
        <v>150</v>
      </c>
      <c r="O4815" s="12">
        <v>29122</v>
      </c>
      <c r="P4815" t="s">
        <v>70</v>
      </c>
      <c r="Q4815" s="1">
        <v>44788</v>
      </c>
      <c r="R4815" t="s">
        <v>29</v>
      </c>
      <c r="S4815" t="s">
        <v>43</v>
      </c>
      <c r="T4815" t="s">
        <v>71</v>
      </c>
      <c r="W4815" t="s">
        <v>21121</v>
      </c>
      <c r="X4815" t="s">
        <v>116</v>
      </c>
    </row>
    <row r="4816" spans="7:29" x14ac:dyDescent="0.2">
      <c r="G4816" t="s">
        <v>2092</v>
      </c>
      <c r="H4816" t="s">
        <v>262</v>
      </c>
      <c r="I4816" t="s">
        <v>16749</v>
      </c>
      <c r="J4816" t="s">
        <v>326</v>
      </c>
      <c r="K4816" t="s">
        <v>327</v>
      </c>
      <c r="L4816" t="s">
        <v>328</v>
      </c>
      <c r="M4816">
        <v>12</v>
      </c>
      <c r="N4816" t="s">
        <v>326</v>
      </c>
      <c r="O4816" s="12">
        <v>29115</v>
      </c>
      <c r="P4816" t="s">
        <v>70</v>
      </c>
      <c r="Q4816" s="1">
        <v>44810</v>
      </c>
      <c r="R4816" t="s">
        <v>29</v>
      </c>
      <c r="S4816" t="s">
        <v>43</v>
      </c>
      <c r="T4816" t="s">
        <v>71</v>
      </c>
      <c r="W4816" t="s">
        <v>16750</v>
      </c>
      <c r="X4816" t="s">
        <v>116</v>
      </c>
    </row>
    <row r="4817" spans="7:29" x14ac:dyDescent="0.2">
      <c r="G4817" t="s">
        <v>2092</v>
      </c>
      <c r="H4817" t="s">
        <v>262</v>
      </c>
      <c r="I4817" t="s">
        <v>16749</v>
      </c>
      <c r="J4817" t="s">
        <v>326</v>
      </c>
      <c r="K4817" t="s">
        <v>327</v>
      </c>
      <c r="L4817" t="s">
        <v>328</v>
      </c>
      <c r="M4817">
        <v>12</v>
      </c>
      <c r="N4817" t="s">
        <v>326</v>
      </c>
      <c r="O4817" s="12">
        <v>29115</v>
      </c>
      <c r="P4817" t="s">
        <v>70</v>
      </c>
      <c r="Q4817" s="1">
        <v>44810</v>
      </c>
      <c r="R4817" t="s">
        <v>29</v>
      </c>
      <c r="S4817" t="s">
        <v>43</v>
      </c>
      <c r="T4817" t="s">
        <v>71</v>
      </c>
      <c r="W4817" t="s">
        <v>16750</v>
      </c>
      <c r="X4817" t="s">
        <v>116</v>
      </c>
    </row>
    <row r="4818" spans="7:29" x14ac:dyDescent="0.2">
      <c r="G4818" t="s">
        <v>13793</v>
      </c>
      <c r="H4818" t="s">
        <v>53</v>
      </c>
      <c r="I4818" t="s">
        <v>23272</v>
      </c>
      <c r="J4818" t="s">
        <v>1463</v>
      </c>
      <c r="L4818" t="s">
        <v>104</v>
      </c>
      <c r="M4818">
        <v>12</v>
      </c>
      <c r="N4818" t="s">
        <v>1463</v>
      </c>
      <c r="O4818" s="12">
        <v>29100</v>
      </c>
      <c r="P4818" t="s">
        <v>28</v>
      </c>
      <c r="Q4818" s="1">
        <v>41852</v>
      </c>
      <c r="R4818" t="s">
        <v>56</v>
      </c>
      <c r="S4818" s="1">
        <v>44897</v>
      </c>
      <c r="T4818" t="s">
        <v>30</v>
      </c>
      <c r="U4818" t="s">
        <v>852</v>
      </c>
      <c r="V4818" t="s">
        <v>404</v>
      </c>
      <c r="W4818" t="s">
        <v>23273</v>
      </c>
    </row>
    <row r="4819" spans="7:29" x14ac:dyDescent="0.2">
      <c r="G4819" t="s">
        <v>3961</v>
      </c>
      <c r="H4819" t="s">
        <v>314</v>
      </c>
      <c r="I4819" t="s">
        <v>19118</v>
      </c>
      <c r="J4819" t="s">
        <v>605</v>
      </c>
      <c r="L4819" t="s">
        <v>27</v>
      </c>
      <c r="M4819">
        <v>12</v>
      </c>
      <c r="N4819" t="s">
        <v>605</v>
      </c>
      <c r="O4819" s="12">
        <v>29094</v>
      </c>
      <c r="P4819" t="s">
        <v>661</v>
      </c>
      <c r="Q4819" s="1">
        <v>44704</v>
      </c>
      <c r="R4819" t="s">
        <v>56</v>
      </c>
      <c r="S4819" s="1">
        <v>44854</v>
      </c>
      <c r="T4819" t="s">
        <v>30</v>
      </c>
      <c r="U4819" t="s">
        <v>19119</v>
      </c>
      <c r="V4819" t="s">
        <v>32</v>
      </c>
      <c r="W4819" t="s">
        <v>19120</v>
      </c>
      <c r="X4819" t="s">
        <v>116</v>
      </c>
    </row>
    <row r="4820" spans="7:29" x14ac:dyDescent="0.2">
      <c r="G4820" t="s">
        <v>12088</v>
      </c>
      <c r="H4820" t="s">
        <v>274</v>
      </c>
      <c r="I4820" t="s">
        <v>22096</v>
      </c>
      <c r="J4820" t="s">
        <v>687</v>
      </c>
      <c r="L4820" t="s">
        <v>896</v>
      </c>
      <c r="M4820">
        <v>9</v>
      </c>
      <c r="N4820" t="s">
        <v>687</v>
      </c>
      <c r="O4820" s="12">
        <v>29087</v>
      </c>
      <c r="P4820" t="s">
        <v>28</v>
      </c>
      <c r="Q4820" s="1">
        <v>43647</v>
      </c>
      <c r="R4820" t="s">
        <v>63</v>
      </c>
      <c r="S4820" t="s">
        <v>43</v>
      </c>
      <c r="T4820" t="s">
        <v>30</v>
      </c>
      <c r="U4820" t="s">
        <v>376</v>
      </c>
      <c r="W4820" t="s">
        <v>22105</v>
      </c>
    </row>
    <row r="4821" spans="7:29" ht="153" x14ac:dyDescent="0.2">
      <c r="G4821" t="s">
        <v>10449</v>
      </c>
      <c r="H4821" t="s">
        <v>24</v>
      </c>
      <c r="I4821" t="s">
        <v>10450</v>
      </c>
      <c r="J4821" t="s">
        <v>135</v>
      </c>
      <c r="K4821" t="s">
        <v>743</v>
      </c>
      <c r="L4821" t="s">
        <v>744</v>
      </c>
      <c r="M4821">
        <v>9</v>
      </c>
      <c r="N4821" t="s">
        <v>135</v>
      </c>
      <c r="O4821" s="12">
        <v>29055</v>
      </c>
      <c r="P4821" t="s">
        <v>70</v>
      </c>
      <c r="Q4821" s="1">
        <v>44410</v>
      </c>
      <c r="R4821" t="s">
        <v>29</v>
      </c>
      <c r="S4821" t="s">
        <v>43</v>
      </c>
      <c r="T4821" t="s">
        <v>71</v>
      </c>
      <c r="W4821" t="s">
        <v>10451</v>
      </c>
      <c r="X4821" t="s">
        <v>10452</v>
      </c>
      <c r="Y4821" t="s">
        <v>743</v>
      </c>
      <c r="Z4821" t="s">
        <v>135</v>
      </c>
      <c r="AA4821" t="s">
        <v>10453</v>
      </c>
      <c r="AB4821" s="2" t="s">
        <v>1449</v>
      </c>
      <c r="AC4821" t="s">
        <v>50</v>
      </c>
    </row>
    <row r="4822" spans="7:29" x14ac:dyDescent="0.2">
      <c r="G4822" t="s">
        <v>6479</v>
      </c>
      <c r="H4822" t="s">
        <v>53</v>
      </c>
      <c r="I4822" t="s">
        <v>6480</v>
      </c>
      <c r="J4822" t="s">
        <v>159</v>
      </c>
      <c r="L4822" t="s">
        <v>347</v>
      </c>
      <c r="M4822">
        <v>12</v>
      </c>
      <c r="N4822" t="s">
        <v>159</v>
      </c>
      <c r="O4822" s="12">
        <v>29040</v>
      </c>
      <c r="P4822" t="s">
        <v>28</v>
      </c>
      <c r="Q4822" s="1">
        <v>44820</v>
      </c>
      <c r="R4822" t="s">
        <v>29</v>
      </c>
      <c r="S4822" s="1">
        <v>45184</v>
      </c>
      <c r="T4822" t="s">
        <v>30</v>
      </c>
      <c r="U4822" t="s">
        <v>1036</v>
      </c>
      <c r="W4822" t="s">
        <v>6481</v>
      </c>
      <c r="X4822" t="s">
        <v>116</v>
      </c>
    </row>
    <row r="4823" spans="7:29" x14ac:dyDescent="0.2">
      <c r="G4823" t="s">
        <v>496</v>
      </c>
      <c r="H4823" t="s">
        <v>53</v>
      </c>
      <c r="I4823" t="s">
        <v>22186</v>
      </c>
      <c r="J4823" t="s">
        <v>9816</v>
      </c>
      <c r="L4823" t="s">
        <v>347</v>
      </c>
      <c r="M4823">
        <v>12</v>
      </c>
      <c r="N4823" t="s">
        <v>9816</v>
      </c>
      <c r="O4823" s="12">
        <v>29022</v>
      </c>
      <c r="P4823" t="s">
        <v>28</v>
      </c>
      <c r="Q4823" s="1">
        <v>44991</v>
      </c>
      <c r="R4823" t="s">
        <v>29</v>
      </c>
      <c r="S4823" s="1">
        <v>45357</v>
      </c>
      <c r="T4823" t="s">
        <v>30</v>
      </c>
      <c r="U4823" t="s">
        <v>22187</v>
      </c>
      <c r="W4823" t="s">
        <v>22188</v>
      </c>
      <c r="X4823" t="s">
        <v>116</v>
      </c>
    </row>
    <row r="4824" spans="7:29" x14ac:dyDescent="0.2">
      <c r="G4824" t="s">
        <v>8280</v>
      </c>
      <c r="H4824" t="s">
        <v>53</v>
      </c>
      <c r="I4824" t="s">
        <v>8281</v>
      </c>
      <c r="J4824" t="s">
        <v>97</v>
      </c>
      <c r="L4824" t="s">
        <v>347</v>
      </c>
      <c r="M4824">
        <v>12</v>
      </c>
      <c r="N4824" t="s">
        <v>97</v>
      </c>
      <c r="O4824" s="12">
        <v>29000</v>
      </c>
      <c r="P4824" t="s">
        <v>28</v>
      </c>
      <c r="Q4824" s="1">
        <v>44986</v>
      </c>
      <c r="R4824" t="s">
        <v>56</v>
      </c>
      <c r="S4824" s="1">
        <v>45473</v>
      </c>
      <c r="T4824" t="s">
        <v>30</v>
      </c>
      <c r="U4824" t="s">
        <v>162</v>
      </c>
      <c r="W4824" t="s">
        <v>8282</v>
      </c>
    </row>
    <row r="4825" spans="7:29" x14ac:dyDescent="0.2">
      <c r="G4825" t="s">
        <v>1889</v>
      </c>
      <c r="H4825" t="s">
        <v>369</v>
      </c>
      <c r="I4825" t="s">
        <v>20590</v>
      </c>
      <c r="J4825" t="s">
        <v>6605</v>
      </c>
      <c r="L4825" t="s">
        <v>7849</v>
      </c>
      <c r="M4825">
        <v>9</v>
      </c>
      <c r="N4825" t="s">
        <v>6605</v>
      </c>
      <c r="O4825" s="12">
        <v>29000</v>
      </c>
      <c r="P4825" t="s">
        <v>28</v>
      </c>
      <c r="Q4825" s="1">
        <v>44851</v>
      </c>
      <c r="R4825" t="s">
        <v>56</v>
      </c>
      <c r="S4825" s="1">
        <v>44897</v>
      </c>
      <c r="T4825" t="s">
        <v>30</v>
      </c>
      <c r="U4825" t="s">
        <v>20591</v>
      </c>
      <c r="W4825" t="s">
        <v>20592</v>
      </c>
    </row>
    <row r="4826" spans="7:29" x14ac:dyDescent="0.2">
      <c r="G4826" t="s">
        <v>1500</v>
      </c>
      <c r="H4826" t="s">
        <v>759</v>
      </c>
      <c r="I4826" t="s">
        <v>3456</v>
      </c>
      <c r="J4826" t="s">
        <v>974</v>
      </c>
      <c r="L4826" t="s">
        <v>62</v>
      </c>
      <c r="M4826">
        <v>12</v>
      </c>
      <c r="N4826" t="s">
        <v>974</v>
      </c>
      <c r="O4826" s="12">
        <v>28992</v>
      </c>
      <c r="P4826" t="s">
        <v>28</v>
      </c>
      <c r="Q4826" s="1">
        <v>42248</v>
      </c>
      <c r="R4826" t="s">
        <v>56</v>
      </c>
      <c r="S4826" s="1">
        <v>44804</v>
      </c>
      <c r="T4826" t="s">
        <v>30</v>
      </c>
      <c r="U4826" t="s">
        <v>3457</v>
      </c>
      <c r="W4826" t="s">
        <v>3458</v>
      </c>
    </row>
    <row r="4827" spans="7:29" ht="153" x14ac:dyDescent="0.2">
      <c r="G4827" t="s">
        <v>1246</v>
      </c>
      <c r="H4827" t="s">
        <v>234</v>
      </c>
      <c r="I4827" t="s">
        <v>23866</v>
      </c>
      <c r="J4827" t="s">
        <v>2119</v>
      </c>
      <c r="K4827" t="s">
        <v>3625</v>
      </c>
      <c r="L4827" t="s">
        <v>237</v>
      </c>
      <c r="M4827">
        <v>9</v>
      </c>
      <c r="N4827" t="s">
        <v>2119</v>
      </c>
      <c r="O4827" s="12">
        <v>28977</v>
      </c>
      <c r="P4827" t="s">
        <v>70</v>
      </c>
      <c r="Q4827" s="1">
        <v>41925</v>
      </c>
      <c r="R4827" t="s">
        <v>29</v>
      </c>
      <c r="S4827" t="s">
        <v>43</v>
      </c>
      <c r="T4827" t="s">
        <v>71</v>
      </c>
      <c r="W4827" t="s">
        <v>23867</v>
      </c>
      <c r="X4827" t="s">
        <v>23868</v>
      </c>
      <c r="Y4827" t="s">
        <v>3625</v>
      </c>
      <c r="Z4827" t="s">
        <v>2123</v>
      </c>
      <c r="AA4827" t="s">
        <v>23869</v>
      </c>
      <c r="AB4827" s="2" t="s">
        <v>23870</v>
      </c>
      <c r="AC4827" t="s">
        <v>23871</v>
      </c>
    </row>
    <row r="4828" spans="7:29" x14ac:dyDescent="0.2">
      <c r="G4828" t="s">
        <v>1867</v>
      </c>
      <c r="H4828" t="s">
        <v>314</v>
      </c>
      <c r="I4828" t="s">
        <v>6075</v>
      </c>
      <c r="J4828" t="s">
        <v>1431</v>
      </c>
      <c r="K4828" t="s">
        <v>1993</v>
      </c>
      <c r="L4828" t="s">
        <v>237</v>
      </c>
      <c r="M4828">
        <v>12</v>
      </c>
      <c r="N4828" t="s">
        <v>1431</v>
      </c>
      <c r="O4828" s="12">
        <v>28923</v>
      </c>
      <c r="P4828" t="s">
        <v>70</v>
      </c>
      <c r="Q4828" s="1">
        <v>44879</v>
      </c>
      <c r="R4828" t="s">
        <v>29</v>
      </c>
      <c r="S4828" t="s">
        <v>43</v>
      </c>
      <c r="T4828" t="s">
        <v>71</v>
      </c>
      <c r="W4828" t="s">
        <v>6149</v>
      </c>
      <c r="X4828" t="s">
        <v>6150</v>
      </c>
      <c r="Y4828" t="s">
        <v>1993</v>
      </c>
      <c r="Z4828" t="s">
        <v>206</v>
      </c>
      <c r="AA4828" t="s">
        <v>6151</v>
      </c>
      <c r="AB4828" t="s">
        <v>50</v>
      </c>
      <c r="AC4828" t="s">
        <v>50</v>
      </c>
    </row>
    <row r="4829" spans="7:29" x14ac:dyDescent="0.2">
      <c r="G4829" t="s">
        <v>1400</v>
      </c>
      <c r="H4829" t="s">
        <v>1394</v>
      </c>
      <c r="I4829" t="s">
        <v>1401</v>
      </c>
      <c r="J4829" t="s">
        <v>1176</v>
      </c>
      <c r="K4829" t="s">
        <v>1003</v>
      </c>
      <c r="L4829" t="s">
        <v>589</v>
      </c>
      <c r="M4829">
        <v>12</v>
      </c>
      <c r="N4829" t="s">
        <v>1176</v>
      </c>
      <c r="O4829" s="12">
        <v>28916</v>
      </c>
      <c r="P4829" t="s">
        <v>70</v>
      </c>
      <c r="Q4829" s="1">
        <v>44927</v>
      </c>
      <c r="R4829" t="s">
        <v>29</v>
      </c>
      <c r="S4829" t="s">
        <v>43</v>
      </c>
      <c r="T4829" t="s">
        <v>71</v>
      </c>
      <c r="W4829" t="s">
        <v>1402</v>
      </c>
      <c r="X4829" t="s">
        <v>1403</v>
      </c>
      <c r="Y4829" t="s">
        <v>1404</v>
      </c>
      <c r="Z4829" t="s">
        <v>1180</v>
      </c>
      <c r="AA4829" t="s">
        <v>1405</v>
      </c>
      <c r="AB4829" t="s">
        <v>50</v>
      </c>
      <c r="AC4829" t="s">
        <v>50</v>
      </c>
    </row>
    <row r="4830" spans="7:29" x14ac:dyDescent="0.2">
      <c r="G4830" t="s">
        <v>1634</v>
      </c>
      <c r="H4830" t="s">
        <v>274</v>
      </c>
      <c r="I4830" t="s">
        <v>10712</v>
      </c>
      <c r="J4830" t="s">
        <v>3411</v>
      </c>
      <c r="L4830" t="s">
        <v>104</v>
      </c>
      <c r="M4830">
        <v>12</v>
      </c>
      <c r="N4830" t="s">
        <v>3411</v>
      </c>
      <c r="O4830" s="12">
        <v>28912</v>
      </c>
      <c r="P4830" t="s">
        <v>28</v>
      </c>
      <c r="Q4830" s="1">
        <v>43101</v>
      </c>
      <c r="R4830" t="s">
        <v>56</v>
      </c>
      <c r="S4830" s="1">
        <v>44827</v>
      </c>
      <c r="T4830" t="s">
        <v>30</v>
      </c>
      <c r="U4830" t="s">
        <v>10713</v>
      </c>
      <c r="V4830" t="s">
        <v>122</v>
      </c>
      <c r="W4830" t="s">
        <v>10714</v>
      </c>
    </row>
    <row r="4831" spans="7:29" x14ac:dyDescent="0.2">
      <c r="G4831" t="s">
        <v>52</v>
      </c>
      <c r="H4831" t="s">
        <v>53</v>
      </c>
      <c r="I4831" t="s">
        <v>5911</v>
      </c>
      <c r="J4831" t="s">
        <v>554</v>
      </c>
      <c r="L4831" t="s">
        <v>62</v>
      </c>
      <c r="M4831">
        <v>9</v>
      </c>
      <c r="N4831" t="s">
        <v>554</v>
      </c>
      <c r="O4831" s="12">
        <v>28906</v>
      </c>
      <c r="P4831" t="s">
        <v>28</v>
      </c>
      <c r="Q4831" s="1">
        <v>44090</v>
      </c>
      <c r="R4831" t="s">
        <v>29</v>
      </c>
      <c r="S4831" t="s">
        <v>43</v>
      </c>
      <c r="T4831" t="s">
        <v>30</v>
      </c>
      <c r="U4831" t="s">
        <v>5912</v>
      </c>
      <c r="W4831" t="s">
        <v>5913</v>
      </c>
      <c r="X4831" t="s">
        <v>5914</v>
      </c>
      <c r="Y4831" t="s">
        <v>5912</v>
      </c>
      <c r="Z4831" t="s">
        <v>557</v>
      </c>
      <c r="AA4831" t="s">
        <v>5915</v>
      </c>
      <c r="AB4831" t="s">
        <v>50</v>
      </c>
      <c r="AC4831" t="s">
        <v>50</v>
      </c>
    </row>
    <row r="4832" spans="7:29" x14ac:dyDescent="0.2">
      <c r="G4832" t="s">
        <v>396</v>
      </c>
      <c r="H4832" t="s">
        <v>234</v>
      </c>
      <c r="I4832" t="s">
        <v>19608</v>
      </c>
      <c r="J4832" t="s">
        <v>3690</v>
      </c>
      <c r="L4832" t="s">
        <v>347</v>
      </c>
      <c r="M4832">
        <v>9</v>
      </c>
      <c r="N4832" t="s">
        <v>3690</v>
      </c>
      <c r="O4832" s="12">
        <v>28886</v>
      </c>
      <c r="P4832" t="s">
        <v>28</v>
      </c>
      <c r="Q4832" s="1">
        <v>43906</v>
      </c>
      <c r="R4832" t="s">
        <v>56</v>
      </c>
      <c r="S4832" s="1">
        <v>45092</v>
      </c>
      <c r="T4832" t="s">
        <v>30</v>
      </c>
      <c r="U4832" t="s">
        <v>570</v>
      </c>
      <c r="W4832" t="s">
        <v>19609</v>
      </c>
    </row>
    <row r="4833" spans="7:29" x14ac:dyDescent="0.2">
      <c r="G4833" t="s">
        <v>1867</v>
      </c>
      <c r="H4833" t="s">
        <v>148</v>
      </c>
      <c r="I4833" t="s">
        <v>20178</v>
      </c>
      <c r="J4833" t="s">
        <v>42</v>
      </c>
      <c r="L4833" t="s">
        <v>27</v>
      </c>
      <c r="M4833">
        <v>12</v>
      </c>
      <c r="N4833" t="s">
        <v>42</v>
      </c>
      <c r="O4833" s="12">
        <v>28875</v>
      </c>
      <c r="P4833" t="s">
        <v>28</v>
      </c>
      <c r="Q4833" s="1">
        <v>44896</v>
      </c>
      <c r="R4833" t="s">
        <v>29</v>
      </c>
      <c r="S4833" t="s">
        <v>43</v>
      </c>
      <c r="T4833" t="s">
        <v>30</v>
      </c>
      <c r="U4833" t="s">
        <v>20179</v>
      </c>
      <c r="V4833" t="s">
        <v>45</v>
      </c>
      <c r="W4833" t="s">
        <v>20180</v>
      </c>
      <c r="X4833" t="s">
        <v>20181</v>
      </c>
      <c r="Y4833" t="s">
        <v>20179</v>
      </c>
      <c r="Z4833" t="s">
        <v>48</v>
      </c>
      <c r="AA4833" t="s">
        <v>20182</v>
      </c>
      <c r="AB4833" t="s">
        <v>50</v>
      </c>
      <c r="AC4833" t="s">
        <v>20183</v>
      </c>
    </row>
    <row r="4834" spans="7:29" x14ac:dyDescent="0.2">
      <c r="G4834" t="s">
        <v>1971</v>
      </c>
      <c r="H4834" t="s">
        <v>148</v>
      </c>
      <c r="I4834" t="s">
        <v>11006</v>
      </c>
      <c r="J4834" t="s">
        <v>1994</v>
      </c>
      <c r="K4834" t="s">
        <v>1993</v>
      </c>
      <c r="L4834" t="s">
        <v>237</v>
      </c>
      <c r="M4834">
        <v>12</v>
      </c>
      <c r="N4834" t="s">
        <v>235</v>
      </c>
      <c r="O4834" s="12">
        <v>28810</v>
      </c>
      <c r="P4834" t="s">
        <v>70</v>
      </c>
      <c r="Q4834" s="1">
        <v>44831</v>
      </c>
      <c r="R4834" t="s">
        <v>29</v>
      </c>
      <c r="S4834" t="s">
        <v>43</v>
      </c>
      <c r="T4834" t="s">
        <v>71</v>
      </c>
      <c r="W4834" t="s">
        <v>11009</v>
      </c>
      <c r="X4834" t="s">
        <v>116</v>
      </c>
    </row>
    <row r="4835" spans="7:29" x14ac:dyDescent="0.2">
      <c r="G4835" t="s">
        <v>233</v>
      </c>
      <c r="H4835" t="s">
        <v>234</v>
      </c>
      <c r="I4835" t="s">
        <v>172</v>
      </c>
      <c r="J4835" t="s">
        <v>251</v>
      </c>
      <c r="L4835" t="s">
        <v>104</v>
      </c>
      <c r="M4835">
        <v>12</v>
      </c>
      <c r="N4835" t="s">
        <v>251</v>
      </c>
      <c r="O4835" s="12">
        <v>28797</v>
      </c>
      <c r="P4835" t="s">
        <v>28</v>
      </c>
      <c r="Q4835" s="1">
        <v>44927</v>
      </c>
      <c r="R4835" t="s">
        <v>29</v>
      </c>
      <c r="S4835" t="s">
        <v>43</v>
      </c>
      <c r="T4835" t="s">
        <v>30</v>
      </c>
      <c r="U4835" t="s">
        <v>252</v>
      </c>
      <c r="V4835" t="s">
        <v>32</v>
      </c>
      <c r="W4835" t="s">
        <v>239</v>
      </c>
      <c r="X4835" t="s">
        <v>116</v>
      </c>
    </row>
    <row r="4836" spans="7:29" x14ac:dyDescent="0.2">
      <c r="G4836" t="s">
        <v>7649</v>
      </c>
      <c r="H4836" t="s">
        <v>148</v>
      </c>
      <c r="I4836" t="s">
        <v>8262</v>
      </c>
      <c r="J4836" t="s">
        <v>2998</v>
      </c>
      <c r="K4836" t="s">
        <v>488</v>
      </c>
      <c r="L4836" t="s">
        <v>237</v>
      </c>
      <c r="M4836">
        <v>12</v>
      </c>
      <c r="N4836" t="s">
        <v>578</v>
      </c>
      <c r="O4836" s="12">
        <v>28787</v>
      </c>
      <c r="P4836" t="s">
        <v>70</v>
      </c>
      <c r="Q4836" s="1">
        <v>44775</v>
      </c>
      <c r="R4836" t="s">
        <v>29</v>
      </c>
      <c r="S4836" t="s">
        <v>43</v>
      </c>
      <c r="T4836" t="s">
        <v>71</v>
      </c>
      <c r="W4836" t="s">
        <v>8263</v>
      </c>
    </row>
    <row r="4837" spans="7:29" x14ac:dyDescent="0.2">
      <c r="G4837" t="s">
        <v>24767</v>
      </c>
      <c r="H4837" t="s">
        <v>118</v>
      </c>
      <c r="I4837" t="s">
        <v>24768</v>
      </c>
      <c r="J4837" t="s">
        <v>54</v>
      </c>
      <c r="L4837" t="s">
        <v>347</v>
      </c>
      <c r="M4837">
        <v>9</v>
      </c>
      <c r="N4837" t="s">
        <v>54</v>
      </c>
      <c r="O4837" s="12">
        <v>28648</v>
      </c>
      <c r="P4837" t="s">
        <v>28</v>
      </c>
      <c r="Q4837" s="1">
        <v>44820</v>
      </c>
      <c r="R4837" t="s">
        <v>56</v>
      </c>
      <c r="S4837" s="1">
        <v>45092</v>
      </c>
      <c r="T4837" t="s">
        <v>30</v>
      </c>
      <c r="U4837" t="s">
        <v>570</v>
      </c>
      <c r="W4837" t="s">
        <v>24769</v>
      </c>
      <c r="X4837" t="s">
        <v>116</v>
      </c>
    </row>
    <row r="4838" spans="7:29" x14ac:dyDescent="0.2">
      <c r="G4838" t="s">
        <v>3077</v>
      </c>
      <c r="H4838" t="s">
        <v>118</v>
      </c>
      <c r="I4838" t="s">
        <v>21294</v>
      </c>
      <c r="J4838" t="s">
        <v>3379</v>
      </c>
      <c r="K4838" t="s">
        <v>21299</v>
      </c>
      <c r="L4838" t="s">
        <v>12643</v>
      </c>
      <c r="M4838">
        <v>12</v>
      </c>
      <c r="N4838" t="s">
        <v>3379</v>
      </c>
      <c r="O4838" s="12">
        <v>28618</v>
      </c>
      <c r="P4838" t="s">
        <v>70</v>
      </c>
      <c r="Q4838" s="1">
        <v>43367</v>
      </c>
      <c r="R4838" t="s">
        <v>29</v>
      </c>
      <c r="S4838" t="s">
        <v>43</v>
      </c>
      <c r="T4838" t="s">
        <v>71</v>
      </c>
      <c r="W4838" t="s">
        <v>21300</v>
      </c>
      <c r="X4838" t="s">
        <v>116</v>
      </c>
    </row>
    <row r="4839" spans="7:29" x14ac:dyDescent="0.2">
      <c r="G4839" t="s">
        <v>12346</v>
      </c>
      <c r="H4839" t="s">
        <v>53</v>
      </c>
      <c r="I4839" t="s">
        <v>12347</v>
      </c>
      <c r="J4839" t="s">
        <v>1176</v>
      </c>
      <c r="L4839" t="s">
        <v>98</v>
      </c>
      <c r="M4839">
        <v>12</v>
      </c>
      <c r="N4839" t="s">
        <v>1176</v>
      </c>
      <c r="O4839" s="12">
        <v>28591</v>
      </c>
      <c r="P4839" t="s">
        <v>28</v>
      </c>
      <c r="Q4839" s="1">
        <v>44949</v>
      </c>
      <c r="R4839" t="s">
        <v>29</v>
      </c>
      <c r="S4839" s="1">
        <v>45313</v>
      </c>
      <c r="T4839" t="s">
        <v>30</v>
      </c>
      <c r="U4839" t="s">
        <v>99</v>
      </c>
      <c r="W4839" t="s">
        <v>12348</v>
      </c>
      <c r="X4839" t="s">
        <v>12349</v>
      </c>
      <c r="Y4839" t="s">
        <v>50</v>
      </c>
      <c r="Z4839" t="s">
        <v>50</v>
      </c>
      <c r="AA4839" t="s">
        <v>12350</v>
      </c>
      <c r="AB4839" t="s">
        <v>50</v>
      </c>
      <c r="AC4839" t="s">
        <v>50</v>
      </c>
    </row>
    <row r="4840" spans="7:29" x14ac:dyDescent="0.2">
      <c r="G4840" t="s">
        <v>787</v>
      </c>
      <c r="H4840" t="s">
        <v>280</v>
      </c>
      <c r="I4840" t="s">
        <v>25489</v>
      </c>
      <c r="J4840" t="s">
        <v>3411</v>
      </c>
      <c r="K4840" t="s">
        <v>23086</v>
      </c>
      <c r="L4840" t="s">
        <v>3805</v>
      </c>
      <c r="M4840">
        <v>12</v>
      </c>
      <c r="N4840" t="s">
        <v>3411</v>
      </c>
      <c r="O4840" s="12">
        <v>28591</v>
      </c>
      <c r="P4840" t="s">
        <v>70</v>
      </c>
      <c r="Q4840" s="1">
        <v>44907</v>
      </c>
      <c r="R4840" t="s">
        <v>29</v>
      </c>
      <c r="S4840" t="s">
        <v>43</v>
      </c>
      <c r="T4840" t="s">
        <v>71</v>
      </c>
      <c r="W4840" t="s">
        <v>25490</v>
      </c>
      <c r="X4840" t="s">
        <v>25491</v>
      </c>
      <c r="Y4840" t="s">
        <v>23086</v>
      </c>
      <c r="Z4840" t="s">
        <v>3416</v>
      </c>
      <c r="AA4840" t="s">
        <v>25492</v>
      </c>
      <c r="AB4840" t="s">
        <v>50</v>
      </c>
      <c r="AC4840" t="s">
        <v>50</v>
      </c>
    </row>
    <row r="4841" spans="7:29" x14ac:dyDescent="0.2">
      <c r="G4841" t="s">
        <v>21229</v>
      </c>
      <c r="H4841" t="s">
        <v>53</v>
      </c>
      <c r="I4841" t="s">
        <v>21230</v>
      </c>
      <c r="J4841" t="s">
        <v>3996</v>
      </c>
      <c r="K4841" t="s">
        <v>21231</v>
      </c>
      <c r="L4841" t="s">
        <v>7507</v>
      </c>
      <c r="M4841">
        <v>12</v>
      </c>
      <c r="N4841" t="s">
        <v>3996</v>
      </c>
      <c r="O4841" s="12">
        <v>28557</v>
      </c>
      <c r="P4841" t="s">
        <v>70</v>
      </c>
      <c r="Q4841" s="1">
        <v>44816</v>
      </c>
      <c r="R4841" t="s">
        <v>29</v>
      </c>
      <c r="S4841" s="1">
        <v>45138</v>
      </c>
      <c r="T4841" t="s">
        <v>71</v>
      </c>
      <c r="W4841" t="s">
        <v>21232</v>
      </c>
      <c r="X4841" t="s">
        <v>116</v>
      </c>
    </row>
    <row r="4842" spans="7:29" x14ac:dyDescent="0.2">
      <c r="G4842" t="s">
        <v>628</v>
      </c>
      <c r="H4842" t="s">
        <v>1729</v>
      </c>
      <c r="I4842" t="s">
        <v>1708</v>
      </c>
      <c r="J4842" t="s">
        <v>1176</v>
      </c>
      <c r="L4842" t="s">
        <v>347</v>
      </c>
      <c r="M4842">
        <v>9</v>
      </c>
      <c r="N4842" t="s">
        <v>1176</v>
      </c>
      <c r="O4842" s="12">
        <v>28537</v>
      </c>
      <c r="P4842" t="s">
        <v>28</v>
      </c>
      <c r="Q4842" s="1">
        <v>44820</v>
      </c>
      <c r="R4842" t="s">
        <v>56</v>
      </c>
      <c r="S4842" s="1">
        <v>45092</v>
      </c>
      <c r="T4842" t="s">
        <v>30</v>
      </c>
      <c r="U4842" t="s">
        <v>570</v>
      </c>
      <c r="W4842" t="s">
        <v>1730</v>
      </c>
    </row>
    <row r="4843" spans="7:29" x14ac:dyDescent="0.2">
      <c r="G4843" t="s">
        <v>147</v>
      </c>
      <c r="H4843" t="s">
        <v>53</v>
      </c>
      <c r="I4843" t="s">
        <v>7973</v>
      </c>
      <c r="J4843" t="s">
        <v>569</v>
      </c>
      <c r="L4843" t="s">
        <v>896</v>
      </c>
      <c r="M4843">
        <v>9</v>
      </c>
      <c r="N4843" t="s">
        <v>569</v>
      </c>
      <c r="O4843" s="12">
        <v>28381</v>
      </c>
      <c r="P4843" t="s">
        <v>28</v>
      </c>
      <c r="Q4843" s="1">
        <v>43724</v>
      </c>
      <c r="R4843" t="s">
        <v>56</v>
      </c>
      <c r="S4843" s="1">
        <v>44910</v>
      </c>
      <c r="T4843" t="s">
        <v>30</v>
      </c>
      <c r="U4843" t="s">
        <v>376</v>
      </c>
      <c r="W4843" t="s">
        <v>7974</v>
      </c>
    </row>
    <row r="4844" spans="7:29" x14ac:dyDescent="0.2">
      <c r="G4844" t="s">
        <v>12497</v>
      </c>
      <c r="H4844" t="s">
        <v>553</v>
      </c>
      <c r="I4844" t="s">
        <v>12498</v>
      </c>
      <c r="J4844" t="s">
        <v>2119</v>
      </c>
      <c r="L4844" t="s">
        <v>27</v>
      </c>
      <c r="M4844">
        <v>12</v>
      </c>
      <c r="N4844" t="s">
        <v>2119</v>
      </c>
      <c r="O4844" s="12">
        <v>28364</v>
      </c>
      <c r="P4844" t="s">
        <v>28</v>
      </c>
      <c r="Q4844" s="1">
        <v>44949</v>
      </c>
      <c r="R4844" t="s">
        <v>29</v>
      </c>
      <c r="S4844" s="1">
        <v>45138</v>
      </c>
      <c r="T4844" t="s">
        <v>30</v>
      </c>
      <c r="U4844" t="s">
        <v>12500</v>
      </c>
      <c r="V4844" t="s">
        <v>45</v>
      </c>
      <c r="W4844" t="s">
        <v>12499</v>
      </c>
      <c r="X4844" t="s">
        <v>116</v>
      </c>
    </row>
    <row r="4845" spans="7:29" x14ac:dyDescent="0.2">
      <c r="G4845" t="s">
        <v>3497</v>
      </c>
      <c r="H4845" t="s">
        <v>118</v>
      </c>
      <c r="I4845" t="s">
        <v>15695</v>
      </c>
      <c r="J4845" t="s">
        <v>150</v>
      </c>
      <c r="L4845" t="s">
        <v>3183</v>
      </c>
      <c r="M4845">
        <v>9</v>
      </c>
      <c r="N4845" t="s">
        <v>150</v>
      </c>
      <c r="O4845" s="12">
        <v>28326</v>
      </c>
      <c r="P4845" t="s">
        <v>28</v>
      </c>
      <c r="Q4845" s="1">
        <v>44455</v>
      </c>
      <c r="R4845" t="s">
        <v>56</v>
      </c>
      <c r="S4845" s="1">
        <v>45092</v>
      </c>
      <c r="T4845" t="s">
        <v>30</v>
      </c>
      <c r="U4845" t="s">
        <v>1457</v>
      </c>
      <c r="W4845" t="s">
        <v>15696</v>
      </c>
    </row>
    <row r="4846" spans="7:29" x14ac:dyDescent="0.2">
      <c r="G4846" t="s">
        <v>2606</v>
      </c>
      <c r="H4846" t="s">
        <v>148</v>
      </c>
      <c r="I4846" t="s">
        <v>13517</v>
      </c>
      <c r="J4846" t="s">
        <v>159</v>
      </c>
      <c r="L4846" t="s">
        <v>347</v>
      </c>
      <c r="M4846">
        <v>12</v>
      </c>
      <c r="N4846" t="s">
        <v>159</v>
      </c>
      <c r="O4846" s="12">
        <v>28301</v>
      </c>
      <c r="P4846" t="s">
        <v>28</v>
      </c>
      <c r="Q4846" s="1">
        <v>44844</v>
      </c>
      <c r="R4846" t="s">
        <v>29</v>
      </c>
      <c r="S4846" s="1">
        <v>45208</v>
      </c>
      <c r="T4846" t="s">
        <v>30</v>
      </c>
      <c r="U4846" t="s">
        <v>1036</v>
      </c>
      <c r="W4846" t="s">
        <v>13518</v>
      </c>
      <c r="X4846" t="s">
        <v>13519</v>
      </c>
      <c r="Y4846" t="s">
        <v>1036</v>
      </c>
      <c r="Z4846" t="s">
        <v>163</v>
      </c>
      <c r="AA4846" t="s">
        <v>13520</v>
      </c>
      <c r="AB4846" t="s">
        <v>50</v>
      </c>
      <c r="AC4846" t="s">
        <v>50</v>
      </c>
    </row>
    <row r="4847" spans="7:29" ht="170" x14ac:dyDescent="0.2">
      <c r="G4847" t="s">
        <v>4154</v>
      </c>
      <c r="H4847" t="s">
        <v>53</v>
      </c>
      <c r="I4847" t="s">
        <v>736</v>
      </c>
      <c r="J4847" t="s">
        <v>235</v>
      </c>
      <c r="L4847" t="s">
        <v>775</v>
      </c>
      <c r="M4847">
        <v>12</v>
      </c>
      <c r="N4847" t="s">
        <v>235</v>
      </c>
      <c r="O4847" s="12">
        <v>28261</v>
      </c>
      <c r="P4847" t="s">
        <v>28</v>
      </c>
      <c r="Q4847" s="1">
        <v>42125</v>
      </c>
      <c r="R4847" t="s">
        <v>29</v>
      </c>
      <c r="S4847" t="s">
        <v>43</v>
      </c>
      <c r="T4847" t="s">
        <v>30</v>
      </c>
      <c r="U4847" t="s">
        <v>1008</v>
      </c>
      <c r="W4847" t="s">
        <v>14774</v>
      </c>
      <c r="X4847" t="s">
        <v>14775</v>
      </c>
      <c r="Y4847" t="s">
        <v>1008</v>
      </c>
      <c r="Z4847" t="s">
        <v>1052</v>
      </c>
      <c r="AA4847" t="s">
        <v>14776</v>
      </c>
      <c r="AB4847" s="2" t="s">
        <v>14777</v>
      </c>
      <c r="AC4847" t="s">
        <v>14778</v>
      </c>
    </row>
    <row r="4848" spans="7:29" x14ac:dyDescent="0.2">
      <c r="G4848" t="s">
        <v>3470</v>
      </c>
      <c r="H4848" t="s">
        <v>53</v>
      </c>
      <c r="I4848" t="s">
        <v>3466</v>
      </c>
      <c r="J4848" t="s">
        <v>2093</v>
      </c>
      <c r="L4848" t="s">
        <v>347</v>
      </c>
      <c r="M4848">
        <v>9</v>
      </c>
      <c r="N4848" t="s">
        <v>2093</v>
      </c>
      <c r="O4848" s="12">
        <v>28259</v>
      </c>
      <c r="P4848" t="s">
        <v>28</v>
      </c>
      <c r="Q4848" s="1">
        <v>45001</v>
      </c>
      <c r="R4848" t="s">
        <v>56</v>
      </c>
      <c r="S4848" s="1">
        <v>45092</v>
      </c>
      <c r="T4848" t="s">
        <v>30</v>
      </c>
      <c r="U4848" t="s">
        <v>570</v>
      </c>
      <c r="W4848" t="s">
        <v>3471</v>
      </c>
    </row>
    <row r="4849" spans="7:29" x14ac:dyDescent="0.2">
      <c r="G4849" t="s">
        <v>10417</v>
      </c>
      <c r="H4849" t="s">
        <v>759</v>
      </c>
      <c r="I4849" t="s">
        <v>10413</v>
      </c>
      <c r="J4849" t="s">
        <v>135</v>
      </c>
      <c r="K4849" t="s">
        <v>743</v>
      </c>
      <c r="L4849" t="s">
        <v>744</v>
      </c>
      <c r="M4849">
        <v>12</v>
      </c>
      <c r="N4849" t="s">
        <v>135</v>
      </c>
      <c r="O4849" s="12">
        <v>28257</v>
      </c>
      <c r="P4849" t="s">
        <v>70</v>
      </c>
      <c r="Q4849" s="1">
        <v>41134</v>
      </c>
      <c r="R4849" t="s">
        <v>29</v>
      </c>
      <c r="S4849" t="s">
        <v>43</v>
      </c>
      <c r="T4849" t="s">
        <v>71</v>
      </c>
      <c r="W4849" t="s">
        <v>10418</v>
      </c>
      <c r="X4849" t="s">
        <v>116</v>
      </c>
    </row>
    <row r="4850" spans="7:29" x14ac:dyDescent="0.2">
      <c r="G4850" t="s">
        <v>3709</v>
      </c>
      <c r="H4850" t="s">
        <v>53</v>
      </c>
      <c r="I4850" t="s">
        <v>19634</v>
      </c>
      <c r="J4850" t="s">
        <v>192</v>
      </c>
      <c r="K4850" t="s">
        <v>19635</v>
      </c>
      <c r="L4850" t="s">
        <v>246</v>
      </c>
      <c r="M4850">
        <v>12</v>
      </c>
      <c r="N4850" t="s">
        <v>192</v>
      </c>
      <c r="O4850" s="12">
        <v>28257</v>
      </c>
      <c r="P4850" t="s">
        <v>70</v>
      </c>
      <c r="Q4850" s="1">
        <v>44893</v>
      </c>
      <c r="R4850" t="s">
        <v>29</v>
      </c>
      <c r="S4850" t="s">
        <v>43</v>
      </c>
      <c r="T4850" t="s">
        <v>71</v>
      </c>
      <c r="W4850" t="s">
        <v>19636</v>
      </c>
      <c r="X4850" t="s">
        <v>116</v>
      </c>
    </row>
    <row r="4851" spans="7:29" x14ac:dyDescent="0.2">
      <c r="G4851" t="s">
        <v>5819</v>
      </c>
      <c r="H4851" t="s">
        <v>53</v>
      </c>
      <c r="I4851" t="s">
        <v>19838</v>
      </c>
      <c r="J4851" t="s">
        <v>3683</v>
      </c>
      <c r="L4851" t="s">
        <v>27</v>
      </c>
      <c r="M4851">
        <v>12</v>
      </c>
      <c r="N4851" t="s">
        <v>3683</v>
      </c>
      <c r="O4851" s="12">
        <v>28238</v>
      </c>
      <c r="P4851" t="s">
        <v>28</v>
      </c>
      <c r="Q4851" s="1">
        <v>43138</v>
      </c>
      <c r="R4851" t="s">
        <v>56</v>
      </c>
      <c r="S4851" s="1">
        <v>45107</v>
      </c>
      <c r="T4851" t="s">
        <v>30</v>
      </c>
      <c r="U4851" t="s">
        <v>19839</v>
      </c>
      <c r="V4851" t="s">
        <v>522</v>
      </c>
      <c r="W4851" t="s">
        <v>19840</v>
      </c>
    </row>
    <row r="4852" spans="7:29" x14ac:dyDescent="0.2">
      <c r="G4852" t="s">
        <v>652</v>
      </c>
      <c r="H4852" t="s">
        <v>53</v>
      </c>
      <c r="I4852" t="s">
        <v>10837</v>
      </c>
      <c r="J4852" t="s">
        <v>2839</v>
      </c>
      <c r="L4852" t="s">
        <v>347</v>
      </c>
      <c r="M4852">
        <v>9</v>
      </c>
      <c r="N4852" t="s">
        <v>2839</v>
      </c>
      <c r="O4852" s="12">
        <v>28213</v>
      </c>
      <c r="P4852" t="s">
        <v>28</v>
      </c>
      <c r="Q4852" s="1">
        <v>45001</v>
      </c>
      <c r="R4852" t="s">
        <v>56</v>
      </c>
      <c r="S4852" s="1">
        <v>45092</v>
      </c>
      <c r="T4852" t="s">
        <v>30</v>
      </c>
      <c r="U4852" t="s">
        <v>570</v>
      </c>
      <c r="W4852" t="s">
        <v>10839</v>
      </c>
    </row>
    <row r="4853" spans="7:29" ht="170" x14ac:dyDescent="0.2">
      <c r="G4853" t="s">
        <v>787</v>
      </c>
      <c r="H4853" t="s">
        <v>314</v>
      </c>
      <c r="I4853" t="s">
        <v>7978</v>
      </c>
      <c r="J4853" t="s">
        <v>192</v>
      </c>
      <c r="L4853" t="s">
        <v>27</v>
      </c>
      <c r="M4853">
        <v>12</v>
      </c>
      <c r="N4853" t="s">
        <v>192</v>
      </c>
      <c r="O4853" s="12">
        <v>28205</v>
      </c>
      <c r="P4853" t="s">
        <v>28</v>
      </c>
      <c r="Q4853" s="1">
        <v>44908</v>
      </c>
      <c r="R4853" t="s">
        <v>29</v>
      </c>
      <c r="S4853" t="s">
        <v>43</v>
      </c>
      <c r="T4853" t="s">
        <v>30</v>
      </c>
      <c r="U4853" t="s">
        <v>7979</v>
      </c>
      <c r="V4853" t="s">
        <v>353</v>
      </c>
      <c r="W4853" t="s">
        <v>7980</v>
      </c>
      <c r="X4853" t="s">
        <v>7981</v>
      </c>
      <c r="Y4853" t="s">
        <v>7982</v>
      </c>
      <c r="Z4853" t="s">
        <v>192</v>
      </c>
      <c r="AA4853" t="s">
        <v>7983</v>
      </c>
      <c r="AB4853" s="2" t="s">
        <v>7984</v>
      </c>
      <c r="AC4853" t="s">
        <v>7985</v>
      </c>
    </row>
    <row r="4854" spans="7:29" x14ac:dyDescent="0.2">
      <c r="G4854" t="s">
        <v>11901</v>
      </c>
      <c r="H4854" t="s">
        <v>53</v>
      </c>
      <c r="I4854" t="s">
        <v>11902</v>
      </c>
      <c r="J4854" t="s">
        <v>481</v>
      </c>
      <c r="L4854" t="s">
        <v>62</v>
      </c>
      <c r="M4854">
        <v>9</v>
      </c>
      <c r="N4854" t="s">
        <v>481</v>
      </c>
      <c r="O4854" s="12">
        <v>28204</v>
      </c>
      <c r="P4854" t="s">
        <v>28</v>
      </c>
      <c r="Q4854" s="1">
        <v>43724</v>
      </c>
      <c r="R4854" t="s">
        <v>63</v>
      </c>
      <c r="S4854" t="s">
        <v>43</v>
      </c>
      <c r="T4854" t="s">
        <v>30</v>
      </c>
      <c r="U4854" t="s">
        <v>11903</v>
      </c>
      <c r="W4854" t="s">
        <v>11904</v>
      </c>
    </row>
    <row r="4855" spans="7:29" ht="85" x14ac:dyDescent="0.2">
      <c r="G4855" t="s">
        <v>23244</v>
      </c>
      <c r="H4855" t="s">
        <v>369</v>
      </c>
      <c r="I4855" t="s">
        <v>23245</v>
      </c>
      <c r="J4855" t="s">
        <v>150</v>
      </c>
      <c r="K4855" t="s">
        <v>832</v>
      </c>
      <c r="L4855" t="s">
        <v>833</v>
      </c>
      <c r="M4855">
        <v>9</v>
      </c>
      <c r="N4855" t="s">
        <v>150</v>
      </c>
      <c r="O4855" s="12">
        <v>28181</v>
      </c>
      <c r="P4855" t="s">
        <v>70</v>
      </c>
      <c r="Q4855" s="1">
        <v>38726</v>
      </c>
      <c r="R4855" t="s">
        <v>29</v>
      </c>
      <c r="S4855" t="s">
        <v>43</v>
      </c>
      <c r="T4855" t="s">
        <v>71</v>
      </c>
      <c r="W4855" t="s">
        <v>23246</v>
      </c>
      <c r="X4855" t="s">
        <v>23247</v>
      </c>
      <c r="Y4855" t="s">
        <v>832</v>
      </c>
      <c r="Z4855" t="s">
        <v>150</v>
      </c>
      <c r="AA4855" t="s">
        <v>23248</v>
      </c>
      <c r="AB4855" s="2" t="s">
        <v>156</v>
      </c>
      <c r="AC4855" t="s">
        <v>15286</v>
      </c>
    </row>
    <row r="4856" spans="7:29" x14ac:dyDescent="0.2">
      <c r="G4856" t="s">
        <v>1332</v>
      </c>
      <c r="H4856" t="s">
        <v>53</v>
      </c>
      <c r="I4856" t="s">
        <v>24448</v>
      </c>
      <c r="J4856" t="s">
        <v>276</v>
      </c>
      <c r="K4856" t="s">
        <v>24484</v>
      </c>
      <c r="L4856" t="s">
        <v>237</v>
      </c>
      <c r="M4856">
        <v>12</v>
      </c>
      <c r="N4856" t="s">
        <v>276</v>
      </c>
      <c r="O4856" s="12">
        <v>28081</v>
      </c>
      <c r="P4856" t="s">
        <v>70</v>
      </c>
      <c r="Q4856" s="1">
        <v>44823</v>
      </c>
      <c r="R4856" t="s">
        <v>29</v>
      </c>
      <c r="S4856" s="1">
        <v>45138</v>
      </c>
      <c r="T4856" t="s">
        <v>71</v>
      </c>
      <c r="W4856" t="s">
        <v>24485</v>
      </c>
      <c r="X4856" t="s">
        <v>116</v>
      </c>
    </row>
    <row r="4857" spans="7:29" x14ac:dyDescent="0.2">
      <c r="G4857" t="s">
        <v>261</v>
      </c>
      <c r="H4857" t="s">
        <v>53</v>
      </c>
      <c r="I4857" t="s">
        <v>14393</v>
      </c>
      <c r="J4857" t="s">
        <v>770</v>
      </c>
      <c r="L4857" t="s">
        <v>55</v>
      </c>
      <c r="M4857">
        <v>12</v>
      </c>
      <c r="N4857" t="s">
        <v>770</v>
      </c>
      <c r="O4857" s="12">
        <v>28064</v>
      </c>
      <c r="P4857" t="s">
        <v>28</v>
      </c>
      <c r="Q4857" s="1">
        <v>44701</v>
      </c>
      <c r="R4857" t="s">
        <v>56</v>
      </c>
      <c r="S4857" s="1">
        <v>44972</v>
      </c>
      <c r="T4857" t="s">
        <v>30</v>
      </c>
      <c r="U4857" t="s">
        <v>14394</v>
      </c>
      <c r="W4857" t="s">
        <v>14395</v>
      </c>
    </row>
    <row r="4858" spans="7:29" x14ac:dyDescent="0.2">
      <c r="G4858" t="s">
        <v>1815</v>
      </c>
      <c r="H4858" t="s">
        <v>1250</v>
      </c>
      <c r="I4858" t="s">
        <v>22725</v>
      </c>
      <c r="J4858" t="s">
        <v>7154</v>
      </c>
      <c r="L4858" t="s">
        <v>104</v>
      </c>
      <c r="M4858">
        <v>12</v>
      </c>
      <c r="N4858" t="s">
        <v>7154</v>
      </c>
      <c r="O4858" s="12">
        <v>28061</v>
      </c>
      <c r="P4858" t="s">
        <v>28</v>
      </c>
      <c r="Q4858" s="1">
        <v>44531</v>
      </c>
      <c r="R4858" t="s">
        <v>56</v>
      </c>
      <c r="S4858" s="1">
        <v>44820</v>
      </c>
      <c r="T4858" t="s">
        <v>30</v>
      </c>
      <c r="U4858" t="s">
        <v>22726</v>
      </c>
      <c r="V4858" t="s">
        <v>933</v>
      </c>
      <c r="W4858" t="s">
        <v>22727</v>
      </c>
    </row>
    <row r="4859" spans="7:29" x14ac:dyDescent="0.2">
      <c r="G4859" t="s">
        <v>1015</v>
      </c>
      <c r="H4859" t="s">
        <v>280</v>
      </c>
      <c r="I4859" t="s">
        <v>18505</v>
      </c>
      <c r="J4859" t="s">
        <v>1793</v>
      </c>
      <c r="K4859" t="s">
        <v>18506</v>
      </c>
      <c r="L4859" t="s">
        <v>4399</v>
      </c>
      <c r="M4859">
        <v>12</v>
      </c>
      <c r="N4859" t="s">
        <v>1793</v>
      </c>
      <c r="O4859" s="12">
        <v>28053</v>
      </c>
      <c r="P4859" t="s">
        <v>70</v>
      </c>
      <c r="Q4859" s="1">
        <v>44750</v>
      </c>
      <c r="R4859" t="s">
        <v>29</v>
      </c>
      <c r="S4859" s="1">
        <v>45138</v>
      </c>
      <c r="T4859" t="s">
        <v>71</v>
      </c>
      <c r="W4859" t="s">
        <v>18507</v>
      </c>
      <c r="X4859" t="s">
        <v>116</v>
      </c>
    </row>
    <row r="4860" spans="7:29" x14ac:dyDescent="0.2">
      <c r="G4860" t="s">
        <v>18129</v>
      </c>
      <c r="H4860" t="s">
        <v>53</v>
      </c>
      <c r="I4860" t="s">
        <v>18130</v>
      </c>
      <c r="J4860" t="s">
        <v>3683</v>
      </c>
      <c r="L4860" t="s">
        <v>2031</v>
      </c>
      <c r="M4860">
        <v>12</v>
      </c>
      <c r="N4860" t="s">
        <v>3683</v>
      </c>
      <c r="O4860" s="12">
        <v>28047</v>
      </c>
      <c r="P4860" t="s">
        <v>28</v>
      </c>
      <c r="Q4860" s="1">
        <v>44929</v>
      </c>
      <c r="R4860" t="s">
        <v>29</v>
      </c>
      <c r="S4860" t="s">
        <v>43</v>
      </c>
      <c r="T4860" t="s">
        <v>30</v>
      </c>
      <c r="U4860" t="s">
        <v>2027</v>
      </c>
      <c r="V4860" t="s">
        <v>45</v>
      </c>
      <c r="W4860" t="s">
        <v>18131</v>
      </c>
      <c r="X4860" t="s">
        <v>116</v>
      </c>
    </row>
    <row r="4861" spans="7:29" x14ac:dyDescent="0.2">
      <c r="G4861" t="s">
        <v>396</v>
      </c>
      <c r="H4861" t="s">
        <v>262</v>
      </c>
      <c r="I4861" t="s">
        <v>21618</v>
      </c>
      <c r="J4861" t="s">
        <v>295</v>
      </c>
      <c r="L4861" t="s">
        <v>347</v>
      </c>
      <c r="M4861">
        <v>9</v>
      </c>
      <c r="N4861" t="s">
        <v>295</v>
      </c>
      <c r="O4861" s="12">
        <v>28029</v>
      </c>
      <c r="P4861" t="s">
        <v>28</v>
      </c>
      <c r="Q4861" s="1">
        <v>44911</v>
      </c>
      <c r="R4861" t="s">
        <v>56</v>
      </c>
      <c r="S4861" s="1">
        <v>45092</v>
      </c>
      <c r="T4861" t="s">
        <v>30</v>
      </c>
      <c r="U4861" t="s">
        <v>570</v>
      </c>
      <c r="W4861" t="s">
        <v>21619</v>
      </c>
    </row>
    <row r="4862" spans="7:29" x14ac:dyDescent="0.2">
      <c r="G4862" t="s">
        <v>2092</v>
      </c>
      <c r="H4862" t="s">
        <v>24</v>
      </c>
      <c r="I4862" t="s">
        <v>4644</v>
      </c>
      <c r="J4862" t="s">
        <v>54</v>
      </c>
      <c r="L4862" t="s">
        <v>98</v>
      </c>
      <c r="M4862">
        <v>12</v>
      </c>
      <c r="N4862" t="s">
        <v>54</v>
      </c>
      <c r="O4862" s="12">
        <v>28021</v>
      </c>
      <c r="P4862" t="s">
        <v>28</v>
      </c>
      <c r="Q4862" s="1">
        <v>44012</v>
      </c>
      <c r="R4862" t="s">
        <v>56</v>
      </c>
      <c r="S4862" s="1">
        <v>44926</v>
      </c>
      <c r="T4862" t="s">
        <v>30</v>
      </c>
      <c r="U4862" t="s">
        <v>99</v>
      </c>
      <c r="W4862" t="s">
        <v>4645</v>
      </c>
    </row>
    <row r="4863" spans="7:29" ht="85" x14ac:dyDescent="0.2">
      <c r="G4863" t="s">
        <v>458</v>
      </c>
      <c r="H4863" t="s">
        <v>24</v>
      </c>
      <c r="I4863" t="s">
        <v>6921</v>
      </c>
      <c r="J4863" t="s">
        <v>150</v>
      </c>
      <c r="K4863" t="s">
        <v>832</v>
      </c>
      <c r="L4863" t="s">
        <v>833</v>
      </c>
      <c r="M4863">
        <v>9</v>
      </c>
      <c r="N4863" t="s">
        <v>150</v>
      </c>
      <c r="O4863" s="12">
        <v>27987</v>
      </c>
      <c r="P4863" t="s">
        <v>70</v>
      </c>
      <c r="Q4863" s="1">
        <v>42256</v>
      </c>
      <c r="R4863" t="s">
        <v>29</v>
      </c>
      <c r="S4863" t="s">
        <v>43</v>
      </c>
      <c r="T4863" t="s">
        <v>71</v>
      </c>
      <c r="W4863" t="s">
        <v>6922</v>
      </c>
      <c r="X4863" t="s">
        <v>6923</v>
      </c>
      <c r="Y4863" t="s">
        <v>832</v>
      </c>
      <c r="Z4863" t="s">
        <v>150</v>
      </c>
      <c r="AA4863" t="s">
        <v>6924</v>
      </c>
      <c r="AB4863" s="2" t="s">
        <v>156</v>
      </c>
      <c r="AC4863" t="s">
        <v>6925</v>
      </c>
    </row>
    <row r="4864" spans="7:29" x14ac:dyDescent="0.2">
      <c r="G4864" t="s">
        <v>1314</v>
      </c>
      <c r="H4864" t="s">
        <v>118</v>
      </c>
      <c r="I4864" t="s">
        <v>7089</v>
      </c>
      <c r="J4864" t="s">
        <v>964</v>
      </c>
      <c r="K4864" t="s">
        <v>1993</v>
      </c>
      <c r="L4864" t="s">
        <v>237</v>
      </c>
      <c r="M4864">
        <v>12</v>
      </c>
      <c r="N4864" t="s">
        <v>964</v>
      </c>
      <c r="O4864" s="12">
        <v>27987</v>
      </c>
      <c r="P4864" t="s">
        <v>70</v>
      </c>
      <c r="Q4864" s="1">
        <v>44879</v>
      </c>
      <c r="R4864" t="s">
        <v>29</v>
      </c>
      <c r="S4864" t="s">
        <v>43</v>
      </c>
      <c r="T4864" t="s">
        <v>71</v>
      </c>
      <c r="W4864" t="s">
        <v>7093</v>
      </c>
    </row>
    <row r="4865" spans="7:29" ht="170" x14ac:dyDescent="0.2">
      <c r="G4865" t="s">
        <v>25081</v>
      </c>
      <c r="H4865" t="s">
        <v>53</v>
      </c>
      <c r="I4865" t="s">
        <v>25082</v>
      </c>
      <c r="J4865" t="s">
        <v>192</v>
      </c>
      <c r="K4865" t="s">
        <v>25083</v>
      </c>
      <c r="L4865" t="s">
        <v>23144</v>
      </c>
      <c r="M4865">
        <v>12</v>
      </c>
      <c r="N4865" t="s">
        <v>192</v>
      </c>
      <c r="O4865" s="12">
        <v>27972</v>
      </c>
      <c r="P4865" t="s">
        <v>238</v>
      </c>
      <c r="Q4865" s="1">
        <v>42300</v>
      </c>
      <c r="R4865" t="s">
        <v>56</v>
      </c>
      <c r="S4865" s="1">
        <v>44895</v>
      </c>
      <c r="T4865" t="s">
        <v>71</v>
      </c>
      <c r="W4865" t="s">
        <v>25084</v>
      </c>
      <c r="X4865" t="s">
        <v>25085</v>
      </c>
      <c r="Y4865" t="s">
        <v>25086</v>
      </c>
      <c r="Z4865" t="s">
        <v>192</v>
      </c>
      <c r="AA4865" t="s">
        <v>25087</v>
      </c>
      <c r="AB4865" s="2" t="s">
        <v>272</v>
      </c>
      <c r="AC4865" t="s">
        <v>25088</v>
      </c>
    </row>
    <row r="4866" spans="7:29" x14ac:dyDescent="0.2">
      <c r="G4866" t="s">
        <v>652</v>
      </c>
      <c r="H4866" t="s">
        <v>53</v>
      </c>
      <c r="I4866" t="s">
        <v>8397</v>
      </c>
      <c r="J4866" t="s">
        <v>103</v>
      </c>
      <c r="K4866" t="s">
        <v>5243</v>
      </c>
      <c r="L4866" t="s">
        <v>114</v>
      </c>
      <c r="M4866">
        <v>12</v>
      </c>
      <c r="N4866" t="s">
        <v>103</v>
      </c>
      <c r="O4866" s="12">
        <v>27960</v>
      </c>
      <c r="P4866" t="s">
        <v>70</v>
      </c>
      <c r="Q4866" s="1">
        <v>44767</v>
      </c>
      <c r="R4866" t="s">
        <v>56</v>
      </c>
      <c r="S4866" s="1">
        <v>45107</v>
      </c>
      <c r="T4866" t="s">
        <v>71</v>
      </c>
      <c r="W4866" t="s">
        <v>8398</v>
      </c>
    </row>
    <row r="4867" spans="7:29" x14ac:dyDescent="0.2">
      <c r="G4867" t="s">
        <v>458</v>
      </c>
      <c r="H4867" t="s">
        <v>129</v>
      </c>
      <c r="I4867" t="s">
        <v>12242</v>
      </c>
      <c r="J4867" t="s">
        <v>67</v>
      </c>
      <c r="K4867" t="s">
        <v>384</v>
      </c>
      <c r="L4867" t="s">
        <v>385</v>
      </c>
      <c r="M4867">
        <v>12</v>
      </c>
      <c r="N4867" t="s">
        <v>67</v>
      </c>
      <c r="O4867" s="12">
        <v>27960</v>
      </c>
      <c r="P4867" t="s">
        <v>70</v>
      </c>
      <c r="Q4867" s="1">
        <v>43892</v>
      </c>
      <c r="R4867" t="s">
        <v>29</v>
      </c>
      <c r="S4867" t="s">
        <v>43</v>
      </c>
      <c r="T4867" t="s">
        <v>71</v>
      </c>
      <c r="W4867" t="s">
        <v>12300</v>
      </c>
      <c r="X4867" t="s">
        <v>116</v>
      </c>
    </row>
    <row r="4868" spans="7:29" x14ac:dyDescent="0.2">
      <c r="G4868" t="s">
        <v>171</v>
      </c>
      <c r="H4868" t="s">
        <v>129</v>
      </c>
      <c r="I4868" t="s">
        <v>172</v>
      </c>
      <c r="J4868" t="s">
        <v>173</v>
      </c>
      <c r="K4868" t="s">
        <v>174</v>
      </c>
      <c r="L4868" t="s">
        <v>175</v>
      </c>
      <c r="M4868">
        <v>12</v>
      </c>
      <c r="N4868" t="s">
        <v>173</v>
      </c>
      <c r="O4868" s="12">
        <v>27941</v>
      </c>
      <c r="P4868" t="s">
        <v>70</v>
      </c>
      <c r="Q4868" s="1">
        <v>44665</v>
      </c>
      <c r="R4868" t="s">
        <v>29</v>
      </c>
      <c r="S4868" t="s">
        <v>43</v>
      </c>
      <c r="T4868" t="s">
        <v>71</v>
      </c>
      <c r="W4868" t="s">
        <v>176</v>
      </c>
      <c r="X4868" t="s">
        <v>177</v>
      </c>
      <c r="Y4868" t="s">
        <v>178</v>
      </c>
      <c r="Z4868" t="s">
        <v>179</v>
      </c>
      <c r="AA4868" t="s">
        <v>180</v>
      </c>
      <c r="AB4868" t="s">
        <v>50</v>
      </c>
      <c r="AC4868" t="s">
        <v>181</v>
      </c>
    </row>
    <row r="4869" spans="7:29" x14ac:dyDescent="0.2">
      <c r="G4869" t="s">
        <v>147</v>
      </c>
      <c r="H4869" t="s">
        <v>314</v>
      </c>
      <c r="I4869" t="s">
        <v>15752</v>
      </c>
      <c r="J4869" t="s">
        <v>7154</v>
      </c>
      <c r="L4869" t="s">
        <v>55</v>
      </c>
      <c r="M4869">
        <v>12</v>
      </c>
      <c r="N4869" t="s">
        <v>7154</v>
      </c>
      <c r="O4869" s="12">
        <v>27941</v>
      </c>
      <c r="P4869" t="s">
        <v>28</v>
      </c>
      <c r="Q4869" s="1">
        <v>44572</v>
      </c>
      <c r="R4869" t="s">
        <v>56</v>
      </c>
      <c r="S4869" s="1">
        <v>45091</v>
      </c>
      <c r="T4869" t="s">
        <v>30</v>
      </c>
      <c r="U4869" t="s">
        <v>15753</v>
      </c>
      <c r="W4869" t="s">
        <v>15754</v>
      </c>
    </row>
    <row r="4870" spans="7:29" x14ac:dyDescent="0.2">
      <c r="G4870" t="s">
        <v>1504</v>
      </c>
      <c r="H4870" t="s">
        <v>53</v>
      </c>
      <c r="I4870" t="s">
        <v>18927</v>
      </c>
      <c r="J4870" t="s">
        <v>481</v>
      </c>
      <c r="L4870" t="s">
        <v>283</v>
      </c>
      <c r="M4870">
        <v>9</v>
      </c>
      <c r="N4870" t="s">
        <v>481</v>
      </c>
      <c r="O4870" s="12">
        <v>27900</v>
      </c>
      <c r="P4870" t="s">
        <v>28</v>
      </c>
      <c r="Q4870" s="1">
        <v>45093</v>
      </c>
      <c r="R4870" t="s">
        <v>29</v>
      </c>
      <c r="S4870" s="1">
        <v>45184</v>
      </c>
      <c r="T4870" t="s">
        <v>30</v>
      </c>
      <c r="U4870" t="s">
        <v>82</v>
      </c>
      <c r="W4870" t="s">
        <v>18928</v>
      </c>
      <c r="X4870" t="s">
        <v>18929</v>
      </c>
      <c r="Y4870" t="s">
        <v>82</v>
      </c>
      <c r="Z4870" t="s">
        <v>843</v>
      </c>
      <c r="AA4870" t="s">
        <v>18930</v>
      </c>
      <c r="AB4870" t="s">
        <v>50</v>
      </c>
      <c r="AC4870" t="s">
        <v>50</v>
      </c>
    </row>
    <row r="4871" spans="7:29" x14ac:dyDescent="0.2">
      <c r="G4871" t="s">
        <v>233</v>
      </c>
      <c r="H4871" t="s">
        <v>129</v>
      </c>
      <c r="I4871" t="s">
        <v>15876</v>
      </c>
      <c r="J4871" t="s">
        <v>103</v>
      </c>
      <c r="K4871" t="s">
        <v>5504</v>
      </c>
      <c r="L4871" t="s">
        <v>114</v>
      </c>
      <c r="M4871">
        <v>12</v>
      </c>
      <c r="N4871" t="s">
        <v>103</v>
      </c>
      <c r="O4871" s="12">
        <v>27881</v>
      </c>
      <c r="P4871" t="s">
        <v>70</v>
      </c>
      <c r="Q4871" s="1">
        <v>44760</v>
      </c>
      <c r="R4871" t="s">
        <v>29</v>
      </c>
      <c r="S4871" t="s">
        <v>43</v>
      </c>
      <c r="T4871" t="s">
        <v>71</v>
      </c>
      <c r="W4871" t="s">
        <v>15877</v>
      </c>
      <c r="X4871" t="s">
        <v>116</v>
      </c>
    </row>
    <row r="4872" spans="7:29" x14ac:dyDescent="0.2">
      <c r="G4872" t="s">
        <v>233</v>
      </c>
      <c r="H4872" t="s">
        <v>234</v>
      </c>
      <c r="I4872" t="s">
        <v>172</v>
      </c>
      <c r="J4872" t="s">
        <v>235</v>
      </c>
      <c r="K4872" t="s">
        <v>236</v>
      </c>
      <c r="L4872" t="s">
        <v>237</v>
      </c>
      <c r="M4872">
        <v>12</v>
      </c>
      <c r="N4872" t="s">
        <v>235</v>
      </c>
      <c r="O4872" s="12">
        <v>27859</v>
      </c>
      <c r="P4872" t="s">
        <v>238</v>
      </c>
      <c r="Q4872" s="1">
        <v>42961</v>
      </c>
      <c r="R4872" t="s">
        <v>56</v>
      </c>
      <c r="S4872" s="1">
        <v>44957</v>
      </c>
      <c r="T4872" t="s">
        <v>71</v>
      </c>
      <c r="W4872" t="s">
        <v>239</v>
      </c>
      <c r="X4872" t="s">
        <v>116</v>
      </c>
    </row>
    <row r="4873" spans="7:29" x14ac:dyDescent="0.2">
      <c r="G4873" t="s">
        <v>7706</v>
      </c>
      <c r="H4873" t="s">
        <v>53</v>
      </c>
      <c r="I4873" t="s">
        <v>18190</v>
      </c>
      <c r="J4873" t="s">
        <v>1295</v>
      </c>
      <c r="K4873" t="s">
        <v>1296</v>
      </c>
      <c r="L4873" t="s">
        <v>1297</v>
      </c>
      <c r="M4873">
        <v>12</v>
      </c>
      <c r="N4873" t="s">
        <v>1295</v>
      </c>
      <c r="O4873" s="12">
        <v>27853</v>
      </c>
      <c r="P4873" t="s">
        <v>70</v>
      </c>
      <c r="Q4873" s="1">
        <v>44438</v>
      </c>
      <c r="R4873" t="s">
        <v>29</v>
      </c>
      <c r="S4873" t="s">
        <v>43</v>
      </c>
      <c r="T4873" t="s">
        <v>71</v>
      </c>
      <c r="W4873" t="s">
        <v>18192</v>
      </c>
      <c r="X4873" t="s">
        <v>18193</v>
      </c>
      <c r="Y4873" t="s">
        <v>1296</v>
      </c>
      <c r="Z4873" t="s">
        <v>1300</v>
      </c>
      <c r="AA4873" t="s">
        <v>18194</v>
      </c>
      <c r="AB4873" t="s">
        <v>50</v>
      </c>
      <c r="AC4873" t="s">
        <v>50</v>
      </c>
    </row>
    <row r="4874" spans="7:29" x14ac:dyDescent="0.2">
      <c r="G4874" t="s">
        <v>4752</v>
      </c>
      <c r="H4874" t="s">
        <v>1394</v>
      </c>
      <c r="I4874" t="s">
        <v>19942</v>
      </c>
      <c r="J4874" t="s">
        <v>3261</v>
      </c>
      <c r="K4874" t="s">
        <v>19943</v>
      </c>
      <c r="L4874" t="s">
        <v>4399</v>
      </c>
      <c r="M4874">
        <v>12</v>
      </c>
      <c r="N4874" t="s">
        <v>3261</v>
      </c>
      <c r="O4874" s="12">
        <v>27853</v>
      </c>
      <c r="P4874" t="s">
        <v>70</v>
      </c>
      <c r="Q4874" s="1">
        <v>41807</v>
      </c>
      <c r="R4874" t="s">
        <v>29</v>
      </c>
      <c r="S4874" t="s">
        <v>43</v>
      </c>
      <c r="T4874" t="s">
        <v>71</v>
      </c>
      <c r="W4874" t="s">
        <v>19944</v>
      </c>
      <c r="X4874" t="s">
        <v>116</v>
      </c>
    </row>
    <row r="4875" spans="7:29" x14ac:dyDescent="0.2">
      <c r="G4875" t="s">
        <v>12071</v>
      </c>
      <c r="H4875" t="s">
        <v>314</v>
      </c>
      <c r="I4875" t="s">
        <v>12072</v>
      </c>
      <c r="J4875" t="s">
        <v>26</v>
      </c>
      <c r="K4875" t="s">
        <v>6435</v>
      </c>
      <c r="L4875" t="s">
        <v>6436</v>
      </c>
      <c r="M4875">
        <v>9</v>
      </c>
      <c r="N4875" t="s">
        <v>26</v>
      </c>
      <c r="O4875" s="12">
        <v>27824</v>
      </c>
      <c r="P4875" t="s">
        <v>70</v>
      </c>
      <c r="Q4875" s="1">
        <v>42815</v>
      </c>
      <c r="R4875" t="s">
        <v>29</v>
      </c>
      <c r="S4875" t="s">
        <v>43</v>
      </c>
      <c r="T4875" t="s">
        <v>71</v>
      </c>
      <c r="W4875" t="s">
        <v>12073</v>
      </c>
      <c r="X4875" t="s">
        <v>12074</v>
      </c>
      <c r="Y4875" t="s">
        <v>6435</v>
      </c>
      <c r="Z4875" t="s">
        <v>341</v>
      </c>
      <c r="AA4875" t="s">
        <v>12075</v>
      </c>
      <c r="AB4875" t="s">
        <v>50</v>
      </c>
      <c r="AC4875" t="s">
        <v>50</v>
      </c>
    </row>
    <row r="4876" spans="7:29" x14ac:dyDescent="0.2">
      <c r="G4876" t="s">
        <v>518</v>
      </c>
      <c r="H4876" t="s">
        <v>24</v>
      </c>
      <c r="I4876" t="s">
        <v>22451</v>
      </c>
      <c r="J4876" t="s">
        <v>150</v>
      </c>
      <c r="K4876" t="s">
        <v>832</v>
      </c>
      <c r="L4876" t="s">
        <v>833</v>
      </c>
      <c r="M4876">
        <v>9</v>
      </c>
      <c r="N4876" t="s">
        <v>150</v>
      </c>
      <c r="O4876" s="12">
        <v>27801</v>
      </c>
      <c r="P4876" t="s">
        <v>70</v>
      </c>
      <c r="Q4876" s="1">
        <v>44452</v>
      </c>
      <c r="R4876" t="s">
        <v>56</v>
      </c>
      <c r="S4876" s="1">
        <v>45107</v>
      </c>
      <c r="T4876" t="s">
        <v>71</v>
      </c>
      <c r="W4876" t="s">
        <v>22452</v>
      </c>
    </row>
    <row r="4877" spans="7:29" x14ac:dyDescent="0.2">
      <c r="G4877" t="s">
        <v>448</v>
      </c>
      <c r="H4877" t="s">
        <v>148</v>
      </c>
      <c r="I4877" t="s">
        <v>24105</v>
      </c>
      <c r="J4877" t="s">
        <v>135</v>
      </c>
      <c r="K4877" t="s">
        <v>4612</v>
      </c>
      <c r="L4877" t="s">
        <v>4613</v>
      </c>
      <c r="M4877">
        <v>9</v>
      </c>
      <c r="N4877" t="s">
        <v>135</v>
      </c>
      <c r="O4877" s="12">
        <v>27756</v>
      </c>
      <c r="P4877" t="s">
        <v>70</v>
      </c>
      <c r="Q4877" s="1">
        <v>43104</v>
      </c>
      <c r="R4877" t="s">
        <v>56</v>
      </c>
      <c r="S4877" s="1">
        <v>45019</v>
      </c>
      <c r="T4877" t="s">
        <v>71</v>
      </c>
      <c r="W4877" t="s">
        <v>24106</v>
      </c>
    </row>
    <row r="4878" spans="7:29" ht="85" x14ac:dyDescent="0.2">
      <c r="G4878" t="s">
        <v>4056</v>
      </c>
      <c r="H4878" t="s">
        <v>53</v>
      </c>
      <c r="I4878" t="s">
        <v>4983</v>
      </c>
      <c r="J4878" t="s">
        <v>150</v>
      </c>
      <c r="K4878" t="s">
        <v>1999</v>
      </c>
      <c r="L4878" t="s">
        <v>3078</v>
      </c>
      <c r="M4878">
        <v>12</v>
      </c>
      <c r="N4878" t="s">
        <v>150</v>
      </c>
      <c r="O4878" s="12">
        <v>27738</v>
      </c>
      <c r="P4878" t="s">
        <v>70</v>
      </c>
      <c r="Q4878" s="1">
        <v>44470</v>
      </c>
      <c r="R4878" t="s">
        <v>29</v>
      </c>
      <c r="S4878" t="s">
        <v>43</v>
      </c>
      <c r="T4878" t="s">
        <v>71</v>
      </c>
      <c r="W4878" t="s">
        <v>5013</v>
      </c>
      <c r="X4878" t="s">
        <v>5014</v>
      </c>
      <c r="Y4878" t="s">
        <v>1999</v>
      </c>
      <c r="Z4878" t="s">
        <v>150</v>
      </c>
      <c r="AA4878" t="s">
        <v>5015</v>
      </c>
      <c r="AB4878" s="2" t="s">
        <v>156</v>
      </c>
      <c r="AC4878" t="s">
        <v>3082</v>
      </c>
    </row>
    <row r="4879" spans="7:29" x14ac:dyDescent="0.2">
      <c r="G4879" t="s">
        <v>9416</v>
      </c>
      <c r="H4879" t="s">
        <v>369</v>
      </c>
      <c r="I4879" t="s">
        <v>25524</v>
      </c>
      <c r="J4879" t="s">
        <v>435</v>
      </c>
      <c r="L4879" t="s">
        <v>896</v>
      </c>
      <c r="M4879">
        <v>9</v>
      </c>
      <c r="N4879" t="s">
        <v>435</v>
      </c>
      <c r="O4879" s="12">
        <v>27733</v>
      </c>
      <c r="P4879" t="s">
        <v>28</v>
      </c>
      <c r="Q4879" s="1">
        <v>44820</v>
      </c>
      <c r="R4879" t="s">
        <v>56</v>
      </c>
      <c r="S4879" s="1">
        <v>45000</v>
      </c>
      <c r="T4879" t="s">
        <v>30</v>
      </c>
      <c r="U4879" t="s">
        <v>2850</v>
      </c>
      <c r="W4879" t="s">
        <v>25525</v>
      </c>
    </row>
    <row r="4880" spans="7:29" x14ac:dyDescent="0.2">
      <c r="G4880" t="s">
        <v>6654</v>
      </c>
      <c r="H4880" t="s">
        <v>53</v>
      </c>
      <c r="I4880" t="s">
        <v>23689</v>
      </c>
      <c r="J4880" t="s">
        <v>103</v>
      </c>
      <c r="K4880" t="s">
        <v>23690</v>
      </c>
      <c r="L4880" t="s">
        <v>114</v>
      </c>
      <c r="M4880">
        <v>12</v>
      </c>
      <c r="N4880" t="s">
        <v>103</v>
      </c>
      <c r="O4880" s="12">
        <v>27731</v>
      </c>
      <c r="P4880" t="s">
        <v>238</v>
      </c>
      <c r="Q4880" s="1">
        <v>44729</v>
      </c>
      <c r="R4880" t="s">
        <v>29</v>
      </c>
      <c r="S4880" s="1">
        <v>45108</v>
      </c>
      <c r="T4880" t="s">
        <v>71</v>
      </c>
      <c r="W4880" t="s">
        <v>23691</v>
      </c>
      <c r="X4880" t="s">
        <v>23692</v>
      </c>
      <c r="Y4880" t="s">
        <v>9278</v>
      </c>
      <c r="Z4880" t="s">
        <v>109</v>
      </c>
      <c r="AA4880" t="s">
        <v>23693</v>
      </c>
      <c r="AB4880" t="s">
        <v>50</v>
      </c>
      <c r="AC4880" t="s">
        <v>50</v>
      </c>
    </row>
    <row r="4881" spans="7:29" x14ac:dyDescent="0.2">
      <c r="G4881" t="s">
        <v>2670</v>
      </c>
      <c r="H4881" t="s">
        <v>1394</v>
      </c>
      <c r="I4881" t="s">
        <v>20411</v>
      </c>
      <c r="J4881" t="s">
        <v>6566</v>
      </c>
      <c r="L4881" t="s">
        <v>98</v>
      </c>
      <c r="M4881">
        <v>12</v>
      </c>
      <c r="N4881" t="s">
        <v>6566</v>
      </c>
      <c r="O4881" s="12">
        <v>27727</v>
      </c>
      <c r="P4881" t="s">
        <v>28</v>
      </c>
      <c r="Q4881" s="1">
        <v>44621</v>
      </c>
      <c r="R4881" t="s">
        <v>56</v>
      </c>
      <c r="S4881" s="1">
        <v>44911</v>
      </c>
      <c r="T4881" t="s">
        <v>30</v>
      </c>
      <c r="U4881" t="s">
        <v>99</v>
      </c>
      <c r="W4881" t="s">
        <v>20412</v>
      </c>
    </row>
    <row r="4882" spans="7:29" x14ac:dyDescent="0.2">
      <c r="G4882" t="s">
        <v>1504</v>
      </c>
      <c r="H4882" t="s">
        <v>53</v>
      </c>
      <c r="I4882" t="s">
        <v>3438</v>
      </c>
      <c r="J4882" t="s">
        <v>103</v>
      </c>
      <c r="K4882" t="s">
        <v>1408</v>
      </c>
      <c r="L4882" t="s">
        <v>114</v>
      </c>
      <c r="M4882">
        <v>12</v>
      </c>
      <c r="N4882" t="s">
        <v>103</v>
      </c>
      <c r="O4882" s="12">
        <v>27702</v>
      </c>
      <c r="P4882" t="s">
        <v>70</v>
      </c>
      <c r="Q4882" s="1">
        <v>44397</v>
      </c>
      <c r="R4882" t="s">
        <v>29</v>
      </c>
      <c r="S4882" t="s">
        <v>43</v>
      </c>
      <c r="T4882" t="s">
        <v>71</v>
      </c>
      <c r="W4882" t="s">
        <v>3439</v>
      </c>
      <c r="X4882" t="s">
        <v>3440</v>
      </c>
      <c r="Y4882" t="s">
        <v>1408</v>
      </c>
      <c r="Z4882" t="s">
        <v>109</v>
      </c>
      <c r="AA4882" t="s">
        <v>3441</v>
      </c>
      <c r="AB4882" t="s">
        <v>50</v>
      </c>
      <c r="AC4882" t="s">
        <v>50</v>
      </c>
    </row>
    <row r="4883" spans="7:29" x14ac:dyDescent="0.2">
      <c r="G4883" t="s">
        <v>1290</v>
      </c>
      <c r="H4883" t="s">
        <v>112</v>
      </c>
      <c r="I4883" t="s">
        <v>1291</v>
      </c>
      <c r="J4883" t="s">
        <v>135</v>
      </c>
      <c r="K4883" t="s">
        <v>743</v>
      </c>
      <c r="L4883" t="s">
        <v>744</v>
      </c>
      <c r="M4883">
        <v>9</v>
      </c>
      <c r="N4883" t="s">
        <v>135</v>
      </c>
      <c r="O4883" s="12">
        <v>27688</v>
      </c>
      <c r="P4883" t="s">
        <v>70</v>
      </c>
      <c r="Q4883" s="1">
        <v>44666</v>
      </c>
      <c r="R4883" t="s">
        <v>29</v>
      </c>
      <c r="S4883" t="s">
        <v>43</v>
      </c>
      <c r="T4883" t="s">
        <v>71</v>
      </c>
      <c r="W4883" t="s">
        <v>1292</v>
      </c>
      <c r="X4883" t="s">
        <v>116</v>
      </c>
    </row>
    <row r="4884" spans="7:29" x14ac:dyDescent="0.2">
      <c r="G4884" t="s">
        <v>4661</v>
      </c>
      <c r="H4884" t="s">
        <v>53</v>
      </c>
      <c r="I4884" t="s">
        <v>12351</v>
      </c>
      <c r="J4884" t="s">
        <v>135</v>
      </c>
      <c r="K4884" t="s">
        <v>743</v>
      </c>
      <c r="L4884" t="s">
        <v>744</v>
      </c>
      <c r="M4884">
        <v>9</v>
      </c>
      <c r="N4884" t="s">
        <v>135</v>
      </c>
      <c r="O4884" s="12">
        <v>27647</v>
      </c>
      <c r="P4884" t="s">
        <v>70</v>
      </c>
      <c r="Q4884" s="1">
        <v>44628</v>
      </c>
      <c r="R4884" t="s">
        <v>29</v>
      </c>
      <c r="S4884" t="s">
        <v>43</v>
      </c>
      <c r="T4884" t="s">
        <v>71</v>
      </c>
      <c r="W4884" t="s">
        <v>12352</v>
      </c>
      <c r="X4884" t="s">
        <v>12353</v>
      </c>
      <c r="Y4884" t="s">
        <v>743</v>
      </c>
      <c r="Z4884" t="s">
        <v>135</v>
      </c>
      <c r="AA4884" t="s">
        <v>12354</v>
      </c>
      <c r="AB4884" t="s">
        <v>50</v>
      </c>
      <c r="AC4884" t="s">
        <v>50</v>
      </c>
    </row>
    <row r="4885" spans="7:29" x14ac:dyDescent="0.2">
      <c r="G4885" t="s">
        <v>1286</v>
      </c>
      <c r="H4885" t="s">
        <v>148</v>
      </c>
      <c r="I4885" t="s">
        <v>8563</v>
      </c>
      <c r="J4885" t="s">
        <v>770</v>
      </c>
      <c r="L4885" t="s">
        <v>2317</v>
      </c>
      <c r="M4885">
        <v>12</v>
      </c>
      <c r="N4885" t="s">
        <v>770</v>
      </c>
      <c r="O4885" s="12">
        <v>27637</v>
      </c>
      <c r="P4885" t="s">
        <v>28</v>
      </c>
      <c r="Q4885" s="1">
        <v>44713</v>
      </c>
      <c r="R4885" t="s">
        <v>29</v>
      </c>
      <c r="S4885" t="s">
        <v>43</v>
      </c>
      <c r="T4885" t="s">
        <v>30</v>
      </c>
      <c r="U4885" t="s">
        <v>8564</v>
      </c>
      <c r="W4885" t="s">
        <v>8565</v>
      </c>
      <c r="X4885" t="s">
        <v>8566</v>
      </c>
      <c r="Y4885" t="s">
        <v>8564</v>
      </c>
      <c r="Z4885" t="s">
        <v>1373</v>
      </c>
      <c r="AA4885" t="s">
        <v>8567</v>
      </c>
      <c r="AB4885" t="s">
        <v>50</v>
      </c>
      <c r="AC4885" t="s">
        <v>50</v>
      </c>
    </row>
    <row r="4886" spans="7:29" x14ac:dyDescent="0.2">
      <c r="G4886" t="s">
        <v>518</v>
      </c>
      <c r="H4886" t="s">
        <v>148</v>
      </c>
      <c r="I4886" t="s">
        <v>13842</v>
      </c>
      <c r="J4886" t="s">
        <v>150</v>
      </c>
      <c r="K4886" t="s">
        <v>832</v>
      </c>
      <c r="L4886" t="s">
        <v>833</v>
      </c>
      <c r="M4886">
        <v>9</v>
      </c>
      <c r="N4886" t="s">
        <v>150</v>
      </c>
      <c r="O4886" s="12">
        <v>27597</v>
      </c>
      <c r="P4886" t="s">
        <v>70</v>
      </c>
      <c r="Q4886" s="1">
        <v>42620</v>
      </c>
      <c r="R4886" t="s">
        <v>29</v>
      </c>
      <c r="S4886" t="s">
        <v>43</v>
      </c>
      <c r="T4886" t="s">
        <v>71</v>
      </c>
      <c r="W4886" t="s">
        <v>13843</v>
      </c>
      <c r="X4886" t="s">
        <v>116</v>
      </c>
    </row>
    <row r="4887" spans="7:29" x14ac:dyDescent="0.2">
      <c r="G4887" t="s">
        <v>1249</v>
      </c>
      <c r="H4887" t="s">
        <v>262</v>
      </c>
      <c r="I4887" t="s">
        <v>13734</v>
      </c>
      <c r="J4887" t="s">
        <v>1339</v>
      </c>
      <c r="L4887" t="s">
        <v>27</v>
      </c>
      <c r="M4887">
        <v>12</v>
      </c>
      <c r="N4887" t="s">
        <v>1339</v>
      </c>
      <c r="O4887" s="12">
        <v>27576</v>
      </c>
      <c r="P4887" t="s">
        <v>28</v>
      </c>
      <c r="Q4887" s="1">
        <v>44956</v>
      </c>
      <c r="R4887" t="s">
        <v>29</v>
      </c>
      <c r="S4887" t="s">
        <v>43</v>
      </c>
      <c r="T4887" t="s">
        <v>30</v>
      </c>
      <c r="U4887" t="s">
        <v>2035</v>
      </c>
      <c r="V4887" t="s">
        <v>404</v>
      </c>
      <c r="W4887" t="s">
        <v>13748</v>
      </c>
      <c r="X4887" t="s">
        <v>116</v>
      </c>
    </row>
    <row r="4888" spans="7:29" x14ac:dyDescent="0.2">
      <c r="G4888" t="s">
        <v>1249</v>
      </c>
      <c r="H4888" t="s">
        <v>302</v>
      </c>
      <c r="I4888" t="s">
        <v>22987</v>
      </c>
      <c r="J4888" t="s">
        <v>1176</v>
      </c>
      <c r="L4888" t="s">
        <v>104</v>
      </c>
      <c r="M4888">
        <v>12</v>
      </c>
      <c r="N4888" t="s">
        <v>1176</v>
      </c>
      <c r="O4888" s="12">
        <v>27573</v>
      </c>
      <c r="P4888" t="s">
        <v>661</v>
      </c>
      <c r="Q4888" s="1">
        <v>42278</v>
      </c>
      <c r="R4888" t="s">
        <v>56</v>
      </c>
      <c r="S4888" s="1">
        <v>44896</v>
      </c>
      <c r="T4888" t="s">
        <v>30</v>
      </c>
      <c r="U4888" t="s">
        <v>5082</v>
      </c>
      <c r="V4888" t="s">
        <v>404</v>
      </c>
      <c r="W4888" t="s">
        <v>22989</v>
      </c>
      <c r="X4888" t="s">
        <v>116</v>
      </c>
    </row>
    <row r="4889" spans="7:29" x14ac:dyDescent="0.2">
      <c r="G4889" t="s">
        <v>147</v>
      </c>
      <c r="H4889" t="s">
        <v>53</v>
      </c>
      <c r="I4889" t="s">
        <v>24878</v>
      </c>
      <c r="J4889" t="s">
        <v>481</v>
      </c>
      <c r="L4889" t="s">
        <v>775</v>
      </c>
      <c r="M4889">
        <v>9</v>
      </c>
      <c r="N4889" t="s">
        <v>481</v>
      </c>
      <c r="O4889" s="12">
        <v>27563</v>
      </c>
      <c r="P4889" t="s">
        <v>28</v>
      </c>
      <c r="Q4889" s="1">
        <v>42125</v>
      </c>
      <c r="R4889" t="s">
        <v>63</v>
      </c>
      <c r="S4889" t="s">
        <v>43</v>
      </c>
      <c r="T4889" t="s">
        <v>30</v>
      </c>
      <c r="U4889" t="s">
        <v>24879</v>
      </c>
      <c r="W4889" t="s">
        <v>24880</v>
      </c>
    </row>
    <row r="4890" spans="7:29" x14ac:dyDescent="0.2">
      <c r="G4890" t="s">
        <v>59</v>
      </c>
      <c r="H4890" t="s">
        <v>1327</v>
      </c>
      <c r="I4890" t="s">
        <v>19894</v>
      </c>
      <c r="J4890" t="s">
        <v>135</v>
      </c>
      <c r="K4890" t="s">
        <v>384</v>
      </c>
      <c r="L4890" t="s">
        <v>385</v>
      </c>
      <c r="M4890">
        <v>12</v>
      </c>
      <c r="N4890" t="s">
        <v>135</v>
      </c>
      <c r="O4890" s="12">
        <v>27546</v>
      </c>
      <c r="P4890" t="s">
        <v>70</v>
      </c>
      <c r="Q4890" s="1">
        <v>44852</v>
      </c>
      <c r="R4890" t="s">
        <v>29</v>
      </c>
      <c r="S4890" t="s">
        <v>43</v>
      </c>
      <c r="T4890" t="s">
        <v>71</v>
      </c>
      <c r="W4890" t="s">
        <v>19900</v>
      </c>
      <c r="X4890" t="s">
        <v>19901</v>
      </c>
      <c r="Y4890" t="s">
        <v>384</v>
      </c>
      <c r="Z4890" t="s">
        <v>135</v>
      </c>
      <c r="AA4890" t="s">
        <v>19902</v>
      </c>
      <c r="AB4890" t="s">
        <v>50</v>
      </c>
      <c r="AC4890" t="s">
        <v>50</v>
      </c>
    </row>
    <row r="4891" spans="7:29" x14ac:dyDescent="0.2">
      <c r="G4891" t="s">
        <v>1094</v>
      </c>
      <c r="H4891" t="s">
        <v>118</v>
      </c>
      <c r="I4891" t="s">
        <v>15540</v>
      </c>
      <c r="J4891" t="s">
        <v>3683</v>
      </c>
      <c r="K4891" t="s">
        <v>15541</v>
      </c>
      <c r="L4891" t="s">
        <v>203</v>
      </c>
      <c r="M4891">
        <v>12</v>
      </c>
      <c r="N4891" t="s">
        <v>3683</v>
      </c>
      <c r="O4891" s="12">
        <v>27514</v>
      </c>
      <c r="P4891" t="s">
        <v>70</v>
      </c>
      <c r="Q4891" s="1">
        <v>44866</v>
      </c>
      <c r="R4891" t="s">
        <v>29</v>
      </c>
      <c r="S4891" t="s">
        <v>43</v>
      </c>
      <c r="T4891" t="s">
        <v>71</v>
      </c>
      <c r="W4891" t="s">
        <v>15542</v>
      </c>
    </row>
    <row r="4892" spans="7:29" x14ac:dyDescent="0.2">
      <c r="G4892" t="s">
        <v>12219</v>
      </c>
      <c r="H4892" t="s">
        <v>759</v>
      </c>
      <c r="I4892" t="s">
        <v>12220</v>
      </c>
      <c r="J4892" t="s">
        <v>796</v>
      </c>
      <c r="L4892" t="s">
        <v>27</v>
      </c>
      <c r="M4892">
        <v>12</v>
      </c>
      <c r="N4892" t="s">
        <v>796</v>
      </c>
      <c r="O4892" s="12">
        <v>27500</v>
      </c>
      <c r="P4892" t="s">
        <v>28</v>
      </c>
      <c r="Q4892" s="1">
        <v>44943</v>
      </c>
      <c r="R4892" t="s">
        <v>29</v>
      </c>
      <c r="S4892" t="s">
        <v>43</v>
      </c>
      <c r="T4892" t="s">
        <v>30</v>
      </c>
      <c r="U4892" t="s">
        <v>12221</v>
      </c>
      <c r="V4892" t="s">
        <v>45</v>
      </c>
      <c r="W4892" t="s">
        <v>12222</v>
      </c>
      <c r="X4892" t="s">
        <v>12223</v>
      </c>
      <c r="Y4892" t="s">
        <v>12221</v>
      </c>
      <c r="Z4892" t="s">
        <v>796</v>
      </c>
      <c r="AA4892" t="s">
        <v>12224</v>
      </c>
      <c r="AB4892" t="s">
        <v>50</v>
      </c>
      <c r="AC4892" t="s">
        <v>12225</v>
      </c>
    </row>
    <row r="4893" spans="7:29" ht="170" x14ac:dyDescent="0.2">
      <c r="G4893" t="s">
        <v>7388</v>
      </c>
      <c r="H4893" t="s">
        <v>118</v>
      </c>
      <c r="I4893" t="s">
        <v>17002</v>
      </c>
      <c r="J4893" t="s">
        <v>2893</v>
      </c>
      <c r="L4893" t="s">
        <v>27</v>
      </c>
      <c r="M4893">
        <v>12</v>
      </c>
      <c r="N4893" t="s">
        <v>2893</v>
      </c>
      <c r="O4893" s="12">
        <v>27500</v>
      </c>
      <c r="P4893" t="s">
        <v>28</v>
      </c>
      <c r="Q4893" s="1">
        <v>44943</v>
      </c>
      <c r="R4893" t="s">
        <v>29</v>
      </c>
      <c r="S4893" t="s">
        <v>43</v>
      </c>
      <c r="T4893" t="s">
        <v>30</v>
      </c>
      <c r="U4893" t="s">
        <v>1443</v>
      </c>
      <c r="V4893" t="s">
        <v>404</v>
      </c>
      <c r="W4893" t="s">
        <v>17006</v>
      </c>
      <c r="X4893" t="s">
        <v>17007</v>
      </c>
      <c r="Y4893" t="s">
        <v>1443</v>
      </c>
      <c r="Z4893" t="s">
        <v>2893</v>
      </c>
      <c r="AA4893" t="s">
        <v>17008</v>
      </c>
      <c r="AB4893" s="2" t="s">
        <v>17009</v>
      </c>
      <c r="AC4893" t="s">
        <v>17010</v>
      </c>
    </row>
    <row r="4894" spans="7:29" x14ac:dyDescent="0.2">
      <c r="G4894" t="s">
        <v>19597</v>
      </c>
      <c r="H4894" t="s">
        <v>148</v>
      </c>
      <c r="I4894" t="s">
        <v>19595</v>
      </c>
      <c r="J4894" t="s">
        <v>10585</v>
      </c>
      <c r="L4894" t="s">
        <v>98</v>
      </c>
      <c r="M4894">
        <v>12</v>
      </c>
      <c r="N4894" t="s">
        <v>10585</v>
      </c>
      <c r="O4894" s="12">
        <v>27500</v>
      </c>
      <c r="P4894" t="s">
        <v>28</v>
      </c>
      <c r="Q4894" s="1">
        <v>44943</v>
      </c>
      <c r="R4894" t="s">
        <v>29</v>
      </c>
      <c r="S4894" s="1">
        <v>45308</v>
      </c>
      <c r="T4894" t="s">
        <v>30</v>
      </c>
      <c r="U4894" t="s">
        <v>99</v>
      </c>
      <c r="W4894" t="s">
        <v>19598</v>
      </c>
      <c r="X4894" t="s">
        <v>19599</v>
      </c>
      <c r="Y4894" t="s">
        <v>99</v>
      </c>
      <c r="Z4894" t="s">
        <v>959</v>
      </c>
      <c r="AA4894" t="s">
        <v>19600</v>
      </c>
      <c r="AB4894" t="s">
        <v>50</v>
      </c>
      <c r="AC4894" t="s">
        <v>50</v>
      </c>
    </row>
    <row r="4895" spans="7:29" x14ac:dyDescent="0.2">
      <c r="G4895" t="s">
        <v>5292</v>
      </c>
      <c r="H4895" t="s">
        <v>118</v>
      </c>
      <c r="I4895" t="s">
        <v>16311</v>
      </c>
      <c r="J4895" t="s">
        <v>150</v>
      </c>
      <c r="K4895" t="s">
        <v>451</v>
      </c>
      <c r="L4895" t="s">
        <v>452</v>
      </c>
      <c r="M4895">
        <v>9</v>
      </c>
      <c r="N4895" t="s">
        <v>150</v>
      </c>
      <c r="O4895" s="12">
        <v>27487</v>
      </c>
      <c r="P4895" t="s">
        <v>70</v>
      </c>
      <c r="Q4895" s="1">
        <v>44614</v>
      </c>
      <c r="R4895" t="s">
        <v>56</v>
      </c>
      <c r="S4895" s="1">
        <v>45046</v>
      </c>
      <c r="T4895" t="s">
        <v>71</v>
      </c>
      <c r="W4895" t="s">
        <v>16312</v>
      </c>
    </row>
    <row r="4896" spans="7:29" x14ac:dyDescent="0.2">
      <c r="G4896" t="s">
        <v>1634</v>
      </c>
      <c r="H4896" t="s">
        <v>759</v>
      </c>
      <c r="I4896" t="s">
        <v>9930</v>
      </c>
      <c r="J4896" t="s">
        <v>103</v>
      </c>
      <c r="K4896" t="s">
        <v>1408</v>
      </c>
      <c r="L4896" t="s">
        <v>114</v>
      </c>
      <c r="M4896">
        <v>12</v>
      </c>
      <c r="N4896" t="s">
        <v>103</v>
      </c>
      <c r="O4896" s="12">
        <v>27467</v>
      </c>
      <c r="P4896" t="s">
        <v>70</v>
      </c>
      <c r="Q4896" s="1">
        <v>44733</v>
      </c>
      <c r="R4896" t="s">
        <v>29</v>
      </c>
      <c r="S4896" t="s">
        <v>43</v>
      </c>
      <c r="T4896" t="s">
        <v>71</v>
      </c>
      <c r="W4896" t="s">
        <v>9931</v>
      </c>
      <c r="X4896" t="s">
        <v>116</v>
      </c>
    </row>
    <row r="4897" spans="7:29" ht="170" x14ac:dyDescent="0.2">
      <c r="G4897" t="s">
        <v>7388</v>
      </c>
      <c r="H4897" t="s">
        <v>118</v>
      </c>
      <c r="I4897" t="s">
        <v>17002</v>
      </c>
      <c r="J4897" t="s">
        <v>2893</v>
      </c>
      <c r="K4897" t="s">
        <v>488</v>
      </c>
      <c r="L4897" t="s">
        <v>237</v>
      </c>
      <c r="M4897">
        <v>12</v>
      </c>
      <c r="N4897" t="s">
        <v>304</v>
      </c>
      <c r="O4897" s="12">
        <v>27455</v>
      </c>
      <c r="P4897" t="s">
        <v>238</v>
      </c>
      <c r="Q4897" s="1">
        <v>43980</v>
      </c>
      <c r="R4897" t="s">
        <v>56</v>
      </c>
      <c r="S4897" s="1">
        <v>44957</v>
      </c>
      <c r="T4897" t="s">
        <v>71</v>
      </c>
      <c r="W4897" t="s">
        <v>17006</v>
      </c>
      <c r="X4897" t="s">
        <v>17007</v>
      </c>
      <c r="Y4897" t="s">
        <v>1443</v>
      </c>
      <c r="Z4897" t="s">
        <v>2893</v>
      </c>
      <c r="AA4897" t="s">
        <v>17008</v>
      </c>
      <c r="AB4897" s="2" t="s">
        <v>17009</v>
      </c>
      <c r="AC4897" t="s">
        <v>17010</v>
      </c>
    </row>
    <row r="4898" spans="7:29" ht="102" x14ac:dyDescent="0.2">
      <c r="G4898" t="s">
        <v>2557</v>
      </c>
      <c r="H4898" t="s">
        <v>53</v>
      </c>
      <c r="I4898" t="s">
        <v>2558</v>
      </c>
      <c r="J4898" t="s">
        <v>135</v>
      </c>
      <c r="K4898" t="s">
        <v>743</v>
      </c>
      <c r="L4898" t="s">
        <v>744</v>
      </c>
      <c r="M4898">
        <v>9</v>
      </c>
      <c r="N4898" t="s">
        <v>135</v>
      </c>
      <c r="O4898" s="12">
        <v>27443</v>
      </c>
      <c r="P4898" t="s">
        <v>70</v>
      </c>
      <c r="Q4898" s="1">
        <v>44705</v>
      </c>
      <c r="R4898" t="s">
        <v>29</v>
      </c>
      <c r="S4898" t="s">
        <v>43</v>
      </c>
      <c r="T4898" t="s">
        <v>71</v>
      </c>
      <c r="W4898" t="s">
        <v>2559</v>
      </c>
      <c r="X4898" t="s">
        <v>2560</v>
      </c>
      <c r="Y4898" t="s">
        <v>743</v>
      </c>
      <c r="Z4898" t="s">
        <v>135</v>
      </c>
      <c r="AA4898" t="s">
        <v>2561</v>
      </c>
      <c r="AB4898" s="2" t="s">
        <v>2562</v>
      </c>
      <c r="AC4898" t="s">
        <v>50</v>
      </c>
    </row>
    <row r="4899" spans="7:29" ht="102" x14ac:dyDescent="0.2">
      <c r="G4899" t="s">
        <v>2557</v>
      </c>
      <c r="H4899" t="s">
        <v>53</v>
      </c>
      <c r="I4899" t="s">
        <v>2558</v>
      </c>
      <c r="J4899" t="s">
        <v>135</v>
      </c>
      <c r="K4899" t="s">
        <v>743</v>
      </c>
      <c r="L4899" t="s">
        <v>744</v>
      </c>
      <c r="M4899">
        <v>9</v>
      </c>
      <c r="N4899" t="s">
        <v>135</v>
      </c>
      <c r="O4899" s="12">
        <v>27443</v>
      </c>
      <c r="P4899" t="s">
        <v>70</v>
      </c>
      <c r="Q4899" s="1">
        <v>44705</v>
      </c>
      <c r="R4899" t="s">
        <v>29</v>
      </c>
      <c r="S4899" t="s">
        <v>43</v>
      </c>
      <c r="T4899" t="s">
        <v>71</v>
      </c>
      <c r="W4899" t="s">
        <v>2559</v>
      </c>
      <c r="X4899" t="s">
        <v>2560</v>
      </c>
      <c r="Y4899" t="s">
        <v>743</v>
      </c>
      <c r="Z4899" t="s">
        <v>135</v>
      </c>
      <c r="AA4899" t="s">
        <v>2561</v>
      </c>
      <c r="AB4899" s="2" t="s">
        <v>2562</v>
      </c>
      <c r="AC4899" t="s">
        <v>50</v>
      </c>
    </row>
    <row r="4900" spans="7:29" x14ac:dyDescent="0.2">
      <c r="G4900" t="s">
        <v>1634</v>
      </c>
      <c r="H4900" t="s">
        <v>60</v>
      </c>
      <c r="I4900" t="s">
        <v>24391</v>
      </c>
      <c r="J4900" t="s">
        <v>135</v>
      </c>
      <c r="K4900" t="s">
        <v>743</v>
      </c>
      <c r="L4900" t="s">
        <v>744</v>
      </c>
      <c r="M4900">
        <v>12</v>
      </c>
      <c r="N4900" t="s">
        <v>135</v>
      </c>
      <c r="O4900" s="12">
        <v>27439</v>
      </c>
      <c r="P4900" t="s">
        <v>70</v>
      </c>
      <c r="Q4900" s="1">
        <v>44823</v>
      </c>
      <c r="R4900" t="s">
        <v>29</v>
      </c>
      <c r="S4900" t="s">
        <v>43</v>
      </c>
      <c r="T4900" t="s">
        <v>71</v>
      </c>
      <c r="W4900" t="s">
        <v>24392</v>
      </c>
      <c r="X4900" t="s">
        <v>116</v>
      </c>
    </row>
    <row r="4901" spans="7:29" x14ac:dyDescent="0.2">
      <c r="G4901" t="s">
        <v>3434</v>
      </c>
      <c r="H4901" t="s">
        <v>262</v>
      </c>
      <c r="I4901" t="s">
        <v>8604</v>
      </c>
      <c r="J4901" t="s">
        <v>332</v>
      </c>
      <c r="K4901" t="s">
        <v>8605</v>
      </c>
      <c r="L4901" t="s">
        <v>882</v>
      </c>
      <c r="M4901">
        <v>9</v>
      </c>
      <c r="N4901" t="s">
        <v>332</v>
      </c>
      <c r="O4901" s="12">
        <v>27437</v>
      </c>
      <c r="P4901" t="s">
        <v>70</v>
      </c>
      <c r="Q4901" s="1">
        <v>44776</v>
      </c>
      <c r="R4901" t="s">
        <v>29</v>
      </c>
      <c r="S4901" t="s">
        <v>43</v>
      </c>
      <c r="T4901" t="s">
        <v>71</v>
      </c>
      <c r="W4901" t="s">
        <v>8606</v>
      </c>
      <c r="X4901" t="s">
        <v>8607</v>
      </c>
      <c r="Y4901" t="s">
        <v>8608</v>
      </c>
      <c r="Z4901" t="s">
        <v>332</v>
      </c>
      <c r="AA4901" t="s">
        <v>8609</v>
      </c>
      <c r="AB4901" t="s">
        <v>50</v>
      </c>
      <c r="AC4901" t="s">
        <v>50</v>
      </c>
    </row>
    <row r="4902" spans="7:29" x14ac:dyDescent="0.2">
      <c r="G4902" t="s">
        <v>14119</v>
      </c>
      <c r="H4902" t="s">
        <v>53</v>
      </c>
      <c r="I4902" t="s">
        <v>21733</v>
      </c>
      <c r="J4902" t="s">
        <v>1956</v>
      </c>
      <c r="L4902" t="s">
        <v>436</v>
      </c>
      <c r="M4902">
        <v>9</v>
      </c>
      <c r="N4902" t="s">
        <v>1956</v>
      </c>
      <c r="O4902" s="12">
        <v>27430</v>
      </c>
      <c r="P4902" t="s">
        <v>661</v>
      </c>
      <c r="Q4902" s="1">
        <v>43632</v>
      </c>
      <c r="R4902" t="s">
        <v>56</v>
      </c>
      <c r="S4902" s="1">
        <v>45184</v>
      </c>
      <c r="T4902" t="s">
        <v>30</v>
      </c>
      <c r="U4902" t="s">
        <v>1220</v>
      </c>
      <c r="W4902" t="s">
        <v>21734</v>
      </c>
    </row>
    <row r="4903" spans="7:29" x14ac:dyDescent="0.2">
      <c r="G4903" t="s">
        <v>5274</v>
      </c>
      <c r="H4903" t="s">
        <v>53</v>
      </c>
      <c r="I4903" t="s">
        <v>8959</v>
      </c>
      <c r="J4903" t="s">
        <v>103</v>
      </c>
      <c r="K4903" t="s">
        <v>1408</v>
      </c>
      <c r="L4903" t="s">
        <v>114</v>
      </c>
      <c r="M4903">
        <v>12</v>
      </c>
      <c r="N4903" t="s">
        <v>103</v>
      </c>
      <c r="O4903" s="12">
        <v>27429</v>
      </c>
      <c r="P4903" t="s">
        <v>238</v>
      </c>
      <c r="Q4903" s="1">
        <v>44613</v>
      </c>
      <c r="R4903" t="s">
        <v>56</v>
      </c>
      <c r="S4903" s="1">
        <v>44927</v>
      </c>
      <c r="T4903" t="s">
        <v>71</v>
      </c>
      <c r="W4903" t="s">
        <v>8961</v>
      </c>
      <c r="X4903" t="s">
        <v>8962</v>
      </c>
      <c r="Y4903" t="s">
        <v>8963</v>
      </c>
      <c r="Z4903" t="s">
        <v>109</v>
      </c>
      <c r="AA4903" t="s">
        <v>8964</v>
      </c>
      <c r="AB4903" t="s">
        <v>50</v>
      </c>
      <c r="AC4903" t="s">
        <v>50</v>
      </c>
    </row>
    <row r="4904" spans="7:29" x14ac:dyDescent="0.2">
      <c r="G4904" t="s">
        <v>1246</v>
      </c>
      <c r="H4904" t="s">
        <v>60</v>
      </c>
      <c r="I4904" t="s">
        <v>10497</v>
      </c>
      <c r="J4904" t="s">
        <v>103</v>
      </c>
      <c r="L4904" t="s">
        <v>27</v>
      </c>
      <c r="M4904">
        <v>12</v>
      </c>
      <c r="N4904" t="s">
        <v>103</v>
      </c>
      <c r="O4904" s="12">
        <v>27417</v>
      </c>
      <c r="P4904" t="s">
        <v>28</v>
      </c>
      <c r="Q4904" s="1">
        <v>44966</v>
      </c>
      <c r="R4904" t="s">
        <v>29</v>
      </c>
      <c r="S4904" t="s">
        <v>43</v>
      </c>
      <c r="T4904" t="s">
        <v>30</v>
      </c>
      <c r="U4904" t="s">
        <v>10498</v>
      </c>
      <c r="V4904" t="s">
        <v>404</v>
      </c>
      <c r="W4904" t="s">
        <v>10499</v>
      </c>
      <c r="X4904" t="s">
        <v>116</v>
      </c>
    </row>
    <row r="4905" spans="7:29" x14ac:dyDescent="0.2">
      <c r="G4905" t="s">
        <v>6254</v>
      </c>
      <c r="H4905" t="s">
        <v>262</v>
      </c>
      <c r="I4905" t="s">
        <v>6255</v>
      </c>
      <c r="J4905" t="s">
        <v>460</v>
      </c>
      <c r="K4905" t="s">
        <v>6256</v>
      </c>
      <c r="L4905" t="s">
        <v>1363</v>
      </c>
      <c r="M4905">
        <v>12</v>
      </c>
      <c r="N4905" t="s">
        <v>460</v>
      </c>
      <c r="O4905" s="12">
        <v>27413</v>
      </c>
      <c r="P4905" t="s">
        <v>70</v>
      </c>
      <c r="Q4905" s="1">
        <v>43087</v>
      </c>
      <c r="R4905" t="s">
        <v>56</v>
      </c>
      <c r="S4905" s="1">
        <v>44834</v>
      </c>
      <c r="T4905" t="s">
        <v>71</v>
      </c>
      <c r="W4905" t="s">
        <v>6257</v>
      </c>
    </row>
    <row r="4906" spans="7:29" x14ac:dyDescent="0.2">
      <c r="G4906" t="s">
        <v>1286</v>
      </c>
      <c r="H4906" t="s">
        <v>280</v>
      </c>
      <c r="I4906" t="s">
        <v>10226</v>
      </c>
      <c r="J4906" t="s">
        <v>1329</v>
      </c>
      <c r="L4906" t="s">
        <v>55</v>
      </c>
      <c r="M4906">
        <v>12</v>
      </c>
      <c r="N4906" t="s">
        <v>1329</v>
      </c>
      <c r="O4906" s="12">
        <v>27412</v>
      </c>
      <c r="P4906" t="s">
        <v>28</v>
      </c>
      <c r="Q4906" s="1">
        <v>44866</v>
      </c>
      <c r="R4906" t="s">
        <v>29</v>
      </c>
      <c r="S4906" s="1">
        <v>45135</v>
      </c>
      <c r="T4906" t="s">
        <v>30</v>
      </c>
      <c r="U4906" t="s">
        <v>10228</v>
      </c>
      <c r="W4906" t="s">
        <v>10227</v>
      </c>
      <c r="X4906" t="s">
        <v>116</v>
      </c>
    </row>
    <row r="4907" spans="7:29" x14ac:dyDescent="0.2">
      <c r="G4907" t="s">
        <v>9729</v>
      </c>
      <c r="H4907" t="s">
        <v>53</v>
      </c>
      <c r="I4907" t="s">
        <v>9730</v>
      </c>
      <c r="J4907" t="s">
        <v>103</v>
      </c>
      <c r="L4907" t="s">
        <v>27</v>
      </c>
      <c r="M4907">
        <v>12</v>
      </c>
      <c r="N4907" t="s">
        <v>103</v>
      </c>
      <c r="O4907" s="12">
        <v>27399</v>
      </c>
      <c r="P4907" t="s">
        <v>28</v>
      </c>
      <c r="Q4907" s="1">
        <v>40755</v>
      </c>
      <c r="R4907" t="s">
        <v>56</v>
      </c>
      <c r="S4907" s="1">
        <v>44926</v>
      </c>
      <c r="T4907" t="s">
        <v>30</v>
      </c>
      <c r="U4907" t="s">
        <v>9731</v>
      </c>
      <c r="V4907" t="s">
        <v>522</v>
      </c>
      <c r="W4907" t="s">
        <v>9732</v>
      </c>
    </row>
    <row r="4908" spans="7:29" x14ac:dyDescent="0.2">
      <c r="G4908" t="s">
        <v>261</v>
      </c>
      <c r="H4908" t="s">
        <v>1394</v>
      </c>
      <c r="I4908" t="s">
        <v>21253</v>
      </c>
      <c r="J4908" t="s">
        <v>332</v>
      </c>
      <c r="K4908" t="s">
        <v>21254</v>
      </c>
      <c r="L4908" t="s">
        <v>21255</v>
      </c>
      <c r="M4908">
        <v>9</v>
      </c>
      <c r="N4908" t="s">
        <v>332</v>
      </c>
      <c r="O4908" s="12">
        <v>27370</v>
      </c>
      <c r="P4908" t="s">
        <v>70</v>
      </c>
      <c r="Q4908" s="1">
        <v>41901</v>
      </c>
      <c r="R4908" t="s">
        <v>29</v>
      </c>
      <c r="S4908" t="s">
        <v>43</v>
      </c>
      <c r="T4908" t="s">
        <v>71</v>
      </c>
      <c r="W4908" t="s">
        <v>21256</v>
      </c>
      <c r="X4908" t="s">
        <v>116</v>
      </c>
    </row>
    <row r="4909" spans="7:29" x14ac:dyDescent="0.2">
      <c r="G4909" t="s">
        <v>875</v>
      </c>
      <c r="H4909" t="s">
        <v>24</v>
      </c>
      <c r="I4909" t="s">
        <v>23290</v>
      </c>
      <c r="J4909" t="s">
        <v>315</v>
      </c>
      <c r="K4909" t="s">
        <v>5206</v>
      </c>
      <c r="L4909" t="s">
        <v>69</v>
      </c>
      <c r="M4909">
        <v>12</v>
      </c>
      <c r="N4909" t="s">
        <v>315</v>
      </c>
      <c r="O4909" s="12">
        <v>27359</v>
      </c>
      <c r="P4909" t="s">
        <v>70</v>
      </c>
      <c r="Q4909" s="1">
        <v>44879</v>
      </c>
      <c r="R4909" t="s">
        <v>56</v>
      </c>
      <c r="S4909" s="1">
        <v>45107</v>
      </c>
      <c r="T4909" t="s">
        <v>71</v>
      </c>
      <c r="W4909" t="s">
        <v>23291</v>
      </c>
    </row>
    <row r="4910" spans="7:29" x14ac:dyDescent="0.2">
      <c r="G4910" t="s">
        <v>1249</v>
      </c>
      <c r="H4910" t="s">
        <v>302</v>
      </c>
      <c r="I4910" t="s">
        <v>22987</v>
      </c>
      <c r="J4910" t="s">
        <v>251</v>
      </c>
      <c r="K4910" t="s">
        <v>22988</v>
      </c>
      <c r="L4910" t="s">
        <v>3078</v>
      </c>
      <c r="M4910">
        <v>12</v>
      </c>
      <c r="N4910" t="s">
        <v>1176</v>
      </c>
      <c r="O4910" s="12">
        <v>27332</v>
      </c>
      <c r="P4910" t="s">
        <v>70</v>
      </c>
      <c r="Q4910" s="1">
        <v>40808</v>
      </c>
      <c r="R4910" t="s">
        <v>29</v>
      </c>
      <c r="S4910" t="s">
        <v>43</v>
      </c>
      <c r="T4910" t="s">
        <v>71</v>
      </c>
      <c r="W4910" t="s">
        <v>22989</v>
      </c>
      <c r="X4910" t="s">
        <v>116</v>
      </c>
    </row>
    <row r="4911" spans="7:29" x14ac:dyDescent="0.2">
      <c r="G4911" t="s">
        <v>20202</v>
      </c>
      <c r="H4911" t="s">
        <v>53</v>
      </c>
      <c r="I4911" t="s">
        <v>20199</v>
      </c>
      <c r="J4911" t="s">
        <v>441</v>
      </c>
      <c r="K4911" t="s">
        <v>1993</v>
      </c>
      <c r="L4911" t="s">
        <v>237</v>
      </c>
      <c r="M4911">
        <v>12</v>
      </c>
      <c r="N4911" t="s">
        <v>441</v>
      </c>
      <c r="O4911" s="12">
        <v>27325</v>
      </c>
      <c r="P4911" t="s">
        <v>70</v>
      </c>
      <c r="Q4911" s="1">
        <v>44830</v>
      </c>
      <c r="R4911" t="s">
        <v>29</v>
      </c>
      <c r="S4911" t="s">
        <v>43</v>
      </c>
      <c r="T4911" t="s">
        <v>71</v>
      </c>
      <c r="W4911" t="s">
        <v>20203</v>
      </c>
      <c r="X4911" t="s">
        <v>116</v>
      </c>
    </row>
    <row r="4912" spans="7:29" x14ac:dyDescent="0.2">
      <c r="G4912" t="s">
        <v>7912</v>
      </c>
      <c r="H4912" t="s">
        <v>24</v>
      </c>
      <c r="I4912" t="s">
        <v>7893</v>
      </c>
      <c r="J4912" t="s">
        <v>1721</v>
      </c>
      <c r="K4912" t="s">
        <v>6509</v>
      </c>
      <c r="L4912" t="s">
        <v>4002</v>
      </c>
      <c r="M4912">
        <v>12</v>
      </c>
      <c r="N4912" t="s">
        <v>1721</v>
      </c>
      <c r="O4912" s="12">
        <v>27306</v>
      </c>
      <c r="P4912" t="s">
        <v>70</v>
      </c>
      <c r="Q4912" s="1">
        <v>44480</v>
      </c>
      <c r="R4912" t="s">
        <v>56</v>
      </c>
      <c r="S4912" s="1">
        <v>44957</v>
      </c>
      <c r="T4912" t="s">
        <v>71</v>
      </c>
      <c r="W4912" t="s">
        <v>7913</v>
      </c>
    </row>
    <row r="4913" spans="7:29" x14ac:dyDescent="0.2">
      <c r="G4913" t="s">
        <v>2092</v>
      </c>
      <c r="H4913" t="s">
        <v>118</v>
      </c>
      <c r="I4913" t="s">
        <v>2694</v>
      </c>
      <c r="J4913" t="s">
        <v>86</v>
      </c>
      <c r="K4913" t="s">
        <v>384</v>
      </c>
      <c r="L4913" t="s">
        <v>385</v>
      </c>
      <c r="M4913">
        <v>12</v>
      </c>
      <c r="N4913" t="s">
        <v>86</v>
      </c>
      <c r="O4913" s="12">
        <v>27286</v>
      </c>
      <c r="P4913" t="s">
        <v>70</v>
      </c>
      <c r="Q4913" s="1">
        <v>44729</v>
      </c>
      <c r="R4913" t="s">
        <v>29</v>
      </c>
      <c r="S4913" t="s">
        <v>43</v>
      </c>
      <c r="T4913" t="s">
        <v>71</v>
      </c>
      <c r="W4913" t="s">
        <v>2695</v>
      </c>
      <c r="X4913" t="s">
        <v>116</v>
      </c>
    </row>
    <row r="4914" spans="7:29" x14ac:dyDescent="0.2">
      <c r="G4914" t="s">
        <v>23302</v>
      </c>
      <c r="H4914" t="s">
        <v>53</v>
      </c>
      <c r="I4914" t="s">
        <v>23303</v>
      </c>
      <c r="J4914" t="s">
        <v>159</v>
      </c>
      <c r="L4914" t="s">
        <v>98</v>
      </c>
      <c r="M4914">
        <v>12</v>
      </c>
      <c r="N4914" t="s">
        <v>159</v>
      </c>
      <c r="O4914" s="12">
        <v>27263</v>
      </c>
      <c r="P4914" t="s">
        <v>28</v>
      </c>
      <c r="Q4914" s="1">
        <v>44835</v>
      </c>
      <c r="R4914" t="s">
        <v>56</v>
      </c>
      <c r="S4914" s="1">
        <v>44997</v>
      </c>
      <c r="T4914" t="s">
        <v>30</v>
      </c>
      <c r="U4914" t="s">
        <v>99</v>
      </c>
      <c r="W4914" t="s">
        <v>23304</v>
      </c>
    </row>
    <row r="4915" spans="7:29" x14ac:dyDescent="0.2">
      <c r="G4915" t="s">
        <v>8124</v>
      </c>
      <c r="H4915" t="s">
        <v>274</v>
      </c>
      <c r="I4915" t="s">
        <v>8125</v>
      </c>
      <c r="J4915" t="s">
        <v>135</v>
      </c>
      <c r="K4915" t="s">
        <v>8126</v>
      </c>
      <c r="L4915" t="s">
        <v>203</v>
      </c>
      <c r="M4915">
        <v>12</v>
      </c>
      <c r="N4915" t="s">
        <v>135</v>
      </c>
      <c r="O4915" s="12">
        <v>27203</v>
      </c>
      <c r="P4915" t="s">
        <v>70</v>
      </c>
      <c r="Q4915" s="1">
        <v>44886</v>
      </c>
      <c r="R4915" t="s">
        <v>29</v>
      </c>
      <c r="S4915" t="s">
        <v>43</v>
      </c>
      <c r="T4915" t="s">
        <v>71</v>
      </c>
      <c r="W4915" t="s">
        <v>8127</v>
      </c>
      <c r="X4915" t="s">
        <v>8128</v>
      </c>
      <c r="Y4915" t="s">
        <v>8126</v>
      </c>
      <c r="Z4915" t="s">
        <v>135</v>
      </c>
      <c r="AA4915" t="s">
        <v>8129</v>
      </c>
      <c r="AB4915" t="s">
        <v>50</v>
      </c>
      <c r="AC4915" t="s">
        <v>8130</v>
      </c>
    </row>
    <row r="4916" spans="7:29" x14ac:dyDescent="0.2">
      <c r="G4916" t="s">
        <v>128</v>
      </c>
      <c r="H4916" t="s">
        <v>274</v>
      </c>
      <c r="I4916" t="s">
        <v>13079</v>
      </c>
      <c r="J4916" t="s">
        <v>150</v>
      </c>
      <c r="K4916" t="s">
        <v>832</v>
      </c>
      <c r="L4916" t="s">
        <v>2017</v>
      </c>
      <c r="M4916">
        <v>9</v>
      </c>
      <c r="N4916" t="s">
        <v>150</v>
      </c>
      <c r="O4916" s="12">
        <v>27193</v>
      </c>
      <c r="P4916" t="s">
        <v>70</v>
      </c>
      <c r="Q4916" s="1">
        <v>44531</v>
      </c>
      <c r="R4916" t="s">
        <v>29</v>
      </c>
      <c r="S4916" t="s">
        <v>43</v>
      </c>
      <c r="T4916" t="s">
        <v>71</v>
      </c>
      <c r="W4916" t="s">
        <v>13080</v>
      </c>
      <c r="X4916" t="s">
        <v>116</v>
      </c>
    </row>
    <row r="4917" spans="7:29" x14ac:dyDescent="0.2">
      <c r="G4917" t="s">
        <v>685</v>
      </c>
      <c r="H4917" t="s">
        <v>262</v>
      </c>
      <c r="I4917" t="s">
        <v>16749</v>
      </c>
      <c r="J4917" t="s">
        <v>597</v>
      </c>
      <c r="L4917" t="s">
        <v>16753</v>
      </c>
      <c r="M4917">
        <v>9</v>
      </c>
      <c r="N4917" t="s">
        <v>597</v>
      </c>
      <c r="O4917" s="12">
        <v>27178</v>
      </c>
      <c r="P4917" t="s">
        <v>28</v>
      </c>
      <c r="Q4917" s="1">
        <v>41168</v>
      </c>
      <c r="R4917" t="s">
        <v>63</v>
      </c>
      <c r="S4917" t="s">
        <v>43</v>
      </c>
      <c r="T4917" t="s">
        <v>30</v>
      </c>
      <c r="U4917" t="s">
        <v>1819</v>
      </c>
      <c r="V4917" t="s">
        <v>45</v>
      </c>
      <c r="W4917" t="s">
        <v>16754</v>
      </c>
    </row>
    <row r="4918" spans="7:29" x14ac:dyDescent="0.2">
      <c r="G4918" t="s">
        <v>6154</v>
      </c>
      <c r="H4918" t="s">
        <v>53</v>
      </c>
      <c r="I4918" t="s">
        <v>6075</v>
      </c>
      <c r="J4918" t="s">
        <v>605</v>
      </c>
      <c r="K4918" t="s">
        <v>488</v>
      </c>
      <c r="L4918" t="s">
        <v>237</v>
      </c>
      <c r="M4918">
        <v>12</v>
      </c>
      <c r="N4918" t="s">
        <v>605</v>
      </c>
      <c r="O4918" s="12">
        <v>27163</v>
      </c>
      <c r="P4918" t="s">
        <v>238</v>
      </c>
      <c r="Q4918" s="1">
        <v>44872</v>
      </c>
      <c r="R4918" t="s">
        <v>29</v>
      </c>
      <c r="S4918" t="s">
        <v>43</v>
      </c>
      <c r="T4918" t="s">
        <v>71</v>
      </c>
      <c r="W4918" t="s">
        <v>6155</v>
      </c>
      <c r="X4918" t="s">
        <v>116</v>
      </c>
    </row>
    <row r="4919" spans="7:29" x14ac:dyDescent="0.2">
      <c r="G4919" t="s">
        <v>519</v>
      </c>
      <c r="H4919" t="s">
        <v>759</v>
      </c>
      <c r="I4919" t="s">
        <v>3744</v>
      </c>
      <c r="J4919" t="s">
        <v>135</v>
      </c>
      <c r="L4919" t="s">
        <v>27</v>
      </c>
      <c r="M4919">
        <v>12</v>
      </c>
      <c r="N4919" t="s">
        <v>135</v>
      </c>
      <c r="O4919" s="12">
        <v>27159</v>
      </c>
      <c r="P4919" t="s">
        <v>28</v>
      </c>
      <c r="Q4919" s="1">
        <v>44872</v>
      </c>
      <c r="R4919" t="s">
        <v>29</v>
      </c>
      <c r="S4919" t="s">
        <v>43</v>
      </c>
      <c r="T4919" t="s">
        <v>30</v>
      </c>
      <c r="U4919" t="s">
        <v>2219</v>
      </c>
      <c r="V4919" t="s">
        <v>353</v>
      </c>
      <c r="W4919" t="s">
        <v>3745</v>
      </c>
      <c r="X4919" t="s">
        <v>116</v>
      </c>
    </row>
    <row r="4920" spans="7:29" x14ac:dyDescent="0.2">
      <c r="G4920" t="s">
        <v>3666</v>
      </c>
      <c r="H4920" t="s">
        <v>262</v>
      </c>
      <c r="I4920" t="s">
        <v>17036</v>
      </c>
      <c r="J4920" t="s">
        <v>103</v>
      </c>
      <c r="K4920" t="s">
        <v>3880</v>
      </c>
      <c r="L4920" t="s">
        <v>3881</v>
      </c>
      <c r="M4920">
        <v>12</v>
      </c>
      <c r="N4920" t="s">
        <v>103</v>
      </c>
      <c r="O4920" s="12">
        <v>27137</v>
      </c>
      <c r="P4920" t="s">
        <v>70</v>
      </c>
      <c r="Q4920" s="1">
        <v>44424</v>
      </c>
      <c r="R4920" t="s">
        <v>56</v>
      </c>
      <c r="S4920" s="1">
        <v>44957</v>
      </c>
      <c r="T4920" t="s">
        <v>71</v>
      </c>
      <c r="W4920" t="s">
        <v>17037</v>
      </c>
    </row>
    <row r="4921" spans="7:29" x14ac:dyDescent="0.2">
      <c r="G4921" t="s">
        <v>1500</v>
      </c>
      <c r="H4921" t="s">
        <v>53</v>
      </c>
      <c r="I4921" t="s">
        <v>1774</v>
      </c>
      <c r="J4921" t="s">
        <v>1775</v>
      </c>
      <c r="L4921" t="s">
        <v>896</v>
      </c>
      <c r="M4921">
        <v>9</v>
      </c>
      <c r="N4921" t="s">
        <v>1775</v>
      </c>
      <c r="O4921" s="12">
        <v>27118</v>
      </c>
      <c r="P4921" t="s">
        <v>28</v>
      </c>
      <c r="Q4921" s="1">
        <v>43998</v>
      </c>
      <c r="R4921" t="s">
        <v>63</v>
      </c>
      <c r="S4921" t="s">
        <v>43</v>
      </c>
      <c r="T4921" t="s">
        <v>30</v>
      </c>
      <c r="U4921" t="s">
        <v>376</v>
      </c>
      <c r="W4921" t="s">
        <v>1776</v>
      </c>
    </row>
    <row r="4922" spans="7:29" x14ac:dyDescent="0.2">
      <c r="G4922" t="s">
        <v>14797</v>
      </c>
      <c r="H4922" t="s">
        <v>53</v>
      </c>
      <c r="I4922" t="s">
        <v>14798</v>
      </c>
      <c r="J4922" t="s">
        <v>315</v>
      </c>
      <c r="K4922" t="s">
        <v>14799</v>
      </c>
      <c r="L4922" t="s">
        <v>69</v>
      </c>
      <c r="M4922">
        <v>12</v>
      </c>
      <c r="N4922" t="s">
        <v>315</v>
      </c>
      <c r="O4922" s="12">
        <v>27086</v>
      </c>
      <c r="P4922" t="s">
        <v>70</v>
      </c>
      <c r="Q4922" s="1">
        <v>37068</v>
      </c>
      <c r="R4922" t="s">
        <v>56</v>
      </c>
      <c r="S4922" s="1">
        <v>44865</v>
      </c>
      <c r="T4922" t="s">
        <v>71</v>
      </c>
      <c r="W4922" t="s">
        <v>14800</v>
      </c>
    </row>
    <row r="4923" spans="7:29" x14ac:dyDescent="0.2">
      <c r="G4923" t="s">
        <v>496</v>
      </c>
      <c r="H4923" t="s">
        <v>53</v>
      </c>
      <c r="I4923" t="s">
        <v>8594</v>
      </c>
      <c r="J4923" t="s">
        <v>1240</v>
      </c>
      <c r="L4923" t="s">
        <v>62</v>
      </c>
      <c r="M4923">
        <v>12</v>
      </c>
      <c r="N4923" t="s">
        <v>1240</v>
      </c>
      <c r="O4923" s="12">
        <v>27080</v>
      </c>
      <c r="P4923" t="s">
        <v>28</v>
      </c>
      <c r="Q4923" s="1">
        <v>42125</v>
      </c>
      <c r="R4923" t="s">
        <v>29</v>
      </c>
      <c r="S4923" t="s">
        <v>43</v>
      </c>
      <c r="T4923" t="s">
        <v>30</v>
      </c>
      <c r="U4923" t="s">
        <v>6186</v>
      </c>
      <c r="W4923" t="s">
        <v>8597</v>
      </c>
      <c r="X4923" t="s">
        <v>116</v>
      </c>
    </row>
    <row r="4924" spans="7:29" x14ac:dyDescent="0.2">
      <c r="G4924" t="s">
        <v>261</v>
      </c>
      <c r="H4924" t="s">
        <v>129</v>
      </c>
      <c r="I4924" t="s">
        <v>20709</v>
      </c>
      <c r="J4924" t="s">
        <v>4589</v>
      </c>
      <c r="L4924" t="s">
        <v>27</v>
      </c>
      <c r="M4924">
        <v>12</v>
      </c>
      <c r="N4924" t="s">
        <v>4589</v>
      </c>
      <c r="O4924" s="12">
        <v>27079</v>
      </c>
      <c r="P4924" t="s">
        <v>28</v>
      </c>
      <c r="Q4924" s="1">
        <v>44963</v>
      </c>
      <c r="R4924" t="s">
        <v>29</v>
      </c>
      <c r="S4924" t="s">
        <v>43</v>
      </c>
      <c r="T4924" t="s">
        <v>30</v>
      </c>
      <c r="U4924" t="s">
        <v>18768</v>
      </c>
      <c r="V4924" t="s">
        <v>404</v>
      </c>
      <c r="W4924" t="s">
        <v>20710</v>
      </c>
      <c r="X4924" t="s">
        <v>116</v>
      </c>
    </row>
    <row r="4925" spans="7:29" x14ac:dyDescent="0.2">
      <c r="G4925" t="s">
        <v>233</v>
      </c>
      <c r="H4925" t="s">
        <v>118</v>
      </c>
      <c r="I4925" t="s">
        <v>14712</v>
      </c>
      <c r="J4925" t="s">
        <v>528</v>
      </c>
      <c r="L4925" t="s">
        <v>775</v>
      </c>
      <c r="M4925">
        <v>9</v>
      </c>
      <c r="N4925" t="s">
        <v>528</v>
      </c>
      <c r="O4925" s="12">
        <v>27071</v>
      </c>
      <c r="P4925" t="s">
        <v>28</v>
      </c>
      <c r="Q4925" s="1">
        <v>42125</v>
      </c>
      <c r="R4925" t="s">
        <v>63</v>
      </c>
      <c r="S4925" t="s">
        <v>43</v>
      </c>
      <c r="T4925" t="s">
        <v>30</v>
      </c>
      <c r="U4925" t="s">
        <v>941</v>
      </c>
      <c r="W4925" t="s">
        <v>14713</v>
      </c>
    </row>
    <row r="4926" spans="7:29" x14ac:dyDescent="0.2">
      <c r="G4926" t="s">
        <v>1254</v>
      </c>
      <c r="H4926" t="s">
        <v>118</v>
      </c>
      <c r="I4926" t="s">
        <v>4114</v>
      </c>
      <c r="J4926" t="s">
        <v>332</v>
      </c>
      <c r="K4926" t="s">
        <v>4170</v>
      </c>
      <c r="L4926" t="s">
        <v>237</v>
      </c>
      <c r="M4926">
        <v>12</v>
      </c>
      <c r="N4926" t="s">
        <v>332</v>
      </c>
      <c r="O4926" s="12">
        <v>27051</v>
      </c>
      <c r="P4926" t="s">
        <v>70</v>
      </c>
      <c r="Q4926" s="1">
        <v>44865</v>
      </c>
      <c r="R4926" t="s">
        <v>29</v>
      </c>
      <c r="S4926" t="s">
        <v>43</v>
      </c>
      <c r="T4926" t="s">
        <v>71</v>
      </c>
      <c r="W4926" t="s">
        <v>4171</v>
      </c>
      <c r="X4926" t="s">
        <v>4172</v>
      </c>
      <c r="Y4926" t="s">
        <v>4170</v>
      </c>
      <c r="Z4926" t="s">
        <v>332</v>
      </c>
      <c r="AA4926" t="s">
        <v>4173</v>
      </c>
      <c r="AB4926" t="s">
        <v>50</v>
      </c>
      <c r="AC4926" t="s">
        <v>50</v>
      </c>
    </row>
    <row r="4927" spans="7:29" ht="153" x14ac:dyDescent="0.2">
      <c r="G4927" t="s">
        <v>171</v>
      </c>
      <c r="H4927" t="s">
        <v>553</v>
      </c>
      <c r="I4927" t="s">
        <v>1326</v>
      </c>
      <c r="J4927" t="s">
        <v>1295</v>
      </c>
      <c r="K4927" t="s">
        <v>4329</v>
      </c>
      <c r="L4927" t="s">
        <v>4330</v>
      </c>
      <c r="M4927">
        <v>12</v>
      </c>
      <c r="N4927" t="s">
        <v>1295</v>
      </c>
      <c r="O4927" s="12">
        <v>27049</v>
      </c>
      <c r="P4927" t="s">
        <v>70</v>
      </c>
      <c r="Q4927" s="1">
        <v>44692</v>
      </c>
      <c r="R4927" t="s">
        <v>29</v>
      </c>
      <c r="S4927" t="s">
        <v>43</v>
      </c>
      <c r="T4927" t="s">
        <v>71</v>
      </c>
      <c r="W4927" t="s">
        <v>4331</v>
      </c>
      <c r="X4927" t="s">
        <v>4332</v>
      </c>
      <c r="Y4927" t="s">
        <v>4329</v>
      </c>
      <c r="Z4927" t="s">
        <v>1300</v>
      </c>
      <c r="AA4927" t="s">
        <v>4333</v>
      </c>
      <c r="AB4927" s="2" t="s">
        <v>4334</v>
      </c>
      <c r="AC4927" t="s">
        <v>4335</v>
      </c>
    </row>
    <row r="4928" spans="7:29" x14ac:dyDescent="0.2">
      <c r="G4928" t="s">
        <v>4060</v>
      </c>
      <c r="H4928" t="s">
        <v>53</v>
      </c>
      <c r="I4928" t="s">
        <v>24129</v>
      </c>
      <c r="J4928" t="s">
        <v>67</v>
      </c>
      <c r="K4928" t="s">
        <v>384</v>
      </c>
      <c r="L4928" t="s">
        <v>385</v>
      </c>
      <c r="M4928">
        <v>12</v>
      </c>
      <c r="N4928" t="s">
        <v>67</v>
      </c>
      <c r="O4928" s="12">
        <v>27043</v>
      </c>
      <c r="P4928" t="s">
        <v>70</v>
      </c>
      <c r="Q4928" s="1">
        <v>44480</v>
      </c>
      <c r="R4928" t="s">
        <v>56</v>
      </c>
      <c r="S4928" s="1">
        <v>45016</v>
      </c>
      <c r="T4928" t="s">
        <v>71</v>
      </c>
      <c r="W4928" t="s">
        <v>24130</v>
      </c>
    </row>
    <row r="4929" spans="7:29" x14ac:dyDescent="0.2">
      <c r="G4929" t="s">
        <v>7872</v>
      </c>
      <c r="H4929" t="s">
        <v>118</v>
      </c>
      <c r="I4929" t="s">
        <v>19274</v>
      </c>
      <c r="J4929" t="s">
        <v>371</v>
      </c>
      <c r="L4929" t="s">
        <v>775</v>
      </c>
      <c r="M4929">
        <v>9</v>
      </c>
      <c r="N4929" t="s">
        <v>371</v>
      </c>
      <c r="O4929" s="12">
        <v>27019</v>
      </c>
      <c r="P4929" t="s">
        <v>28</v>
      </c>
      <c r="Q4929" s="1">
        <v>42125</v>
      </c>
      <c r="R4929" t="s">
        <v>63</v>
      </c>
      <c r="S4929" t="s">
        <v>43</v>
      </c>
      <c r="T4929" t="s">
        <v>30</v>
      </c>
      <c r="U4929" t="s">
        <v>941</v>
      </c>
      <c r="W4929" t="s">
        <v>19275</v>
      </c>
    </row>
    <row r="4930" spans="7:29" x14ac:dyDescent="0.2">
      <c r="G4930" t="s">
        <v>10417</v>
      </c>
      <c r="H4930" t="s">
        <v>53</v>
      </c>
      <c r="I4930" t="s">
        <v>25323</v>
      </c>
      <c r="J4930" t="s">
        <v>435</v>
      </c>
      <c r="L4930" t="s">
        <v>896</v>
      </c>
      <c r="M4930">
        <v>9</v>
      </c>
      <c r="N4930" t="s">
        <v>435</v>
      </c>
      <c r="O4930" s="12">
        <v>26989</v>
      </c>
      <c r="P4930" t="s">
        <v>28</v>
      </c>
      <c r="Q4930" s="1">
        <v>44455</v>
      </c>
      <c r="R4930" t="s">
        <v>56</v>
      </c>
      <c r="S4930" s="1">
        <v>45000</v>
      </c>
      <c r="T4930" t="s">
        <v>30</v>
      </c>
      <c r="U4930" t="s">
        <v>2850</v>
      </c>
      <c r="W4930" t="s">
        <v>25324</v>
      </c>
    </row>
    <row r="4931" spans="7:29" x14ac:dyDescent="0.2">
      <c r="G4931" t="s">
        <v>1749</v>
      </c>
      <c r="H4931" t="s">
        <v>1327</v>
      </c>
      <c r="I4931" t="s">
        <v>19500</v>
      </c>
      <c r="J4931" t="s">
        <v>135</v>
      </c>
      <c r="K4931" t="s">
        <v>743</v>
      </c>
      <c r="L4931" t="s">
        <v>744</v>
      </c>
      <c r="M4931">
        <v>9</v>
      </c>
      <c r="N4931" t="s">
        <v>135</v>
      </c>
      <c r="O4931" s="12">
        <v>26988</v>
      </c>
      <c r="P4931" t="s">
        <v>70</v>
      </c>
      <c r="Q4931" s="1">
        <v>44487</v>
      </c>
      <c r="R4931" t="s">
        <v>56</v>
      </c>
      <c r="S4931" s="1">
        <v>45079</v>
      </c>
      <c r="T4931" t="s">
        <v>71</v>
      </c>
      <c r="W4931" t="s">
        <v>19527</v>
      </c>
    </row>
    <row r="4932" spans="7:29" ht="170" x14ac:dyDescent="0.2">
      <c r="G4932" t="s">
        <v>458</v>
      </c>
      <c r="H4932" t="s">
        <v>118</v>
      </c>
      <c r="I4932" t="s">
        <v>20645</v>
      </c>
      <c r="J4932" t="s">
        <v>2998</v>
      </c>
      <c r="L4932" t="s">
        <v>27</v>
      </c>
      <c r="M4932">
        <v>12</v>
      </c>
      <c r="N4932" t="s">
        <v>2998</v>
      </c>
      <c r="O4932" s="12">
        <v>26937</v>
      </c>
      <c r="P4932" t="s">
        <v>28</v>
      </c>
      <c r="Q4932" s="1">
        <v>44747</v>
      </c>
      <c r="R4932" t="s">
        <v>29</v>
      </c>
      <c r="S4932" t="s">
        <v>43</v>
      </c>
      <c r="T4932" t="s">
        <v>30</v>
      </c>
      <c r="U4932" t="s">
        <v>20661</v>
      </c>
      <c r="V4932" t="s">
        <v>522</v>
      </c>
      <c r="W4932" t="s">
        <v>20662</v>
      </c>
      <c r="X4932" t="s">
        <v>20663</v>
      </c>
      <c r="Y4932" t="s">
        <v>20661</v>
      </c>
      <c r="Z4932" t="s">
        <v>206</v>
      </c>
      <c r="AA4932" t="s">
        <v>20664</v>
      </c>
      <c r="AB4932" s="2" t="s">
        <v>20665</v>
      </c>
      <c r="AC4932" t="s">
        <v>50</v>
      </c>
    </row>
    <row r="4933" spans="7:29" x14ac:dyDescent="0.2">
      <c r="G4933" t="s">
        <v>2199</v>
      </c>
      <c r="H4933" t="s">
        <v>53</v>
      </c>
      <c r="I4933" t="s">
        <v>13678</v>
      </c>
      <c r="J4933" t="s">
        <v>159</v>
      </c>
      <c r="L4933" t="s">
        <v>98</v>
      </c>
      <c r="M4933">
        <v>12</v>
      </c>
      <c r="N4933" t="s">
        <v>159</v>
      </c>
      <c r="O4933" s="12">
        <v>26850</v>
      </c>
      <c r="P4933" t="s">
        <v>28</v>
      </c>
      <c r="Q4933" s="1">
        <v>44958</v>
      </c>
      <c r="R4933" t="s">
        <v>29</v>
      </c>
      <c r="S4933" s="1">
        <v>45322</v>
      </c>
      <c r="T4933" t="s">
        <v>30</v>
      </c>
      <c r="U4933" t="s">
        <v>99</v>
      </c>
      <c r="W4933" t="s">
        <v>13688</v>
      </c>
      <c r="X4933" t="s">
        <v>13689</v>
      </c>
      <c r="Y4933" t="s">
        <v>99</v>
      </c>
      <c r="Z4933" t="s">
        <v>163</v>
      </c>
      <c r="AA4933" t="s">
        <v>13690</v>
      </c>
      <c r="AB4933" t="s">
        <v>50</v>
      </c>
      <c r="AC4933" t="s">
        <v>50</v>
      </c>
    </row>
    <row r="4934" spans="7:29" x14ac:dyDescent="0.2">
      <c r="G4934" t="s">
        <v>22618</v>
      </c>
      <c r="H4934" t="s">
        <v>53</v>
      </c>
      <c r="I4934" t="s">
        <v>22619</v>
      </c>
      <c r="J4934" t="s">
        <v>86</v>
      </c>
      <c r="K4934" t="s">
        <v>7234</v>
      </c>
      <c r="L4934" t="s">
        <v>152</v>
      </c>
      <c r="M4934">
        <v>12</v>
      </c>
      <c r="N4934" t="s">
        <v>135</v>
      </c>
      <c r="O4934" s="12">
        <v>26828</v>
      </c>
      <c r="P4934" t="s">
        <v>70</v>
      </c>
      <c r="Q4934" s="1">
        <v>44750</v>
      </c>
      <c r="R4934" t="s">
        <v>56</v>
      </c>
      <c r="S4934" s="1">
        <v>44868</v>
      </c>
      <c r="T4934" t="s">
        <v>71</v>
      </c>
      <c r="W4934" t="s">
        <v>22620</v>
      </c>
    </row>
    <row r="4935" spans="7:29" x14ac:dyDescent="0.2">
      <c r="G4935" t="s">
        <v>1849</v>
      </c>
      <c r="H4935" t="s">
        <v>1250</v>
      </c>
      <c r="I4935" t="s">
        <v>15606</v>
      </c>
      <c r="J4935" t="s">
        <v>1775</v>
      </c>
      <c r="L4935" t="s">
        <v>896</v>
      </c>
      <c r="M4935">
        <v>9</v>
      </c>
      <c r="N4935" t="s">
        <v>1775</v>
      </c>
      <c r="O4935" s="12">
        <v>26827</v>
      </c>
      <c r="P4935" t="s">
        <v>28</v>
      </c>
      <c r="Q4935" s="1">
        <v>43998</v>
      </c>
      <c r="R4935" t="s">
        <v>63</v>
      </c>
      <c r="S4935" t="s">
        <v>43</v>
      </c>
      <c r="T4935" t="s">
        <v>30</v>
      </c>
      <c r="U4935" t="s">
        <v>662</v>
      </c>
      <c r="W4935" t="s">
        <v>15616</v>
      </c>
    </row>
    <row r="4936" spans="7:29" ht="187" x14ac:dyDescent="0.2">
      <c r="G4936" t="s">
        <v>344</v>
      </c>
      <c r="H4936" t="s">
        <v>553</v>
      </c>
      <c r="I4936" t="s">
        <v>11969</v>
      </c>
      <c r="J4936" t="s">
        <v>597</v>
      </c>
      <c r="L4936" t="s">
        <v>104</v>
      </c>
      <c r="M4936">
        <v>12</v>
      </c>
      <c r="N4936" t="s">
        <v>2459</v>
      </c>
      <c r="O4936" s="12">
        <v>26778</v>
      </c>
      <c r="P4936" t="s">
        <v>28</v>
      </c>
      <c r="Q4936" s="1">
        <v>44998</v>
      </c>
      <c r="R4936" t="s">
        <v>29</v>
      </c>
      <c r="S4936" t="s">
        <v>43</v>
      </c>
      <c r="T4936" t="s">
        <v>30</v>
      </c>
      <c r="U4936" t="s">
        <v>11970</v>
      </c>
      <c r="V4936" t="s">
        <v>933</v>
      </c>
      <c r="W4936" t="s">
        <v>11971</v>
      </c>
      <c r="X4936" t="s">
        <v>11972</v>
      </c>
      <c r="Y4936" t="s">
        <v>11970</v>
      </c>
      <c r="Z4936" t="s">
        <v>5168</v>
      </c>
      <c r="AA4936" t="s">
        <v>11973</v>
      </c>
      <c r="AB4936" s="2" t="s">
        <v>11974</v>
      </c>
      <c r="AC4936" t="s">
        <v>11975</v>
      </c>
    </row>
    <row r="4937" spans="7:29" x14ac:dyDescent="0.2">
      <c r="G4937" t="s">
        <v>15617</v>
      </c>
      <c r="H4937" t="s">
        <v>53</v>
      </c>
      <c r="I4937" t="s">
        <v>15618</v>
      </c>
      <c r="J4937" t="s">
        <v>332</v>
      </c>
      <c r="K4937" t="s">
        <v>15619</v>
      </c>
      <c r="L4937" t="s">
        <v>237</v>
      </c>
      <c r="M4937">
        <v>9</v>
      </c>
      <c r="N4937" t="s">
        <v>15620</v>
      </c>
      <c r="O4937" s="12">
        <v>26776</v>
      </c>
      <c r="P4937" t="s">
        <v>70</v>
      </c>
      <c r="Q4937" s="1">
        <v>45050</v>
      </c>
      <c r="R4937" t="s">
        <v>29</v>
      </c>
      <c r="S4937" t="s">
        <v>43</v>
      </c>
      <c r="T4937" t="s">
        <v>71</v>
      </c>
      <c r="W4937" t="s">
        <v>15621</v>
      </c>
      <c r="X4937" t="s">
        <v>116</v>
      </c>
    </row>
    <row r="4938" spans="7:29" x14ac:dyDescent="0.2">
      <c r="G4938" t="s">
        <v>586</v>
      </c>
      <c r="H4938" t="s">
        <v>262</v>
      </c>
      <c r="I4938" t="s">
        <v>20394</v>
      </c>
      <c r="J4938" t="s">
        <v>554</v>
      </c>
      <c r="L4938" t="s">
        <v>775</v>
      </c>
      <c r="M4938">
        <v>9</v>
      </c>
      <c r="N4938" t="s">
        <v>554</v>
      </c>
      <c r="O4938" s="12">
        <v>26707</v>
      </c>
      <c r="P4938" t="s">
        <v>28</v>
      </c>
      <c r="Q4938" s="1">
        <v>42125</v>
      </c>
      <c r="R4938" t="s">
        <v>63</v>
      </c>
      <c r="S4938" t="s">
        <v>43</v>
      </c>
      <c r="T4938" t="s">
        <v>30</v>
      </c>
      <c r="U4938" t="s">
        <v>941</v>
      </c>
      <c r="W4938" t="s">
        <v>20395</v>
      </c>
    </row>
    <row r="4939" spans="7:29" x14ac:dyDescent="0.2">
      <c r="G4939" t="s">
        <v>1157</v>
      </c>
      <c r="H4939" t="s">
        <v>759</v>
      </c>
      <c r="I4939" t="s">
        <v>1158</v>
      </c>
      <c r="J4939" t="s">
        <v>1159</v>
      </c>
      <c r="L4939" t="s">
        <v>347</v>
      </c>
      <c r="M4939">
        <v>9</v>
      </c>
      <c r="N4939" t="s">
        <v>1159</v>
      </c>
      <c r="O4939" s="12">
        <v>26694</v>
      </c>
      <c r="P4939" t="s">
        <v>28</v>
      </c>
      <c r="Q4939" s="1">
        <v>42963</v>
      </c>
      <c r="R4939" t="s">
        <v>56</v>
      </c>
      <c r="S4939" s="1">
        <v>45061</v>
      </c>
      <c r="T4939" t="s">
        <v>30</v>
      </c>
      <c r="U4939" t="s">
        <v>1160</v>
      </c>
      <c r="W4939" t="s">
        <v>1161</v>
      </c>
    </row>
    <row r="4940" spans="7:29" x14ac:dyDescent="0.2">
      <c r="G4940" t="s">
        <v>128</v>
      </c>
      <c r="H4940" t="s">
        <v>24</v>
      </c>
      <c r="I4940" t="s">
        <v>5786</v>
      </c>
      <c r="J4940" t="s">
        <v>1431</v>
      </c>
      <c r="L4940" t="s">
        <v>27</v>
      </c>
      <c r="M4940">
        <v>12</v>
      </c>
      <c r="N4940" t="s">
        <v>1431</v>
      </c>
      <c r="O4940" s="12">
        <v>26675</v>
      </c>
      <c r="P4940" t="s">
        <v>28</v>
      </c>
      <c r="Q4940" s="1">
        <v>44963</v>
      </c>
      <c r="R4940" t="s">
        <v>29</v>
      </c>
      <c r="S4940" t="s">
        <v>43</v>
      </c>
      <c r="T4940" t="s">
        <v>30</v>
      </c>
      <c r="U4940" t="s">
        <v>1443</v>
      </c>
      <c r="V4940" t="s">
        <v>404</v>
      </c>
      <c r="W4940" t="s">
        <v>5787</v>
      </c>
      <c r="X4940" t="s">
        <v>5788</v>
      </c>
      <c r="Y4940" t="s">
        <v>1443</v>
      </c>
      <c r="Z4940" t="s">
        <v>206</v>
      </c>
      <c r="AA4940" t="s">
        <v>5789</v>
      </c>
      <c r="AB4940" t="s">
        <v>50</v>
      </c>
      <c r="AC4940" t="s">
        <v>5790</v>
      </c>
    </row>
    <row r="4941" spans="7:29" x14ac:dyDescent="0.2">
      <c r="G4941" t="s">
        <v>1752</v>
      </c>
      <c r="H4941" t="s">
        <v>148</v>
      </c>
      <c r="I4941" t="s">
        <v>4533</v>
      </c>
      <c r="J4941" t="s">
        <v>135</v>
      </c>
      <c r="K4941" t="s">
        <v>743</v>
      </c>
      <c r="L4941" t="s">
        <v>744</v>
      </c>
      <c r="M4941">
        <v>9</v>
      </c>
      <c r="N4941" t="s">
        <v>135</v>
      </c>
      <c r="O4941" s="12">
        <v>26655</v>
      </c>
      <c r="P4941" t="s">
        <v>70</v>
      </c>
      <c r="Q4941" s="1">
        <v>44802</v>
      </c>
      <c r="R4941" t="s">
        <v>56</v>
      </c>
      <c r="S4941" s="1">
        <v>45046</v>
      </c>
      <c r="T4941" t="s">
        <v>71</v>
      </c>
      <c r="W4941" t="s">
        <v>4534</v>
      </c>
    </row>
    <row r="4942" spans="7:29" ht="170" x14ac:dyDescent="0.2">
      <c r="G4942" t="s">
        <v>286</v>
      </c>
      <c r="H4942" t="s">
        <v>53</v>
      </c>
      <c r="I4942" t="s">
        <v>20902</v>
      </c>
      <c r="J4942" t="s">
        <v>1087</v>
      </c>
      <c r="L4942" t="s">
        <v>27</v>
      </c>
      <c r="M4942">
        <v>12</v>
      </c>
      <c r="N4942" t="s">
        <v>1087</v>
      </c>
      <c r="O4942" s="12">
        <v>26631</v>
      </c>
      <c r="P4942" t="s">
        <v>28</v>
      </c>
      <c r="Q4942" s="1">
        <v>44986</v>
      </c>
      <c r="R4942" t="s">
        <v>29</v>
      </c>
      <c r="S4942" t="s">
        <v>43</v>
      </c>
      <c r="T4942" t="s">
        <v>30</v>
      </c>
      <c r="U4942" t="s">
        <v>20903</v>
      </c>
      <c r="V4942" t="s">
        <v>933</v>
      </c>
      <c r="W4942" t="s">
        <v>20904</v>
      </c>
      <c r="X4942" t="s">
        <v>20905</v>
      </c>
      <c r="Y4942" t="s">
        <v>20906</v>
      </c>
      <c r="Z4942" t="s">
        <v>1087</v>
      </c>
      <c r="AA4942" t="s">
        <v>20907</v>
      </c>
      <c r="AB4942" s="2" t="s">
        <v>20908</v>
      </c>
      <c r="AC4942" t="s">
        <v>20909</v>
      </c>
    </row>
    <row r="4943" spans="7:29" x14ac:dyDescent="0.2">
      <c r="G4943" t="s">
        <v>4012</v>
      </c>
      <c r="H4943" t="s">
        <v>262</v>
      </c>
      <c r="I4943" t="s">
        <v>7191</v>
      </c>
      <c r="J4943" t="s">
        <v>135</v>
      </c>
      <c r="K4943" t="s">
        <v>743</v>
      </c>
      <c r="L4943" t="s">
        <v>744</v>
      </c>
      <c r="M4943">
        <v>9</v>
      </c>
      <c r="N4943" t="s">
        <v>135</v>
      </c>
      <c r="O4943" s="12">
        <v>26625</v>
      </c>
      <c r="P4943" t="s">
        <v>70</v>
      </c>
      <c r="Q4943" s="1">
        <v>44710</v>
      </c>
      <c r="R4943" t="s">
        <v>29</v>
      </c>
      <c r="S4943" t="s">
        <v>43</v>
      </c>
      <c r="T4943" t="s">
        <v>71</v>
      </c>
      <c r="W4943" t="s">
        <v>7192</v>
      </c>
      <c r="X4943" t="s">
        <v>7193</v>
      </c>
      <c r="Y4943" t="s">
        <v>743</v>
      </c>
      <c r="Z4943" t="s">
        <v>135</v>
      </c>
      <c r="AA4943" t="s">
        <v>7194</v>
      </c>
      <c r="AB4943" t="s">
        <v>50</v>
      </c>
      <c r="AC4943" t="s">
        <v>50</v>
      </c>
    </row>
    <row r="4944" spans="7:29" x14ac:dyDescent="0.2">
      <c r="G4944" t="s">
        <v>2834</v>
      </c>
      <c r="H4944" t="s">
        <v>129</v>
      </c>
      <c r="I4944" t="s">
        <v>2835</v>
      </c>
      <c r="J4944" t="s">
        <v>528</v>
      </c>
      <c r="L4944" t="s">
        <v>775</v>
      </c>
      <c r="M4944">
        <v>9</v>
      </c>
      <c r="N4944" t="s">
        <v>528</v>
      </c>
      <c r="O4944" s="12">
        <v>26597</v>
      </c>
      <c r="P4944" t="s">
        <v>28</v>
      </c>
      <c r="Q4944" s="1">
        <v>42125</v>
      </c>
      <c r="R4944" t="s">
        <v>63</v>
      </c>
      <c r="S4944" t="s">
        <v>43</v>
      </c>
      <c r="T4944" t="s">
        <v>30</v>
      </c>
      <c r="U4944" t="s">
        <v>2836</v>
      </c>
      <c r="W4944" t="s">
        <v>2837</v>
      </c>
    </row>
    <row r="4945" spans="7:29" x14ac:dyDescent="0.2">
      <c r="G4945" t="s">
        <v>358</v>
      </c>
      <c r="H4945" t="s">
        <v>262</v>
      </c>
      <c r="I4945" t="s">
        <v>19152</v>
      </c>
      <c r="J4945" t="s">
        <v>422</v>
      </c>
      <c r="L4945" t="s">
        <v>62</v>
      </c>
      <c r="M4945">
        <v>9</v>
      </c>
      <c r="N4945" t="s">
        <v>422</v>
      </c>
      <c r="O4945" s="12">
        <v>26590</v>
      </c>
      <c r="P4945" t="s">
        <v>28</v>
      </c>
      <c r="Q4945" s="1">
        <v>42629</v>
      </c>
      <c r="R4945" t="s">
        <v>56</v>
      </c>
      <c r="S4945" s="1">
        <v>44910</v>
      </c>
      <c r="T4945" t="s">
        <v>30</v>
      </c>
      <c r="U4945" t="s">
        <v>941</v>
      </c>
      <c r="W4945" t="s">
        <v>19153</v>
      </c>
    </row>
    <row r="4946" spans="7:29" x14ac:dyDescent="0.2">
      <c r="G4946" t="s">
        <v>3353</v>
      </c>
      <c r="H4946" t="s">
        <v>759</v>
      </c>
      <c r="I4946" t="s">
        <v>3348</v>
      </c>
      <c r="J4946" t="s">
        <v>332</v>
      </c>
      <c r="K4946" t="s">
        <v>3354</v>
      </c>
      <c r="L4946" t="s">
        <v>237</v>
      </c>
      <c r="M4946">
        <v>9</v>
      </c>
      <c r="N4946" t="s">
        <v>332</v>
      </c>
      <c r="O4946" s="12">
        <v>26577</v>
      </c>
      <c r="P4946" t="s">
        <v>70</v>
      </c>
      <c r="Q4946" s="1">
        <v>45050</v>
      </c>
      <c r="R4946" t="s">
        <v>29</v>
      </c>
      <c r="S4946" t="s">
        <v>43</v>
      </c>
      <c r="T4946" t="s">
        <v>71</v>
      </c>
      <c r="W4946" t="s">
        <v>3355</v>
      </c>
      <c r="X4946" t="s">
        <v>116</v>
      </c>
    </row>
    <row r="4947" spans="7:29" x14ac:dyDescent="0.2">
      <c r="G4947" t="s">
        <v>7738</v>
      </c>
      <c r="H4947" t="s">
        <v>262</v>
      </c>
      <c r="I4947" t="s">
        <v>7739</v>
      </c>
      <c r="J4947" t="s">
        <v>4865</v>
      </c>
      <c r="K4947" t="s">
        <v>7740</v>
      </c>
      <c r="L4947" t="s">
        <v>1468</v>
      </c>
      <c r="M4947">
        <v>12</v>
      </c>
      <c r="N4947" t="s">
        <v>4865</v>
      </c>
      <c r="O4947" s="12">
        <v>26550</v>
      </c>
      <c r="P4947" t="s">
        <v>70</v>
      </c>
      <c r="Q4947" s="1">
        <v>44956</v>
      </c>
      <c r="R4947" t="s">
        <v>29</v>
      </c>
      <c r="S4947" t="s">
        <v>43</v>
      </c>
      <c r="T4947" t="s">
        <v>71</v>
      </c>
      <c r="W4947" t="s">
        <v>7741</v>
      </c>
    </row>
    <row r="4948" spans="7:29" x14ac:dyDescent="0.2">
      <c r="G4948" t="s">
        <v>13990</v>
      </c>
      <c r="H4948" t="s">
        <v>53</v>
      </c>
      <c r="I4948" t="s">
        <v>13953</v>
      </c>
      <c r="J4948" t="s">
        <v>80</v>
      </c>
      <c r="L4948" t="s">
        <v>81</v>
      </c>
      <c r="M4948">
        <v>9</v>
      </c>
      <c r="N4948" t="s">
        <v>80</v>
      </c>
      <c r="O4948" s="12">
        <v>26543</v>
      </c>
      <c r="P4948" t="s">
        <v>28</v>
      </c>
      <c r="Q4948" s="1">
        <v>42994</v>
      </c>
      <c r="R4948" t="s">
        <v>56</v>
      </c>
      <c r="S4948" s="1">
        <v>45092</v>
      </c>
      <c r="T4948" t="s">
        <v>30</v>
      </c>
      <c r="U4948" t="s">
        <v>338</v>
      </c>
      <c r="W4948" t="s">
        <v>13991</v>
      </c>
    </row>
    <row r="4949" spans="7:29" x14ac:dyDescent="0.2">
      <c r="G4949" t="s">
        <v>1867</v>
      </c>
      <c r="H4949" t="s">
        <v>112</v>
      </c>
      <c r="I4949" t="s">
        <v>14765</v>
      </c>
      <c r="J4949" t="s">
        <v>3286</v>
      </c>
      <c r="L4949" t="s">
        <v>27</v>
      </c>
      <c r="M4949">
        <v>12</v>
      </c>
      <c r="N4949" t="s">
        <v>3286</v>
      </c>
      <c r="O4949" s="12">
        <v>26437</v>
      </c>
      <c r="P4949" t="s">
        <v>28</v>
      </c>
      <c r="Q4949" s="1">
        <v>44221</v>
      </c>
      <c r="R4949" t="s">
        <v>56</v>
      </c>
      <c r="S4949" s="1">
        <v>44947</v>
      </c>
      <c r="T4949" t="s">
        <v>30</v>
      </c>
      <c r="U4949" t="s">
        <v>4464</v>
      </c>
      <c r="V4949" t="s">
        <v>522</v>
      </c>
      <c r="W4949" t="s">
        <v>14768</v>
      </c>
    </row>
    <row r="4950" spans="7:29" ht="204" x14ac:dyDescent="0.2">
      <c r="G4950" t="s">
        <v>22318</v>
      </c>
      <c r="H4950" t="s">
        <v>53</v>
      </c>
      <c r="I4950" t="s">
        <v>22319</v>
      </c>
      <c r="J4950" t="s">
        <v>67</v>
      </c>
      <c r="K4950" t="s">
        <v>649</v>
      </c>
      <c r="L4950" t="s">
        <v>650</v>
      </c>
      <c r="M4950">
        <v>12</v>
      </c>
      <c r="N4950" t="s">
        <v>67</v>
      </c>
      <c r="O4950" s="12">
        <v>26434</v>
      </c>
      <c r="P4950" t="s">
        <v>70</v>
      </c>
      <c r="Q4950" s="1">
        <v>44977</v>
      </c>
      <c r="R4950" t="s">
        <v>29</v>
      </c>
      <c r="S4950" t="s">
        <v>43</v>
      </c>
      <c r="T4950" t="s">
        <v>71</v>
      </c>
      <c r="W4950" t="s">
        <v>22320</v>
      </c>
      <c r="X4950" t="s">
        <v>22321</v>
      </c>
      <c r="Y4950" t="s">
        <v>649</v>
      </c>
      <c r="Z4950" t="s">
        <v>74</v>
      </c>
      <c r="AA4950" t="s">
        <v>22322</v>
      </c>
      <c r="AB4950" s="2" t="s">
        <v>721</v>
      </c>
      <c r="AC4950" t="s">
        <v>1612</v>
      </c>
    </row>
    <row r="4951" spans="7:29" x14ac:dyDescent="0.2">
      <c r="G4951" t="s">
        <v>9856</v>
      </c>
      <c r="H4951" t="s">
        <v>53</v>
      </c>
      <c r="I4951" t="s">
        <v>23641</v>
      </c>
      <c r="J4951" t="s">
        <v>135</v>
      </c>
      <c r="K4951" t="s">
        <v>743</v>
      </c>
      <c r="L4951" t="s">
        <v>744</v>
      </c>
      <c r="M4951">
        <v>9</v>
      </c>
      <c r="N4951" t="s">
        <v>135</v>
      </c>
      <c r="O4951" s="12">
        <v>26434</v>
      </c>
      <c r="P4951" t="s">
        <v>70</v>
      </c>
      <c r="Q4951" s="1">
        <v>41208</v>
      </c>
      <c r="R4951" t="s">
        <v>29</v>
      </c>
      <c r="S4951" t="s">
        <v>43</v>
      </c>
      <c r="T4951" t="s">
        <v>71</v>
      </c>
      <c r="W4951" t="s">
        <v>23642</v>
      </c>
      <c r="X4951" t="s">
        <v>116</v>
      </c>
    </row>
    <row r="4952" spans="7:29" ht="153" x14ac:dyDescent="0.2">
      <c r="G4952" t="s">
        <v>2202</v>
      </c>
      <c r="H4952" t="s">
        <v>302</v>
      </c>
      <c r="I4952" t="s">
        <v>22783</v>
      </c>
      <c r="J4952" t="s">
        <v>926</v>
      </c>
      <c r="L4952" t="s">
        <v>347</v>
      </c>
      <c r="M4952">
        <v>12</v>
      </c>
      <c r="N4952" t="s">
        <v>926</v>
      </c>
      <c r="O4952" s="12">
        <v>26417</v>
      </c>
      <c r="P4952" t="s">
        <v>28</v>
      </c>
      <c r="Q4952" s="1">
        <v>44942</v>
      </c>
      <c r="R4952" t="s">
        <v>29</v>
      </c>
      <c r="S4952" s="1">
        <v>45306</v>
      </c>
      <c r="T4952" t="s">
        <v>30</v>
      </c>
      <c r="U4952" t="s">
        <v>1036</v>
      </c>
      <c r="W4952" t="s">
        <v>22784</v>
      </c>
      <c r="X4952" t="s">
        <v>22785</v>
      </c>
      <c r="Y4952" t="s">
        <v>1036</v>
      </c>
      <c r="Z4952" t="s">
        <v>7345</v>
      </c>
      <c r="AA4952" t="s">
        <v>22786</v>
      </c>
      <c r="AB4952" s="2" t="s">
        <v>22787</v>
      </c>
      <c r="AC4952" t="s">
        <v>50</v>
      </c>
    </row>
    <row r="4953" spans="7:29" x14ac:dyDescent="0.2">
      <c r="G4953" t="s">
        <v>12188</v>
      </c>
      <c r="H4953" t="s">
        <v>53</v>
      </c>
      <c r="I4953" t="s">
        <v>24252</v>
      </c>
      <c r="J4953" t="s">
        <v>1240</v>
      </c>
      <c r="L4953" t="s">
        <v>62</v>
      </c>
      <c r="M4953">
        <v>12</v>
      </c>
      <c r="N4953" t="s">
        <v>1240</v>
      </c>
      <c r="O4953" s="12">
        <v>26381</v>
      </c>
      <c r="P4953" t="s">
        <v>28</v>
      </c>
      <c r="Q4953" s="1">
        <v>44197</v>
      </c>
      <c r="R4953" t="s">
        <v>56</v>
      </c>
      <c r="S4953" s="1">
        <v>44865</v>
      </c>
      <c r="T4953" t="s">
        <v>30</v>
      </c>
      <c r="U4953" t="s">
        <v>24253</v>
      </c>
      <c r="W4953" t="s">
        <v>24254</v>
      </c>
    </row>
    <row r="4954" spans="7:29" x14ac:dyDescent="0.2">
      <c r="G4954" t="s">
        <v>23845</v>
      </c>
      <c r="H4954" t="s">
        <v>118</v>
      </c>
      <c r="I4954" t="s">
        <v>23846</v>
      </c>
      <c r="J4954" t="s">
        <v>135</v>
      </c>
      <c r="K4954" t="s">
        <v>870</v>
      </c>
      <c r="L4954" t="s">
        <v>871</v>
      </c>
      <c r="M4954">
        <v>12</v>
      </c>
      <c r="N4954" t="s">
        <v>135</v>
      </c>
      <c r="O4954" s="12">
        <v>26365</v>
      </c>
      <c r="P4954" t="s">
        <v>70</v>
      </c>
      <c r="Q4954" s="1">
        <v>44963</v>
      </c>
      <c r="R4954" t="s">
        <v>29</v>
      </c>
      <c r="S4954" t="s">
        <v>43</v>
      </c>
      <c r="T4954" t="s">
        <v>71</v>
      </c>
      <c r="W4954" t="s">
        <v>23847</v>
      </c>
      <c r="X4954" t="s">
        <v>23848</v>
      </c>
      <c r="Y4954" t="s">
        <v>870</v>
      </c>
      <c r="Z4954" t="s">
        <v>135</v>
      </c>
      <c r="AA4954" t="s">
        <v>23849</v>
      </c>
      <c r="AB4954" t="s">
        <v>50</v>
      </c>
      <c r="AC4954" t="s">
        <v>50</v>
      </c>
    </row>
    <row r="4955" spans="7:29" x14ac:dyDescent="0.2">
      <c r="G4955" t="s">
        <v>253</v>
      </c>
      <c r="H4955" t="s">
        <v>53</v>
      </c>
      <c r="I4955" t="s">
        <v>18425</v>
      </c>
      <c r="J4955" t="s">
        <v>150</v>
      </c>
      <c r="L4955" t="s">
        <v>62</v>
      </c>
      <c r="M4955">
        <v>9</v>
      </c>
      <c r="N4955" t="s">
        <v>150</v>
      </c>
      <c r="O4955" s="12">
        <v>26351</v>
      </c>
      <c r="P4955" t="s">
        <v>661</v>
      </c>
      <c r="Q4955" s="1">
        <v>44879</v>
      </c>
      <c r="R4955" t="s">
        <v>63</v>
      </c>
      <c r="S4955" t="s">
        <v>43</v>
      </c>
      <c r="T4955" t="s">
        <v>30</v>
      </c>
      <c r="U4955" t="s">
        <v>1457</v>
      </c>
      <c r="W4955" t="s">
        <v>18429</v>
      </c>
    </row>
    <row r="4956" spans="7:29" ht="170" x14ac:dyDescent="0.2">
      <c r="G4956" t="s">
        <v>4396</v>
      </c>
      <c r="H4956" t="s">
        <v>234</v>
      </c>
      <c r="I4956" t="s">
        <v>4397</v>
      </c>
      <c r="J4956" t="s">
        <v>528</v>
      </c>
      <c r="K4956" t="s">
        <v>4398</v>
      </c>
      <c r="L4956" t="s">
        <v>4399</v>
      </c>
      <c r="M4956">
        <v>12</v>
      </c>
      <c r="N4956" t="s">
        <v>528</v>
      </c>
      <c r="O4956" s="12">
        <v>26349</v>
      </c>
      <c r="P4956" t="s">
        <v>70</v>
      </c>
      <c r="Q4956" s="1">
        <v>42917</v>
      </c>
      <c r="R4956" t="s">
        <v>29</v>
      </c>
      <c r="S4956" t="s">
        <v>43</v>
      </c>
      <c r="T4956" t="s">
        <v>71</v>
      </c>
      <c r="W4956" t="s">
        <v>4400</v>
      </c>
      <c r="X4956" t="s">
        <v>4401</v>
      </c>
      <c r="Y4956" t="s">
        <v>4398</v>
      </c>
      <c r="Z4956" t="s">
        <v>528</v>
      </c>
      <c r="AA4956" t="s">
        <v>4402</v>
      </c>
      <c r="AB4956" s="2" t="s">
        <v>4403</v>
      </c>
      <c r="AC4956" t="s">
        <v>4404</v>
      </c>
    </row>
    <row r="4957" spans="7:29" x14ac:dyDescent="0.2">
      <c r="G4957" t="s">
        <v>17374</v>
      </c>
      <c r="H4957" t="s">
        <v>274</v>
      </c>
      <c r="I4957" t="s">
        <v>17370</v>
      </c>
      <c r="J4957" t="s">
        <v>120</v>
      </c>
      <c r="K4957" t="s">
        <v>4001</v>
      </c>
      <c r="L4957" t="s">
        <v>4002</v>
      </c>
      <c r="M4957">
        <v>12</v>
      </c>
      <c r="N4957" t="s">
        <v>120</v>
      </c>
      <c r="O4957" s="12">
        <v>26328</v>
      </c>
      <c r="P4957" t="s">
        <v>70</v>
      </c>
      <c r="Q4957" s="1">
        <v>44851</v>
      </c>
      <c r="R4957" t="s">
        <v>29</v>
      </c>
      <c r="S4957" t="s">
        <v>43</v>
      </c>
      <c r="T4957" t="s">
        <v>71</v>
      </c>
      <c r="W4957" t="s">
        <v>17375</v>
      </c>
      <c r="X4957" t="s">
        <v>17376</v>
      </c>
      <c r="Y4957" t="s">
        <v>4001</v>
      </c>
      <c r="Z4957" t="s">
        <v>125</v>
      </c>
      <c r="AA4957" t="s">
        <v>17377</v>
      </c>
      <c r="AB4957" t="s">
        <v>50</v>
      </c>
      <c r="AC4957" t="s">
        <v>50</v>
      </c>
    </row>
    <row r="4958" spans="7:29" x14ac:dyDescent="0.2">
      <c r="G4958" t="s">
        <v>14058</v>
      </c>
      <c r="H4958" t="s">
        <v>24</v>
      </c>
      <c r="I4958" t="s">
        <v>14059</v>
      </c>
      <c r="J4958" t="s">
        <v>505</v>
      </c>
      <c r="K4958" t="s">
        <v>2023</v>
      </c>
      <c r="L4958" t="s">
        <v>2024</v>
      </c>
      <c r="M4958">
        <v>12</v>
      </c>
      <c r="N4958" t="s">
        <v>505</v>
      </c>
      <c r="O4958" s="12">
        <v>26305</v>
      </c>
      <c r="P4958" t="s">
        <v>70</v>
      </c>
      <c r="Q4958" s="1">
        <v>43497</v>
      </c>
      <c r="R4958" t="s">
        <v>56</v>
      </c>
      <c r="S4958" s="1">
        <v>44865</v>
      </c>
      <c r="T4958" t="s">
        <v>71</v>
      </c>
      <c r="W4958" t="s">
        <v>14060</v>
      </c>
    </row>
    <row r="4959" spans="7:29" x14ac:dyDescent="0.2">
      <c r="G4959" t="s">
        <v>25239</v>
      </c>
      <c r="H4959" t="s">
        <v>118</v>
      </c>
      <c r="I4959" t="s">
        <v>25240</v>
      </c>
      <c r="J4959" t="s">
        <v>2048</v>
      </c>
      <c r="K4959" t="s">
        <v>25241</v>
      </c>
      <c r="L4959" t="s">
        <v>114</v>
      </c>
      <c r="M4959">
        <v>12</v>
      </c>
      <c r="N4959" t="s">
        <v>2048</v>
      </c>
      <c r="O4959" s="12">
        <v>26282</v>
      </c>
      <c r="P4959" t="s">
        <v>70</v>
      </c>
      <c r="Q4959" s="1">
        <v>44816</v>
      </c>
      <c r="R4959" t="s">
        <v>56</v>
      </c>
      <c r="S4959" s="1">
        <v>45107</v>
      </c>
      <c r="T4959" t="s">
        <v>71</v>
      </c>
      <c r="W4959" t="s">
        <v>25242</v>
      </c>
    </row>
    <row r="4960" spans="7:29" x14ac:dyDescent="0.2">
      <c r="G4960" t="s">
        <v>875</v>
      </c>
      <c r="H4960" t="s">
        <v>274</v>
      </c>
      <c r="I4960" t="s">
        <v>22926</v>
      </c>
      <c r="J4960" t="s">
        <v>67</v>
      </c>
      <c r="K4960" t="s">
        <v>384</v>
      </c>
      <c r="L4960" t="s">
        <v>385</v>
      </c>
      <c r="M4960">
        <v>12</v>
      </c>
      <c r="N4960" t="s">
        <v>67</v>
      </c>
      <c r="O4960" s="12">
        <v>26249</v>
      </c>
      <c r="P4960" t="s">
        <v>70</v>
      </c>
      <c r="Q4960" s="1">
        <v>44403</v>
      </c>
      <c r="R4960" t="s">
        <v>56</v>
      </c>
      <c r="S4960" s="1">
        <v>45107</v>
      </c>
      <c r="T4960" t="s">
        <v>71</v>
      </c>
      <c r="W4960" t="s">
        <v>22957</v>
      </c>
    </row>
    <row r="4961" spans="7:29" x14ac:dyDescent="0.2">
      <c r="G4961" t="s">
        <v>2092</v>
      </c>
      <c r="H4961" t="s">
        <v>414</v>
      </c>
      <c r="I4961" t="s">
        <v>11286</v>
      </c>
      <c r="J4961" t="s">
        <v>54</v>
      </c>
      <c r="L4961" t="s">
        <v>55</v>
      </c>
      <c r="M4961">
        <v>12</v>
      </c>
      <c r="N4961" t="s">
        <v>54</v>
      </c>
      <c r="O4961" s="12">
        <v>26230</v>
      </c>
      <c r="P4961" t="s">
        <v>28</v>
      </c>
      <c r="Q4961" s="1">
        <v>44753</v>
      </c>
      <c r="R4961" t="s">
        <v>56</v>
      </c>
      <c r="S4961" s="1">
        <v>45473</v>
      </c>
      <c r="T4961" t="s">
        <v>30</v>
      </c>
      <c r="U4961" t="s">
        <v>1036</v>
      </c>
      <c r="W4961" t="s">
        <v>11287</v>
      </c>
    </row>
    <row r="4962" spans="7:29" x14ac:dyDescent="0.2">
      <c r="G4962" t="s">
        <v>1412</v>
      </c>
      <c r="H4962" t="s">
        <v>24</v>
      </c>
      <c r="I4962" t="s">
        <v>12242</v>
      </c>
      <c r="J4962" t="s">
        <v>4896</v>
      </c>
      <c r="K4962" t="s">
        <v>12287</v>
      </c>
      <c r="L4962" t="s">
        <v>246</v>
      </c>
      <c r="M4962">
        <v>12</v>
      </c>
      <c r="N4962" t="s">
        <v>4896</v>
      </c>
      <c r="O4962" s="12">
        <v>26200</v>
      </c>
      <c r="P4962" t="s">
        <v>70</v>
      </c>
      <c r="Q4962" s="1">
        <v>44900</v>
      </c>
      <c r="R4962" t="s">
        <v>56</v>
      </c>
      <c r="S4962" s="1">
        <v>44957</v>
      </c>
      <c r="T4962" t="s">
        <v>71</v>
      </c>
      <c r="W4962" t="s">
        <v>12288</v>
      </c>
    </row>
    <row r="4963" spans="7:29" x14ac:dyDescent="0.2">
      <c r="G4963" t="s">
        <v>2823</v>
      </c>
      <c r="H4963" t="s">
        <v>24</v>
      </c>
      <c r="I4963" t="s">
        <v>21199</v>
      </c>
      <c r="J4963" t="s">
        <v>150</v>
      </c>
      <c r="L4963" t="s">
        <v>2317</v>
      </c>
      <c r="M4963">
        <v>9</v>
      </c>
      <c r="N4963" t="s">
        <v>150</v>
      </c>
      <c r="O4963" s="12">
        <v>26199</v>
      </c>
      <c r="P4963" t="s">
        <v>28</v>
      </c>
      <c r="Q4963" s="1">
        <v>44907</v>
      </c>
      <c r="R4963" t="s">
        <v>63</v>
      </c>
      <c r="S4963" t="s">
        <v>43</v>
      </c>
      <c r="T4963" t="s">
        <v>30</v>
      </c>
      <c r="U4963" t="s">
        <v>1457</v>
      </c>
      <c r="W4963" t="s">
        <v>21201</v>
      </c>
    </row>
    <row r="4964" spans="7:29" x14ac:dyDescent="0.2">
      <c r="G4964" t="s">
        <v>350</v>
      </c>
      <c r="H4964" t="s">
        <v>53</v>
      </c>
      <c r="I4964" t="s">
        <v>351</v>
      </c>
      <c r="J4964" t="s">
        <v>135</v>
      </c>
      <c r="L4964" t="s">
        <v>104</v>
      </c>
      <c r="M4964">
        <v>12</v>
      </c>
      <c r="N4964" t="s">
        <v>135</v>
      </c>
      <c r="O4964" s="12">
        <v>26167</v>
      </c>
      <c r="P4964" t="s">
        <v>28</v>
      </c>
      <c r="Q4964" s="1">
        <v>44893</v>
      </c>
      <c r="R4964" t="s">
        <v>29</v>
      </c>
      <c r="S4964" t="s">
        <v>43</v>
      </c>
      <c r="T4964" t="s">
        <v>30</v>
      </c>
      <c r="U4964" t="s">
        <v>352</v>
      </c>
      <c r="V4964" t="s">
        <v>353</v>
      </c>
      <c r="W4964" t="s">
        <v>354</v>
      </c>
      <c r="X4964" t="s">
        <v>355</v>
      </c>
      <c r="Y4964" t="s">
        <v>352</v>
      </c>
      <c r="Z4964" t="s">
        <v>135</v>
      </c>
      <c r="AA4964" t="s">
        <v>356</v>
      </c>
      <c r="AB4964" t="s">
        <v>50</v>
      </c>
      <c r="AC4964" t="s">
        <v>357</v>
      </c>
    </row>
    <row r="4965" spans="7:29" x14ac:dyDescent="0.2">
      <c r="G4965" t="s">
        <v>16915</v>
      </c>
      <c r="H4965" t="s">
        <v>553</v>
      </c>
      <c r="I4965" t="s">
        <v>16916</v>
      </c>
      <c r="J4965" t="s">
        <v>135</v>
      </c>
      <c r="L4965" t="s">
        <v>27</v>
      </c>
      <c r="M4965">
        <v>12</v>
      </c>
      <c r="N4965" t="s">
        <v>135</v>
      </c>
      <c r="O4965" s="12">
        <v>26125</v>
      </c>
      <c r="P4965" t="s">
        <v>28</v>
      </c>
      <c r="Q4965" s="1">
        <v>44965</v>
      </c>
      <c r="R4965" t="s">
        <v>29</v>
      </c>
      <c r="S4965" s="1">
        <v>45329</v>
      </c>
      <c r="T4965" t="s">
        <v>30</v>
      </c>
      <c r="U4965" t="s">
        <v>16917</v>
      </c>
      <c r="V4965" t="s">
        <v>404</v>
      </c>
      <c r="W4965" t="s">
        <v>16918</v>
      </c>
      <c r="X4965" t="s">
        <v>16919</v>
      </c>
      <c r="Y4965" t="s">
        <v>16920</v>
      </c>
      <c r="Z4965" t="s">
        <v>135</v>
      </c>
      <c r="AA4965" t="s">
        <v>16921</v>
      </c>
      <c r="AB4965" t="s">
        <v>50</v>
      </c>
      <c r="AC4965" t="s">
        <v>50</v>
      </c>
    </row>
    <row r="4966" spans="7:29" x14ac:dyDescent="0.2">
      <c r="G4966" t="s">
        <v>21521</v>
      </c>
      <c r="H4966" t="s">
        <v>53</v>
      </c>
      <c r="I4966" t="s">
        <v>21467</v>
      </c>
      <c r="J4966" t="s">
        <v>135</v>
      </c>
      <c r="K4966" t="s">
        <v>743</v>
      </c>
      <c r="L4966" t="s">
        <v>744</v>
      </c>
      <c r="M4966">
        <v>9</v>
      </c>
      <c r="N4966" t="s">
        <v>135</v>
      </c>
      <c r="O4966" s="12">
        <v>26105</v>
      </c>
      <c r="P4966" t="s">
        <v>70</v>
      </c>
      <c r="Q4966" s="1">
        <v>44971</v>
      </c>
      <c r="R4966" t="s">
        <v>29</v>
      </c>
      <c r="S4966" t="s">
        <v>43</v>
      </c>
      <c r="T4966" t="s">
        <v>71</v>
      </c>
      <c r="W4966" t="s">
        <v>21522</v>
      </c>
      <c r="X4966" t="s">
        <v>116</v>
      </c>
    </row>
    <row r="4967" spans="7:29" x14ac:dyDescent="0.2">
      <c r="G4967" t="s">
        <v>59</v>
      </c>
      <c r="H4967" t="s">
        <v>1394</v>
      </c>
      <c r="I4967" t="s">
        <v>5916</v>
      </c>
      <c r="J4967" t="s">
        <v>103</v>
      </c>
      <c r="K4967" t="s">
        <v>5917</v>
      </c>
      <c r="L4967" t="s">
        <v>5918</v>
      </c>
      <c r="M4967">
        <v>12</v>
      </c>
      <c r="N4967" t="s">
        <v>103</v>
      </c>
      <c r="O4967" s="12">
        <v>26073</v>
      </c>
      <c r="P4967" t="s">
        <v>70</v>
      </c>
      <c r="Q4967" s="1">
        <v>36008</v>
      </c>
      <c r="R4967" t="s">
        <v>56</v>
      </c>
      <c r="S4967" s="1">
        <v>44985</v>
      </c>
      <c r="T4967" t="s">
        <v>71</v>
      </c>
      <c r="W4967" t="s">
        <v>5919</v>
      </c>
    </row>
    <row r="4968" spans="7:29" x14ac:dyDescent="0.2">
      <c r="G4968" t="s">
        <v>2510</v>
      </c>
      <c r="H4968" t="s">
        <v>553</v>
      </c>
      <c r="I4968" t="s">
        <v>2511</v>
      </c>
      <c r="J4968" t="s">
        <v>192</v>
      </c>
      <c r="K4968" t="s">
        <v>2512</v>
      </c>
      <c r="L4968" t="s">
        <v>2513</v>
      </c>
      <c r="M4968">
        <v>12</v>
      </c>
      <c r="N4968" t="s">
        <v>192</v>
      </c>
      <c r="O4968" s="12">
        <v>26002</v>
      </c>
      <c r="P4968" t="s">
        <v>70</v>
      </c>
      <c r="Q4968" s="1">
        <v>44880</v>
      </c>
      <c r="R4968" t="s">
        <v>29</v>
      </c>
      <c r="S4968" t="s">
        <v>43</v>
      </c>
      <c r="T4968" t="s">
        <v>71</v>
      </c>
      <c r="W4968" t="s">
        <v>2514</v>
      </c>
      <c r="X4968" t="s">
        <v>116</v>
      </c>
    </row>
    <row r="4969" spans="7:29" x14ac:dyDescent="0.2">
      <c r="G4969" t="s">
        <v>1634</v>
      </c>
      <c r="H4969" t="s">
        <v>1250</v>
      </c>
      <c r="I4969" t="s">
        <v>17921</v>
      </c>
      <c r="J4969" t="s">
        <v>103</v>
      </c>
      <c r="L4969" t="s">
        <v>27</v>
      </c>
      <c r="M4969">
        <v>12</v>
      </c>
      <c r="N4969" t="s">
        <v>103</v>
      </c>
      <c r="O4969" s="12">
        <v>25946</v>
      </c>
      <c r="P4969" t="s">
        <v>28</v>
      </c>
      <c r="Q4969" s="1">
        <v>43864</v>
      </c>
      <c r="R4969" t="s">
        <v>56</v>
      </c>
      <c r="S4969" s="1">
        <v>44926</v>
      </c>
      <c r="T4969" t="s">
        <v>30</v>
      </c>
      <c r="U4969" t="s">
        <v>17946</v>
      </c>
      <c r="V4969" t="s">
        <v>353</v>
      </c>
      <c r="W4969" t="s">
        <v>17947</v>
      </c>
    </row>
    <row r="4970" spans="7:29" x14ac:dyDescent="0.2">
      <c r="G4970" t="s">
        <v>330</v>
      </c>
      <c r="H4970" t="s">
        <v>24</v>
      </c>
      <c r="I4970" t="s">
        <v>16180</v>
      </c>
      <c r="J4970" t="s">
        <v>135</v>
      </c>
      <c r="K4970" t="s">
        <v>743</v>
      </c>
      <c r="L4970" t="s">
        <v>1271</v>
      </c>
      <c r="M4970">
        <v>12</v>
      </c>
      <c r="N4970" t="s">
        <v>135</v>
      </c>
      <c r="O4970" s="12">
        <v>25915</v>
      </c>
      <c r="P4970" t="s">
        <v>70</v>
      </c>
      <c r="Q4970" s="1">
        <v>41372</v>
      </c>
      <c r="R4970" t="s">
        <v>29</v>
      </c>
      <c r="S4970" t="s">
        <v>43</v>
      </c>
      <c r="T4970" t="s">
        <v>71</v>
      </c>
      <c r="W4970" t="s">
        <v>16181</v>
      </c>
      <c r="X4970" t="s">
        <v>116</v>
      </c>
    </row>
    <row r="4971" spans="7:29" x14ac:dyDescent="0.2">
      <c r="G4971" t="s">
        <v>3298</v>
      </c>
      <c r="H4971" t="s">
        <v>129</v>
      </c>
      <c r="I4971" t="s">
        <v>19276</v>
      </c>
      <c r="J4971" t="s">
        <v>3742</v>
      </c>
      <c r="L4971" t="s">
        <v>27</v>
      </c>
      <c r="M4971">
        <v>12</v>
      </c>
      <c r="N4971" t="s">
        <v>2048</v>
      </c>
      <c r="O4971" s="12">
        <v>25820</v>
      </c>
      <c r="P4971" t="s">
        <v>28</v>
      </c>
      <c r="Q4971" s="1">
        <v>44636</v>
      </c>
      <c r="R4971" t="s">
        <v>56</v>
      </c>
      <c r="S4971" s="1">
        <v>44932</v>
      </c>
      <c r="T4971" t="s">
        <v>30</v>
      </c>
      <c r="U4971" t="s">
        <v>2049</v>
      </c>
      <c r="V4971" t="s">
        <v>522</v>
      </c>
      <c r="W4971" t="s">
        <v>19277</v>
      </c>
      <c r="X4971" t="s">
        <v>116</v>
      </c>
    </row>
    <row r="4972" spans="7:29" x14ac:dyDescent="0.2">
      <c r="G4972" t="s">
        <v>920</v>
      </c>
      <c r="H4972" t="s">
        <v>314</v>
      </c>
      <c r="I4972" t="s">
        <v>24934</v>
      </c>
      <c r="J4972" t="s">
        <v>135</v>
      </c>
      <c r="K4972" t="s">
        <v>743</v>
      </c>
      <c r="L4972" t="s">
        <v>744</v>
      </c>
      <c r="M4972">
        <v>9</v>
      </c>
      <c r="N4972" t="s">
        <v>135</v>
      </c>
      <c r="O4972" s="12">
        <v>25601</v>
      </c>
      <c r="P4972" t="s">
        <v>70</v>
      </c>
      <c r="Q4972" s="1">
        <v>44410</v>
      </c>
      <c r="R4972" t="s">
        <v>56</v>
      </c>
      <c r="S4972" s="1">
        <v>45077</v>
      </c>
      <c r="T4972" t="s">
        <v>71</v>
      </c>
      <c r="W4972" t="s">
        <v>24943</v>
      </c>
    </row>
    <row r="4973" spans="7:29" x14ac:dyDescent="0.2">
      <c r="G4973" t="s">
        <v>7872</v>
      </c>
      <c r="H4973" t="s">
        <v>53</v>
      </c>
      <c r="I4973" t="s">
        <v>19634</v>
      </c>
      <c r="J4973" t="s">
        <v>770</v>
      </c>
      <c r="L4973" t="s">
        <v>347</v>
      </c>
      <c r="M4973">
        <v>12</v>
      </c>
      <c r="N4973" t="s">
        <v>770</v>
      </c>
      <c r="O4973" s="12">
        <v>25594</v>
      </c>
      <c r="P4973" t="s">
        <v>28</v>
      </c>
      <c r="Q4973" s="1">
        <v>44645</v>
      </c>
      <c r="R4973" t="s">
        <v>56</v>
      </c>
      <c r="S4973" s="1">
        <v>45473</v>
      </c>
      <c r="T4973" t="s">
        <v>30</v>
      </c>
      <c r="U4973" t="s">
        <v>19650</v>
      </c>
      <c r="W4973" t="s">
        <v>19651</v>
      </c>
    </row>
    <row r="4974" spans="7:29" x14ac:dyDescent="0.2">
      <c r="G4974" t="s">
        <v>586</v>
      </c>
      <c r="H4974" t="s">
        <v>414</v>
      </c>
      <c r="I4974" t="s">
        <v>14479</v>
      </c>
      <c r="J4974" t="s">
        <v>135</v>
      </c>
      <c r="K4974" t="s">
        <v>743</v>
      </c>
      <c r="L4974" t="s">
        <v>744</v>
      </c>
      <c r="M4974">
        <v>9</v>
      </c>
      <c r="N4974" t="s">
        <v>135</v>
      </c>
      <c r="O4974" s="12">
        <v>25593</v>
      </c>
      <c r="P4974" t="s">
        <v>70</v>
      </c>
      <c r="Q4974" s="1">
        <v>44666</v>
      </c>
      <c r="R4974" t="s">
        <v>29</v>
      </c>
      <c r="S4974" t="s">
        <v>43</v>
      </c>
      <c r="T4974" t="s">
        <v>71</v>
      </c>
      <c r="W4974" t="s">
        <v>14480</v>
      </c>
      <c r="X4974" t="s">
        <v>14481</v>
      </c>
      <c r="Y4974" t="s">
        <v>743</v>
      </c>
      <c r="Z4974" t="s">
        <v>135</v>
      </c>
      <c r="AA4974" t="s">
        <v>14482</v>
      </c>
      <c r="AB4974" t="s">
        <v>50</v>
      </c>
      <c r="AC4974" t="s">
        <v>50</v>
      </c>
    </row>
    <row r="4975" spans="7:29" x14ac:dyDescent="0.2">
      <c r="G4975" t="s">
        <v>23302</v>
      </c>
      <c r="H4975" t="s">
        <v>53</v>
      </c>
      <c r="I4975" t="s">
        <v>24609</v>
      </c>
      <c r="J4975" t="s">
        <v>276</v>
      </c>
      <c r="K4975" t="s">
        <v>221</v>
      </c>
      <c r="L4975" t="s">
        <v>701</v>
      </c>
      <c r="M4975">
        <v>12</v>
      </c>
      <c r="N4975" t="s">
        <v>276</v>
      </c>
      <c r="O4975" s="12">
        <v>25538</v>
      </c>
      <c r="P4975" t="s">
        <v>70</v>
      </c>
      <c r="Q4975" s="1">
        <v>44839</v>
      </c>
      <c r="R4975" t="s">
        <v>29</v>
      </c>
      <c r="S4975" t="s">
        <v>43</v>
      </c>
      <c r="T4975" t="s">
        <v>71</v>
      </c>
      <c r="W4975" t="s">
        <v>24620</v>
      </c>
      <c r="X4975" t="s">
        <v>24621</v>
      </c>
      <c r="Y4975" t="s">
        <v>305</v>
      </c>
      <c r="Z4975" t="s">
        <v>290</v>
      </c>
      <c r="AA4975" t="s">
        <v>24622</v>
      </c>
      <c r="AB4975" t="s">
        <v>50</v>
      </c>
      <c r="AC4975" t="s">
        <v>50</v>
      </c>
    </row>
    <row r="4976" spans="7:29" x14ac:dyDescent="0.2">
      <c r="G4976" t="s">
        <v>1713</v>
      </c>
      <c r="H4976" t="s">
        <v>53</v>
      </c>
      <c r="I4976" t="s">
        <v>9342</v>
      </c>
      <c r="J4976" t="s">
        <v>528</v>
      </c>
      <c r="K4976" t="s">
        <v>9343</v>
      </c>
      <c r="L4976" t="s">
        <v>246</v>
      </c>
      <c r="M4976">
        <v>12</v>
      </c>
      <c r="N4976" t="s">
        <v>528</v>
      </c>
      <c r="O4976" s="12">
        <v>25517</v>
      </c>
      <c r="P4976" t="s">
        <v>70</v>
      </c>
      <c r="Q4976" s="1">
        <v>44802</v>
      </c>
      <c r="R4976" t="s">
        <v>56</v>
      </c>
      <c r="S4976" s="1">
        <v>45046</v>
      </c>
      <c r="T4976" t="s">
        <v>71</v>
      </c>
      <c r="W4976" t="s">
        <v>9344</v>
      </c>
    </row>
    <row r="4977" spans="7:29" x14ac:dyDescent="0.2">
      <c r="G4977" t="s">
        <v>1900</v>
      </c>
      <c r="H4977" t="s">
        <v>314</v>
      </c>
      <c r="I4977" t="s">
        <v>2218</v>
      </c>
      <c r="J4977" t="s">
        <v>135</v>
      </c>
      <c r="L4977" t="s">
        <v>27</v>
      </c>
      <c r="M4977">
        <v>12</v>
      </c>
      <c r="N4977" t="s">
        <v>135</v>
      </c>
      <c r="O4977" s="12">
        <v>25484</v>
      </c>
      <c r="P4977" t="s">
        <v>661</v>
      </c>
      <c r="Q4977" s="1">
        <v>44858</v>
      </c>
      <c r="R4977" t="s">
        <v>56</v>
      </c>
      <c r="S4977" s="1">
        <v>45107</v>
      </c>
      <c r="T4977" t="s">
        <v>30</v>
      </c>
      <c r="U4977" t="s">
        <v>2219</v>
      </c>
      <c r="V4977" t="s">
        <v>353</v>
      </c>
      <c r="W4977" t="s">
        <v>2220</v>
      </c>
    </row>
    <row r="4978" spans="7:29" x14ac:dyDescent="0.2">
      <c r="G4978" t="s">
        <v>3666</v>
      </c>
      <c r="H4978" t="s">
        <v>118</v>
      </c>
      <c r="I4978" t="s">
        <v>9210</v>
      </c>
      <c r="J4978" t="s">
        <v>135</v>
      </c>
      <c r="L4978" t="s">
        <v>27</v>
      </c>
      <c r="M4978">
        <v>12</v>
      </c>
      <c r="N4978" t="s">
        <v>135</v>
      </c>
      <c r="O4978" s="12">
        <v>25484</v>
      </c>
      <c r="P4978" t="s">
        <v>28</v>
      </c>
      <c r="Q4978" s="1">
        <v>44858</v>
      </c>
      <c r="R4978" t="s">
        <v>29</v>
      </c>
      <c r="S4978" t="s">
        <v>43</v>
      </c>
      <c r="T4978" t="s">
        <v>30</v>
      </c>
      <c r="U4978" t="s">
        <v>2219</v>
      </c>
      <c r="V4978" t="s">
        <v>353</v>
      </c>
      <c r="W4978" t="s">
        <v>9211</v>
      </c>
      <c r="X4978" t="s">
        <v>116</v>
      </c>
    </row>
    <row r="4979" spans="7:29" x14ac:dyDescent="0.2">
      <c r="G4979" t="s">
        <v>1015</v>
      </c>
      <c r="H4979" t="s">
        <v>369</v>
      </c>
      <c r="I4979" t="s">
        <v>8026</v>
      </c>
      <c r="J4979" t="s">
        <v>1295</v>
      </c>
      <c r="L4979" t="s">
        <v>104</v>
      </c>
      <c r="M4979">
        <v>12</v>
      </c>
      <c r="N4979" t="s">
        <v>1295</v>
      </c>
      <c r="O4979" s="12">
        <v>25483</v>
      </c>
      <c r="P4979" t="s">
        <v>28</v>
      </c>
      <c r="Q4979" s="1">
        <v>44949</v>
      </c>
      <c r="R4979" t="s">
        <v>29</v>
      </c>
      <c r="S4979" t="s">
        <v>43</v>
      </c>
      <c r="T4979" t="s">
        <v>30</v>
      </c>
      <c r="U4979" t="s">
        <v>8045</v>
      </c>
      <c r="V4979" t="s">
        <v>404</v>
      </c>
      <c r="W4979" t="s">
        <v>8046</v>
      </c>
      <c r="X4979" t="s">
        <v>116</v>
      </c>
    </row>
    <row r="4980" spans="7:29" x14ac:dyDescent="0.2">
      <c r="G4980" t="s">
        <v>2107</v>
      </c>
      <c r="H4980" t="s">
        <v>118</v>
      </c>
      <c r="I4980" t="s">
        <v>8553</v>
      </c>
      <c r="J4980" t="s">
        <v>80</v>
      </c>
      <c r="L4980" t="s">
        <v>347</v>
      </c>
      <c r="M4980">
        <v>9</v>
      </c>
      <c r="N4980" t="s">
        <v>80</v>
      </c>
      <c r="O4980" s="12">
        <v>25483</v>
      </c>
      <c r="P4980" t="s">
        <v>28</v>
      </c>
      <c r="Q4980" s="1">
        <v>44636</v>
      </c>
      <c r="R4980" t="s">
        <v>56</v>
      </c>
      <c r="S4980" s="1">
        <v>45092</v>
      </c>
      <c r="T4980" t="s">
        <v>30</v>
      </c>
      <c r="U4980" t="s">
        <v>570</v>
      </c>
      <c r="W4980" t="s">
        <v>8554</v>
      </c>
    </row>
    <row r="4981" spans="7:29" x14ac:dyDescent="0.2">
      <c r="G4981" t="s">
        <v>24814</v>
      </c>
      <c r="H4981" t="s">
        <v>24</v>
      </c>
      <c r="I4981" t="s">
        <v>24815</v>
      </c>
      <c r="J4981" t="s">
        <v>3683</v>
      </c>
      <c r="K4981" t="s">
        <v>12520</v>
      </c>
      <c r="L4981" t="s">
        <v>237</v>
      </c>
      <c r="M4981">
        <v>12</v>
      </c>
      <c r="N4981" t="s">
        <v>3683</v>
      </c>
      <c r="O4981" s="12">
        <v>25470</v>
      </c>
      <c r="P4981" t="s">
        <v>70</v>
      </c>
      <c r="Q4981" s="1">
        <v>44634</v>
      </c>
      <c r="R4981" t="s">
        <v>56</v>
      </c>
      <c r="S4981" s="1">
        <v>45077</v>
      </c>
      <c r="T4981" t="s">
        <v>71</v>
      </c>
      <c r="W4981" t="s">
        <v>24816</v>
      </c>
    </row>
    <row r="4982" spans="7:29" x14ac:dyDescent="0.2">
      <c r="G4982" t="s">
        <v>955</v>
      </c>
      <c r="H4982" t="s">
        <v>274</v>
      </c>
      <c r="I4982" t="s">
        <v>9555</v>
      </c>
      <c r="J4982" t="s">
        <v>150</v>
      </c>
      <c r="K4982" t="s">
        <v>832</v>
      </c>
      <c r="L4982" t="s">
        <v>833</v>
      </c>
      <c r="M4982">
        <v>9</v>
      </c>
      <c r="N4982" t="s">
        <v>150</v>
      </c>
      <c r="O4982" s="12">
        <v>25464</v>
      </c>
      <c r="P4982" t="s">
        <v>70</v>
      </c>
      <c r="Q4982" s="1">
        <v>44536</v>
      </c>
      <c r="R4982" t="s">
        <v>29</v>
      </c>
      <c r="S4982" t="s">
        <v>43</v>
      </c>
      <c r="T4982" t="s">
        <v>71</v>
      </c>
      <c r="W4982" t="s">
        <v>9557</v>
      </c>
      <c r="X4982" t="s">
        <v>116</v>
      </c>
    </row>
    <row r="4983" spans="7:29" x14ac:dyDescent="0.2">
      <c r="G4983" t="s">
        <v>14401</v>
      </c>
      <c r="H4983" t="s">
        <v>53</v>
      </c>
      <c r="I4983" t="s">
        <v>14398</v>
      </c>
      <c r="J4983" t="s">
        <v>54</v>
      </c>
      <c r="L4983" t="s">
        <v>347</v>
      </c>
      <c r="M4983">
        <v>9</v>
      </c>
      <c r="N4983" t="s">
        <v>54</v>
      </c>
      <c r="O4983" s="12">
        <v>25454</v>
      </c>
      <c r="P4983" t="s">
        <v>28</v>
      </c>
      <c r="Q4983" s="1">
        <v>44181</v>
      </c>
      <c r="R4983" t="s">
        <v>56</v>
      </c>
      <c r="S4983" s="1">
        <v>45000</v>
      </c>
      <c r="T4983" t="s">
        <v>30</v>
      </c>
      <c r="U4983" t="s">
        <v>570</v>
      </c>
      <c r="W4983" t="s">
        <v>14402</v>
      </c>
    </row>
    <row r="4984" spans="7:29" x14ac:dyDescent="0.2">
      <c r="G4984" t="s">
        <v>13574</v>
      </c>
      <c r="H4984" t="s">
        <v>53</v>
      </c>
      <c r="I4984" t="s">
        <v>19075</v>
      </c>
      <c r="J4984" t="s">
        <v>135</v>
      </c>
      <c r="K4984" t="s">
        <v>743</v>
      </c>
      <c r="L4984" t="s">
        <v>744</v>
      </c>
      <c r="M4984">
        <v>9</v>
      </c>
      <c r="N4984" t="s">
        <v>135</v>
      </c>
      <c r="O4984" s="12">
        <v>25410</v>
      </c>
      <c r="P4984" t="s">
        <v>70</v>
      </c>
      <c r="Q4984" s="1">
        <v>44830</v>
      </c>
      <c r="R4984" t="s">
        <v>29</v>
      </c>
      <c r="S4984" t="s">
        <v>43</v>
      </c>
      <c r="T4984" t="s">
        <v>71</v>
      </c>
      <c r="W4984" t="s">
        <v>19076</v>
      </c>
      <c r="X4984" t="s">
        <v>19077</v>
      </c>
      <c r="Y4984" t="s">
        <v>743</v>
      </c>
      <c r="Z4984" t="s">
        <v>135</v>
      </c>
      <c r="AA4984" t="s">
        <v>19078</v>
      </c>
      <c r="AB4984" t="s">
        <v>50</v>
      </c>
      <c r="AC4984" t="s">
        <v>50</v>
      </c>
    </row>
    <row r="4985" spans="7:29" x14ac:dyDescent="0.2">
      <c r="G4985" t="s">
        <v>1504</v>
      </c>
      <c r="H4985" t="s">
        <v>53</v>
      </c>
      <c r="I4985" t="s">
        <v>22627</v>
      </c>
      <c r="J4985" t="s">
        <v>295</v>
      </c>
      <c r="L4985" t="s">
        <v>347</v>
      </c>
      <c r="M4985">
        <v>9</v>
      </c>
      <c r="N4985" t="s">
        <v>295</v>
      </c>
      <c r="O4985" s="12">
        <v>25409</v>
      </c>
      <c r="P4985" t="s">
        <v>28</v>
      </c>
      <c r="Q4985" s="1">
        <v>44455</v>
      </c>
      <c r="R4985" t="s">
        <v>56</v>
      </c>
      <c r="S4985" s="1">
        <v>45092</v>
      </c>
      <c r="T4985" t="s">
        <v>30</v>
      </c>
      <c r="U4985" t="s">
        <v>570</v>
      </c>
      <c r="W4985" t="s">
        <v>22628</v>
      </c>
    </row>
    <row r="4986" spans="7:29" x14ac:dyDescent="0.2">
      <c r="G4986" t="s">
        <v>12802</v>
      </c>
      <c r="H4986" t="s">
        <v>553</v>
      </c>
      <c r="I4986" t="s">
        <v>24567</v>
      </c>
      <c r="J4986" t="s">
        <v>4632</v>
      </c>
      <c r="K4986" t="s">
        <v>1993</v>
      </c>
      <c r="L4986" t="s">
        <v>237</v>
      </c>
      <c r="M4986">
        <v>12</v>
      </c>
      <c r="N4986" t="s">
        <v>375</v>
      </c>
      <c r="O4986" s="12">
        <v>25325</v>
      </c>
      <c r="P4986" t="s">
        <v>70</v>
      </c>
      <c r="Q4986" s="1">
        <v>44860</v>
      </c>
      <c r="R4986" t="s">
        <v>29</v>
      </c>
      <c r="S4986" t="s">
        <v>43</v>
      </c>
      <c r="T4986" t="s">
        <v>71</v>
      </c>
      <c r="W4986" t="s">
        <v>24568</v>
      </c>
      <c r="X4986" t="s">
        <v>24569</v>
      </c>
      <c r="Y4986" t="s">
        <v>1993</v>
      </c>
      <c r="Z4986" t="s">
        <v>206</v>
      </c>
      <c r="AA4986" t="s">
        <v>24570</v>
      </c>
      <c r="AB4986" t="s">
        <v>50</v>
      </c>
      <c r="AC4986" t="s">
        <v>50</v>
      </c>
    </row>
    <row r="4987" spans="7:29" x14ac:dyDescent="0.2">
      <c r="G4987" t="s">
        <v>3312</v>
      </c>
      <c r="H4987" t="s">
        <v>759</v>
      </c>
      <c r="I4987" t="s">
        <v>3295</v>
      </c>
      <c r="J4987" t="s">
        <v>103</v>
      </c>
      <c r="K4987" t="s">
        <v>743</v>
      </c>
      <c r="L4987" t="s">
        <v>744</v>
      </c>
      <c r="M4987">
        <v>12</v>
      </c>
      <c r="N4987" t="s">
        <v>103</v>
      </c>
      <c r="O4987" s="12">
        <v>25315</v>
      </c>
      <c r="P4987" t="s">
        <v>70</v>
      </c>
      <c r="Q4987" s="1">
        <v>44464</v>
      </c>
      <c r="R4987" t="s">
        <v>29</v>
      </c>
      <c r="S4987" t="s">
        <v>43</v>
      </c>
      <c r="T4987" t="s">
        <v>71</v>
      </c>
      <c r="W4987" t="s">
        <v>3313</v>
      </c>
      <c r="X4987" t="s">
        <v>3314</v>
      </c>
      <c r="Y4987" t="s">
        <v>743</v>
      </c>
      <c r="Z4987" t="s">
        <v>109</v>
      </c>
      <c r="AA4987" t="s">
        <v>3315</v>
      </c>
      <c r="AB4987" t="s">
        <v>50</v>
      </c>
      <c r="AC4987" t="s">
        <v>50</v>
      </c>
    </row>
    <row r="4988" spans="7:29" x14ac:dyDescent="0.2">
      <c r="G4988" t="s">
        <v>17460</v>
      </c>
      <c r="H4988" t="s">
        <v>53</v>
      </c>
      <c r="I4988" t="s">
        <v>23899</v>
      </c>
      <c r="J4988" t="s">
        <v>54</v>
      </c>
      <c r="L4988" t="s">
        <v>98</v>
      </c>
      <c r="M4988">
        <v>12</v>
      </c>
      <c r="N4988" t="s">
        <v>54</v>
      </c>
      <c r="O4988" s="12">
        <v>25305</v>
      </c>
      <c r="P4988" t="s">
        <v>28</v>
      </c>
      <c r="Q4988" s="1">
        <v>45047</v>
      </c>
      <c r="R4988" t="s">
        <v>29</v>
      </c>
      <c r="S4988" s="1">
        <v>45412</v>
      </c>
      <c r="T4988" t="s">
        <v>30</v>
      </c>
      <c r="U4988" t="s">
        <v>99</v>
      </c>
      <c r="W4988" t="s">
        <v>23900</v>
      </c>
    </row>
    <row r="4989" spans="7:29" x14ac:dyDescent="0.2">
      <c r="G4989" t="s">
        <v>448</v>
      </c>
      <c r="H4989" t="s">
        <v>314</v>
      </c>
      <c r="I4989" t="s">
        <v>449</v>
      </c>
      <c r="J4989" t="s">
        <v>450</v>
      </c>
      <c r="K4989" t="s">
        <v>451</v>
      </c>
      <c r="L4989" t="s">
        <v>452</v>
      </c>
      <c r="M4989">
        <v>12</v>
      </c>
      <c r="N4989" t="s">
        <v>450</v>
      </c>
      <c r="O4989" s="12">
        <v>25247</v>
      </c>
      <c r="P4989" t="s">
        <v>70</v>
      </c>
      <c r="Q4989" s="1">
        <v>44844</v>
      </c>
      <c r="R4989" t="s">
        <v>29</v>
      </c>
      <c r="S4989" t="s">
        <v>43</v>
      </c>
      <c r="T4989" t="s">
        <v>71</v>
      </c>
      <c r="W4989" t="s">
        <v>453</v>
      </c>
      <c r="X4989" t="s">
        <v>454</v>
      </c>
      <c r="Y4989" t="s">
        <v>455</v>
      </c>
      <c r="Z4989" t="s">
        <v>456</v>
      </c>
      <c r="AA4989" t="s">
        <v>457</v>
      </c>
      <c r="AB4989" t="s">
        <v>50</v>
      </c>
      <c r="AC4989" t="s">
        <v>50</v>
      </c>
    </row>
    <row r="4990" spans="7:29" x14ac:dyDescent="0.2">
      <c r="G4990" t="s">
        <v>22167</v>
      </c>
      <c r="H4990" t="s">
        <v>53</v>
      </c>
      <c r="I4990" t="s">
        <v>22168</v>
      </c>
      <c r="J4990" t="s">
        <v>135</v>
      </c>
      <c r="K4990" t="s">
        <v>22169</v>
      </c>
      <c r="L4990" t="s">
        <v>22170</v>
      </c>
      <c r="M4990">
        <v>12</v>
      </c>
      <c r="N4990" t="s">
        <v>135</v>
      </c>
      <c r="O4990" s="12">
        <v>25223</v>
      </c>
      <c r="P4990" t="s">
        <v>70</v>
      </c>
      <c r="Q4990" s="1">
        <v>44907</v>
      </c>
      <c r="R4990" t="s">
        <v>29</v>
      </c>
      <c r="S4990" t="s">
        <v>43</v>
      </c>
      <c r="T4990" t="s">
        <v>71</v>
      </c>
      <c r="W4990" t="s">
        <v>22171</v>
      </c>
      <c r="X4990" t="s">
        <v>22172</v>
      </c>
      <c r="Y4990" t="s">
        <v>22173</v>
      </c>
      <c r="Z4990" t="s">
        <v>135</v>
      </c>
      <c r="AA4990" t="s">
        <v>22174</v>
      </c>
      <c r="AB4990" t="s">
        <v>50</v>
      </c>
      <c r="AC4990" t="s">
        <v>22175</v>
      </c>
    </row>
    <row r="4991" spans="7:29" x14ac:dyDescent="0.2">
      <c r="G4991" t="s">
        <v>920</v>
      </c>
      <c r="H4991" t="s">
        <v>280</v>
      </c>
      <c r="I4991" t="s">
        <v>20563</v>
      </c>
      <c r="J4991" t="s">
        <v>597</v>
      </c>
      <c r="L4991" t="s">
        <v>27</v>
      </c>
      <c r="M4991">
        <v>12</v>
      </c>
      <c r="N4991" t="s">
        <v>597</v>
      </c>
      <c r="O4991" s="12">
        <v>25217</v>
      </c>
      <c r="P4991" t="s">
        <v>28</v>
      </c>
      <c r="Q4991" s="1">
        <v>44993</v>
      </c>
      <c r="R4991" t="s">
        <v>29</v>
      </c>
      <c r="S4991" t="s">
        <v>43</v>
      </c>
      <c r="T4991" t="s">
        <v>30</v>
      </c>
      <c r="U4991" t="s">
        <v>20564</v>
      </c>
      <c r="V4991" t="s">
        <v>32</v>
      </c>
      <c r="W4991" t="s">
        <v>20565</v>
      </c>
      <c r="X4991" t="s">
        <v>116</v>
      </c>
    </row>
    <row r="4992" spans="7:29" x14ac:dyDescent="0.2">
      <c r="G4992" t="s">
        <v>17871</v>
      </c>
      <c r="H4992" t="s">
        <v>118</v>
      </c>
      <c r="I4992" t="s">
        <v>17872</v>
      </c>
      <c r="J4992" t="s">
        <v>1176</v>
      </c>
      <c r="L4992" t="s">
        <v>55</v>
      </c>
      <c r="M4992">
        <v>12</v>
      </c>
      <c r="N4992" t="s">
        <v>1176</v>
      </c>
      <c r="O4992" s="12">
        <v>25111</v>
      </c>
      <c r="P4992" t="s">
        <v>28</v>
      </c>
      <c r="Q4992" s="1">
        <v>44851</v>
      </c>
      <c r="R4992" t="s">
        <v>56</v>
      </c>
      <c r="S4992" s="1">
        <v>45033</v>
      </c>
      <c r="T4992" t="s">
        <v>30</v>
      </c>
      <c r="U4992" t="s">
        <v>1036</v>
      </c>
      <c r="W4992" t="s">
        <v>17873</v>
      </c>
    </row>
    <row r="4993" spans="7:29" x14ac:dyDescent="0.2">
      <c r="G4993" t="s">
        <v>458</v>
      </c>
      <c r="H4993" t="s">
        <v>112</v>
      </c>
      <c r="I4993" t="s">
        <v>4786</v>
      </c>
      <c r="J4993" t="s">
        <v>554</v>
      </c>
      <c r="L4993" t="s">
        <v>775</v>
      </c>
      <c r="M4993">
        <v>9</v>
      </c>
      <c r="N4993" t="s">
        <v>554</v>
      </c>
      <c r="O4993" s="12">
        <v>25057</v>
      </c>
      <c r="P4993" t="s">
        <v>28</v>
      </c>
      <c r="Q4993" s="1">
        <v>42125</v>
      </c>
      <c r="R4993" t="s">
        <v>63</v>
      </c>
      <c r="S4993" t="s">
        <v>43</v>
      </c>
      <c r="T4993" t="s">
        <v>30</v>
      </c>
      <c r="U4993" t="s">
        <v>941</v>
      </c>
      <c r="W4993" t="s">
        <v>4787</v>
      </c>
    </row>
    <row r="4994" spans="7:29" x14ac:dyDescent="0.2">
      <c r="G4994" t="s">
        <v>3103</v>
      </c>
      <c r="H4994" t="s">
        <v>280</v>
      </c>
      <c r="I4994" t="s">
        <v>9070</v>
      </c>
      <c r="J4994" t="s">
        <v>2839</v>
      </c>
      <c r="L4994" t="s">
        <v>283</v>
      </c>
      <c r="M4994">
        <v>9</v>
      </c>
      <c r="N4994" t="s">
        <v>2839</v>
      </c>
      <c r="O4994" s="12">
        <v>25056</v>
      </c>
      <c r="P4994" t="s">
        <v>28</v>
      </c>
      <c r="Q4994" s="1">
        <v>44728</v>
      </c>
      <c r="R4994" t="s">
        <v>29</v>
      </c>
      <c r="S4994" s="1">
        <v>45184</v>
      </c>
      <c r="T4994" t="s">
        <v>30</v>
      </c>
      <c r="U4994" t="s">
        <v>616</v>
      </c>
      <c r="W4994" t="s">
        <v>24145</v>
      </c>
      <c r="X4994" t="s">
        <v>24146</v>
      </c>
      <c r="Y4994" t="s">
        <v>570</v>
      </c>
      <c r="Z4994" t="s">
        <v>7620</v>
      </c>
      <c r="AA4994" t="s">
        <v>24147</v>
      </c>
      <c r="AB4994" t="s">
        <v>50</v>
      </c>
      <c r="AC4994" t="s">
        <v>50</v>
      </c>
    </row>
    <row r="4995" spans="7:29" x14ac:dyDescent="0.2">
      <c r="G4995" t="s">
        <v>358</v>
      </c>
      <c r="H4995" t="s">
        <v>302</v>
      </c>
      <c r="I4995" t="s">
        <v>351</v>
      </c>
      <c r="J4995" t="s">
        <v>135</v>
      </c>
      <c r="L4995" t="s">
        <v>104</v>
      </c>
      <c r="M4995">
        <v>12</v>
      </c>
      <c r="N4995" t="s">
        <v>135</v>
      </c>
      <c r="O4995" s="12">
        <v>25044</v>
      </c>
      <c r="P4995" t="s">
        <v>28</v>
      </c>
      <c r="Q4995" s="1">
        <v>42917</v>
      </c>
      <c r="R4995" t="s">
        <v>56</v>
      </c>
      <c r="S4995" s="1">
        <v>44929</v>
      </c>
      <c r="T4995" t="s">
        <v>30</v>
      </c>
      <c r="U4995" t="s">
        <v>352</v>
      </c>
      <c r="V4995" t="s">
        <v>353</v>
      </c>
      <c r="W4995" t="s">
        <v>359</v>
      </c>
    </row>
    <row r="4996" spans="7:29" x14ac:dyDescent="0.2">
      <c r="G4996" t="s">
        <v>1406</v>
      </c>
      <c r="H4996" t="s">
        <v>302</v>
      </c>
      <c r="I4996" t="s">
        <v>14757</v>
      </c>
      <c r="J4996" t="s">
        <v>533</v>
      </c>
      <c r="L4996" t="s">
        <v>62</v>
      </c>
      <c r="M4996">
        <v>12</v>
      </c>
      <c r="N4996" t="s">
        <v>533</v>
      </c>
      <c r="O4996" s="12">
        <v>25021</v>
      </c>
      <c r="P4996" t="s">
        <v>28</v>
      </c>
      <c r="Q4996" s="1">
        <v>45026</v>
      </c>
      <c r="R4996" t="s">
        <v>29</v>
      </c>
      <c r="S4996" t="s">
        <v>43</v>
      </c>
      <c r="T4996" t="s">
        <v>30</v>
      </c>
      <c r="U4996" t="s">
        <v>14758</v>
      </c>
      <c r="W4996" t="s">
        <v>14759</v>
      </c>
      <c r="X4996" t="s">
        <v>14760</v>
      </c>
      <c r="Y4996" t="s">
        <v>14758</v>
      </c>
      <c r="Z4996" t="s">
        <v>537</v>
      </c>
      <c r="AA4996" t="s">
        <v>14761</v>
      </c>
      <c r="AB4996" t="s">
        <v>50</v>
      </c>
      <c r="AC4996" t="s">
        <v>14762</v>
      </c>
    </row>
    <row r="4997" spans="7:29" x14ac:dyDescent="0.2">
      <c r="G4997" t="s">
        <v>1654</v>
      </c>
      <c r="H4997" t="s">
        <v>53</v>
      </c>
      <c r="I4997" t="s">
        <v>17833</v>
      </c>
      <c r="J4997" t="s">
        <v>103</v>
      </c>
      <c r="K4997" t="s">
        <v>11023</v>
      </c>
      <c r="L4997" t="s">
        <v>114</v>
      </c>
      <c r="M4997">
        <v>12</v>
      </c>
      <c r="N4997" t="s">
        <v>103</v>
      </c>
      <c r="O4997" s="12">
        <v>25000</v>
      </c>
      <c r="P4997" t="s">
        <v>238</v>
      </c>
      <c r="Q4997" s="1">
        <v>44452</v>
      </c>
      <c r="R4997" t="s">
        <v>29</v>
      </c>
      <c r="S4997" s="1">
        <v>45108</v>
      </c>
      <c r="T4997" t="s">
        <v>71</v>
      </c>
      <c r="W4997" t="s">
        <v>17834</v>
      </c>
      <c r="X4997" t="s">
        <v>17835</v>
      </c>
      <c r="Y4997" t="s">
        <v>17836</v>
      </c>
      <c r="Z4997" t="s">
        <v>109</v>
      </c>
      <c r="AA4997" t="s">
        <v>17837</v>
      </c>
      <c r="AB4997" t="s">
        <v>50</v>
      </c>
      <c r="AC4997" t="s">
        <v>50</v>
      </c>
    </row>
    <row r="4998" spans="7:29" x14ac:dyDescent="0.2">
      <c r="G4998" t="s">
        <v>1992</v>
      </c>
      <c r="H4998" t="s">
        <v>1327</v>
      </c>
      <c r="I4998" t="s">
        <v>1984</v>
      </c>
      <c r="J4998" t="s">
        <v>964</v>
      </c>
      <c r="K4998" t="s">
        <v>1993</v>
      </c>
      <c r="L4998" t="s">
        <v>237</v>
      </c>
      <c r="M4998">
        <v>12</v>
      </c>
      <c r="N4998" t="s">
        <v>1994</v>
      </c>
      <c r="O4998" s="12">
        <v>24992</v>
      </c>
      <c r="P4998" t="s">
        <v>70</v>
      </c>
      <c r="Q4998" s="1">
        <v>44879</v>
      </c>
      <c r="R4998" t="s">
        <v>29</v>
      </c>
      <c r="S4998" t="s">
        <v>43</v>
      </c>
      <c r="T4998" t="s">
        <v>71</v>
      </c>
      <c r="W4998" t="s">
        <v>1995</v>
      </c>
      <c r="X4998" t="s">
        <v>1996</v>
      </c>
      <c r="Y4998" t="s">
        <v>1993</v>
      </c>
      <c r="Z4998" t="s">
        <v>206</v>
      </c>
      <c r="AA4998" t="s">
        <v>1997</v>
      </c>
      <c r="AB4998" t="s">
        <v>50</v>
      </c>
      <c r="AC4998" t="s">
        <v>50</v>
      </c>
    </row>
    <row r="4999" spans="7:29" ht="170" x14ac:dyDescent="0.2">
      <c r="G4999" t="s">
        <v>10728</v>
      </c>
      <c r="H4999" t="s">
        <v>24</v>
      </c>
      <c r="I4999" t="s">
        <v>10729</v>
      </c>
      <c r="J4999" t="s">
        <v>411</v>
      </c>
      <c r="L4999" t="s">
        <v>62</v>
      </c>
      <c r="M4999">
        <v>12</v>
      </c>
      <c r="N4999" t="s">
        <v>411</v>
      </c>
      <c r="O4999" s="12">
        <v>24903</v>
      </c>
      <c r="P4999" t="s">
        <v>28</v>
      </c>
      <c r="Q4999" s="1">
        <v>42125</v>
      </c>
      <c r="R4999" t="s">
        <v>29</v>
      </c>
      <c r="S4999" t="s">
        <v>43</v>
      </c>
      <c r="T4999" t="s">
        <v>30</v>
      </c>
      <c r="U4999" t="s">
        <v>2255</v>
      </c>
      <c r="W4999" t="s">
        <v>10730</v>
      </c>
      <c r="X4999" t="s">
        <v>10731</v>
      </c>
      <c r="Y4999" t="s">
        <v>2255</v>
      </c>
      <c r="Z4999" t="s">
        <v>2481</v>
      </c>
      <c r="AA4999" t="s">
        <v>10732</v>
      </c>
      <c r="AB4999" s="2" t="s">
        <v>10733</v>
      </c>
      <c r="AC4999" t="s">
        <v>10734</v>
      </c>
    </row>
    <row r="5000" spans="7:29" x14ac:dyDescent="0.2">
      <c r="G5000" t="s">
        <v>1332</v>
      </c>
      <c r="H5000" t="s">
        <v>53</v>
      </c>
      <c r="I5000" t="s">
        <v>9518</v>
      </c>
      <c r="J5000" t="s">
        <v>120</v>
      </c>
      <c r="K5000" t="s">
        <v>221</v>
      </c>
      <c r="L5000" t="s">
        <v>1851</v>
      </c>
      <c r="M5000">
        <v>12</v>
      </c>
      <c r="N5000" t="s">
        <v>120</v>
      </c>
      <c r="O5000" s="12">
        <v>24865</v>
      </c>
      <c r="P5000" t="s">
        <v>70</v>
      </c>
      <c r="Q5000" s="1">
        <v>43617</v>
      </c>
      <c r="R5000" t="s">
        <v>29</v>
      </c>
      <c r="S5000" t="s">
        <v>43</v>
      </c>
      <c r="T5000" t="s">
        <v>71</v>
      </c>
      <c r="W5000" t="s">
        <v>9524</v>
      </c>
      <c r="X5000" t="s">
        <v>9525</v>
      </c>
      <c r="Y5000" t="s">
        <v>221</v>
      </c>
      <c r="Z5000" t="s">
        <v>5168</v>
      </c>
      <c r="AA5000" t="s">
        <v>9526</v>
      </c>
      <c r="AB5000" t="s">
        <v>50</v>
      </c>
      <c r="AC5000" t="s">
        <v>9527</v>
      </c>
    </row>
    <row r="5001" spans="7:29" x14ac:dyDescent="0.2">
      <c r="G5001" t="s">
        <v>21394</v>
      </c>
      <c r="H5001" t="s">
        <v>280</v>
      </c>
      <c r="I5001" t="s">
        <v>21395</v>
      </c>
      <c r="J5001" t="s">
        <v>304</v>
      </c>
      <c r="L5001" t="s">
        <v>27</v>
      </c>
      <c r="M5001">
        <v>12</v>
      </c>
      <c r="N5001" t="s">
        <v>304</v>
      </c>
      <c r="O5001" s="12">
        <v>24811</v>
      </c>
      <c r="P5001" t="s">
        <v>28</v>
      </c>
      <c r="Q5001" s="1">
        <v>44929</v>
      </c>
      <c r="R5001" t="s">
        <v>29</v>
      </c>
      <c r="S5001" t="s">
        <v>43</v>
      </c>
      <c r="T5001" t="s">
        <v>30</v>
      </c>
      <c r="U5001" t="s">
        <v>21396</v>
      </c>
      <c r="V5001" t="s">
        <v>522</v>
      </c>
      <c r="W5001" t="s">
        <v>21397</v>
      </c>
      <c r="X5001" t="s">
        <v>21398</v>
      </c>
      <c r="Y5001" t="s">
        <v>21396</v>
      </c>
      <c r="Z5001" t="s">
        <v>3246</v>
      </c>
      <c r="AA5001" t="s">
        <v>21399</v>
      </c>
      <c r="AB5001" t="s">
        <v>50</v>
      </c>
      <c r="AC5001" t="s">
        <v>50</v>
      </c>
    </row>
    <row r="5002" spans="7:29" x14ac:dyDescent="0.2">
      <c r="G5002" t="s">
        <v>301</v>
      </c>
      <c r="H5002" t="s">
        <v>1394</v>
      </c>
      <c r="I5002" t="s">
        <v>10380</v>
      </c>
      <c r="J5002" t="s">
        <v>1329</v>
      </c>
      <c r="L5002" t="s">
        <v>55</v>
      </c>
      <c r="M5002">
        <v>12</v>
      </c>
      <c r="N5002" t="s">
        <v>1329</v>
      </c>
      <c r="O5002" s="12">
        <v>24803</v>
      </c>
      <c r="P5002" t="s">
        <v>28</v>
      </c>
      <c r="Q5002" s="1">
        <v>45026</v>
      </c>
      <c r="R5002" t="s">
        <v>56</v>
      </c>
      <c r="S5002" s="1">
        <v>45473</v>
      </c>
      <c r="T5002" t="s">
        <v>30</v>
      </c>
      <c r="U5002" t="s">
        <v>10387</v>
      </c>
      <c r="W5002" t="s">
        <v>10388</v>
      </c>
    </row>
    <row r="5003" spans="7:29" x14ac:dyDescent="0.2">
      <c r="G5003" t="s">
        <v>166</v>
      </c>
      <c r="H5003" t="s">
        <v>53</v>
      </c>
      <c r="I5003" t="s">
        <v>167</v>
      </c>
      <c r="J5003" t="s">
        <v>168</v>
      </c>
      <c r="L5003" t="s">
        <v>62</v>
      </c>
      <c r="M5003">
        <v>9</v>
      </c>
      <c r="N5003" t="s">
        <v>150</v>
      </c>
      <c r="O5003" s="12">
        <v>24783</v>
      </c>
      <c r="P5003" t="s">
        <v>28</v>
      </c>
      <c r="Q5003" s="1">
        <v>44927</v>
      </c>
      <c r="R5003" t="s">
        <v>63</v>
      </c>
      <c r="S5003" t="s">
        <v>43</v>
      </c>
      <c r="T5003" t="s">
        <v>30</v>
      </c>
      <c r="U5003" t="s">
        <v>169</v>
      </c>
      <c r="W5003" t="s">
        <v>170</v>
      </c>
    </row>
    <row r="5004" spans="7:29" x14ac:dyDescent="0.2">
      <c r="G5004" t="s">
        <v>147</v>
      </c>
      <c r="H5004" t="s">
        <v>53</v>
      </c>
      <c r="I5004" t="s">
        <v>12764</v>
      </c>
      <c r="J5004" t="s">
        <v>26</v>
      </c>
      <c r="L5004" t="s">
        <v>896</v>
      </c>
      <c r="M5004">
        <v>9</v>
      </c>
      <c r="N5004" t="s">
        <v>26</v>
      </c>
      <c r="O5004" s="12">
        <v>24775</v>
      </c>
      <c r="P5004" t="s">
        <v>28</v>
      </c>
      <c r="Q5004" s="1">
        <v>44378</v>
      </c>
      <c r="R5004" t="s">
        <v>63</v>
      </c>
      <c r="S5004" t="s">
        <v>43</v>
      </c>
      <c r="T5004" t="s">
        <v>30</v>
      </c>
      <c r="U5004" t="s">
        <v>376</v>
      </c>
      <c r="W5004" t="s">
        <v>12765</v>
      </c>
    </row>
    <row r="5005" spans="7:29" ht="136" x14ac:dyDescent="0.2">
      <c r="G5005" t="s">
        <v>5398</v>
      </c>
      <c r="H5005" t="s">
        <v>262</v>
      </c>
      <c r="I5005" t="s">
        <v>6700</v>
      </c>
      <c r="J5005" t="s">
        <v>86</v>
      </c>
      <c r="K5005" t="s">
        <v>6701</v>
      </c>
      <c r="L5005" t="s">
        <v>1114</v>
      </c>
      <c r="M5005">
        <v>12</v>
      </c>
      <c r="N5005" t="s">
        <v>86</v>
      </c>
      <c r="O5005" s="12">
        <v>24764</v>
      </c>
      <c r="P5005" t="s">
        <v>70</v>
      </c>
      <c r="Q5005" s="1">
        <v>43381</v>
      </c>
      <c r="R5005" t="s">
        <v>29</v>
      </c>
      <c r="S5005" t="s">
        <v>43</v>
      </c>
      <c r="T5005" t="s">
        <v>71</v>
      </c>
      <c r="W5005" t="s">
        <v>6702</v>
      </c>
      <c r="X5005" t="s">
        <v>6703</v>
      </c>
      <c r="Y5005" t="s">
        <v>6701</v>
      </c>
      <c r="Z5005" t="s">
        <v>91</v>
      </c>
      <c r="AA5005" t="s">
        <v>6704</v>
      </c>
      <c r="AB5005" s="2" t="s">
        <v>6705</v>
      </c>
      <c r="AC5005" t="s">
        <v>6706</v>
      </c>
    </row>
    <row r="5006" spans="7:29" ht="153" x14ac:dyDescent="0.2">
      <c r="G5006" t="s">
        <v>800</v>
      </c>
      <c r="H5006" t="s">
        <v>129</v>
      </c>
      <c r="I5006" t="s">
        <v>7268</v>
      </c>
      <c r="J5006" t="s">
        <v>150</v>
      </c>
      <c r="K5006" t="s">
        <v>7291</v>
      </c>
      <c r="L5006" t="s">
        <v>833</v>
      </c>
      <c r="M5006">
        <v>9</v>
      </c>
      <c r="N5006" t="s">
        <v>150</v>
      </c>
      <c r="O5006" s="12">
        <v>24695</v>
      </c>
      <c r="P5006" t="s">
        <v>70</v>
      </c>
      <c r="Q5006" s="1">
        <v>43103</v>
      </c>
      <c r="R5006" t="s">
        <v>29</v>
      </c>
      <c r="S5006" t="s">
        <v>43</v>
      </c>
      <c r="T5006" t="s">
        <v>71</v>
      </c>
      <c r="W5006" t="s">
        <v>7292</v>
      </c>
      <c r="X5006" t="s">
        <v>7293</v>
      </c>
      <c r="Y5006" t="s">
        <v>7291</v>
      </c>
      <c r="Z5006" t="s">
        <v>150</v>
      </c>
      <c r="AA5006" t="s">
        <v>7294</v>
      </c>
      <c r="AB5006" s="2" t="s">
        <v>7295</v>
      </c>
      <c r="AC5006" t="s">
        <v>50</v>
      </c>
    </row>
    <row r="5007" spans="7:29" x14ac:dyDescent="0.2">
      <c r="G5007" t="s">
        <v>23896</v>
      </c>
      <c r="H5007" t="s">
        <v>112</v>
      </c>
      <c r="I5007" t="s">
        <v>23897</v>
      </c>
      <c r="J5007" t="s">
        <v>103</v>
      </c>
      <c r="K5007" t="s">
        <v>1408</v>
      </c>
      <c r="L5007" t="s">
        <v>114</v>
      </c>
      <c r="M5007">
        <v>12</v>
      </c>
      <c r="N5007" t="s">
        <v>103</v>
      </c>
      <c r="O5007" s="12">
        <v>24681</v>
      </c>
      <c r="P5007" t="s">
        <v>70</v>
      </c>
      <c r="Q5007" s="1">
        <v>44736</v>
      </c>
      <c r="R5007" t="s">
        <v>56</v>
      </c>
      <c r="S5007" s="1">
        <v>44957</v>
      </c>
      <c r="T5007" t="s">
        <v>71</v>
      </c>
      <c r="W5007" t="s">
        <v>23898</v>
      </c>
    </row>
    <row r="5008" spans="7:29" x14ac:dyDescent="0.2">
      <c r="G5008" t="s">
        <v>955</v>
      </c>
      <c r="H5008" t="s">
        <v>234</v>
      </c>
      <c r="I5008" t="s">
        <v>17394</v>
      </c>
      <c r="J5008" t="s">
        <v>135</v>
      </c>
      <c r="K5008" t="s">
        <v>743</v>
      </c>
      <c r="L5008" t="s">
        <v>744</v>
      </c>
      <c r="M5008">
        <v>9</v>
      </c>
      <c r="N5008" t="s">
        <v>135</v>
      </c>
      <c r="O5008" s="12">
        <v>24678</v>
      </c>
      <c r="P5008" t="s">
        <v>70</v>
      </c>
      <c r="Q5008" s="1">
        <v>44690</v>
      </c>
      <c r="R5008" t="s">
        <v>29</v>
      </c>
      <c r="S5008" t="s">
        <v>43</v>
      </c>
      <c r="T5008" t="s">
        <v>71</v>
      </c>
      <c r="W5008" t="s">
        <v>17398</v>
      </c>
      <c r="X5008" t="s">
        <v>116</v>
      </c>
    </row>
    <row r="5009" spans="7:29" x14ac:dyDescent="0.2">
      <c r="G5009" t="s">
        <v>3331</v>
      </c>
      <c r="H5009" t="s">
        <v>53</v>
      </c>
      <c r="I5009" t="s">
        <v>3329</v>
      </c>
      <c r="J5009" t="s">
        <v>1087</v>
      </c>
      <c r="K5009" t="s">
        <v>3334</v>
      </c>
      <c r="L5009" t="s">
        <v>483</v>
      </c>
      <c r="M5009">
        <v>12</v>
      </c>
      <c r="N5009" t="s">
        <v>1087</v>
      </c>
      <c r="O5009" s="12">
        <v>24637</v>
      </c>
      <c r="P5009" t="s">
        <v>238</v>
      </c>
      <c r="Q5009" s="1">
        <v>44564</v>
      </c>
      <c r="R5009" t="s">
        <v>56</v>
      </c>
      <c r="S5009" s="1">
        <v>44895</v>
      </c>
      <c r="T5009" t="s">
        <v>71</v>
      </c>
      <c r="W5009" t="s">
        <v>3333</v>
      </c>
      <c r="X5009" t="s">
        <v>116</v>
      </c>
    </row>
    <row r="5010" spans="7:29" x14ac:dyDescent="0.2">
      <c r="G5010" t="s">
        <v>15460</v>
      </c>
      <c r="H5010" t="s">
        <v>53</v>
      </c>
      <c r="I5010" t="s">
        <v>15461</v>
      </c>
      <c r="J5010" t="s">
        <v>103</v>
      </c>
      <c r="K5010" t="s">
        <v>488</v>
      </c>
      <c r="L5010" t="s">
        <v>237</v>
      </c>
      <c r="M5010">
        <v>12</v>
      </c>
      <c r="N5010" t="s">
        <v>103</v>
      </c>
      <c r="O5010" s="12">
        <v>24628</v>
      </c>
      <c r="P5010" t="s">
        <v>70</v>
      </c>
      <c r="Q5010" s="1">
        <v>39665</v>
      </c>
      <c r="R5010" t="s">
        <v>29</v>
      </c>
      <c r="S5010" t="s">
        <v>43</v>
      </c>
      <c r="T5010" t="s">
        <v>71</v>
      </c>
      <c r="W5010" t="s">
        <v>15462</v>
      </c>
      <c r="X5010" t="s">
        <v>116</v>
      </c>
    </row>
    <row r="5011" spans="7:29" x14ac:dyDescent="0.2">
      <c r="G5011" t="s">
        <v>128</v>
      </c>
      <c r="H5011" t="s">
        <v>148</v>
      </c>
      <c r="I5011" t="s">
        <v>21301</v>
      </c>
      <c r="J5011" t="s">
        <v>1714</v>
      </c>
      <c r="L5011" t="s">
        <v>104</v>
      </c>
      <c r="M5011">
        <v>12</v>
      </c>
      <c r="N5011" t="s">
        <v>1714</v>
      </c>
      <c r="O5011" s="12">
        <v>24582</v>
      </c>
      <c r="P5011" t="s">
        <v>28</v>
      </c>
      <c r="Q5011" s="1">
        <v>44354</v>
      </c>
      <c r="R5011" t="s">
        <v>56</v>
      </c>
      <c r="S5011" s="1">
        <v>44869</v>
      </c>
      <c r="T5011" t="s">
        <v>30</v>
      </c>
      <c r="U5011" t="s">
        <v>21302</v>
      </c>
      <c r="V5011" t="s">
        <v>32</v>
      </c>
      <c r="W5011" t="s">
        <v>21303</v>
      </c>
    </row>
    <row r="5012" spans="7:29" x14ac:dyDescent="0.2">
      <c r="G5012" t="s">
        <v>147</v>
      </c>
      <c r="H5012" t="s">
        <v>314</v>
      </c>
      <c r="I5012" t="s">
        <v>11194</v>
      </c>
      <c r="J5012" t="s">
        <v>192</v>
      </c>
      <c r="K5012" t="s">
        <v>11201</v>
      </c>
      <c r="L5012" t="s">
        <v>7507</v>
      </c>
      <c r="M5012">
        <v>12</v>
      </c>
      <c r="N5012" t="s">
        <v>192</v>
      </c>
      <c r="O5012" s="12">
        <v>24538</v>
      </c>
      <c r="P5012" t="s">
        <v>70</v>
      </c>
      <c r="Q5012" s="1">
        <v>44543</v>
      </c>
      <c r="R5012" t="s">
        <v>56</v>
      </c>
      <c r="S5012" s="1">
        <v>44926</v>
      </c>
      <c r="T5012" t="s">
        <v>71</v>
      </c>
      <c r="W5012" t="s">
        <v>11202</v>
      </c>
    </row>
    <row r="5013" spans="7:29" x14ac:dyDescent="0.2">
      <c r="G5013" t="s">
        <v>3612</v>
      </c>
      <c r="H5013" t="s">
        <v>274</v>
      </c>
      <c r="I5013" t="s">
        <v>3613</v>
      </c>
      <c r="J5013" t="s">
        <v>1463</v>
      </c>
      <c r="L5013" t="s">
        <v>104</v>
      </c>
      <c r="M5013">
        <v>12</v>
      </c>
      <c r="N5013" t="s">
        <v>1463</v>
      </c>
      <c r="O5013" s="12">
        <v>24503</v>
      </c>
      <c r="P5013" t="s">
        <v>28</v>
      </c>
      <c r="Q5013" s="1">
        <v>44872</v>
      </c>
      <c r="R5013" t="s">
        <v>56</v>
      </c>
      <c r="S5013" s="1">
        <v>45016</v>
      </c>
      <c r="T5013" t="s">
        <v>30</v>
      </c>
      <c r="U5013" t="s">
        <v>852</v>
      </c>
      <c r="V5013" t="s">
        <v>404</v>
      </c>
      <c r="W5013" t="s">
        <v>3614</v>
      </c>
    </row>
    <row r="5014" spans="7:29" x14ac:dyDescent="0.2">
      <c r="G5014" t="s">
        <v>1672</v>
      </c>
      <c r="H5014" t="s">
        <v>234</v>
      </c>
      <c r="I5014" t="s">
        <v>11622</v>
      </c>
      <c r="J5014" t="s">
        <v>4006</v>
      </c>
      <c r="L5014" t="s">
        <v>347</v>
      </c>
      <c r="M5014">
        <v>9</v>
      </c>
      <c r="N5014" t="s">
        <v>4006</v>
      </c>
      <c r="O5014" s="12">
        <v>24425</v>
      </c>
      <c r="P5014" t="s">
        <v>28</v>
      </c>
      <c r="Q5014" s="1">
        <v>44181</v>
      </c>
      <c r="R5014" t="s">
        <v>56</v>
      </c>
      <c r="S5014" s="1">
        <v>45000</v>
      </c>
      <c r="T5014" t="s">
        <v>30</v>
      </c>
      <c r="U5014" t="s">
        <v>11628</v>
      </c>
      <c r="W5014" t="s">
        <v>11629</v>
      </c>
    </row>
    <row r="5015" spans="7:29" x14ac:dyDescent="0.2">
      <c r="G5015" t="s">
        <v>2452</v>
      </c>
      <c r="H5015" t="s">
        <v>314</v>
      </c>
      <c r="I5015" t="s">
        <v>8859</v>
      </c>
      <c r="J5015" t="s">
        <v>481</v>
      </c>
      <c r="L5015" t="s">
        <v>283</v>
      </c>
      <c r="M5015">
        <v>9</v>
      </c>
      <c r="N5015" t="s">
        <v>481</v>
      </c>
      <c r="O5015" s="12">
        <v>24400</v>
      </c>
      <c r="P5015" t="s">
        <v>28</v>
      </c>
      <c r="Q5015" s="1">
        <v>44820</v>
      </c>
      <c r="R5015" t="s">
        <v>56</v>
      </c>
      <c r="S5015" s="1">
        <v>44910</v>
      </c>
      <c r="T5015" t="s">
        <v>30</v>
      </c>
      <c r="U5015" t="s">
        <v>570</v>
      </c>
      <c r="W5015" t="s">
        <v>8860</v>
      </c>
    </row>
    <row r="5016" spans="7:29" x14ac:dyDescent="0.2">
      <c r="G5016" t="s">
        <v>1269</v>
      </c>
      <c r="H5016" t="s">
        <v>274</v>
      </c>
      <c r="I5016" t="s">
        <v>1270</v>
      </c>
      <c r="J5016" t="s">
        <v>135</v>
      </c>
      <c r="K5016" t="s">
        <v>743</v>
      </c>
      <c r="L5016" t="s">
        <v>1271</v>
      </c>
      <c r="M5016">
        <v>9</v>
      </c>
      <c r="N5016" t="s">
        <v>135</v>
      </c>
      <c r="O5016" s="12">
        <v>24390</v>
      </c>
      <c r="P5016" t="s">
        <v>70</v>
      </c>
      <c r="Q5016" s="1">
        <v>41983</v>
      </c>
      <c r="R5016" t="s">
        <v>29</v>
      </c>
      <c r="S5016" t="s">
        <v>43</v>
      </c>
      <c r="T5016" t="s">
        <v>71</v>
      </c>
      <c r="W5016" t="s">
        <v>1272</v>
      </c>
      <c r="X5016" t="s">
        <v>116</v>
      </c>
    </row>
    <row r="5017" spans="7:29" ht="153" x14ac:dyDescent="0.2">
      <c r="G5017" t="s">
        <v>4254</v>
      </c>
      <c r="H5017" t="s">
        <v>53</v>
      </c>
      <c r="I5017" t="s">
        <v>23945</v>
      </c>
      <c r="J5017" t="s">
        <v>6605</v>
      </c>
      <c r="K5017" t="s">
        <v>23946</v>
      </c>
      <c r="L5017" t="s">
        <v>1851</v>
      </c>
      <c r="M5017">
        <v>12</v>
      </c>
      <c r="N5017" t="s">
        <v>6605</v>
      </c>
      <c r="O5017" s="12">
        <v>24383</v>
      </c>
      <c r="P5017" t="s">
        <v>70</v>
      </c>
      <c r="Q5017" s="1">
        <v>43283</v>
      </c>
      <c r="R5017" t="s">
        <v>29</v>
      </c>
      <c r="S5017" t="s">
        <v>43</v>
      </c>
      <c r="T5017" t="s">
        <v>71</v>
      </c>
      <c r="W5017" t="s">
        <v>23947</v>
      </c>
      <c r="X5017" t="s">
        <v>23948</v>
      </c>
      <c r="Y5017" t="s">
        <v>23946</v>
      </c>
      <c r="Z5017" t="s">
        <v>6609</v>
      </c>
      <c r="AA5017" t="s">
        <v>23949</v>
      </c>
      <c r="AB5017" s="2" t="s">
        <v>23950</v>
      </c>
      <c r="AC5017" t="s">
        <v>23951</v>
      </c>
    </row>
    <row r="5018" spans="7:29" x14ac:dyDescent="0.2">
      <c r="G5018" t="s">
        <v>10449</v>
      </c>
      <c r="H5018" t="s">
        <v>112</v>
      </c>
      <c r="I5018" t="s">
        <v>15838</v>
      </c>
      <c r="J5018" t="s">
        <v>61</v>
      </c>
      <c r="K5018" t="s">
        <v>15839</v>
      </c>
      <c r="L5018" t="s">
        <v>1114</v>
      </c>
      <c r="M5018">
        <v>12</v>
      </c>
      <c r="N5018" t="s">
        <v>61</v>
      </c>
      <c r="O5018" s="12">
        <v>24373</v>
      </c>
      <c r="P5018" t="s">
        <v>70</v>
      </c>
      <c r="Q5018" s="1">
        <v>38687</v>
      </c>
      <c r="R5018" t="s">
        <v>29</v>
      </c>
      <c r="S5018" t="s">
        <v>43</v>
      </c>
      <c r="T5018" t="s">
        <v>71</v>
      </c>
      <c r="W5018" t="s">
        <v>15840</v>
      </c>
      <c r="X5018" t="s">
        <v>116</v>
      </c>
    </row>
    <row r="5019" spans="7:29" x14ac:dyDescent="0.2">
      <c r="G5019" t="s">
        <v>628</v>
      </c>
      <c r="H5019" t="s">
        <v>280</v>
      </c>
      <c r="I5019" t="s">
        <v>13410</v>
      </c>
      <c r="J5019" t="s">
        <v>422</v>
      </c>
      <c r="L5019" t="s">
        <v>347</v>
      </c>
      <c r="M5019">
        <v>9</v>
      </c>
      <c r="N5019" t="s">
        <v>422</v>
      </c>
      <c r="O5019" s="12">
        <v>24349</v>
      </c>
      <c r="P5019" t="s">
        <v>28</v>
      </c>
      <c r="Q5019" s="1">
        <v>44911</v>
      </c>
      <c r="R5019" t="s">
        <v>56</v>
      </c>
      <c r="S5019" s="1">
        <v>45092</v>
      </c>
      <c r="T5019" t="s">
        <v>30</v>
      </c>
      <c r="U5019" t="s">
        <v>570</v>
      </c>
      <c r="W5019" t="s">
        <v>13411</v>
      </c>
    </row>
    <row r="5020" spans="7:29" ht="187" x14ac:dyDescent="0.2">
      <c r="G5020" t="s">
        <v>1094</v>
      </c>
      <c r="H5020" t="s">
        <v>274</v>
      </c>
      <c r="I5020" t="s">
        <v>1084</v>
      </c>
      <c r="J5020" t="s">
        <v>1095</v>
      </c>
      <c r="L5020" t="s">
        <v>62</v>
      </c>
      <c r="M5020">
        <v>12</v>
      </c>
      <c r="N5020" t="s">
        <v>1095</v>
      </c>
      <c r="O5020" s="12">
        <v>24343</v>
      </c>
      <c r="P5020" t="s">
        <v>28</v>
      </c>
      <c r="Q5020" s="1">
        <v>44067</v>
      </c>
      <c r="R5020" t="s">
        <v>29</v>
      </c>
      <c r="S5020" t="s">
        <v>43</v>
      </c>
      <c r="T5020" t="s">
        <v>30</v>
      </c>
      <c r="U5020" t="s">
        <v>1096</v>
      </c>
      <c r="W5020" t="s">
        <v>1097</v>
      </c>
      <c r="X5020" t="s">
        <v>1098</v>
      </c>
      <c r="Y5020" t="s">
        <v>1096</v>
      </c>
      <c r="Z5020" t="s">
        <v>959</v>
      </c>
      <c r="AA5020" t="s">
        <v>1099</v>
      </c>
      <c r="AB5020" s="2" t="s">
        <v>1100</v>
      </c>
      <c r="AC5020" t="s">
        <v>1101</v>
      </c>
    </row>
    <row r="5021" spans="7:29" x14ac:dyDescent="0.2">
      <c r="G5021" t="s">
        <v>2140</v>
      </c>
      <c r="H5021" t="s">
        <v>148</v>
      </c>
      <c r="I5021" t="s">
        <v>6199</v>
      </c>
      <c r="J5021" t="s">
        <v>6200</v>
      </c>
      <c r="L5021" t="s">
        <v>62</v>
      </c>
      <c r="M5021">
        <v>12</v>
      </c>
      <c r="N5021" t="s">
        <v>1295</v>
      </c>
      <c r="O5021" s="12">
        <v>24329</v>
      </c>
      <c r="P5021" t="s">
        <v>28</v>
      </c>
      <c r="Q5021" s="1">
        <v>43290</v>
      </c>
      <c r="R5021" t="s">
        <v>56</v>
      </c>
      <c r="S5021" s="1">
        <v>44926</v>
      </c>
      <c r="T5021" t="s">
        <v>30</v>
      </c>
      <c r="U5021" t="s">
        <v>807</v>
      </c>
      <c r="W5021" t="s">
        <v>6201</v>
      </c>
    </row>
    <row r="5022" spans="7:29" x14ac:dyDescent="0.2">
      <c r="G5022" t="s">
        <v>1246</v>
      </c>
      <c r="H5022" t="s">
        <v>53</v>
      </c>
      <c r="I5022" t="s">
        <v>20966</v>
      </c>
      <c r="J5022" t="s">
        <v>422</v>
      </c>
      <c r="L5022" t="s">
        <v>896</v>
      </c>
      <c r="M5022">
        <v>9</v>
      </c>
      <c r="N5022" t="s">
        <v>422</v>
      </c>
      <c r="O5022" s="12">
        <v>24326</v>
      </c>
      <c r="P5022" t="s">
        <v>28</v>
      </c>
      <c r="Q5022" s="1">
        <v>43267</v>
      </c>
      <c r="R5022" t="s">
        <v>56</v>
      </c>
      <c r="S5022" s="1">
        <v>45092</v>
      </c>
      <c r="T5022" t="s">
        <v>30</v>
      </c>
      <c r="U5022" t="s">
        <v>662</v>
      </c>
      <c r="W5022" t="s">
        <v>20967</v>
      </c>
    </row>
    <row r="5023" spans="7:29" x14ac:dyDescent="0.2">
      <c r="G5023" t="s">
        <v>12866</v>
      </c>
      <c r="H5023" t="s">
        <v>280</v>
      </c>
      <c r="I5023" t="s">
        <v>12867</v>
      </c>
      <c r="J5023" t="s">
        <v>3690</v>
      </c>
      <c r="L5023" t="s">
        <v>436</v>
      </c>
      <c r="M5023">
        <v>9</v>
      </c>
      <c r="N5023" t="s">
        <v>711</v>
      </c>
      <c r="O5023" s="12">
        <v>24291</v>
      </c>
      <c r="P5023" t="s">
        <v>28</v>
      </c>
      <c r="Q5023" s="1">
        <v>44090</v>
      </c>
      <c r="R5023" t="s">
        <v>56</v>
      </c>
      <c r="S5023" s="1">
        <v>44910</v>
      </c>
      <c r="T5023" t="s">
        <v>30</v>
      </c>
      <c r="U5023" t="s">
        <v>688</v>
      </c>
      <c r="W5023" t="s">
        <v>12868</v>
      </c>
    </row>
    <row r="5024" spans="7:29" x14ac:dyDescent="0.2">
      <c r="G5024" t="s">
        <v>5369</v>
      </c>
      <c r="H5024" t="s">
        <v>53</v>
      </c>
      <c r="I5024" t="s">
        <v>5370</v>
      </c>
      <c r="J5024" t="s">
        <v>135</v>
      </c>
      <c r="K5024" t="s">
        <v>743</v>
      </c>
      <c r="L5024" t="s">
        <v>744</v>
      </c>
      <c r="M5024">
        <v>9</v>
      </c>
      <c r="N5024" t="s">
        <v>135</v>
      </c>
      <c r="O5024" s="12">
        <v>24262</v>
      </c>
      <c r="P5024" t="s">
        <v>70</v>
      </c>
      <c r="Q5024" s="1">
        <v>44795</v>
      </c>
      <c r="R5024" t="s">
        <v>29</v>
      </c>
      <c r="S5024" t="s">
        <v>43</v>
      </c>
      <c r="T5024" t="s">
        <v>71</v>
      </c>
      <c r="W5024" t="s">
        <v>5371</v>
      </c>
      <c r="X5024" t="s">
        <v>116</v>
      </c>
    </row>
    <row r="5025" spans="7:29" ht="153" x14ac:dyDescent="0.2">
      <c r="G5025" t="s">
        <v>3927</v>
      </c>
      <c r="H5025" t="s">
        <v>53</v>
      </c>
      <c r="I5025" t="s">
        <v>24985</v>
      </c>
      <c r="J5025" t="s">
        <v>223</v>
      </c>
      <c r="K5025" t="s">
        <v>427</v>
      </c>
      <c r="L5025" t="s">
        <v>5674</v>
      </c>
      <c r="M5025">
        <v>12</v>
      </c>
      <c r="N5025" t="s">
        <v>223</v>
      </c>
      <c r="O5025" s="12">
        <v>24256</v>
      </c>
      <c r="P5025" t="s">
        <v>238</v>
      </c>
      <c r="Q5025" s="1">
        <v>36297</v>
      </c>
      <c r="R5025" t="s">
        <v>56</v>
      </c>
      <c r="S5025" s="1">
        <v>44895</v>
      </c>
      <c r="T5025" t="s">
        <v>71</v>
      </c>
      <c r="W5025" t="s">
        <v>24991</v>
      </c>
      <c r="X5025" t="s">
        <v>24992</v>
      </c>
      <c r="Y5025" t="s">
        <v>2035</v>
      </c>
      <c r="Z5025" t="s">
        <v>1343</v>
      </c>
      <c r="AA5025" t="s">
        <v>24993</v>
      </c>
      <c r="AB5025" s="2" t="s">
        <v>24994</v>
      </c>
      <c r="AC5025" t="s">
        <v>24995</v>
      </c>
    </row>
    <row r="5026" spans="7:29" x14ac:dyDescent="0.2">
      <c r="G5026" t="s">
        <v>559</v>
      </c>
      <c r="H5026" t="s">
        <v>262</v>
      </c>
      <c r="I5026" t="s">
        <v>10672</v>
      </c>
      <c r="J5026" t="s">
        <v>150</v>
      </c>
      <c r="K5026" t="s">
        <v>832</v>
      </c>
      <c r="L5026" t="s">
        <v>2017</v>
      </c>
      <c r="M5026">
        <v>9</v>
      </c>
      <c r="N5026" t="s">
        <v>150</v>
      </c>
      <c r="O5026" s="12">
        <v>24233</v>
      </c>
      <c r="P5026" t="s">
        <v>70</v>
      </c>
      <c r="Q5026" s="1">
        <v>44459</v>
      </c>
      <c r="R5026" t="s">
        <v>29</v>
      </c>
      <c r="S5026" t="s">
        <v>43</v>
      </c>
      <c r="T5026" t="s">
        <v>71</v>
      </c>
      <c r="W5026" t="s">
        <v>10673</v>
      </c>
      <c r="X5026" t="s">
        <v>116</v>
      </c>
    </row>
    <row r="5027" spans="7:29" x14ac:dyDescent="0.2">
      <c r="G5027" t="s">
        <v>1205</v>
      </c>
      <c r="H5027" t="s">
        <v>53</v>
      </c>
      <c r="I5027" t="s">
        <v>1206</v>
      </c>
      <c r="J5027" t="s">
        <v>86</v>
      </c>
      <c r="K5027" t="s">
        <v>451</v>
      </c>
      <c r="L5027" t="s">
        <v>452</v>
      </c>
      <c r="M5027">
        <v>12</v>
      </c>
      <c r="N5027" t="s">
        <v>86</v>
      </c>
      <c r="O5027" s="12">
        <v>24229</v>
      </c>
      <c r="P5027" t="s">
        <v>70</v>
      </c>
      <c r="Q5027" s="1">
        <v>44845</v>
      </c>
      <c r="R5027" t="s">
        <v>29</v>
      </c>
      <c r="S5027" t="s">
        <v>43</v>
      </c>
      <c r="T5027" t="s">
        <v>71</v>
      </c>
      <c r="W5027" t="s">
        <v>1207</v>
      </c>
      <c r="X5027" t="s">
        <v>1208</v>
      </c>
      <c r="Y5027" t="s">
        <v>451</v>
      </c>
      <c r="Z5027" t="s">
        <v>91</v>
      </c>
      <c r="AA5027" t="s">
        <v>1209</v>
      </c>
      <c r="AB5027" t="s">
        <v>50</v>
      </c>
      <c r="AC5027" t="s">
        <v>50</v>
      </c>
    </row>
    <row r="5028" spans="7:29" x14ac:dyDescent="0.2">
      <c r="G5028" t="s">
        <v>1450</v>
      </c>
      <c r="H5028" t="s">
        <v>183</v>
      </c>
      <c r="I5028" t="s">
        <v>3936</v>
      </c>
      <c r="J5028" t="s">
        <v>1329</v>
      </c>
      <c r="L5028" t="s">
        <v>2317</v>
      </c>
      <c r="M5028">
        <v>12</v>
      </c>
      <c r="N5028" t="s">
        <v>1329</v>
      </c>
      <c r="O5028" s="12">
        <v>24207</v>
      </c>
      <c r="P5028" t="s">
        <v>28</v>
      </c>
      <c r="Q5028" s="1">
        <v>44743</v>
      </c>
      <c r="R5028" t="s">
        <v>56</v>
      </c>
      <c r="S5028" s="1">
        <v>44904</v>
      </c>
      <c r="T5028" t="s">
        <v>30</v>
      </c>
      <c r="U5028" t="s">
        <v>3949</v>
      </c>
      <c r="W5028" t="s">
        <v>3950</v>
      </c>
    </row>
    <row r="5029" spans="7:29" x14ac:dyDescent="0.2">
      <c r="G5029" t="s">
        <v>3298</v>
      </c>
      <c r="H5029" t="s">
        <v>129</v>
      </c>
      <c r="I5029" t="s">
        <v>19276</v>
      </c>
      <c r="J5029" t="s">
        <v>3742</v>
      </c>
      <c r="K5029" t="s">
        <v>18933</v>
      </c>
      <c r="L5029" t="s">
        <v>69</v>
      </c>
      <c r="M5029">
        <v>12</v>
      </c>
      <c r="N5029" t="s">
        <v>3742</v>
      </c>
      <c r="O5029" s="12">
        <v>24206</v>
      </c>
      <c r="P5029" t="s">
        <v>70</v>
      </c>
      <c r="Q5029" s="1">
        <v>44935</v>
      </c>
      <c r="R5029" t="s">
        <v>29</v>
      </c>
      <c r="S5029" s="1">
        <v>45138</v>
      </c>
      <c r="T5029" t="s">
        <v>71</v>
      </c>
      <c r="W5029" t="s">
        <v>19277</v>
      </c>
      <c r="X5029" t="s">
        <v>116</v>
      </c>
    </row>
    <row r="5030" spans="7:29" x14ac:dyDescent="0.2">
      <c r="G5030" t="s">
        <v>19812</v>
      </c>
      <c r="H5030" t="s">
        <v>118</v>
      </c>
      <c r="I5030" t="s">
        <v>12436</v>
      </c>
      <c r="J5030" t="s">
        <v>3379</v>
      </c>
      <c r="K5030" t="s">
        <v>10224</v>
      </c>
      <c r="L5030" t="s">
        <v>246</v>
      </c>
      <c r="M5030">
        <v>12</v>
      </c>
      <c r="N5030" t="s">
        <v>3379</v>
      </c>
      <c r="O5030" s="12">
        <v>24193</v>
      </c>
      <c r="P5030" t="s">
        <v>70</v>
      </c>
      <c r="Q5030" s="1">
        <v>44537</v>
      </c>
      <c r="R5030" t="s">
        <v>56</v>
      </c>
      <c r="S5030" s="1">
        <v>45077</v>
      </c>
      <c r="T5030" t="s">
        <v>71</v>
      </c>
      <c r="W5030" t="s">
        <v>19813</v>
      </c>
    </row>
    <row r="5031" spans="7:29" x14ac:dyDescent="0.2">
      <c r="G5031" t="s">
        <v>253</v>
      </c>
      <c r="H5031" t="s">
        <v>53</v>
      </c>
      <c r="I5031" t="s">
        <v>11799</v>
      </c>
      <c r="J5031" t="s">
        <v>159</v>
      </c>
      <c r="L5031" t="s">
        <v>98</v>
      </c>
      <c r="M5031">
        <v>12</v>
      </c>
      <c r="N5031" t="s">
        <v>159</v>
      </c>
      <c r="O5031" s="12">
        <v>24183</v>
      </c>
      <c r="P5031" t="s">
        <v>28</v>
      </c>
      <c r="Q5031" s="1">
        <v>43997</v>
      </c>
      <c r="R5031" t="s">
        <v>56</v>
      </c>
      <c r="S5031" s="1">
        <v>44890</v>
      </c>
      <c r="T5031" t="s">
        <v>30</v>
      </c>
      <c r="U5031" t="s">
        <v>99</v>
      </c>
      <c r="W5031" t="s">
        <v>11836</v>
      </c>
    </row>
    <row r="5032" spans="7:29" x14ac:dyDescent="0.2">
      <c r="G5032" t="s">
        <v>2092</v>
      </c>
      <c r="H5032" t="s">
        <v>280</v>
      </c>
      <c r="I5032" t="s">
        <v>18338</v>
      </c>
      <c r="J5032" t="s">
        <v>135</v>
      </c>
      <c r="K5032" t="s">
        <v>743</v>
      </c>
      <c r="L5032" t="s">
        <v>744</v>
      </c>
      <c r="M5032">
        <v>9</v>
      </c>
      <c r="N5032" t="s">
        <v>135</v>
      </c>
      <c r="O5032" s="12">
        <v>24181</v>
      </c>
      <c r="P5032" t="s">
        <v>70</v>
      </c>
      <c r="Q5032" s="1">
        <v>44648</v>
      </c>
      <c r="R5032" t="s">
        <v>29</v>
      </c>
      <c r="S5032" t="s">
        <v>43</v>
      </c>
      <c r="T5032" t="s">
        <v>71</v>
      </c>
      <c r="W5032" t="s">
        <v>18339</v>
      </c>
      <c r="X5032" t="s">
        <v>116</v>
      </c>
    </row>
    <row r="5033" spans="7:29" x14ac:dyDescent="0.2">
      <c r="G5033" t="s">
        <v>879</v>
      </c>
      <c r="H5033" t="s">
        <v>53</v>
      </c>
      <c r="I5033" t="s">
        <v>831</v>
      </c>
      <c r="J5033" t="s">
        <v>880</v>
      </c>
      <c r="K5033" t="s">
        <v>881</v>
      </c>
      <c r="L5033" t="s">
        <v>882</v>
      </c>
      <c r="M5033">
        <v>12</v>
      </c>
      <c r="N5033" t="s">
        <v>880</v>
      </c>
      <c r="O5033" s="12">
        <v>24150</v>
      </c>
      <c r="P5033" t="s">
        <v>70</v>
      </c>
      <c r="Q5033" s="1">
        <v>44837</v>
      </c>
      <c r="R5033" t="s">
        <v>29</v>
      </c>
      <c r="S5033" t="s">
        <v>43</v>
      </c>
      <c r="T5033" t="s">
        <v>71</v>
      </c>
      <c r="W5033" t="s">
        <v>883</v>
      </c>
      <c r="X5033" t="s">
        <v>884</v>
      </c>
      <c r="Y5033" t="s">
        <v>881</v>
      </c>
      <c r="Z5033" t="s">
        <v>885</v>
      </c>
      <c r="AA5033" t="s">
        <v>886</v>
      </c>
      <c r="AB5033" t="s">
        <v>50</v>
      </c>
      <c r="AC5033" t="s">
        <v>50</v>
      </c>
    </row>
    <row r="5034" spans="7:29" x14ac:dyDescent="0.2">
      <c r="G5034" t="s">
        <v>902</v>
      </c>
      <c r="H5034" t="s">
        <v>262</v>
      </c>
      <c r="I5034" t="s">
        <v>13028</v>
      </c>
      <c r="J5034" t="s">
        <v>346</v>
      </c>
      <c r="L5034" t="s">
        <v>2317</v>
      </c>
      <c r="M5034">
        <v>12</v>
      </c>
      <c r="N5034" t="s">
        <v>346</v>
      </c>
      <c r="O5034" s="12">
        <v>24141</v>
      </c>
      <c r="P5034" t="s">
        <v>28</v>
      </c>
      <c r="Q5034" s="1">
        <v>43739</v>
      </c>
      <c r="R5034" t="s">
        <v>56</v>
      </c>
      <c r="S5034" s="1">
        <v>45107</v>
      </c>
      <c r="T5034" t="s">
        <v>30</v>
      </c>
      <c r="U5034" t="s">
        <v>13029</v>
      </c>
      <c r="W5034" t="s">
        <v>13030</v>
      </c>
    </row>
    <row r="5035" spans="7:29" x14ac:dyDescent="0.2">
      <c r="G5035" t="s">
        <v>4254</v>
      </c>
      <c r="H5035" t="s">
        <v>24</v>
      </c>
      <c r="I5035" t="s">
        <v>22926</v>
      </c>
      <c r="J5035" t="s">
        <v>67</v>
      </c>
      <c r="L5035" t="s">
        <v>104</v>
      </c>
      <c r="M5035">
        <v>12</v>
      </c>
      <c r="N5035" t="s">
        <v>67</v>
      </c>
      <c r="O5035" s="12">
        <v>24131</v>
      </c>
      <c r="P5035" t="s">
        <v>28</v>
      </c>
      <c r="Q5035" s="1">
        <v>42114</v>
      </c>
      <c r="R5035" t="s">
        <v>56</v>
      </c>
      <c r="S5035" s="1">
        <v>44818</v>
      </c>
      <c r="T5035" t="s">
        <v>30</v>
      </c>
      <c r="U5035" t="s">
        <v>7515</v>
      </c>
      <c r="V5035" t="s">
        <v>267</v>
      </c>
      <c r="W5035" t="s">
        <v>22929</v>
      </c>
      <c r="X5035" t="s">
        <v>22930</v>
      </c>
      <c r="Y5035" t="s">
        <v>22931</v>
      </c>
      <c r="Z5035" t="s">
        <v>74</v>
      </c>
      <c r="AA5035" t="s">
        <v>22932</v>
      </c>
      <c r="AB5035" t="s">
        <v>50</v>
      </c>
      <c r="AC5035" t="s">
        <v>50</v>
      </c>
    </row>
    <row r="5036" spans="7:29" x14ac:dyDescent="0.2">
      <c r="G5036" t="s">
        <v>9588</v>
      </c>
      <c r="H5036" t="s">
        <v>2463</v>
      </c>
      <c r="I5036" t="s">
        <v>12872</v>
      </c>
      <c r="J5036" t="s">
        <v>61</v>
      </c>
      <c r="L5036" t="s">
        <v>347</v>
      </c>
      <c r="M5036">
        <v>9</v>
      </c>
      <c r="N5036" t="s">
        <v>3495</v>
      </c>
      <c r="O5036" s="12">
        <v>24103</v>
      </c>
      <c r="P5036" t="s">
        <v>28</v>
      </c>
      <c r="Q5036" s="1">
        <v>44455</v>
      </c>
      <c r="R5036" t="s">
        <v>56</v>
      </c>
      <c r="S5036" s="1">
        <v>45092</v>
      </c>
      <c r="T5036" t="s">
        <v>30</v>
      </c>
      <c r="U5036" t="s">
        <v>570</v>
      </c>
      <c r="W5036" t="s">
        <v>12879</v>
      </c>
    </row>
    <row r="5037" spans="7:29" x14ac:dyDescent="0.2">
      <c r="G5037" t="s">
        <v>11182</v>
      </c>
      <c r="H5037" t="s">
        <v>53</v>
      </c>
      <c r="I5037" t="s">
        <v>18229</v>
      </c>
      <c r="J5037" t="s">
        <v>135</v>
      </c>
      <c r="K5037" t="s">
        <v>726</v>
      </c>
      <c r="L5037" t="s">
        <v>727</v>
      </c>
      <c r="M5037">
        <v>9</v>
      </c>
      <c r="N5037" t="s">
        <v>135</v>
      </c>
      <c r="O5037" s="12">
        <v>24094</v>
      </c>
      <c r="P5037" t="s">
        <v>70</v>
      </c>
      <c r="Q5037" s="1">
        <v>44417</v>
      </c>
      <c r="R5037" t="s">
        <v>56</v>
      </c>
      <c r="S5037" s="1">
        <v>44865</v>
      </c>
      <c r="T5037" t="s">
        <v>71</v>
      </c>
      <c r="W5037" t="s">
        <v>18230</v>
      </c>
    </row>
    <row r="5038" spans="7:29" x14ac:dyDescent="0.2">
      <c r="G5038" t="s">
        <v>2202</v>
      </c>
      <c r="H5038" t="s">
        <v>553</v>
      </c>
      <c r="I5038" t="s">
        <v>8502</v>
      </c>
      <c r="J5038" t="s">
        <v>5410</v>
      </c>
      <c r="L5038" t="s">
        <v>27</v>
      </c>
      <c r="M5038">
        <v>12</v>
      </c>
      <c r="N5038" t="s">
        <v>5410</v>
      </c>
      <c r="O5038" s="12">
        <v>24053</v>
      </c>
      <c r="P5038" t="s">
        <v>28</v>
      </c>
      <c r="Q5038" s="1">
        <v>44935</v>
      </c>
      <c r="R5038" t="s">
        <v>29</v>
      </c>
      <c r="S5038" t="s">
        <v>43</v>
      </c>
      <c r="T5038" t="s">
        <v>30</v>
      </c>
      <c r="U5038" t="s">
        <v>8503</v>
      </c>
      <c r="V5038" t="s">
        <v>522</v>
      </c>
      <c r="W5038" t="s">
        <v>8504</v>
      </c>
      <c r="X5038" t="s">
        <v>8505</v>
      </c>
      <c r="Y5038" t="s">
        <v>8503</v>
      </c>
      <c r="Z5038" t="s">
        <v>3142</v>
      </c>
      <c r="AA5038" t="s">
        <v>8506</v>
      </c>
      <c r="AB5038" t="s">
        <v>50</v>
      </c>
      <c r="AC5038" t="s">
        <v>8507</v>
      </c>
    </row>
    <row r="5039" spans="7:29" x14ac:dyDescent="0.2">
      <c r="G5039" t="s">
        <v>9692</v>
      </c>
      <c r="H5039" t="s">
        <v>53</v>
      </c>
      <c r="I5039" t="s">
        <v>9693</v>
      </c>
      <c r="J5039" t="s">
        <v>135</v>
      </c>
      <c r="K5039" t="s">
        <v>1482</v>
      </c>
      <c r="L5039" t="s">
        <v>1483</v>
      </c>
      <c r="M5039">
        <v>12</v>
      </c>
      <c r="N5039" t="s">
        <v>135</v>
      </c>
      <c r="O5039" s="12">
        <v>24047</v>
      </c>
      <c r="P5039" t="s">
        <v>238</v>
      </c>
      <c r="Q5039" s="1">
        <v>44845</v>
      </c>
      <c r="R5039" t="s">
        <v>56</v>
      </c>
      <c r="S5039" s="1">
        <v>45107</v>
      </c>
      <c r="T5039" t="s">
        <v>71</v>
      </c>
      <c r="W5039" t="s">
        <v>9694</v>
      </c>
    </row>
    <row r="5040" spans="7:29" x14ac:dyDescent="0.2">
      <c r="G5040" t="s">
        <v>12917</v>
      </c>
      <c r="H5040" t="s">
        <v>53</v>
      </c>
      <c r="I5040" t="s">
        <v>12914</v>
      </c>
      <c r="J5040" t="s">
        <v>1431</v>
      </c>
      <c r="K5040" t="s">
        <v>12918</v>
      </c>
      <c r="L5040" t="s">
        <v>246</v>
      </c>
      <c r="M5040">
        <v>12</v>
      </c>
      <c r="N5040" t="s">
        <v>1431</v>
      </c>
      <c r="O5040" s="12">
        <v>24043</v>
      </c>
      <c r="P5040" t="s">
        <v>70</v>
      </c>
      <c r="Q5040" s="1">
        <v>44664</v>
      </c>
      <c r="R5040" t="s">
        <v>56</v>
      </c>
      <c r="S5040" s="1">
        <v>44985</v>
      </c>
      <c r="T5040" t="s">
        <v>71</v>
      </c>
      <c r="W5040" t="s">
        <v>12919</v>
      </c>
    </row>
    <row r="5041" spans="7:29" x14ac:dyDescent="0.2">
      <c r="G5041" t="s">
        <v>3927</v>
      </c>
      <c r="H5041" t="s">
        <v>129</v>
      </c>
      <c r="I5041" t="s">
        <v>23202</v>
      </c>
      <c r="J5041" t="s">
        <v>103</v>
      </c>
      <c r="K5041" t="s">
        <v>23205</v>
      </c>
      <c r="L5041" t="s">
        <v>114</v>
      </c>
      <c r="M5041">
        <v>12</v>
      </c>
      <c r="N5041" t="s">
        <v>103</v>
      </c>
      <c r="O5041" s="12">
        <v>24035</v>
      </c>
      <c r="P5041" t="s">
        <v>70</v>
      </c>
      <c r="Q5041" s="1">
        <v>44771</v>
      </c>
      <c r="R5041" t="s">
        <v>29</v>
      </c>
      <c r="S5041" t="s">
        <v>43</v>
      </c>
      <c r="T5041" t="s">
        <v>71</v>
      </c>
      <c r="W5041" t="s">
        <v>23203</v>
      </c>
      <c r="X5041" t="s">
        <v>23204</v>
      </c>
      <c r="Y5041" t="s">
        <v>23205</v>
      </c>
      <c r="Z5041" t="s">
        <v>109</v>
      </c>
      <c r="AA5041" t="s">
        <v>23206</v>
      </c>
      <c r="AB5041" t="s">
        <v>50</v>
      </c>
      <c r="AC5041" t="s">
        <v>23207</v>
      </c>
    </row>
    <row r="5042" spans="7:29" x14ac:dyDescent="0.2">
      <c r="G5042" t="s">
        <v>13415</v>
      </c>
      <c r="H5042" t="s">
        <v>112</v>
      </c>
      <c r="I5042" t="s">
        <v>13416</v>
      </c>
      <c r="J5042" t="s">
        <v>61</v>
      </c>
      <c r="L5042" t="s">
        <v>283</v>
      </c>
      <c r="M5042">
        <v>9</v>
      </c>
      <c r="N5042" t="s">
        <v>61</v>
      </c>
      <c r="O5042" s="12">
        <v>24025</v>
      </c>
      <c r="P5042" t="s">
        <v>28</v>
      </c>
      <c r="Q5042" s="1">
        <v>44820</v>
      </c>
      <c r="R5042" t="s">
        <v>56</v>
      </c>
      <c r="S5042" s="1">
        <v>45092</v>
      </c>
      <c r="T5042" t="s">
        <v>30</v>
      </c>
      <c r="U5042" t="s">
        <v>570</v>
      </c>
      <c r="W5042" t="s">
        <v>13417</v>
      </c>
    </row>
    <row r="5043" spans="7:29" ht="153" x14ac:dyDescent="0.2">
      <c r="G5043" t="s">
        <v>2244</v>
      </c>
      <c r="H5043" t="s">
        <v>53</v>
      </c>
      <c r="I5043" t="s">
        <v>24609</v>
      </c>
      <c r="J5043" t="s">
        <v>796</v>
      </c>
      <c r="K5043" t="s">
        <v>24610</v>
      </c>
      <c r="L5043" t="s">
        <v>16594</v>
      </c>
      <c r="M5043">
        <v>12</v>
      </c>
      <c r="N5043" t="s">
        <v>796</v>
      </c>
      <c r="O5043" s="12">
        <v>24002</v>
      </c>
      <c r="P5043" t="s">
        <v>70</v>
      </c>
      <c r="Q5043" s="1">
        <v>44572</v>
      </c>
      <c r="R5043" t="s">
        <v>29</v>
      </c>
      <c r="S5043" t="s">
        <v>43</v>
      </c>
      <c r="T5043" t="s">
        <v>71</v>
      </c>
      <c r="W5043" t="s">
        <v>24611</v>
      </c>
      <c r="X5043" t="s">
        <v>24612</v>
      </c>
      <c r="Y5043" t="s">
        <v>24610</v>
      </c>
      <c r="Z5043" t="s">
        <v>796</v>
      </c>
      <c r="AA5043" t="s">
        <v>24613</v>
      </c>
      <c r="AB5043" s="2" t="s">
        <v>5817</v>
      </c>
      <c r="AC5043" t="s">
        <v>24614</v>
      </c>
    </row>
    <row r="5044" spans="7:29" x14ac:dyDescent="0.2">
      <c r="G5044" t="s">
        <v>19481</v>
      </c>
      <c r="H5044" t="s">
        <v>724</v>
      </c>
      <c r="I5044" t="s">
        <v>19482</v>
      </c>
      <c r="J5044" t="s">
        <v>103</v>
      </c>
      <c r="L5044" t="s">
        <v>27</v>
      </c>
      <c r="M5044">
        <v>12</v>
      </c>
      <c r="N5044" t="s">
        <v>103</v>
      </c>
      <c r="O5044" s="12">
        <v>24000</v>
      </c>
      <c r="P5044" t="s">
        <v>28</v>
      </c>
      <c r="Q5044" s="1">
        <v>44927</v>
      </c>
      <c r="R5044" t="s">
        <v>29</v>
      </c>
      <c r="S5044" t="s">
        <v>43</v>
      </c>
      <c r="T5044" t="s">
        <v>30</v>
      </c>
      <c r="U5044" t="s">
        <v>19484</v>
      </c>
      <c r="V5044" t="s">
        <v>45</v>
      </c>
      <c r="W5044" t="s">
        <v>19483</v>
      </c>
      <c r="X5044" t="s">
        <v>116</v>
      </c>
    </row>
    <row r="5045" spans="7:29" x14ac:dyDescent="0.2">
      <c r="G5045" t="s">
        <v>4060</v>
      </c>
      <c r="H5045" t="s">
        <v>314</v>
      </c>
      <c r="I5045" t="s">
        <v>18148</v>
      </c>
      <c r="J5045" t="s">
        <v>481</v>
      </c>
      <c r="L5045" t="s">
        <v>347</v>
      </c>
      <c r="M5045">
        <v>9</v>
      </c>
      <c r="N5045" t="s">
        <v>481</v>
      </c>
      <c r="O5045" s="12">
        <v>23942</v>
      </c>
      <c r="P5045" t="s">
        <v>28</v>
      </c>
      <c r="Q5045" s="1">
        <v>44911</v>
      </c>
      <c r="R5045" t="s">
        <v>56</v>
      </c>
      <c r="S5045" s="1">
        <v>45092</v>
      </c>
      <c r="T5045" t="s">
        <v>30</v>
      </c>
      <c r="U5045" t="s">
        <v>570</v>
      </c>
      <c r="W5045" t="s">
        <v>18149</v>
      </c>
    </row>
    <row r="5046" spans="7:29" x14ac:dyDescent="0.2">
      <c r="G5046" t="s">
        <v>1332</v>
      </c>
      <c r="H5046" t="s">
        <v>53</v>
      </c>
      <c r="I5046" t="s">
        <v>12368</v>
      </c>
      <c r="J5046" t="s">
        <v>97</v>
      </c>
      <c r="K5046" t="s">
        <v>1999</v>
      </c>
      <c r="L5046" t="s">
        <v>69</v>
      </c>
      <c r="M5046">
        <v>12</v>
      </c>
      <c r="N5046" t="s">
        <v>97</v>
      </c>
      <c r="O5046" s="12">
        <v>23934</v>
      </c>
      <c r="P5046" t="s">
        <v>70</v>
      </c>
      <c r="Q5046" s="1">
        <v>44893</v>
      </c>
      <c r="R5046" t="s">
        <v>29</v>
      </c>
      <c r="S5046" t="s">
        <v>43</v>
      </c>
      <c r="T5046" t="s">
        <v>71</v>
      </c>
      <c r="W5046" t="s">
        <v>12369</v>
      </c>
      <c r="X5046" t="s">
        <v>116</v>
      </c>
    </row>
    <row r="5047" spans="7:29" x14ac:dyDescent="0.2">
      <c r="G5047" t="s">
        <v>532</v>
      </c>
      <c r="H5047" t="s">
        <v>53</v>
      </c>
      <c r="I5047" t="s">
        <v>10017</v>
      </c>
      <c r="J5047" t="s">
        <v>569</v>
      </c>
      <c r="L5047" t="s">
        <v>436</v>
      </c>
      <c r="M5047">
        <v>9</v>
      </c>
      <c r="N5047" t="s">
        <v>569</v>
      </c>
      <c r="O5047" s="12">
        <v>23923</v>
      </c>
      <c r="P5047" t="s">
        <v>28</v>
      </c>
      <c r="Q5047" s="1">
        <v>44546</v>
      </c>
      <c r="R5047" t="s">
        <v>56</v>
      </c>
      <c r="S5047" s="1">
        <v>45092</v>
      </c>
      <c r="T5047" t="s">
        <v>30</v>
      </c>
      <c r="U5047" t="s">
        <v>941</v>
      </c>
      <c r="W5047" t="s">
        <v>10018</v>
      </c>
    </row>
    <row r="5048" spans="7:29" x14ac:dyDescent="0.2">
      <c r="G5048" t="s">
        <v>3722</v>
      </c>
      <c r="H5048" t="s">
        <v>112</v>
      </c>
      <c r="I5048" t="s">
        <v>3723</v>
      </c>
      <c r="J5048" t="s">
        <v>159</v>
      </c>
      <c r="L5048" t="s">
        <v>98</v>
      </c>
      <c r="M5048">
        <v>12</v>
      </c>
      <c r="N5048" t="s">
        <v>159</v>
      </c>
      <c r="O5048" s="12">
        <v>23921</v>
      </c>
      <c r="P5048" t="s">
        <v>28</v>
      </c>
      <c r="Q5048" s="1">
        <v>43705</v>
      </c>
      <c r="R5048" t="s">
        <v>56</v>
      </c>
      <c r="S5048" s="1">
        <v>44865</v>
      </c>
      <c r="T5048" t="s">
        <v>30</v>
      </c>
      <c r="U5048" t="s">
        <v>99</v>
      </c>
      <c r="W5048" t="s">
        <v>3724</v>
      </c>
    </row>
    <row r="5049" spans="7:29" x14ac:dyDescent="0.2">
      <c r="G5049" t="s">
        <v>20659</v>
      </c>
      <c r="H5049" t="s">
        <v>118</v>
      </c>
      <c r="I5049" t="s">
        <v>20645</v>
      </c>
      <c r="J5049" t="s">
        <v>422</v>
      </c>
      <c r="L5049" t="s">
        <v>347</v>
      </c>
      <c r="M5049">
        <v>9</v>
      </c>
      <c r="N5049" t="s">
        <v>422</v>
      </c>
      <c r="O5049" s="12">
        <v>23921</v>
      </c>
      <c r="P5049" t="s">
        <v>28</v>
      </c>
      <c r="Q5049" s="1">
        <v>44820</v>
      </c>
      <c r="R5049" t="s">
        <v>56</v>
      </c>
      <c r="S5049" s="1">
        <v>45000</v>
      </c>
      <c r="T5049" t="s">
        <v>30</v>
      </c>
      <c r="U5049" t="s">
        <v>570</v>
      </c>
      <c r="W5049" t="s">
        <v>20660</v>
      </c>
    </row>
    <row r="5050" spans="7:29" x14ac:dyDescent="0.2">
      <c r="G5050" t="s">
        <v>25338</v>
      </c>
      <c r="H5050" t="s">
        <v>553</v>
      </c>
      <c r="I5050" t="s">
        <v>25339</v>
      </c>
      <c r="J5050" t="s">
        <v>3369</v>
      </c>
      <c r="L5050" t="s">
        <v>436</v>
      </c>
      <c r="M5050">
        <v>12</v>
      </c>
      <c r="N5050" t="s">
        <v>3369</v>
      </c>
      <c r="O5050" s="12">
        <v>23880</v>
      </c>
      <c r="P5050" t="s">
        <v>28</v>
      </c>
      <c r="Q5050" s="1">
        <v>44197</v>
      </c>
      <c r="R5050" t="s">
        <v>56</v>
      </c>
      <c r="S5050" s="1">
        <v>45473</v>
      </c>
      <c r="T5050" t="s">
        <v>30</v>
      </c>
      <c r="U5050" t="s">
        <v>1810</v>
      </c>
      <c r="W5050" t="s">
        <v>25340</v>
      </c>
    </row>
    <row r="5051" spans="7:29" x14ac:dyDescent="0.2">
      <c r="G5051" t="s">
        <v>297</v>
      </c>
      <c r="H5051" t="s">
        <v>369</v>
      </c>
      <c r="I5051" t="s">
        <v>5461</v>
      </c>
      <c r="J5051" t="s">
        <v>569</v>
      </c>
      <c r="L5051" t="s">
        <v>896</v>
      </c>
      <c r="M5051">
        <v>9</v>
      </c>
      <c r="N5051" t="s">
        <v>569</v>
      </c>
      <c r="O5051" s="12">
        <v>23849</v>
      </c>
      <c r="P5051" t="s">
        <v>28</v>
      </c>
      <c r="Q5051" s="1">
        <v>44197</v>
      </c>
      <c r="R5051" t="s">
        <v>63</v>
      </c>
      <c r="S5051" t="s">
        <v>43</v>
      </c>
      <c r="T5051" t="s">
        <v>30</v>
      </c>
      <c r="U5051" t="s">
        <v>376</v>
      </c>
      <c r="W5051" t="s">
        <v>5462</v>
      </c>
    </row>
    <row r="5052" spans="7:29" x14ac:dyDescent="0.2">
      <c r="G5052" t="s">
        <v>5924</v>
      </c>
      <c r="H5052" t="s">
        <v>234</v>
      </c>
      <c r="I5052" t="s">
        <v>7758</v>
      </c>
      <c r="J5052" t="s">
        <v>528</v>
      </c>
      <c r="L5052" t="s">
        <v>283</v>
      </c>
      <c r="M5052">
        <v>9</v>
      </c>
      <c r="N5052" t="s">
        <v>528</v>
      </c>
      <c r="O5052" s="12">
        <v>23810</v>
      </c>
      <c r="P5052" t="s">
        <v>28</v>
      </c>
      <c r="Q5052" s="1">
        <v>44501</v>
      </c>
      <c r="R5052" t="s">
        <v>56</v>
      </c>
      <c r="S5052" s="1">
        <v>45092</v>
      </c>
      <c r="T5052" t="s">
        <v>30</v>
      </c>
      <c r="U5052" t="s">
        <v>570</v>
      </c>
      <c r="W5052" t="s">
        <v>7759</v>
      </c>
    </row>
    <row r="5053" spans="7:29" x14ac:dyDescent="0.2">
      <c r="G5053" t="s">
        <v>273</v>
      </c>
      <c r="H5053" t="s">
        <v>759</v>
      </c>
      <c r="I5053" t="s">
        <v>21753</v>
      </c>
      <c r="J5053" t="s">
        <v>1035</v>
      </c>
      <c r="L5053" t="s">
        <v>62</v>
      </c>
      <c r="M5053">
        <v>12</v>
      </c>
      <c r="N5053" t="s">
        <v>1035</v>
      </c>
      <c r="O5053" s="12">
        <v>23772</v>
      </c>
      <c r="P5053" t="s">
        <v>28</v>
      </c>
      <c r="Q5053" s="1">
        <v>45001</v>
      </c>
      <c r="R5053" t="s">
        <v>29</v>
      </c>
      <c r="S5053" t="s">
        <v>43</v>
      </c>
      <c r="T5053" t="s">
        <v>30</v>
      </c>
      <c r="U5053" t="s">
        <v>807</v>
      </c>
      <c r="W5053" t="s">
        <v>21754</v>
      </c>
      <c r="X5053" t="s">
        <v>21755</v>
      </c>
      <c r="Y5053" t="s">
        <v>807</v>
      </c>
      <c r="Z5053" t="s">
        <v>1039</v>
      </c>
      <c r="AA5053" t="s">
        <v>21756</v>
      </c>
      <c r="AB5053" t="s">
        <v>50</v>
      </c>
      <c r="AC5053" t="s">
        <v>50</v>
      </c>
    </row>
    <row r="5054" spans="7:29" x14ac:dyDescent="0.2">
      <c r="G5054" t="s">
        <v>20668</v>
      </c>
      <c r="H5054" t="s">
        <v>53</v>
      </c>
      <c r="I5054" t="s">
        <v>20666</v>
      </c>
      <c r="J5054" t="s">
        <v>103</v>
      </c>
      <c r="K5054" t="s">
        <v>488</v>
      </c>
      <c r="L5054" t="s">
        <v>237</v>
      </c>
      <c r="M5054">
        <v>12</v>
      </c>
      <c r="N5054" t="s">
        <v>103</v>
      </c>
      <c r="O5054" s="12">
        <v>23700</v>
      </c>
      <c r="P5054" t="s">
        <v>238</v>
      </c>
      <c r="Q5054" s="1">
        <v>41071</v>
      </c>
      <c r="R5054" t="s">
        <v>541</v>
      </c>
      <c r="S5054" t="s">
        <v>43</v>
      </c>
      <c r="T5054" t="s">
        <v>71</v>
      </c>
      <c r="W5054" t="s">
        <v>20670</v>
      </c>
      <c r="X5054" t="s">
        <v>20671</v>
      </c>
      <c r="Y5054" t="s">
        <v>20669</v>
      </c>
      <c r="Z5054" t="s">
        <v>109</v>
      </c>
      <c r="AA5054" t="s">
        <v>20672</v>
      </c>
      <c r="AB5054" t="s">
        <v>50</v>
      </c>
      <c r="AC5054" t="s">
        <v>20673</v>
      </c>
    </row>
    <row r="5055" spans="7:29" x14ac:dyDescent="0.2">
      <c r="G5055" t="s">
        <v>3337</v>
      </c>
      <c r="H5055" t="s">
        <v>53</v>
      </c>
      <c r="I5055" t="s">
        <v>7887</v>
      </c>
      <c r="J5055" t="s">
        <v>332</v>
      </c>
      <c r="K5055" t="s">
        <v>7888</v>
      </c>
      <c r="L5055" t="s">
        <v>882</v>
      </c>
      <c r="M5055">
        <v>12</v>
      </c>
      <c r="N5055" t="s">
        <v>332</v>
      </c>
      <c r="O5055" s="12">
        <v>23699</v>
      </c>
      <c r="P5055" t="s">
        <v>70</v>
      </c>
      <c r="Q5055" s="1">
        <v>44872</v>
      </c>
      <c r="R5055" t="s">
        <v>29</v>
      </c>
      <c r="S5055" t="s">
        <v>43</v>
      </c>
      <c r="T5055" t="s">
        <v>71</v>
      </c>
      <c r="W5055" t="s">
        <v>7889</v>
      </c>
      <c r="X5055" t="s">
        <v>116</v>
      </c>
    </row>
    <row r="5056" spans="7:29" ht="85" x14ac:dyDescent="0.2">
      <c r="G5056" t="s">
        <v>128</v>
      </c>
      <c r="H5056" t="s">
        <v>262</v>
      </c>
      <c r="I5056" t="s">
        <v>17346</v>
      </c>
      <c r="J5056" t="s">
        <v>481</v>
      </c>
      <c r="L5056" t="s">
        <v>511</v>
      </c>
      <c r="M5056">
        <v>12</v>
      </c>
      <c r="N5056" t="s">
        <v>481</v>
      </c>
      <c r="O5056" s="12">
        <v>23667</v>
      </c>
      <c r="P5056" t="s">
        <v>28</v>
      </c>
      <c r="Q5056" s="1">
        <v>45047</v>
      </c>
      <c r="R5056" t="s">
        <v>29</v>
      </c>
      <c r="S5056" t="s">
        <v>43</v>
      </c>
      <c r="T5056" t="s">
        <v>30</v>
      </c>
      <c r="U5056" t="s">
        <v>9385</v>
      </c>
      <c r="V5056" t="s">
        <v>929</v>
      </c>
      <c r="W5056" t="s">
        <v>17347</v>
      </c>
      <c r="X5056" t="s">
        <v>17348</v>
      </c>
      <c r="Y5056" t="s">
        <v>9385</v>
      </c>
      <c r="Z5056" t="s">
        <v>843</v>
      </c>
      <c r="AA5056" t="s">
        <v>17349</v>
      </c>
      <c r="AB5056" s="2" t="s">
        <v>11189</v>
      </c>
      <c r="AC5056" t="s">
        <v>50</v>
      </c>
    </row>
    <row r="5057" spans="7:29" x14ac:dyDescent="0.2">
      <c r="G5057" t="s">
        <v>1246</v>
      </c>
      <c r="H5057" t="s">
        <v>60</v>
      </c>
      <c r="I5057" t="s">
        <v>10497</v>
      </c>
      <c r="J5057" t="s">
        <v>103</v>
      </c>
      <c r="K5057" t="s">
        <v>1408</v>
      </c>
      <c r="L5057" t="s">
        <v>114</v>
      </c>
      <c r="M5057">
        <v>12</v>
      </c>
      <c r="N5057" t="s">
        <v>103</v>
      </c>
      <c r="O5057" s="12">
        <v>23613</v>
      </c>
      <c r="P5057" t="s">
        <v>238</v>
      </c>
      <c r="Q5057" s="1">
        <v>44654</v>
      </c>
      <c r="R5057" t="s">
        <v>56</v>
      </c>
      <c r="S5057" s="1">
        <v>44986</v>
      </c>
      <c r="T5057" t="s">
        <v>71</v>
      </c>
      <c r="W5057" t="s">
        <v>10499</v>
      </c>
      <c r="X5057" t="s">
        <v>116</v>
      </c>
    </row>
    <row r="5058" spans="7:29" x14ac:dyDescent="0.2">
      <c r="G5058" t="s">
        <v>1215</v>
      </c>
      <c r="H5058" t="s">
        <v>53</v>
      </c>
      <c r="I5058" t="s">
        <v>23727</v>
      </c>
      <c r="J5058" t="s">
        <v>326</v>
      </c>
      <c r="K5058" t="s">
        <v>18121</v>
      </c>
      <c r="L5058" t="s">
        <v>2426</v>
      </c>
      <c r="M5058">
        <v>12</v>
      </c>
      <c r="N5058" t="s">
        <v>326</v>
      </c>
      <c r="O5058" s="12">
        <v>23604</v>
      </c>
      <c r="P5058" t="s">
        <v>70</v>
      </c>
      <c r="Q5058" s="1">
        <v>44956</v>
      </c>
      <c r="R5058" t="s">
        <v>29</v>
      </c>
      <c r="S5058" t="s">
        <v>43</v>
      </c>
      <c r="T5058" t="s">
        <v>71</v>
      </c>
      <c r="W5058" t="s">
        <v>23728</v>
      </c>
      <c r="X5058" t="s">
        <v>23729</v>
      </c>
      <c r="Y5058" t="s">
        <v>6267</v>
      </c>
      <c r="Z5058" t="s">
        <v>916</v>
      </c>
      <c r="AA5058" t="s">
        <v>23730</v>
      </c>
      <c r="AB5058" t="s">
        <v>50</v>
      </c>
      <c r="AC5058" t="s">
        <v>23731</v>
      </c>
    </row>
    <row r="5059" spans="7:29" x14ac:dyDescent="0.2">
      <c r="G5059" t="s">
        <v>147</v>
      </c>
      <c r="H5059" t="s">
        <v>262</v>
      </c>
      <c r="I5059" t="s">
        <v>18345</v>
      </c>
      <c r="J5059" t="s">
        <v>67</v>
      </c>
      <c r="K5059" t="s">
        <v>1419</v>
      </c>
      <c r="L5059" t="s">
        <v>1420</v>
      </c>
      <c r="M5059">
        <v>12</v>
      </c>
      <c r="N5059" t="s">
        <v>67</v>
      </c>
      <c r="O5059" s="12">
        <v>23580</v>
      </c>
      <c r="P5059" t="s">
        <v>70</v>
      </c>
      <c r="Q5059" s="1">
        <v>43558</v>
      </c>
      <c r="R5059" t="s">
        <v>56</v>
      </c>
      <c r="S5059" s="1">
        <v>44834</v>
      </c>
      <c r="T5059" t="s">
        <v>71</v>
      </c>
      <c r="W5059" t="s">
        <v>18346</v>
      </c>
    </row>
    <row r="5060" spans="7:29" x14ac:dyDescent="0.2">
      <c r="G5060" t="s">
        <v>25439</v>
      </c>
      <c r="H5060" t="s">
        <v>302</v>
      </c>
      <c r="I5060" t="s">
        <v>25440</v>
      </c>
      <c r="J5060" t="s">
        <v>6566</v>
      </c>
      <c r="K5060" t="s">
        <v>25441</v>
      </c>
      <c r="L5060" t="s">
        <v>8819</v>
      </c>
      <c r="M5060">
        <v>12</v>
      </c>
      <c r="N5060" t="s">
        <v>6566</v>
      </c>
      <c r="O5060" s="12">
        <v>23576</v>
      </c>
      <c r="P5060" t="s">
        <v>70</v>
      </c>
      <c r="Q5060" s="1">
        <v>44455</v>
      </c>
      <c r="R5060" t="s">
        <v>56</v>
      </c>
      <c r="S5060" s="1">
        <v>45107</v>
      </c>
      <c r="T5060" t="s">
        <v>71</v>
      </c>
      <c r="W5060" t="s">
        <v>25442</v>
      </c>
    </row>
    <row r="5061" spans="7:29" x14ac:dyDescent="0.2">
      <c r="G5061" t="s">
        <v>8955</v>
      </c>
      <c r="H5061" t="s">
        <v>53</v>
      </c>
      <c r="I5061" t="s">
        <v>8956</v>
      </c>
      <c r="J5061" t="s">
        <v>103</v>
      </c>
      <c r="L5061" t="s">
        <v>27</v>
      </c>
      <c r="M5061">
        <v>12</v>
      </c>
      <c r="N5061" t="s">
        <v>103</v>
      </c>
      <c r="O5061" s="12">
        <v>23568</v>
      </c>
      <c r="P5061" t="s">
        <v>28</v>
      </c>
      <c r="Q5061" s="1">
        <v>44515</v>
      </c>
      <c r="R5061" t="s">
        <v>56</v>
      </c>
      <c r="S5061" s="1">
        <v>44827</v>
      </c>
      <c r="T5061" t="s">
        <v>30</v>
      </c>
      <c r="U5061" t="s">
        <v>8957</v>
      </c>
      <c r="V5061" t="s">
        <v>32</v>
      </c>
      <c r="W5061" t="s">
        <v>8958</v>
      </c>
    </row>
    <row r="5062" spans="7:29" ht="136" x14ac:dyDescent="0.2">
      <c r="G5062" t="s">
        <v>4466</v>
      </c>
      <c r="H5062" t="s">
        <v>1394</v>
      </c>
      <c r="I5062" t="s">
        <v>19709</v>
      </c>
      <c r="J5062" t="s">
        <v>549</v>
      </c>
      <c r="K5062" t="s">
        <v>1068</v>
      </c>
      <c r="L5062" t="s">
        <v>1069</v>
      </c>
      <c r="M5062">
        <v>12</v>
      </c>
      <c r="N5062" t="s">
        <v>549</v>
      </c>
      <c r="O5062" s="12">
        <v>23524</v>
      </c>
      <c r="P5062" t="s">
        <v>70</v>
      </c>
      <c r="Q5062" s="1">
        <v>44936</v>
      </c>
      <c r="R5062" t="s">
        <v>29</v>
      </c>
      <c r="S5062" t="s">
        <v>43</v>
      </c>
      <c r="T5062" t="s">
        <v>71</v>
      </c>
      <c r="W5062" t="s">
        <v>19710</v>
      </c>
      <c r="X5062" t="s">
        <v>19711</v>
      </c>
      <c r="Y5062" t="s">
        <v>1068</v>
      </c>
      <c r="Z5062" t="s">
        <v>74</v>
      </c>
      <c r="AA5062" t="s">
        <v>19712</v>
      </c>
      <c r="AB5062" s="2" t="s">
        <v>8269</v>
      </c>
      <c r="AC5062" t="s">
        <v>8270</v>
      </c>
    </row>
    <row r="5063" spans="7:29" x14ac:dyDescent="0.2">
      <c r="G5063" t="s">
        <v>1273</v>
      </c>
      <c r="H5063" t="s">
        <v>53</v>
      </c>
      <c r="I5063" t="s">
        <v>1274</v>
      </c>
      <c r="J5063" t="s">
        <v>711</v>
      </c>
      <c r="L5063" t="s">
        <v>62</v>
      </c>
      <c r="M5063">
        <v>9</v>
      </c>
      <c r="N5063" t="s">
        <v>711</v>
      </c>
      <c r="O5063" s="12">
        <v>23502</v>
      </c>
      <c r="P5063" t="s">
        <v>28</v>
      </c>
      <c r="Q5063" s="1">
        <v>45001</v>
      </c>
      <c r="R5063" t="s">
        <v>63</v>
      </c>
      <c r="S5063" t="s">
        <v>43</v>
      </c>
      <c r="T5063" t="s">
        <v>30</v>
      </c>
      <c r="U5063" t="s">
        <v>1275</v>
      </c>
      <c r="W5063" t="s">
        <v>1276</v>
      </c>
    </row>
    <row r="5064" spans="7:29" x14ac:dyDescent="0.2">
      <c r="G5064" t="s">
        <v>261</v>
      </c>
      <c r="H5064" t="s">
        <v>262</v>
      </c>
      <c r="I5064" t="s">
        <v>23541</v>
      </c>
      <c r="J5064" t="s">
        <v>520</v>
      </c>
      <c r="L5064" t="s">
        <v>27</v>
      </c>
      <c r="M5064">
        <v>12</v>
      </c>
      <c r="N5064" t="s">
        <v>520</v>
      </c>
      <c r="O5064" s="12">
        <v>23489</v>
      </c>
      <c r="P5064" t="s">
        <v>28</v>
      </c>
      <c r="Q5064" s="1">
        <v>44949</v>
      </c>
      <c r="R5064" t="s">
        <v>29</v>
      </c>
      <c r="S5064" t="s">
        <v>43</v>
      </c>
      <c r="T5064" t="s">
        <v>30</v>
      </c>
      <c r="U5064" t="s">
        <v>2027</v>
      </c>
      <c r="V5064" t="s">
        <v>45</v>
      </c>
      <c r="W5064" t="s">
        <v>23542</v>
      </c>
      <c r="X5064" t="s">
        <v>116</v>
      </c>
    </row>
    <row r="5065" spans="7:29" x14ac:dyDescent="0.2">
      <c r="G5065" t="s">
        <v>1867</v>
      </c>
      <c r="H5065" t="s">
        <v>314</v>
      </c>
      <c r="I5065" t="s">
        <v>18898</v>
      </c>
      <c r="J5065" t="s">
        <v>168</v>
      </c>
      <c r="L5065" t="s">
        <v>62</v>
      </c>
      <c r="M5065">
        <v>9</v>
      </c>
      <c r="N5065" t="s">
        <v>150</v>
      </c>
      <c r="O5065" s="12">
        <v>23484</v>
      </c>
      <c r="P5065" t="s">
        <v>28</v>
      </c>
      <c r="Q5065" s="1">
        <v>44986</v>
      </c>
      <c r="R5065" t="s">
        <v>63</v>
      </c>
      <c r="S5065" t="s">
        <v>43</v>
      </c>
      <c r="T5065" t="s">
        <v>30</v>
      </c>
      <c r="U5065" t="s">
        <v>1457</v>
      </c>
      <c r="W5065" t="s">
        <v>18899</v>
      </c>
    </row>
    <row r="5066" spans="7:29" x14ac:dyDescent="0.2">
      <c r="G5066" t="s">
        <v>2244</v>
      </c>
      <c r="H5066" t="s">
        <v>53</v>
      </c>
      <c r="I5066" t="s">
        <v>496</v>
      </c>
      <c r="J5066" t="s">
        <v>1583</v>
      </c>
      <c r="L5066" t="s">
        <v>283</v>
      </c>
      <c r="M5066">
        <v>9</v>
      </c>
      <c r="N5066" t="s">
        <v>1583</v>
      </c>
      <c r="O5066" s="12">
        <v>23483</v>
      </c>
      <c r="P5066" t="s">
        <v>28</v>
      </c>
      <c r="Q5066" s="1">
        <v>44911</v>
      </c>
      <c r="R5066" t="s">
        <v>56</v>
      </c>
      <c r="S5066" s="1">
        <v>45000</v>
      </c>
      <c r="T5066" t="s">
        <v>30</v>
      </c>
      <c r="U5066" t="s">
        <v>570</v>
      </c>
      <c r="W5066" t="s">
        <v>5631</v>
      </c>
    </row>
    <row r="5067" spans="7:29" x14ac:dyDescent="0.2">
      <c r="G5067" t="s">
        <v>1935</v>
      </c>
      <c r="H5067" t="s">
        <v>1327</v>
      </c>
      <c r="I5067" t="s">
        <v>12455</v>
      </c>
      <c r="J5067" t="s">
        <v>135</v>
      </c>
      <c r="K5067" t="s">
        <v>743</v>
      </c>
      <c r="L5067" t="s">
        <v>1271</v>
      </c>
      <c r="M5067">
        <v>9</v>
      </c>
      <c r="N5067" t="s">
        <v>135</v>
      </c>
      <c r="O5067" s="12">
        <v>23479</v>
      </c>
      <c r="P5067" t="s">
        <v>70</v>
      </c>
      <c r="Q5067" s="1">
        <v>44816</v>
      </c>
      <c r="R5067" t="s">
        <v>29</v>
      </c>
      <c r="S5067" t="s">
        <v>43</v>
      </c>
      <c r="T5067" t="s">
        <v>71</v>
      </c>
      <c r="W5067" t="s">
        <v>12456</v>
      </c>
      <c r="X5067" t="s">
        <v>116</v>
      </c>
    </row>
    <row r="5068" spans="7:29" x14ac:dyDescent="0.2">
      <c r="G5068" t="s">
        <v>17243</v>
      </c>
      <c r="H5068" t="s">
        <v>53</v>
      </c>
      <c r="I5068" t="s">
        <v>17236</v>
      </c>
      <c r="J5068" t="s">
        <v>86</v>
      </c>
      <c r="K5068" t="s">
        <v>15943</v>
      </c>
      <c r="L5068" t="s">
        <v>781</v>
      </c>
      <c r="M5068">
        <v>12</v>
      </c>
      <c r="N5068" t="s">
        <v>86</v>
      </c>
      <c r="O5068" s="12">
        <v>23445</v>
      </c>
      <c r="P5068" t="s">
        <v>238</v>
      </c>
      <c r="Q5068" s="1">
        <v>44516</v>
      </c>
      <c r="R5068" t="s">
        <v>56</v>
      </c>
      <c r="S5068" s="1">
        <v>44957</v>
      </c>
      <c r="T5068" t="s">
        <v>71</v>
      </c>
      <c r="W5068" t="s">
        <v>17245</v>
      </c>
      <c r="X5068" t="s">
        <v>17246</v>
      </c>
      <c r="Y5068" t="s">
        <v>17244</v>
      </c>
      <c r="Z5068" t="s">
        <v>6443</v>
      </c>
      <c r="AA5068" t="s">
        <v>17247</v>
      </c>
      <c r="AB5068" t="s">
        <v>50</v>
      </c>
      <c r="AC5068" t="s">
        <v>17248</v>
      </c>
    </row>
    <row r="5069" spans="7:29" x14ac:dyDescent="0.2">
      <c r="G5069" t="s">
        <v>594</v>
      </c>
      <c r="H5069" t="s">
        <v>148</v>
      </c>
      <c r="I5069" t="s">
        <v>23482</v>
      </c>
      <c r="J5069" t="s">
        <v>1431</v>
      </c>
      <c r="K5069" t="s">
        <v>1993</v>
      </c>
      <c r="L5069" t="s">
        <v>237</v>
      </c>
      <c r="M5069">
        <v>12</v>
      </c>
      <c r="N5069" t="s">
        <v>1431</v>
      </c>
      <c r="O5069" s="12">
        <v>23435</v>
      </c>
      <c r="P5069" t="s">
        <v>70</v>
      </c>
      <c r="Q5069" s="1">
        <v>44810</v>
      </c>
      <c r="R5069" t="s">
        <v>56</v>
      </c>
      <c r="S5069" s="1">
        <v>44985</v>
      </c>
      <c r="T5069" t="s">
        <v>71</v>
      </c>
      <c r="W5069" t="s">
        <v>23483</v>
      </c>
    </row>
    <row r="5070" spans="7:29" x14ac:dyDescent="0.2">
      <c r="G5070" t="s">
        <v>261</v>
      </c>
      <c r="H5070" t="s">
        <v>759</v>
      </c>
      <c r="I5070" t="s">
        <v>9051</v>
      </c>
      <c r="J5070" t="s">
        <v>549</v>
      </c>
      <c r="L5070" t="s">
        <v>27</v>
      </c>
      <c r="M5070">
        <v>12</v>
      </c>
      <c r="N5070" t="s">
        <v>549</v>
      </c>
      <c r="O5070" s="12">
        <v>23412</v>
      </c>
      <c r="P5070" t="s">
        <v>28</v>
      </c>
      <c r="Q5070" s="1">
        <v>44298</v>
      </c>
      <c r="R5070" t="s">
        <v>29</v>
      </c>
      <c r="S5070" s="1">
        <v>45230</v>
      </c>
      <c r="T5070" t="s">
        <v>30</v>
      </c>
      <c r="U5070" t="s">
        <v>9052</v>
      </c>
      <c r="V5070" t="s">
        <v>522</v>
      </c>
      <c r="W5070" t="s">
        <v>9053</v>
      </c>
      <c r="X5070" t="s">
        <v>116</v>
      </c>
    </row>
    <row r="5071" spans="7:29" x14ac:dyDescent="0.2">
      <c r="G5071" t="s">
        <v>2450</v>
      </c>
      <c r="H5071" t="s">
        <v>112</v>
      </c>
      <c r="I5071" t="s">
        <v>23213</v>
      </c>
      <c r="J5071" t="s">
        <v>326</v>
      </c>
      <c r="L5071" t="s">
        <v>104</v>
      </c>
      <c r="M5071">
        <v>12</v>
      </c>
      <c r="N5071" t="s">
        <v>326</v>
      </c>
      <c r="O5071" s="12">
        <v>23392</v>
      </c>
      <c r="P5071" t="s">
        <v>28</v>
      </c>
      <c r="Q5071" s="1">
        <v>45012</v>
      </c>
      <c r="R5071" t="s">
        <v>56</v>
      </c>
      <c r="S5071" s="1">
        <v>45107</v>
      </c>
      <c r="T5071" t="s">
        <v>30</v>
      </c>
      <c r="U5071" t="s">
        <v>10441</v>
      </c>
      <c r="V5071" t="s">
        <v>32</v>
      </c>
      <c r="W5071" t="s">
        <v>23214</v>
      </c>
    </row>
    <row r="5072" spans="7:29" x14ac:dyDescent="0.2">
      <c r="G5072" t="s">
        <v>1504</v>
      </c>
      <c r="H5072" t="s">
        <v>118</v>
      </c>
      <c r="I5072" t="s">
        <v>643</v>
      </c>
      <c r="J5072" t="s">
        <v>528</v>
      </c>
      <c r="L5072" t="s">
        <v>62</v>
      </c>
      <c r="M5072">
        <v>9</v>
      </c>
      <c r="N5072" t="s">
        <v>528</v>
      </c>
      <c r="O5072" s="12">
        <v>23388</v>
      </c>
      <c r="P5072" t="s">
        <v>28</v>
      </c>
      <c r="Q5072" s="1">
        <v>42125</v>
      </c>
      <c r="R5072" t="s">
        <v>63</v>
      </c>
      <c r="S5072" t="s">
        <v>43</v>
      </c>
      <c r="T5072" t="s">
        <v>30</v>
      </c>
      <c r="U5072" t="s">
        <v>941</v>
      </c>
      <c r="W5072" t="s">
        <v>12773</v>
      </c>
    </row>
    <row r="5073" spans="7:29" x14ac:dyDescent="0.2">
      <c r="G5073" t="s">
        <v>319</v>
      </c>
      <c r="H5073" t="s">
        <v>53</v>
      </c>
      <c r="I5073" t="s">
        <v>8009</v>
      </c>
      <c r="J5073" t="s">
        <v>549</v>
      </c>
      <c r="L5073" t="s">
        <v>27</v>
      </c>
      <c r="M5073">
        <v>12</v>
      </c>
      <c r="N5073" t="s">
        <v>549</v>
      </c>
      <c r="O5073" s="12">
        <v>23333</v>
      </c>
      <c r="P5073" t="s">
        <v>28</v>
      </c>
      <c r="Q5073" s="1">
        <v>44956</v>
      </c>
      <c r="R5073" t="s">
        <v>29</v>
      </c>
      <c r="S5073" t="s">
        <v>43</v>
      </c>
      <c r="T5073" t="s">
        <v>30</v>
      </c>
      <c r="U5073" t="s">
        <v>8014</v>
      </c>
      <c r="V5073" t="s">
        <v>45</v>
      </c>
      <c r="W5073" t="s">
        <v>8015</v>
      </c>
      <c r="X5073" t="s">
        <v>8016</v>
      </c>
      <c r="Y5073" t="s">
        <v>8014</v>
      </c>
      <c r="Z5073" t="s">
        <v>8017</v>
      </c>
      <c r="AA5073" t="s">
        <v>8018</v>
      </c>
      <c r="AB5073" t="s">
        <v>50</v>
      </c>
      <c r="AC5073" t="s">
        <v>50</v>
      </c>
    </row>
    <row r="5074" spans="7:29" x14ac:dyDescent="0.2">
      <c r="G5074" t="s">
        <v>147</v>
      </c>
      <c r="H5074" t="s">
        <v>24</v>
      </c>
      <c r="I5074" t="s">
        <v>25132</v>
      </c>
      <c r="J5074" t="s">
        <v>135</v>
      </c>
      <c r="K5074" t="s">
        <v>3798</v>
      </c>
      <c r="L5074" t="s">
        <v>328</v>
      </c>
      <c r="M5074">
        <v>12</v>
      </c>
      <c r="N5074" t="s">
        <v>135</v>
      </c>
      <c r="O5074" s="12">
        <v>23324</v>
      </c>
      <c r="P5074" t="s">
        <v>70</v>
      </c>
      <c r="Q5074" s="1">
        <v>44880</v>
      </c>
      <c r="R5074" t="s">
        <v>29</v>
      </c>
      <c r="S5074" t="s">
        <v>43</v>
      </c>
      <c r="T5074" t="s">
        <v>71</v>
      </c>
      <c r="W5074" t="s">
        <v>25133</v>
      </c>
      <c r="X5074" t="s">
        <v>25134</v>
      </c>
      <c r="Y5074" t="s">
        <v>3798</v>
      </c>
      <c r="Z5074" t="s">
        <v>135</v>
      </c>
      <c r="AA5074" t="s">
        <v>25135</v>
      </c>
      <c r="AB5074" t="s">
        <v>50</v>
      </c>
      <c r="AC5074" t="s">
        <v>50</v>
      </c>
    </row>
    <row r="5075" spans="7:29" x14ac:dyDescent="0.2">
      <c r="G5075" t="s">
        <v>3298</v>
      </c>
      <c r="H5075" t="s">
        <v>148</v>
      </c>
      <c r="I5075" t="s">
        <v>8581</v>
      </c>
      <c r="J5075" t="s">
        <v>135</v>
      </c>
      <c r="L5075" t="s">
        <v>104</v>
      </c>
      <c r="M5075">
        <v>12</v>
      </c>
      <c r="N5075" t="s">
        <v>135</v>
      </c>
      <c r="O5075" s="12">
        <v>23322</v>
      </c>
      <c r="P5075" t="s">
        <v>28</v>
      </c>
      <c r="Q5075" s="1">
        <v>43773</v>
      </c>
      <c r="R5075" t="s">
        <v>56</v>
      </c>
      <c r="S5075" s="1">
        <v>44834</v>
      </c>
      <c r="T5075" t="s">
        <v>30</v>
      </c>
      <c r="U5075" t="s">
        <v>8582</v>
      </c>
      <c r="V5075" t="s">
        <v>32</v>
      </c>
      <c r="W5075" t="s">
        <v>8583</v>
      </c>
    </row>
    <row r="5076" spans="7:29" x14ac:dyDescent="0.2">
      <c r="G5076" t="s">
        <v>19481</v>
      </c>
      <c r="H5076" t="s">
        <v>724</v>
      </c>
      <c r="I5076" t="s">
        <v>19482</v>
      </c>
      <c r="J5076" t="s">
        <v>103</v>
      </c>
      <c r="K5076" t="s">
        <v>1974</v>
      </c>
      <c r="L5076" t="s">
        <v>645</v>
      </c>
      <c r="M5076">
        <v>12</v>
      </c>
      <c r="N5076" t="s">
        <v>103</v>
      </c>
      <c r="O5076" s="12">
        <v>23312</v>
      </c>
      <c r="P5076" t="s">
        <v>238</v>
      </c>
      <c r="Q5076" s="1">
        <v>44529</v>
      </c>
      <c r="R5076" t="s">
        <v>56</v>
      </c>
      <c r="S5076" s="1">
        <v>44957</v>
      </c>
      <c r="T5076" t="s">
        <v>71</v>
      </c>
      <c r="W5076" t="s">
        <v>19483</v>
      </c>
      <c r="X5076" t="s">
        <v>116</v>
      </c>
    </row>
    <row r="5077" spans="7:29" x14ac:dyDescent="0.2">
      <c r="G5077" t="s">
        <v>586</v>
      </c>
      <c r="H5077" t="s">
        <v>280</v>
      </c>
      <c r="I5077" t="s">
        <v>11799</v>
      </c>
      <c r="J5077" t="s">
        <v>150</v>
      </c>
      <c r="K5077" t="s">
        <v>832</v>
      </c>
      <c r="L5077" t="s">
        <v>833</v>
      </c>
      <c r="M5077">
        <v>9</v>
      </c>
      <c r="N5077" t="s">
        <v>150</v>
      </c>
      <c r="O5077" s="12">
        <v>23290</v>
      </c>
      <c r="P5077" t="s">
        <v>70</v>
      </c>
      <c r="Q5077" s="1">
        <v>44130</v>
      </c>
      <c r="R5077" t="s">
        <v>29</v>
      </c>
      <c r="S5077" t="s">
        <v>43</v>
      </c>
      <c r="T5077" t="s">
        <v>71</v>
      </c>
      <c r="W5077" t="s">
        <v>11819</v>
      </c>
      <c r="X5077" t="s">
        <v>116</v>
      </c>
    </row>
    <row r="5078" spans="7:29" ht="153" x14ac:dyDescent="0.2">
      <c r="G5078" t="s">
        <v>7110</v>
      </c>
      <c r="H5078" t="s">
        <v>24</v>
      </c>
      <c r="I5078" t="s">
        <v>11888</v>
      </c>
      <c r="J5078" t="s">
        <v>135</v>
      </c>
      <c r="K5078" t="s">
        <v>11889</v>
      </c>
      <c r="L5078" t="s">
        <v>7651</v>
      </c>
      <c r="M5078">
        <v>9</v>
      </c>
      <c r="N5078" t="s">
        <v>135</v>
      </c>
      <c r="O5078" s="12">
        <v>23273</v>
      </c>
      <c r="P5078" t="s">
        <v>70</v>
      </c>
      <c r="Q5078" s="1">
        <v>44448</v>
      </c>
      <c r="R5078" t="s">
        <v>29</v>
      </c>
      <c r="S5078" t="s">
        <v>43</v>
      </c>
      <c r="T5078" t="s">
        <v>71</v>
      </c>
      <c r="W5078" t="s">
        <v>11890</v>
      </c>
      <c r="X5078" t="s">
        <v>11891</v>
      </c>
      <c r="Y5078" t="s">
        <v>11889</v>
      </c>
      <c r="Z5078" t="s">
        <v>135</v>
      </c>
      <c r="AA5078" t="s">
        <v>11892</v>
      </c>
      <c r="AB5078" s="2" t="s">
        <v>8562</v>
      </c>
      <c r="AC5078" t="s">
        <v>50</v>
      </c>
    </row>
    <row r="5079" spans="7:29" x14ac:dyDescent="0.2">
      <c r="G5079" t="s">
        <v>902</v>
      </c>
      <c r="H5079" t="s">
        <v>262</v>
      </c>
      <c r="I5079" t="s">
        <v>16302</v>
      </c>
      <c r="J5079" t="s">
        <v>3683</v>
      </c>
      <c r="L5079" t="s">
        <v>27</v>
      </c>
      <c r="M5079">
        <v>12</v>
      </c>
      <c r="N5079" t="s">
        <v>3683</v>
      </c>
      <c r="O5079" s="12">
        <v>23267</v>
      </c>
      <c r="P5079" t="s">
        <v>28</v>
      </c>
      <c r="Q5079" s="1">
        <v>44949</v>
      </c>
      <c r="R5079" t="s">
        <v>29</v>
      </c>
      <c r="S5079" t="s">
        <v>43</v>
      </c>
      <c r="T5079" t="s">
        <v>30</v>
      </c>
      <c r="U5079" t="s">
        <v>16303</v>
      </c>
      <c r="V5079" t="s">
        <v>522</v>
      </c>
      <c r="W5079" t="s">
        <v>16304</v>
      </c>
      <c r="X5079" t="s">
        <v>16305</v>
      </c>
      <c r="Y5079" t="s">
        <v>16303</v>
      </c>
      <c r="Z5079" t="s">
        <v>3687</v>
      </c>
      <c r="AA5079" t="s">
        <v>16306</v>
      </c>
      <c r="AB5079" t="s">
        <v>50</v>
      </c>
      <c r="AC5079" t="s">
        <v>50</v>
      </c>
    </row>
    <row r="5080" spans="7:29" x14ac:dyDescent="0.2">
      <c r="G5080" t="s">
        <v>9212</v>
      </c>
      <c r="H5080" t="s">
        <v>129</v>
      </c>
      <c r="I5080" t="s">
        <v>9210</v>
      </c>
      <c r="J5080" t="s">
        <v>9213</v>
      </c>
      <c r="L5080" t="s">
        <v>283</v>
      </c>
      <c r="M5080">
        <v>9</v>
      </c>
      <c r="N5080" t="s">
        <v>9213</v>
      </c>
      <c r="O5080" s="12">
        <v>23259</v>
      </c>
      <c r="P5080" t="s">
        <v>28</v>
      </c>
      <c r="Q5080" s="1">
        <v>43815</v>
      </c>
      <c r="R5080" t="s">
        <v>56</v>
      </c>
      <c r="S5080" s="1">
        <v>45092</v>
      </c>
      <c r="T5080" t="s">
        <v>30</v>
      </c>
      <c r="U5080" t="s">
        <v>616</v>
      </c>
      <c r="W5080" t="s">
        <v>9214</v>
      </c>
    </row>
    <row r="5081" spans="7:29" x14ac:dyDescent="0.2">
      <c r="G5081" t="s">
        <v>4934</v>
      </c>
      <c r="H5081" t="s">
        <v>1327</v>
      </c>
      <c r="I5081" t="s">
        <v>5417</v>
      </c>
      <c r="J5081" t="s">
        <v>103</v>
      </c>
      <c r="L5081" t="s">
        <v>27</v>
      </c>
      <c r="M5081">
        <v>12</v>
      </c>
      <c r="N5081" t="s">
        <v>103</v>
      </c>
      <c r="O5081" s="12">
        <v>23242</v>
      </c>
      <c r="P5081" t="s">
        <v>28</v>
      </c>
      <c r="Q5081" s="1">
        <v>44935</v>
      </c>
      <c r="R5081" t="s">
        <v>29</v>
      </c>
      <c r="S5081" t="s">
        <v>43</v>
      </c>
      <c r="T5081" t="s">
        <v>30</v>
      </c>
      <c r="U5081" t="s">
        <v>5418</v>
      </c>
      <c r="V5081" t="s">
        <v>353</v>
      </c>
      <c r="W5081" t="s">
        <v>5419</v>
      </c>
      <c r="X5081" t="s">
        <v>116</v>
      </c>
    </row>
    <row r="5082" spans="7:29" x14ac:dyDescent="0.2">
      <c r="G5082" t="s">
        <v>567</v>
      </c>
      <c r="H5082" t="s">
        <v>118</v>
      </c>
      <c r="I5082" t="s">
        <v>7195</v>
      </c>
      <c r="J5082" t="s">
        <v>332</v>
      </c>
      <c r="K5082" t="s">
        <v>1524</v>
      </c>
      <c r="L5082" t="s">
        <v>1525</v>
      </c>
      <c r="M5082">
        <v>9</v>
      </c>
      <c r="N5082" t="s">
        <v>332</v>
      </c>
      <c r="O5082" s="12">
        <v>23239</v>
      </c>
      <c r="P5082" t="s">
        <v>70</v>
      </c>
      <c r="Q5082" s="1">
        <v>44872</v>
      </c>
      <c r="R5082" t="s">
        <v>29</v>
      </c>
      <c r="S5082" t="s">
        <v>43</v>
      </c>
      <c r="T5082" t="s">
        <v>71</v>
      </c>
      <c r="W5082" t="s">
        <v>7196</v>
      </c>
      <c r="X5082" t="s">
        <v>7197</v>
      </c>
      <c r="Y5082" t="s">
        <v>1524</v>
      </c>
      <c r="Z5082" t="s">
        <v>332</v>
      </c>
      <c r="AA5082" t="s">
        <v>7198</v>
      </c>
      <c r="AB5082" t="s">
        <v>50</v>
      </c>
      <c r="AC5082" t="s">
        <v>50</v>
      </c>
    </row>
    <row r="5083" spans="7:29" x14ac:dyDescent="0.2">
      <c r="G5083" t="s">
        <v>5607</v>
      </c>
      <c r="H5083" t="s">
        <v>553</v>
      </c>
      <c r="I5083" t="s">
        <v>11497</v>
      </c>
      <c r="J5083" t="s">
        <v>528</v>
      </c>
      <c r="L5083" t="s">
        <v>775</v>
      </c>
      <c r="M5083">
        <v>9</v>
      </c>
      <c r="N5083" t="s">
        <v>528</v>
      </c>
      <c r="O5083" s="12">
        <v>23198</v>
      </c>
      <c r="P5083" t="s">
        <v>28</v>
      </c>
      <c r="Q5083" s="1">
        <v>42629</v>
      </c>
      <c r="R5083" t="s">
        <v>63</v>
      </c>
      <c r="S5083" t="s">
        <v>43</v>
      </c>
      <c r="T5083" t="s">
        <v>30</v>
      </c>
      <c r="U5083" t="s">
        <v>941</v>
      </c>
      <c r="W5083" t="s">
        <v>11498</v>
      </c>
    </row>
    <row r="5084" spans="7:29" ht="136" x14ac:dyDescent="0.2">
      <c r="G5084" t="s">
        <v>24581</v>
      </c>
      <c r="H5084" t="s">
        <v>274</v>
      </c>
      <c r="I5084" t="s">
        <v>24582</v>
      </c>
      <c r="J5084" t="s">
        <v>4525</v>
      </c>
      <c r="L5084" t="s">
        <v>62</v>
      </c>
      <c r="M5084">
        <v>9</v>
      </c>
      <c r="N5084" t="s">
        <v>422</v>
      </c>
      <c r="O5084" s="12">
        <v>23181</v>
      </c>
      <c r="P5084" t="s">
        <v>28</v>
      </c>
      <c r="Q5084" s="1">
        <v>42629</v>
      </c>
      <c r="R5084" t="s">
        <v>63</v>
      </c>
      <c r="S5084" t="s">
        <v>43</v>
      </c>
      <c r="T5084" t="s">
        <v>30</v>
      </c>
      <c r="U5084" t="s">
        <v>941</v>
      </c>
      <c r="W5084" t="s">
        <v>24583</v>
      </c>
      <c r="X5084" t="s">
        <v>24584</v>
      </c>
      <c r="Y5084" t="s">
        <v>941</v>
      </c>
      <c r="Z5084" t="s">
        <v>890</v>
      </c>
      <c r="AA5084" t="s">
        <v>24585</v>
      </c>
      <c r="AB5084" s="2" t="s">
        <v>24586</v>
      </c>
      <c r="AC5084" t="s">
        <v>24587</v>
      </c>
    </row>
    <row r="5085" spans="7:29" x14ac:dyDescent="0.2">
      <c r="G5085" t="s">
        <v>729</v>
      </c>
      <c r="H5085" t="s">
        <v>112</v>
      </c>
      <c r="I5085" t="s">
        <v>14359</v>
      </c>
      <c r="J5085" t="s">
        <v>103</v>
      </c>
      <c r="K5085" t="s">
        <v>14360</v>
      </c>
      <c r="L5085" t="s">
        <v>152</v>
      </c>
      <c r="M5085">
        <v>12</v>
      </c>
      <c r="N5085" t="s">
        <v>103</v>
      </c>
      <c r="O5085" s="12">
        <v>23148</v>
      </c>
      <c r="P5085" t="s">
        <v>70</v>
      </c>
      <c r="Q5085" s="1">
        <v>39722</v>
      </c>
      <c r="R5085" t="s">
        <v>29</v>
      </c>
      <c r="S5085" t="s">
        <v>43</v>
      </c>
      <c r="T5085" t="s">
        <v>71</v>
      </c>
      <c r="W5085" t="s">
        <v>14361</v>
      </c>
      <c r="X5085" t="s">
        <v>116</v>
      </c>
    </row>
    <row r="5086" spans="7:29" x14ac:dyDescent="0.2">
      <c r="G5086" t="s">
        <v>16290</v>
      </c>
      <c r="H5086" t="s">
        <v>53</v>
      </c>
      <c r="I5086" t="s">
        <v>16291</v>
      </c>
      <c r="J5086" t="s">
        <v>569</v>
      </c>
      <c r="L5086" t="s">
        <v>775</v>
      </c>
      <c r="M5086">
        <v>9</v>
      </c>
      <c r="N5086" t="s">
        <v>569</v>
      </c>
      <c r="O5086" s="12">
        <v>23105</v>
      </c>
      <c r="P5086" t="s">
        <v>28</v>
      </c>
      <c r="Q5086" s="1">
        <v>42994</v>
      </c>
      <c r="R5086" t="s">
        <v>63</v>
      </c>
      <c r="S5086" t="s">
        <v>43</v>
      </c>
      <c r="T5086" t="s">
        <v>30</v>
      </c>
      <c r="U5086" t="s">
        <v>1324</v>
      </c>
      <c r="W5086" t="s">
        <v>16292</v>
      </c>
    </row>
    <row r="5087" spans="7:29" ht="153" x14ac:dyDescent="0.2">
      <c r="G5087" t="s">
        <v>615</v>
      </c>
      <c r="H5087" t="s">
        <v>53</v>
      </c>
      <c r="I5087" t="s">
        <v>17633</v>
      </c>
      <c r="J5087" t="s">
        <v>192</v>
      </c>
      <c r="K5087" t="s">
        <v>6555</v>
      </c>
      <c r="L5087" t="s">
        <v>17634</v>
      </c>
      <c r="M5087">
        <v>12</v>
      </c>
      <c r="N5087" t="s">
        <v>192</v>
      </c>
      <c r="O5087" s="12">
        <v>23091</v>
      </c>
      <c r="P5087" t="s">
        <v>70</v>
      </c>
      <c r="Q5087" s="1">
        <v>44950</v>
      </c>
      <c r="R5087" t="s">
        <v>29</v>
      </c>
      <c r="S5087" t="s">
        <v>43</v>
      </c>
      <c r="T5087" t="s">
        <v>71</v>
      </c>
      <c r="W5087" t="s">
        <v>17635</v>
      </c>
      <c r="X5087" t="s">
        <v>17636</v>
      </c>
      <c r="Y5087" t="s">
        <v>6555</v>
      </c>
      <c r="Z5087" t="s">
        <v>192</v>
      </c>
      <c r="AA5087" t="s">
        <v>17637</v>
      </c>
      <c r="AB5087" s="2" t="s">
        <v>5997</v>
      </c>
      <c r="AC5087" t="s">
        <v>17638</v>
      </c>
    </row>
    <row r="5088" spans="7:29" x14ac:dyDescent="0.2">
      <c r="G5088" t="s">
        <v>319</v>
      </c>
      <c r="H5088" t="s">
        <v>53</v>
      </c>
      <c r="I5088" t="s">
        <v>1375</v>
      </c>
      <c r="J5088" t="s">
        <v>770</v>
      </c>
      <c r="L5088" t="s">
        <v>55</v>
      </c>
      <c r="M5088">
        <v>12</v>
      </c>
      <c r="N5088" t="s">
        <v>770</v>
      </c>
      <c r="O5088" s="12">
        <v>23069</v>
      </c>
      <c r="P5088" t="s">
        <v>28</v>
      </c>
      <c r="Q5088" s="1">
        <v>44713</v>
      </c>
      <c r="R5088" t="s">
        <v>29</v>
      </c>
      <c r="S5088" s="1">
        <v>45443</v>
      </c>
      <c r="T5088" t="s">
        <v>30</v>
      </c>
      <c r="U5088" t="s">
        <v>1036</v>
      </c>
      <c r="W5088" t="s">
        <v>1376</v>
      </c>
      <c r="X5088" t="s">
        <v>1377</v>
      </c>
      <c r="Y5088" t="s">
        <v>1036</v>
      </c>
      <c r="Z5088" t="s">
        <v>1373</v>
      </c>
      <c r="AA5088" t="s">
        <v>1378</v>
      </c>
      <c r="AB5088" t="s">
        <v>50</v>
      </c>
      <c r="AC5088" t="s">
        <v>50</v>
      </c>
    </row>
    <row r="5089" spans="7:29" x14ac:dyDescent="0.2">
      <c r="G5089" t="s">
        <v>13302</v>
      </c>
      <c r="H5089" t="s">
        <v>53</v>
      </c>
      <c r="I5089" t="s">
        <v>13303</v>
      </c>
      <c r="J5089" t="s">
        <v>6724</v>
      </c>
      <c r="L5089" t="s">
        <v>98</v>
      </c>
      <c r="M5089">
        <v>12</v>
      </c>
      <c r="N5089" t="s">
        <v>6724</v>
      </c>
      <c r="O5089" s="12">
        <v>23010</v>
      </c>
      <c r="P5089" t="s">
        <v>28</v>
      </c>
      <c r="Q5089" s="1">
        <v>44958</v>
      </c>
      <c r="R5089" t="s">
        <v>29</v>
      </c>
      <c r="S5089" s="1">
        <v>45322</v>
      </c>
      <c r="T5089" t="s">
        <v>30</v>
      </c>
      <c r="U5089" t="s">
        <v>99</v>
      </c>
      <c r="W5089" t="s">
        <v>13304</v>
      </c>
      <c r="X5089" t="s">
        <v>116</v>
      </c>
    </row>
    <row r="5090" spans="7:29" x14ac:dyDescent="0.2">
      <c r="G5090" t="s">
        <v>940</v>
      </c>
      <c r="H5090" t="s">
        <v>24</v>
      </c>
      <c r="I5090" t="s">
        <v>3466</v>
      </c>
      <c r="J5090" t="s">
        <v>533</v>
      </c>
      <c r="K5090" t="s">
        <v>3545</v>
      </c>
      <c r="L5090" t="s">
        <v>904</v>
      </c>
      <c r="M5090">
        <v>12</v>
      </c>
      <c r="N5090" t="s">
        <v>533</v>
      </c>
      <c r="O5090" s="12">
        <v>22988</v>
      </c>
      <c r="P5090" t="s">
        <v>70</v>
      </c>
      <c r="Q5090" s="1">
        <v>44900</v>
      </c>
      <c r="R5090" t="s">
        <v>29</v>
      </c>
      <c r="S5090" t="s">
        <v>43</v>
      </c>
      <c r="T5090" t="s">
        <v>71</v>
      </c>
      <c r="W5090" t="s">
        <v>3546</v>
      </c>
      <c r="X5090" t="s">
        <v>3547</v>
      </c>
      <c r="Y5090" t="s">
        <v>3548</v>
      </c>
      <c r="Z5090" t="s">
        <v>537</v>
      </c>
      <c r="AA5090" t="s">
        <v>3549</v>
      </c>
      <c r="AB5090" t="s">
        <v>50</v>
      </c>
      <c r="AC5090" t="s">
        <v>50</v>
      </c>
    </row>
    <row r="5091" spans="7:29" x14ac:dyDescent="0.2">
      <c r="G5091" t="s">
        <v>4190</v>
      </c>
      <c r="H5091" t="s">
        <v>118</v>
      </c>
      <c r="I5091" t="s">
        <v>4191</v>
      </c>
      <c r="J5091" t="s">
        <v>135</v>
      </c>
      <c r="K5091" t="s">
        <v>384</v>
      </c>
      <c r="L5091" t="s">
        <v>385</v>
      </c>
      <c r="M5091">
        <v>12</v>
      </c>
      <c r="N5091" t="s">
        <v>135</v>
      </c>
      <c r="O5091" s="12">
        <v>22982</v>
      </c>
      <c r="P5091" t="s">
        <v>70</v>
      </c>
      <c r="Q5091" s="1">
        <v>44837</v>
      </c>
      <c r="R5091" t="s">
        <v>29</v>
      </c>
      <c r="S5091" t="s">
        <v>43</v>
      </c>
      <c r="T5091" t="s">
        <v>71</v>
      </c>
      <c r="W5091" t="s">
        <v>4192</v>
      </c>
      <c r="X5091" t="s">
        <v>4193</v>
      </c>
      <c r="Y5091" t="s">
        <v>384</v>
      </c>
      <c r="Z5091" t="s">
        <v>135</v>
      </c>
      <c r="AA5091" t="s">
        <v>4194</v>
      </c>
      <c r="AB5091" t="s">
        <v>50</v>
      </c>
      <c r="AC5091" t="s">
        <v>50</v>
      </c>
    </row>
    <row r="5092" spans="7:29" x14ac:dyDescent="0.2">
      <c r="G5092" t="s">
        <v>6145</v>
      </c>
      <c r="H5092" t="s">
        <v>148</v>
      </c>
      <c r="I5092" t="s">
        <v>17921</v>
      </c>
      <c r="J5092" t="s">
        <v>97</v>
      </c>
      <c r="L5092" t="s">
        <v>347</v>
      </c>
      <c r="M5092">
        <v>12</v>
      </c>
      <c r="N5092" t="s">
        <v>97</v>
      </c>
      <c r="O5092" s="12">
        <v>22955</v>
      </c>
      <c r="P5092" t="s">
        <v>28</v>
      </c>
      <c r="Q5092" s="1">
        <v>44013</v>
      </c>
      <c r="R5092" t="s">
        <v>56</v>
      </c>
      <c r="S5092" s="1">
        <v>45107</v>
      </c>
      <c r="T5092" t="s">
        <v>30</v>
      </c>
      <c r="U5092" t="s">
        <v>162</v>
      </c>
      <c r="W5092" t="s">
        <v>17945</v>
      </c>
    </row>
    <row r="5093" spans="7:29" x14ac:dyDescent="0.2">
      <c r="G5093" t="s">
        <v>1215</v>
      </c>
      <c r="H5093" t="s">
        <v>53</v>
      </c>
      <c r="I5093" t="s">
        <v>6170</v>
      </c>
      <c r="J5093" t="s">
        <v>173</v>
      </c>
      <c r="L5093" t="s">
        <v>55</v>
      </c>
      <c r="M5093">
        <v>12</v>
      </c>
      <c r="N5093" t="s">
        <v>173</v>
      </c>
      <c r="O5093" s="12">
        <v>22940</v>
      </c>
      <c r="P5093" t="s">
        <v>28</v>
      </c>
      <c r="Q5093" s="1">
        <v>44621</v>
      </c>
      <c r="R5093" t="s">
        <v>56</v>
      </c>
      <c r="S5093" s="1">
        <v>45008</v>
      </c>
      <c r="T5093" t="s">
        <v>30</v>
      </c>
      <c r="U5093" t="s">
        <v>6177</v>
      </c>
      <c r="W5093" t="s">
        <v>6178</v>
      </c>
    </row>
    <row r="5094" spans="7:29" x14ac:dyDescent="0.2">
      <c r="G5094" t="s">
        <v>14927</v>
      </c>
      <c r="H5094" t="s">
        <v>274</v>
      </c>
      <c r="I5094" t="s">
        <v>14928</v>
      </c>
      <c r="J5094" t="s">
        <v>1171</v>
      </c>
      <c r="K5094" t="s">
        <v>14929</v>
      </c>
      <c r="L5094" t="s">
        <v>69</v>
      </c>
      <c r="M5094">
        <v>12</v>
      </c>
      <c r="N5094" t="s">
        <v>1171</v>
      </c>
      <c r="O5094" s="12">
        <v>22922</v>
      </c>
      <c r="P5094" t="s">
        <v>70</v>
      </c>
      <c r="Q5094" s="1">
        <v>44949</v>
      </c>
      <c r="R5094" t="s">
        <v>29</v>
      </c>
      <c r="S5094" t="s">
        <v>43</v>
      </c>
      <c r="T5094" t="s">
        <v>71</v>
      </c>
      <c r="W5094" t="s">
        <v>14930</v>
      </c>
      <c r="X5094" t="s">
        <v>116</v>
      </c>
    </row>
    <row r="5095" spans="7:29" x14ac:dyDescent="0.2">
      <c r="G5095" t="s">
        <v>17243</v>
      </c>
      <c r="H5095" t="s">
        <v>53</v>
      </c>
      <c r="I5095" t="s">
        <v>17236</v>
      </c>
      <c r="J5095" t="s">
        <v>6443</v>
      </c>
      <c r="L5095" t="s">
        <v>27</v>
      </c>
      <c r="M5095">
        <v>12</v>
      </c>
      <c r="N5095" t="s">
        <v>6443</v>
      </c>
      <c r="O5095" s="12">
        <v>22917</v>
      </c>
      <c r="P5095" t="s">
        <v>28</v>
      </c>
      <c r="Q5095" s="1">
        <v>44943</v>
      </c>
      <c r="R5095" t="s">
        <v>29</v>
      </c>
      <c r="S5095" t="s">
        <v>43</v>
      </c>
      <c r="T5095" t="s">
        <v>30</v>
      </c>
      <c r="U5095" t="s">
        <v>17244</v>
      </c>
      <c r="V5095" t="s">
        <v>522</v>
      </c>
      <c r="W5095" t="s">
        <v>17245</v>
      </c>
      <c r="X5095" t="s">
        <v>17246</v>
      </c>
      <c r="Y5095" t="s">
        <v>17244</v>
      </c>
      <c r="Z5095" t="s">
        <v>6443</v>
      </c>
      <c r="AA5095" t="s">
        <v>17247</v>
      </c>
      <c r="AB5095" t="s">
        <v>50</v>
      </c>
      <c r="AC5095" t="s">
        <v>17248</v>
      </c>
    </row>
    <row r="5096" spans="7:29" x14ac:dyDescent="0.2">
      <c r="G5096" t="s">
        <v>17989</v>
      </c>
      <c r="H5096" t="s">
        <v>53</v>
      </c>
      <c r="I5096" t="s">
        <v>17990</v>
      </c>
      <c r="J5096" t="s">
        <v>481</v>
      </c>
      <c r="L5096" t="s">
        <v>283</v>
      </c>
      <c r="M5096">
        <v>9</v>
      </c>
      <c r="N5096" t="s">
        <v>481</v>
      </c>
      <c r="O5096" s="12">
        <v>22895</v>
      </c>
      <c r="P5096" t="s">
        <v>28</v>
      </c>
      <c r="Q5096" s="1">
        <v>44546</v>
      </c>
      <c r="R5096" t="s">
        <v>56</v>
      </c>
      <c r="S5096" s="1">
        <v>45092</v>
      </c>
      <c r="T5096" t="s">
        <v>30</v>
      </c>
      <c r="U5096" t="s">
        <v>570</v>
      </c>
      <c r="W5096" t="s">
        <v>17991</v>
      </c>
    </row>
    <row r="5097" spans="7:29" x14ac:dyDescent="0.2">
      <c r="G5097" t="s">
        <v>297</v>
      </c>
      <c r="H5097" t="s">
        <v>274</v>
      </c>
      <c r="I5097" t="s">
        <v>8768</v>
      </c>
      <c r="J5097" t="s">
        <v>460</v>
      </c>
      <c r="K5097" t="s">
        <v>3849</v>
      </c>
      <c r="L5097" t="s">
        <v>469</v>
      </c>
      <c r="M5097">
        <v>12</v>
      </c>
      <c r="N5097" t="s">
        <v>460</v>
      </c>
      <c r="O5097" s="12">
        <v>22878</v>
      </c>
      <c r="P5097" t="s">
        <v>70</v>
      </c>
      <c r="Q5097" s="1">
        <v>44927</v>
      </c>
      <c r="R5097" t="s">
        <v>56</v>
      </c>
      <c r="S5097" s="1">
        <v>44985</v>
      </c>
      <c r="T5097" t="s">
        <v>71</v>
      </c>
      <c r="W5097" t="s">
        <v>8769</v>
      </c>
    </row>
    <row r="5098" spans="7:29" x14ac:dyDescent="0.2">
      <c r="G5098" t="s">
        <v>1015</v>
      </c>
      <c r="H5098" t="s">
        <v>148</v>
      </c>
      <c r="I5098" t="s">
        <v>1930</v>
      </c>
      <c r="J5098" t="s">
        <v>520</v>
      </c>
      <c r="K5098" t="s">
        <v>1944</v>
      </c>
      <c r="L5098" t="s">
        <v>237</v>
      </c>
      <c r="M5098">
        <v>12</v>
      </c>
      <c r="N5098" t="s">
        <v>520</v>
      </c>
      <c r="O5098" s="12">
        <v>22851</v>
      </c>
      <c r="P5098" t="s">
        <v>70</v>
      </c>
      <c r="Q5098" s="1">
        <v>44840</v>
      </c>
      <c r="R5098" t="s">
        <v>29</v>
      </c>
      <c r="S5098" t="s">
        <v>43</v>
      </c>
      <c r="T5098" t="s">
        <v>71</v>
      </c>
      <c r="W5098" t="s">
        <v>1945</v>
      </c>
      <c r="X5098" t="s">
        <v>116</v>
      </c>
    </row>
    <row r="5099" spans="7:29" x14ac:dyDescent="0.2">
      <c r="G5099" t="s">
        <v>3887</v>
      </c>
      <c r="H5099" t="s">
        <v>53</v>
      </c>
      <c r="I5099" t="s">
        <v>3888</v>
      </c>
      <c r="J5099" t="s">
        <v>750</v>
      </c>
      <c r="L5099" t="s">
        <v>436</v>
      </c>
      <c r="M5099">
        <v>12</v>
      </c>
      <c r="N5099" t="s">
        <v>750</v>
      </c>
      <c r="O5099" s="12">
        <v>22842</v>
      </c>
      <c r="P5099" t="s">
        <v>28</v>
      </c>
      <c r="Q5099" s="1">
        <v>43862</v>
      </c>
      <c r="R5099" t="s">
        <v>56</v>
      </c>
      <c r="S5099" s="1">
        <v>45473</v>
      </c>
      <c r="T5099" t="s">
        <v>30</v>
      </c>
      <c r="U5099" t="s">
        <v>1008</v>
      </c>
      <c r="W5099" t="s">
        <v>3889</v>
      </c>
    </row>
    <row r="5100" spans="7:29" x14ac:dyDescent="0.2">
      <c r="G5100" t="s">
        <v>772</v>
      </c>
      <c r="H5100" t="s">
        <v>302</v>
      </c>
      <c r="I5100" t="s">
        <v>773</v>
      </c>
      <c r="J5100" t="s">
        <v>774</v>
      </c>
      <c r="L5100" t="s">
        <v>775</v>
      </c>
      <c r="M5100">
        <v>12</v>
      </c>
      <c r="N5100" t="s">
        <v>774</v>
      </c>
      <c r="O5100" s="12">
        <v>22754</v>
      </c>
      <c r="P5100" t="s">
        <v>28</v>
      </c>
      <c r="Q5100" s="1">
        <v>44013</v>
      </c>
      <c r="R5100" t="s">
        <v>29</v>
      </c>
      <c r="S5100" t="s">
        <v>43</v>
      </c>
      <c r="T5100" t="s">
        <v>30</v>
      </c>
      <c r="U5100" t="s">
        <v>776</v>
      </c>
      <c r="W5100" t="s">
        <v>777</v>
      </c>
      <c r="X5100" t="s">
        <v>116</v>
      </c>
    </row>
    <row r="5101" spans="7:29" x14ac:dyDescent="0.2">
      <c r="G5101" t="s">
        <v>8813</v>
      </c>
      <c r="H5101" t="s">
        <v>53</v>
      </c>
      <c r="I5101" t="s">
        <v>25120</v>
      </c>
      <c r="J5101" t="s">
        <v>135</v>
      </c>
      <c r="K5101" t="s">
        <v>743</v>
      </c>
      <c r="L5101" t="s">
        <v>744</v>
      </c>
      <c r="M5101">
        <v>9</v>
      </c>
      <c r="N5101" t="s">
        <v>135</v>
      </c>
      <c r="O5101" s="12">
        <v>22746</v>
      </c>
      <c r="P5101" t="s">
        <v>70</v>
      </c>
      <c r="Q5101" s="1">
        <v>44830</v>
      </c>
      <c r="R5101" t="s">
        <v>29</v>
      </c>
      <c r="S5101" t="s">
        <v>43</v>
      </c>
      <c r="T5101" t="s">
        <v>71</v>
      </c>
      <c r="W5101" t="s">
        <v>25121</v>
      </c>
    </row>
    <row r="5102" spans="7:29" x14ac:dyDescent="0.2">
      <c r="G5102" t="s">
        <v>3307</v>
      </c>
      <c r="H5102" t="s">
        <v>262</v>
      </c>
      <c r="I5102" t="s">
        <v>3295</v>
      </c>
      <c r="J5102" t="s">
        <v>2119</v>
      </c>
      <c r="K5102" t="s">
        <v>3308</v>
      </c>
      <c r="L5102" t="s">
        <v>882</v>
      </c>
      <c r="M5102">
        <v>12</v>
      </c>
      <c r="N5102" t="s">
        <v>2119</v>
      </c>
      <c r="O5102" s="12">
        <v>22701</v>
      </c>
      <c r="P5102" t="s">
        <v>70</v>
      </c>
      <c r="Q5102" s="1">
        <v>44866</v>
      </c>
      <c r="R5102" t="s">
        <v>29</v>
      </c>
      <c r="S5102" t="s">
        <v>43</v>
      </c>
      <c r="T5102" t="s">
        <v>71</v>
      </c>
      <c r="W5102" t="s">
        <v>3309</v>
      </c>
      <c r="X5102" t="s">
        <v>3310</v>
      </c>
      <c r="Y5102" t="s">
        <v>3308</v>
      </c>
      <c r="Z5102" t="s">
        <v>2123</v>
      </c>
      <c r="AA5102" t="s">
        <v>3311</v>
      </c>
      <c r="AB5102" t="s">
        <v>50</v>
      </c>
      <c r="AC5102" t="s">
        <v>50</v>
      </c>
    </row>
    <row r="5103" spans="7:29" x14ac:dyDescent="0.2">
      <c r="G5103" t="s">
        <v>5408</v>
      </c>
      <c r="H5103" t="s">
        <v>759</v>
      </c>
      <c r="I5103" t="s">
        <v>6565</v>
      </c>
      <c r="J5103" t="s">
        <v>6566</v>
      </c>
      <c r="L5103" t="s">
        <v>2317</v>
      </c>
      <c r="M5103">
        <v>12</v>
      </c>
      <c r="N5103" t="s">
        <v>6566</v>
      </c>
      <c r="O5103" s="12">
        <v>22694</v>
      </c>
      <c r="P5103" t="s">
        <v>28</v>
      </c>
      <c r="Q5103" s="1">
        <v>43395</v>
      </c>
      <c r="R5103" t="s">
        <v>56</v>
      </c>
      <c r="S5103" s="1">
        <v>44932</v>
      </c>
      <c r="T5103" t="s">
        <v>30</v>
      </c>
      <c r="U5103" t="s">
        <v>1008</v>
      </c>
      <c r="W5103" t="s">
        <v>6567</v>
      </c>
    </row>
    <row r="5104" spans="7:29" x14ac:dyDescent="0.2">
      <c r="G5104" t="s">
        <v>6344</v>
      </c>
      <c r="H5104" t="s">
        <v>148</v>
      </c>
      <c r="I5104" t="s">
        <v>6345</v>
      </c>
      <c r="J5104" t="s">
        <v>192</v>
      </c>
      <c r="K5104" t="s">
        <v>6346</v>
      </c>
      <c r="L5104" t="s">
        <v>237</v>
      </c>
      <c r="M5104">
        <v>12</v>
      </c>
      <c r="N5104" t="s">
        <v>192</v>
      </c>
      <c r="O5104" s="12">
        <v>22693</v>
      </c>
      <c r="P5104" t="s">
        <v>70</v>
      </c>
      <c r="Q5104" s="1">
        <v>44865</v>
      </c>
      <c r="R5104" t="s">
        <v>29</v>
      </c>
      <c r="S5104" t="s">
        <v>43</v>
      </c>
      <c r="T5104" t="s">
        <v>71</v>
      </c>
      <c r="W5104" t="s">
        <v>6347</v>
      </c>
    </row>
    <row r="5105" spans="7:29" x14ac:dyDescent="0.2">
      <c r="G5105" t="s">
        <v>9098</v>
      </c>
      <c r="H5105" t="s">
        <v>148</v>
      </c>
      <c r="I5105" t="s">
        <v>21406</v>
      </c>
      <c r="J5105" t="s">
        <v>346</v>
      </c>
      <c r="L5105" t="s">
        <v>98</v>
      </c>
      <c r="M5105">
        <v>12</v>
      </c>
      <c r="N5105" t="s">
        <v>346</v>
      </c>
      <c r="O5105" s="12">
        <v>22669</v>
      </c>
      <c r="P5105" t="s">
        <v>661</v>
      </c>
      <c r="Q5105" s="1">
        <v>44788</v>
      </c>
      <c r="R5105" t="s">
        <v>56</v>
      </c>
      <c r="S5105" s="1">
        <v>44957</v>
      </c>
      <c r="T5105" t="s">
        <v>30</v>
      </c>
      <c r="U5105" t="s">
        <v>99</v>
      </c>
      <c r="W5105" t="s">
        <v>21407</v>
      </c>
    </row>
    <row r="5106" spans="7:29" ht="170" x14ac:dyDescent="0.2">
      <c r="G5106" t="s">
        <v>10179</v>
      </c>
      <c r="H5106" t="s">
        <v>129</v>
      </c>
      <c r="I5106" t="s">
        <v>10175</v>
      </c>
      <c r="J5106" t="s">
        <v>192</v>
      </c>
      <c r="K5106" t="s">
        <v>2939</v>
      </c>
      <c r="L5106" t="s">
        <v>237</v>
      </c>
      <c r="M5106">
        <v>12</v>
      </c>
      <c r="N5106" t="s">
        <v>192</v>
      </c>
      <c r="O5106" s="12">
        <v>22666</v>
      </c>
      <c r="P5106" t="s">
        <v>70</v>
      </c>
      <c r="Q5106" s="1">
        <v>44866</v>
      </c>
      <c r="R5106" t="s">
        <v>29</v>
      </c>
      <c r="S5106" t="s">
        <v>43</v>
      </c>
      <c r="T5106" t="s">
        <v>71</v>
      </c>
      <c r="W5106" t="s">
        <v>10180</v>
      </c>
      <c r="X5106" t="s">
        <v>10181</v>
      </c>
      <c r="Y5106" t="s">
        <v>2939</v>
      </c>
      <c r="Z5106" t="s">
        <v>192</v>
      </c>
      <c r="AA5106" t="s">
        <v>10182</v>
      </c>
      <c r="AB5106" s="2" t="s">
        <v>272</v>
      </c>
      <c r="AC5106" t="s">
        <v>10183</v>
      </c>
    </row>
    <row r="5107" spans="7:29" x14ac:dyDescent="0.2">
      <c r="G5107" t="s">
        <v>396</v>
      </c>
      <c r="H5107" t="s">
        <v>118</v>
      </c>
      <c r="I5107" t="s">
        <v>397</v>
      </c>
      <c r="J5107" t="s">
        <v>398</v>
      </c>
      <c r="K5107" t="s">
        <v>399</v>
      </c>
      <c r="L5107" t="s">
        <v>246</v>
      </c>
      <c r="M5107">
        <v>12</v>
      </c>
      <c r="N5107" t="s">
        <v>398</v>
      </c>
      <c r="O5107" s="12">
        <v>22643</v>
      </c>
      <c r="P5107" t="s">
        <v>70</v>
      </c>
      <c r="Q5107" s="1">
        <v>43556</v>
      </c>
      <c r="R5107" t="s">
        <v>56</v>
      </c>
      <c r="S5107" s="1">
        <v>45077</v>
      </c>
      <c r="T5107" t="s">
        <v>71</v>
      </c>
      <c r="W5107" t="s">
        <v>400</v>
      </c>
    </row>
    <row r="5108" spans="7:29" x14ac:dyDescent="0.2">
      <c r="G5108" t="s">
        <v>7341</v>
      </c>
      <c r="H5108" t="s">
        <v>118</v>
      </c>
      <c r="I5108" t="s">
        <v>7342</v>
      </c>
      <c r="J5108" t="s">
        <v>86</v>
      </c>
      <c r="K5108" t="s">
        <v>451</v>
      </c>
      <c r="L5108" t="s">
        <v>452</v>
      </c>
      <c r="M5108">
        <v>12</v>
      </c>
      <c r="N5108" t="s">
        <v>86</v>
      </c>
      <c r="O5108" s="12">
        <v>22626</v>
      </c>
      <c r="P5108" t="s">
        <v>70</v>
      </c>
      <c r="Q5108" s="1">
        <v>44837</v>
      </c>
      <c r="R5108" t="s">
        <v>29</v>
      </c>
      <c r="S5108" t="s">
        <v>43</v>
      </c>
      <c r="T5108" t="s">
        <v>71</v>
      </c>
      <c r="W5108" t="s">
        <v>7343</v>
      </c>
      <c r="X5108" t="s">
        <v>7344</v>
      </c>
      <c r="Y5108" t="s">
        <v>948</v>
      </c>
      <c r="Z5108" t="s">
        <v>7345</v>
      </c>
      <c r="AA5108" t="s">
        <v>7346</v>
      </c>
      <c r="AB5108" t="s">
        <v>50</v>
      </c>
      <c r="AC5108" t="s">
        <v>50</v>
      </c>
    </row>
    <row r="5109" spans="7:29" x14ac:dyDescent="0.2">
      <c r="G5109" t="s">
        <v>157</v>
      </c>
      <c r="H5109" t="s">
        <v>274</v>
      </c>
      <c r="I5109" t="s">
        <v>17017</v>
      </c>
      <c r="J5109" t="s">
        <v>895</v>
      </c>
      <c r="K5109" t="s">
        <v>488</v>
      </c>
      <c r="L5109" t="s">
        <v>237</v>
      </c>
      <c r="M5109">
        <v>12</v>
      </c>
      <c r="N5109" t="s">
        <v>895</v>
      </c>
      <c r="O5109" s="12">
        <v>22620</v>
      </c>
      <c r="P5109" t="s">
        <v>70</v>
      </c>
      <c r="Q5109" s="1">
        <v>42587</v>
      </c>
      <c r="R5109" t="s">
        <v>29</v>
      </c>
      <c r="S5109" t="s">
        <v>43</v>
      </c>
      <c r="T5109" t="s">
        <v>71</v>
      </c>
      <c r="W5109" t="s">
        <v>17018</v>
      </c>
      <c r="X5109" t="s">
        <v>17019</v>
      </c>
      <c r="Y5109" t="s">
        <v>488</v>
      </c>
      <c r="Z5109" t="s">
        <v>206</v>
      </c>
      <c r="AA5109" t="s">
        <v>17020</v>
      </c>
      <c r="AB5109" t="s">
        <v>50</v>
      </c>
      <c r="AC5109" t="s">
        <v>17021</v>
      </c>
    </row>
    <row r="5110" spans="7:29" ht="170" x14ac:dyDescent="0.2">
      <c r="G5110" t="s">
        <v>59</v>
      </c>
      <c r="H5110" t="s">
        <v>274</v>
      </c>
      <c r="I5110" t="s">
        <v>2936</v>
      </c>
      <c r="J5110" t="s">
        <v>192</v>
      </c>
      <c r="K5110" t="s">
        <v>2545</v>
      </c>
      <c r="L5110" t="s">
        <v>114</v>
      </c>
      <c r="M5110">
        <v>12</v>
      </c>
      <c r="N5110" t="s">
        <v>192</v>
      </c>
      <c r="O5110" s="12">
        <v>22610</v>
      </c>
      <c r="P5110" t="s">
        <v>70</v>
      </c>
      <c r="Q5110" s="1">
        <v>44866</v>
      </c>
      <c r="R5110" t="s">
        <v>29</v>
      </c>
      <c r="S5110" s="1">
        <v>45117</v>
      </c>
      <c r="T5110" t="s">
        <v>71</v>
      </c>
      <c r="W5110" t="s">
        <v>2937</v>
      </c>
      <c r="X5110" t="s">
        <v>2938</v>
      </c>
      <c r="Y5110" t="s">
        <v>2939</v>
      </c>
      <c r="Z5110" t="s">
        <v>192</v>
      </c>
      <c r="AA5110" t="s">
        <v>2940</v>
      </c>
      <c r="AB5110" s="2" t="s">
        <v>272</v>
      </c>
      <c r="AC5110" t="s">
        <v>2941</v>
      </c>
    </row>
    <row r="5111" spans="7:29" x14ac:dyDescent="0.2">
      <c r="G5111" t="s">
        <v>6103</v>
      </c>
      <c r="H5111" t="s">
        <v>118</v>
      </c>
      <c r="I5111" t="s">
        <v>6075</v>
      </c>
      <c r="J5111" t="s">
        <v>3464</v>
      </c>
      <c r="L5111" t="s">
        <v>27</v>
      </c>
      <c r="M5111">
        <v>12</v>
      </c>
      <c r="N5111" t="s">
        <v>3464</v>
      </c>
      <c r="O5111" s="12">
        <v>22588</v>
      </c>
      <c r="P5111" t="s">
        <v>28</v>
      </c>
      <c r="Q5111" s="1">
        <v>44977</v>
      </c>
      <c r="R5111" t="s">
        <v>29</v>
      </c>
      <c r="S5111" t="s">
        <v>43</v>
      </c>
      <c r="T5111" t="s">
        <v>30</v>
      </c>
      <c r="U5111" t="s">
        <v>6104</v>
      </c>
      <c r="V5111" t="s">
        <v>522</v>
      </c>
      <c r="W5111" t="s">
        <v>6105</v>
      </c>
      <c r="X5111" t="s">
        <v>6106</v>
      </c>
      <c r="Y5111" t="s">
        <v>6104</v>
      </c>
      <c r="Z5111" t="s">
        <v>36</v>
      </c>
      <c r="AA5111" t="s">
        <v>6107</v>
      </c>
      <c r="AB5111" t="s">
        <v>50</v>
      </c>
      <c r="AC5111" t="s">
        <v>6108</v>
      </c>
    </row>
    <row r="5112" spans="7:29" ht="153" x14ac:dyDescent="0.2">
      <c r="G5112" t="s">
        <v>3069</v>
      </c>
      <c r="H5112" t="s">
        <v>53</v>
      </c>
      <c r="I5112" t="s">
        <v>15070</v>
      </c>
      <c r="J5112" t="s">
        <v>135</v>
      </c>
      <c r="K5112" t="s">
        <v>743</v>
      </c>
      <c r="L5112" t="s">
        <v>744</v>
      </c>
      <c r="M5112">
        <v>9</v>
      </c>
      <c r="N5112" t="s">
        <v>135</v>
      </c>
      <c r="O5112" s="12">
        <v>22581</v>
      </c>
      <c r="P5112" t="s">
        <v>70</v>
      </c>
      <c r="Q5112" s="1">
        <v>40464</v>
      </c>
      <c r="R5112" t="s">
        <v>29</v>
      </c>
      <c r="S5112" t="s">
        <v>43</v>
      </c>
      <c r="T5112" t="s">
        <v>71</v>
      </c>
      <c r="W5112" t="s">
        <v>15071</v>
      </c>
      <c r="X5112" t="s">
        <v>15072</v>
      </c>
      <c r="Y5112" t="s">
        <v>743</v>
      </c>
      <c r="Z5112" t="s">
        <v>135</v>
      </c>
      <c r="AA5112" t="s">
        <v>15073</v>
      </c>
      <c r="AB5112" s="2" t="s">
        <v>12452</v>
      </c>
      <c r="AC5112" t="s">
        <v>50</v>
      </c>
    </row>
    <row r="5113" spans="7:29" x14ac:dyDescent="0.2">
      <c r="G5113" t="s">
        <v>7321</v>
      </c>
      <c r="H5113" t="s">
        <v>262</v>
      </c>
      <c r="I5113" t="s">
        <v>7914</v>
      </c>
      <c r="J5113" t="s">
        <v>244</v>
      </c>
      <c r="L5113" t="s">
        <v>775</v>
      </c>
      <c r="M5113">
        <v>12</v>
      </c>
      <c r="N5113" t="s">
        <v>244</v>
      </c>
      <c r="O5113" s="12">
        <v>22519</v>
      </c>
      <c r="P5113" t="s">
        <v>28</v>
      </c>
      <c r="Q5113" s="1">
        <v>42125</v>
      </c>
      <c r="R5113" t="s">
        <v>56</v>
      </c>
      <c r="S5113" s="1">
        <v>45107</v>
      </c>
      <c r="T5113" t="s">
        <v>30</v>
      </c>
      <c r="U5113" t="s">
        <v>1008</v>
      </c>
      <c r="W5113" t="s">
        <v>7915</v>
      </c>
    </row>
    <row r="5114" spans="7:29" x14ac:dyDescent="0.2">
      <c r="G5114" t="s">
        <v>16825</v>
      </c>
      <c r="H5114" t="s">
        <v>53</v>
      </c>
      <c r="I5114" t="s">
        <v>16826</v>
      </c>
      <c r="J5114" t="s">
        <v>16827</v>
      </c>
      <c r="L5114" t="s">
        <v>896</v>
      </c>
      <c r="M5114">
        <v>9</v>
      </c>
      <c r="N5114" t="s">
        <v>435</v>
      </c>
      <c r="O5114" s="12">
        <v>22500</v>
      </c>
      <c r="P5114" t="s">
        <v>28</v>
      </c>
      <c r="Q5114" s="1">
        <v>44455</v>
      </c>
      <c r="R5114" t="s">
        <v>56</v>
      </c>
      <c r="S5114" s="1">
        <v>45000</v>
      </c>
      <c r="T5114" t="s">
        <v>30</v>
      </c>
      <c r="U5114" t="s">
        <v>2850</v>
      </c>
      <c r="W5114" t="s">
        <v>16828</v>
      </c>
    </row>
    <row r="5115" spans="7:29" x14ac:dyDescent="0.2">
      <c r="G5115" t="s">
        <v>1752</v>
      </c>
      <c r="H5115" t="s">
        <v>24</v>
      </c>
      <c r="I5115" t="s">
        <v>3656</v>
      </c>
      <c r="J5115" t="s">
        <v>533</v>
      </c>
      <c r="L5115" t="s">
        <v>104</v>
      </c>
      <c r="M5115">
        <v>12</v>
      </c>
      <c r="N5115" t="s">
        <v>533</v>
      </c>
      <c r="O5115" s="12">
        <v>22452</v>
      </c>
      <c r="P5115" t="s">
        <v>28</v>
      </c>
      <c r="Q5115" s="1">
        <v>44235</v>
      </c>
      <c r="R5115" t="s">
        <v>56</v>
      </c>
      <c r="S5115" s="1">
        <v>44869</v>
      </c>
      <c r="T5115" t="s">
        <v>30</v>
      </c>
      <c r="U5115" t="s">
        <v>3657</v>
      </c>
      <c r="V5115" t="s">
        <v>45</v>
      </c>
      <c r="W5115" t="s">
        <v>3658</v>
      </c>
    </row>
    <row r="5116" spans="7:29" x14ac:dyDescent="0.2">
      <c r="G5116" t="s">
        <v>15774</v>
      </c>
      <c r="H5116" t="s">
        <v>148</v>
      </c>
      <c r="I5116" t="s">
        <v>15772</v>
      </c>
      <c r="J5116" t="s">
        <v>2119</v>
      </c>
      <c r="K5116" t="s">
        <v>3308</v>
      </c>
      <c r="L5116" t="s">
        <v>882</v>
      </c>
      <c r="M5116">
        <v>12</v>
      </c>
      <c r="N5116" t="s">
        <v>2119</v>
      </c>
      <c r="O5116" s="12">
        <v>22428</v>
      </c>
      <c r="P5116" t="s">
        <v>70</v>
      </c>
      <c r="Q5116" s="1">
        <v>44866</v>
      </c>
      <c r="R5116" t="s">
        <v>29</v>
      </c>
      <c r="S5116" t="s">
        <v>43</v>
      </c>
      <c r="T5116" t="s">
        <v>71</v>
      </c>
      <c r="W5116" t="s">
        <v>15775</v>
      </c>
      <c r="X5116" t="s">
        <v>15776</v>
      </c>
      <c r="Y5116" t="s">
        <v>3308</v>
      </c>
      <c r="Z5116" t="s">
        <v>2123</v>
      </c>
      <c r="AA5116" t="s">
        <v>15777</v>
      </c>
      <c r="AB5116" t="s">
        <v>50</v>
      </c>
      <c r="AC5116" t="s">
        <v>50</v>
      </c>
    </row>
    <row r="5117" spans="7:29" ht="136" x14ac:dyDescent="0.2">
      <c r="G5117" t="s">
        <v>2359</v>
      </c>
      <c r="H5117" t="s">
        <v>118</v>
      </c>
      <c r="I5117" t="s">
        <v>2360</v>
      </c>
      <c r="J5117" t="s">
        <v>554</v>
      </c>
      <c r="K5117" t="s">
        <v>2361</v>
      </c>
      <c r="L5117" t="s">
        <v>1761</v>
      </c>
      <c r="M5117">
        <v>9</v>
      </c>
      <c r="N5117" t="s">
        <v>554</v>
      </c>
      <c r="O5117" s="12">
        <v>22422</v>
      </c>
      <c r="P5117" t="s">
        <v>70</v>
      </c>
      <c r="Q5117" s="1">
        <v>43405</v>
      </c>
      <c r="R5117" t="s">
        <v>29</v>
      </c>
      <c r="S5117" t="s">
        <v>43</v>
      </c>
      <c r="T5117" t="s">
        <v>71</v>
      </c>
      <c r="W5117" t="s">
        <v>2362</v>
      </c>
      <c r="X5117" t="s">
        <v>2363</v>
      </c>
      <c r="Y5117" t="s">
        <v>2361</v>
      </c>
      <c r="Z5117" t="s">
        <v>557</v>
      </c>
      <c r="AA5117" t="s">
        <v>2364</v>
      </c>
      <c r="AB5117" s="2" t="s">
        <v>2365</v>
      </c>
      <c r="AC5117" t="s">
        <v>50</v>
      </c>
    </row>
    <row r="5118" spans="7:29" x14ac:dyDescent="0.2">
      <c r="G5118" t="s">
        <v>615</v>
      </c>
      <c r="H5118" t="s">
        <v>53</v>
      </c>
      <c r="I5118" t="s">
        <v>587</v>
      </c>
      <c r="J5118" t="s">
        <v>481</v>
      </c>
      <c r="L5118" t="s">
        <v>283</v>
      </c>
      <c r="M5118">
        <v>9</v>
      </c>
      <c r="N5118" t="s">
        <v>481</v>
      </c>
      <c r="O5118" s="12">
        <v>22398</v>
      </c>
      <c r="P5118" t="s">
        <v>28</v>
      </c>
      <c r="Q5118" s="1">
        <v>44728</v>
      </c>
      <c r="R5118" t="s">
        <v>29</v>
      </c>
      <c r="S5118" s="1">
        <v>45169</v>
      </c>
      <c r="T5118" t="s">
        <v>30</v>
      </c>
      <c r="U5118" t="s">
        <v>616</v>
      </c>
      <c r="W5118" t="s">
        <v>617</v>
      </c>
      <c r="X5118" t="s">
        <v>116</v>
      </c>
    </row>
    <row r="5119" spans="7:29" x14ac:dyDescent="0.2">
      <c r="G5119" t="s">
        <v>5797</v>
      </c>
      <c r="H5119" t="s">
        <v>53</v>
      </c>
      <c r="I5119" t="s">
        <v>5798</v>
      </c>
      <c r="J5119" t="s">
        <v>159</v>
      </c>
      <c r="L5119" t="s">
        <v>347</v>
      </c>
      <c r="M5119">
        <v>12</v>
      </c>
      <c r="N5119" t="s">
        <v>159</v>
      </c>
      <c r="O5119" s="12">
        <v>22364</v>
      </c>
      <c r="P5119" t="s">
        <v>28</v>
      </c>
      <c r="Q5119" s="1">
        <v>44879</v>
      </c>
      <c r="R5119" t="s">
        <v>29</v>
      </c>
      <c r="S5119" s="1">
        <v>45243</v>
      </c>
      <c r="T5119" t="s">
        <v>30</v>
      </c>
      <c r="U5119" t="s">
        <v>1036</v>
      </c>
      <c r="W5119" t="s">
        <v>5799</v>
      </c>
      <c r="X5119" t="s">
        <v>5800</v>
      </c>
      <c r="Y5119" t="s">
        <v>1036</v>
      </c>
      <c r="Z5119" t="s">
        <v>163</v>
      </c>
      <c r="AA5119" t="s">
        <v>5801</v>
      </c>
      <c r="AB5119" t="s">
        <v>50</v>
      </c>
      <c r="AC5119" t="s">
        <v>50</v>
      </c>
    </row>
    <row r="5120" spans="7:29" x14ac:dyDescent="0.2">
      <c r="G5120" t="s">
        <v>11112</v>
      </c>
      <c r="H5120" t="s">
        <v>369</v>
      </c>
      <c r="I5120" t="s">
        <v>23151</v>
      </c>
      <c r="J5120" t="s">
        <v>103</v>
      </c>
      <c r="L5120" t="s">
        <v>27</v>
      </c>
      <c r="M5120">
        <v>12</v>
      </c>
      <c r="N5120" t="s">
        <v>103</v>
      </c>
      <c r="O5120" s="12">
        <v>22333</v>
      </c>
      <c r="P5120" t="s">
        <v>28</v>
      </c>
      <c r="Q5120" s="1">
        <v>44943</v>
      </c>
      <c r="R5120" t="s">
        <v>29</v>
      </c>
      <c r="S5120" t="s">
        <v>43</v>
      </c>
      <c r="T5120" t="s">
        <v>30</v>
      </c>
      <c r="U5120" t="s">
        <v>23152</v>
      </c>
      <c r="V5120" t="s">
        <v>2772</v>
      </c>
      <c r="W5120" t="s">
        <v>23153</v>
      </c>
      <c r="X5120" t="s">
        <v>116</v>
      </c>
    </row>
    <row r="5121" spans="7:29" x14ac:dyDescent="0.2">
      <c r="G5121" t="s">
        <v>12952</v>
      </c>
      <c r="H5121" t="s">
        <v>53</v>
      </c>
      <c r="I5121" t="s">
        <v>4317</v>
      </c>
      <c r="J5121" t="s">
        <v>135</v>
      </c>
      <c r="K5121" t="s">
        <v>743</v>
      </c>
      <c r="L5121" t="s">
        <v>744</v>
      </c>
      <c r="M5121">
        <v>9</v>
      </c>
      <c r="N5121" t="s">
        <v>135</v>
      </c>
      <c r="O5121" s="12">
        <v>22310</v>
      </c>
      <c r="P5121" t="s">
        <v>70</v>
      </c>
      <c r="Q5121" s="1">
        <v>44810</v>
      </c>
      <c r="R5121" t="s">
        <v>29</v>
      </c>
      <c r="S5121" t="s">
        <v>43</v>
      </c>
      <c r="T5121" t="s">
        <v>71</v>
      </c>
      <c r="W5121" t="s">
        <v>12953</v>
      </c>
      <c r="X5121" t="s">
        <v>12954</v>
      </c>
      <c r="Y5121" t="s">
        <v>743</v>
      </c>
      <c r="Z5121" t="s">
        <v>135</v>
      </c>
      <c r="AA5121" t="s">
        <v>12955</v>
      </c>
      <c r="AB5121" t="s">
        <v>50</v>
      </c>
      <c r="AC5121" t="s">
        <v>50</v>
      </c>
    </row>
    <row r="5122" spans="7:29" x14ac:dyDescent="0.2">
      <c r="G5122" t="s">
        <v>25411</v>
      </c>
      <c r="H5122" t="s">
        <v>53</v>
      </c>
      <c r="I5122" t="s">
        <v>25408</v>
      </c>
      <c r="J5122" t="s">
        <v>1095</v>
      </c>
      <c r="L5122" t="s">
        <v>62</v>
      </c>
      <c r="M5122">
        <v>12</v>
      </c>
      <c r="N5122" t="s">
        <v>1095</v>
      </c>
      <c r="O5122" s="12">
        <v>22256</v>
      </c>
      <c r="P5122" t="s">
        <v>28</v>
      </c>
      <c r="Q5122" s="1">
        <v>44067</v>
      </c>
      <c r="R5122" t="s">
        <v>56</v>
      </c>
      <c r="S5122" s="1">
        <v>44895</v>
      </c>
      <c r="T5122" t="s">
        <v>30</v>
      </c>
      <c r="U5122" t="s">
        <v>11937</v>
      </c>
      <c r="W5122" t="s">
        <v>25412</v>
      </c>
    </row>
    <row r="5123" spans="7:29" x14ac:dyDescent="0.2">
      <c r="G5123" t="s">
        <v>16668</v>
      </c>
      <c r="H5123" t="s">
        <v>234</v>
      </c>
      <c r="I5123" t="s">
        <v>16669</v>
      </c>
      <c r="J5123" t="s">
        <v>80</v>
      </c>
      <c r="L5123" t="s">
        <v>283</v>
      </c>
      <c r="M5123">
        <v>9</v>
      </c>
      <c r="N5123" t="s">
        <v>80</v>
      </c>
      <c r="O5123" s="12">
        <v>22241</v>
      </c>
      <c r="P5123" t="s">
        <v>28</v>
      </c>
      <c r="Q5123" s="1">
        <v>44455</v>
      </c>
      <c r="R5123" t="s">
        <v>56</v>
      </c>
      <c r="S5123" s="1">
        <v>45092</v>
      </c>
      <c r="T5123" t="s">
        <v>30</v>
      </c>
      <c r="U5123" t="s">
        <v>570</v>
      </c>
      <c r="W5123" t="s">
        <v>16670</v>
      </c>
    </row>
    <row r="5124" spans="7:29" x14ac:dyDescent="0.2">
      <c r="G5124" t="s">
        <v>2092</v>
      </c>
      <c r="H5124" t="s">
        <v>1327</v>
      </c>
      <c r="I5124" t="s">
        <v>2467</v>
      </c>
      <c r="J5124" t="s">
        <v>2468</v>
      </c>
      <c r="K5124" t="s">
        <v>1993</v>
      </c>
      <c r="L5124" t="s">
        <v>237</v>
      </c>
      <c r="M5124">
        <v>12</v>
      </c>
      <c r="N5124" t="s">
        <v>1431</v>
      </c>
      <c r="O5124" s="12">
        <v>22221</v>
      </c>
      <c r="P5124" t="s">
        <v>70</v>
      </c>
      <c r="Q5124" s="1">
        <v>44917</v>
      </c>
      <c r="R5124" t="s">
        <v>29</v>
      </c>
      <c r="S5124" t="s">
        <v>43</v>
      </c>
      <c r="T5124" t="s">
        <v>71</v>
      </c>
      <c r="W5124" t="s">
        <v>2469</v>
      </c>
      <c r="X5124" t="s">
        <v>116</v>
      </c>
    </row>
    <row r="5125" spans="7:29" ht="153" x14ac:dyDescent="0.2">
      <c r="G5125" t="s">
        <v>778</v>
      </c>
      <c r="H5125" t="s">
        <v>148</v>
      </c>
      <c r="I5125" t="s">
        <v>1531</v>
      </c>
      <c r="J5125" t="s">
        <v>1431</v>
      </c>
      <c r="L5125" t="s">
        <v>27</v>
      </c>
      <c r="M5125">
        <v>12</v>
      </c>
      <c r="N5125" t="s">
        <v>1431</v>
      </c>
      <c r="O5125" s="12">
        <v>22208</v>
      </c>
      <c r="P5125" t="s">
        <v>28</v>
      </c>
      <c r="Q5125" s="1">
        <v>44984</v>
      </c>
      <c r="R5125" t="s">
        <v>29</v>
      </c>
      <c r="S5125" t="s">
        <v>43</v>
      </c>
      <c r="T5125" t="s">
        <v>30</v>
      </c>
      <c r="U5125" t="s">
        <v>1443</v>
      </c>
      <c r="V5125" t="s">
        <v>404</v>
      </c>
      <c r="W5125" t="s">
        <v>1533</v>
      </c>
      <c r="X5125" t="s">
        <v>1534</v>
      </c>
      <c r="Y5125" t="s">
        <v>1535</v>
      </c>
      <c r="Z5125" t="s">
        <v>206</v>
      </c>
      <c r="AA5125" t="s">
        <v>1536</v>
      </c>
      <c r="AB5125" s="2" t="s">
        <v>1537</v>
      </c>
      <c r="AC5125" t="s">
        <v>1538</v>
      </c>
    </row>
    <row r="5126" spans="7:29" x14ac:dyDescent="0.2">
      <c r="G5126" t="s">
        <v>16265</v>
      </c>
      <c r="H5126" t="s">
        <v>262</v>
      </c>
      <c r="I5126" t="s">
        <v>16258</v>
      </c>
      <c r="J5126" t="s">
        <v>460</v>
      </c>
      <c r="K5126" t="s">
        <v>16266</v>
      </c>
      <c r="L5126" t="s">
        <v>789</v>
      </c>
      <c r="M5126">
        <v>12</v>
      </c>
      <c r="N5126" t="s">
        <v>460</v>
      </c>
      <c r="O5126" s="12">
        <v>22184</v>
      </c>
      <c r="P5126" t="s">
        <v>70</v>
      </c>
      <c r="Q5126" s="1">
        <v>44929</v>
      </c>
      <c r="R5126" t="s">
        <v>29</v>
      </c>
      <c r="S5126" t="s">
        <v>43</v>
      </c>
      <c r="T5126" t="s">
        <v>71</v>
      </c>
      <c r="W5126" t="s">
        <v>16267</v>
      </c>
      <c r="X5126" t="s">
        <v>116</v>
      </c>
    </row>
    <row r="5127" spans="7:29" ht="136" x14ac:dyDescent="0.2">
      <c r="G5127" t="s">
        <v>24581</v>
      </c>
      <c r="H5127" t="s">
        <v>274</v>
      </c>
      <c r="I5127" t="s">
        <v>24582</v>
      </c>
      <c r="J5127" t="s">
        <v>4525</v>
      </c>
      <c r="K5127" t="s">
        <v>24588</v>
      </c>
      <c r="L5127" t="s">
        <v>5985</v>
      </c>
      <c r="M5127">
        <v>12</v>
      </c>
      <c r="N5127" t="s">
        <v>4525</v>
      </c>
      <c r="O5127" s="12">
        <v>22172</v>
      </c>
      <c r="P5127" t="s">
        <v>238</v>
      </c>
      <c r="Q5127" s="1">
        <v>43739</v>
      </c>
      <c r="R5127" t="s">
        <v>29</v>
      </c>
      <c r="S5127" t="s">
        <v>43</v>
      </c>
      <c r="T5127" t="s">
        <v>71</v>
      </c>
      <c r="W5127" t="s">
        <v>24583</v>
      </c>
      <c r="X5127" t="s">
        <v>24584</v>
      </c>
      <c r="Y5127" t="s">
        <v>941</v>
      </c>
      <c r="Z5127" t="s">
        <v>890</v>
      </c>
      <c r="AA5127" t="s">
        <v>24585</v>
      </c>
      <c r="AB5127" s="2" t="s">
        <v>24586</v>
      </c>
      <c r="AC5127" t="s">
        <v>24587</v>
      </c>
    </row>
    <row r="5128" spans="7:29" x14ac:dyDescent="0.2">
      <c r="G5128" t="s">
        <v>11307</v>
      </c>
      <c r="H5128" t="s">
        <v>53</v>
      </c>
      <c r="I5128" t="s">
        <v>11308</v>
      </c>
      <c r="J5128" t="s">
        <v>26</v>
      </c>
      <c r="L5128" t="s">
        <v>98</v>
      </c>
      <c r="M5128">
        <v>12</v>
      </c>
      <c r="N5128" t="s">
        <v>26</v>
      </c>
      <c r="O5128" s="12">
        <v>22165</v>
      </c>
      <c r="P5128" t="s">
        <v>28</v>
      </c>
      <c r="Q5128" s="1">
        <v>44963</v>
      </c>
      <c r="R5128" t="s">
        <v>29</v>
      </c>
      <c r="S5128" s="1">
        <v>45275</v>
      </c>
      <c r="T5128" t="s">
        <v>30</v>
      </c>
      <c r="U5128" t="s">
        <v>99</v>
      </c>
      <c r="W5128" t="s">
        <v>11309</v>
      </c>
      <c r="X5128" t="s">
        <v>11310</v>
      </c>
      <c r="Y5128" t="s">
        <v>99</v>
      </c>
      <c r="Z5128" t="s">
        <v>341</v>
      </c>
      <c r="AA5128" t="s">
        <v>11311</v>
      </c>
      <c r="AB5128" t="s">
        <v>50</v>
      </c>
      <c r="AC5128" t="s">
        <v>50</v>
      </c>
    </row>
    <row r="5129" spans="7:29" x14ac:dyDescent="0.2">
      <c r="G5129" t="s">
        <v>3116</v>
      </c>
      <c r="H5129" t="s">
        <v>53</v>
      </c>
      <c r="I5129" t="s">
        <v>8308</v>
      </c>
      <c r="J5129" t="s">
        <v>120</v>
      </c>
      <c r="K5129" t="s">
        <v>4001</v>
      </c>
      <c r="L5129" t="s">
        <v>4002</v>
      </c>
      <c r="M5129">
        <v>12</v>
      </c>
      <c r="N5129" t="s">
        <v>120</v>
      </c>
      <c r="O5129" s="12">
        <v>22151</v>
      </c>
      <c r="P5129" t="s">
        <v>70</v>
      </c>
      <c r="Q5129" s="1">
        <v>40581</v>
      </c>
      <c r="R5129" t="s">
        <v>29</v>
      </c>
      <c r="S5129" t="s">
        <v>43</v>
      </c>
      <c r="T5129" t="s">
        <v>71</v>
      </c>
      <c r="W5129" t="s">
        <v>23886</v>
      </c>
      <c r="X5129" t="s">
        <v>23887</v>
      </c>
      <c r="Y5129" t="s">
        <v>4001</v>
      </c>
      <c r="Z5129" t="s">
        <v>125</v>
      </c>
      <c r="AA5129" t="s">
        <v>23888</v>
      </c>
      <c r="AB5129" t="s">
        <v>50</v>
      </c>
      <c r="AC5129" t="s">
        <v>6525</v>
      </c>
    </row>
    <row r="5130" spans="7:29" x14ac:dyDescent="0.2">
      <c r="G5130" t="s">
        <v>1450</v>
      </c>
      <c r="H5130" t="s">
        <v>302</v>
      </c>
      <c r="I5130" t="s">
        <v>19632</v>
      </c>
      <c r="J5130" t="s">
        <v>150</v>
      </c>
      <c r="K5130" t="s">
        <v>832</v>
      </c>
      <c r="L5130" t="s">
        <v>2017</v>
      </c>
      <c r="M5130">
        <v>9</v>
      </c>
      <c r="N5130" t="s">
        <v>150</v>
      </c>
      <c r="O5130" s="12">
        <v>22133</v>
      </c>
      <c r="P5130" t="s">
        <v>70</v>
      </c>
      <c r="Q5130" s="1">
        <v>44480</v>
      </c>
      <c r="R5130" t="s">
        <v>29</v>
      </c>
      <c r="S5130" t="s">
        <v>43</v>
      </c>
      <c r="T5130" t="s">
        <v>71</v>
      </c>
      <c r="W5130" t="s">
        <v>19633</v>
      </c>
      <c r="X5130" t="s">
        <v>116</v>
      </c>
    </row>
    <row r="5131" spans="7:29" x14ac:dyDescent="0.2">
      <c r="G5131" t="s">
        <v>6328</v>
      </c>
      <c r="H5131" t="s">
        <v>24</v>
      </c>
      <c r="I5131" t="s">
        <v>22844</v>
      </c>
      <c r="J5131" t="s">
        <v>192</v>
      </c>
      <c r="K5131" t="s">
        <v>22845</v>
      </c>
      <c r="L5131" t="s">
        <v>237</v>
      </c>
      <c r="M5131">
        <v>12</v>
      </c>
      <c r="N5131" t="s">
        <v>192</v>
      </c>
      <c r="O5131" s="12">
        <v>22129</v>
      </c>
      <c r="P5131" t="s">
        <v>70</v>
      </c>
      <c r="Q5131" s="1">
        <v>44544</v>
      </c>
      <c r="R5131" t="s">
        <v>56</v>
      </c>
      <c r="S5131" s="1">
        <v>44895</v>
      </c>
      <c r="T5131" t="s">
        <v>71</v>
      </c>
      <c r="W5131" t="s">
        <v>22846</v>
      </c>
    </row>
    <row r="5132" spans="7:29" x14ac:dyDescent="0.2">
      <c r="G5132" t="s">
        <v>22158</v>
      </c>
      <c r="H5132" t="s">
        <v>1394</v>
      </c>
      <c r="I5132" t="s">
        <v>22151</v>
      </c>
      <c r="J5132" t="s">
        <v>3464</v>
      </c>
      <c r="K5132" t="s">
        <v>22159</v>
      </c>
      <c r="L5132" t="s">
        <v>237</v>
      </c>
      <c r="M5132">
        <v>12</v>
      </c>
      <c r="N5132" t="s">
        <v>3464</v>
      </c>
      <c r="O5132" s="12">
        <v>22128</v>
      </c>
      <c r="P5132" t="s">
        <v>70</v>
      </c>
      <c r="Q5132" s="1">
        <v>44851</v>
      </c>
      <c r="R5132" t="s">
        <v>29</v>
      </c>
      <c r="S5132" t="s">
        <v>43</v>
      </c>
      <c r="T5132" t="s">
        <v>71</v>
      </c>
      <c r="W5132" t="s">
        <v>22160</v>
      </c>
      <c r="X5132" t="s">
        <v>116</v>
      </c>
    </row>
    <row r="5133" spans="7:29" x14ac:dyDescent="0.2">
      <c r="G5133" t="s">
        <v>16555</v>
      </c>
      <c r="H5133" t="s">
        <v>53</v>
      </c>
      <c r="I5133" t="s">
        <v>16556</v>
      </c>
      <c r="J5133" t="s">
        <v>2839</v>
      </c>
      <c r="L5133" t="s">
        <v>283</v>
      </c>
      <c r="M5133">
        <v>9</v>
      </c>
      <c r="N5133" t="s">
        <v>2839</v>
      </c>
      <c r="O5133" s="12">
        <v>22113</v>
      </c>
      <c r="P5133" t="s">
        <v>28</v>
      </c>
      <c r="Q5133" s="1">
        <v>44820</v>
      </c>
      <c r="R5133" t="s">
        <v>56</v>
      </c>
      <c r="S5133" s="1">
        <v>44910</v>
      </c>
      <c r="T5133" t="s">
        <v>30</v>
      </c>
      <c r="U5133" t="s">
        <v>16559</v>
      </c>
      <c r="W5133" t="s">
        <v>16558</v>
      </c>
    </row>
    <row r="5134" spans="7:29" x14ac:dyDescent="0.2">
      <c r="G5134" t="s">
        <v>548</v>
      </c>
      <c r="H5134" t="s">
        <v>53</v>
      </c>
      <c r="I5134" t="s">
        <v>84</v>
      </c>
      <c r="J5134" t="s">
        <v>549</v>
      </c>
      <c r="L5134" t="s">
        <v>27</v>
      </c>
      <c r="M5134">
        <v>12</v>
      </c>
      <c r="N5134" t="s">
        <v>549</v>
      </c>
      <c r="O5134" s="12">
        <v>22112</v>
      </c>
      <c r="P5134" t="s">
        <v>28</v>
      </c>
      <c r="Q5134" s="1">
        <v>44977</v>
      </c>
      <c r="R5134" t="s">
        <v>29</v>
      </c>
      <c r="S5134" t="s">
        <v>43</v>
      </c>
      <c r="T5134" t="s">
        <v>30</v>
      </c>
      <c r="U5134" t="s">
        <v>550</v>
      </c>
      <c r="V5134" t="s">
        <v>45</v>
      </c>
      <c r="W5134" t="s">
        <v>551</v>
      </c>
      <c r="X5134" t="s">
        <v>116</v>
      </c>
    </row>
    <row r="5135" spans="7:29" x14ac:dyDescent="0.2">
      <c r="G5135" t="s">
        <v>3847</v>
      </c>
      <c r="H5135" t="s">
        <v>53</v>
      </c>
      <c r="I5135" t="s">
        <v>20285</v>
      </c>
      <c r="J5135" t="s">
        <v>276</v>
      </c>
      <c r="L5135" t="s">
        <v>7314</v>
      </c>
      <c r="M5135">
        <v>9</v>
      </c>
      <c r="N5135" t="s">
        <v>276</v>
      </c>
      <c r="O5135" s="12">
        <v>22090</v>
      </c>
      <c r="P5135" t="s">
        <v>28</v>
      </c>
      <c r="Q5135" s="1">
        <v>45062</v>
      </c>
      <c r="R5135" t="s">
        <v>29</v>
      </c>
      <c r="S5135" s="1">
        <v>45153</v>
      </c>
      <c r="T5135" t="s">
        <v>30</v>
      </c>
      <c r="U5135" t="s">
        <v>338</v>
      </c>
      <c r="W5135" t="s">
        <v>20286</v>
      </c>
      <c r="X5135" t="s">
        <v>20287</v>
      </c>
      <c r="Y5135" t="s">
        <v>338</v>
      </c>
      <c r="Z5135" t="s">
        <v>290</v>
      </c>
      <c r="AA5135" t="s">
        <v>20288</v>
      </c>
      <c r="AB5135" t="s">
        <v>50</v>
      </c>
      <c r="AC5135" t="s">
        <v>20289</v>
      </c>
    </row>
    <row r="5136" spans="7:29" x14ac:dyDescent="0.2">
      <c r="G5136" t="s">
        <v>7221</v>
      </c>
      <c r="H5136" t="s">
        <v>53</v>
      </c>
      <c r="I5136" t="s">
        <v>22805</v>
      </c>
      <c r="J5136" t="s">
        <v>1219</v>
      </c>
      <c r="L5136" t="s">
        <v>283</v>
      </c>
      <c r="M5136">
        <v>9</v>
      </c>
      <c r="N5136" t="s">
        <v>1219</v>
      </c>
      <c r="O5136" s="12">
        <v>22056</v>
      </c>
      <c r="P5136" t="s">
        <v>28</v>
      </c>
      <c r="Q5136" s="1">
        <v>43085</v>
      </c>
      <c r="R5136" t="s">
        <v>56</v>
      </c>
      <c r="S5136" s="1">
        <v>45092</v>
      </c>
      <c r="T5136" t="s">
        <v>30</v>
      </c>
      <c r="U5136" t="s">
        <v>11967</v>
      </c>
      <c r="W5136" t="s">
        <v>22806</v>
      </c>
    </row>
    <row r="5137" spans="7:29" x14ac:dyDescent="0.2">
      <c r="G5137" t="s">
        <v>5292</v>
      </c>
      <c r="H5137" t="s">
        <v>24</v>
      </c>
      <c r="I5137" t="s">
        <v>19004</v>
      </c>
      <c r="J5137" t="s">
        <v>61</v>
      </c>
      <c r="L5137" t="s">
        <v>2767</v>
      </c>
      <c r="M5137">
        <v>9</v>
      </c>
      <c r="N5137" t="s">
        <v>61</v>
      </c>
      <c r="O5137" s="12">
        <v>22055</v>
      </c>
      <c r="P5137" t="s">
        <v>28</v>
      </c>
      <c r="Q5137" s="1">
        <v>45001</v>
      </c>
      <c r="R5137" t="s">
        <v>56</v>
      </c>
      <c r="S5137" s="1">
        <v>45092</v>
      </c>
      <c r="T5137" t="s">
        <v>30</v>
      </c>
      <c r="U5137" t="s">
        <v>19005</v>
      </c>
      <c r="W5137" t="s">
        <v>19006</v>
      </c>
    </row>
    <row r="5138" spans="7:29" x14ac:dyDescent="0.2">
      <c r="G5138" t="s">
        <v>274</v>
      </c>
      <c r="H5138" t="s">
        <v>369</v>
      </c>
      <c r="I5138" t="s">
        <v>11210</v>
      </c>
      <c r="J5138" t="s">
        <v>1463</v>
      </c>
      <c r="K5138" t="s">
        <v>305</v>
      </c>
      <c r="L5138" t="s">
        <v>306</v>
      </c>
      <c r="M5138">
        <v>12</v>
      </c>
      <c r="N5138" t="s">
        <v>1463</v>
      </c>
      <c r="O5138" s="12">
        <v>22034</v>
      </c>
      <c r="P5138" t="s">
        <v>70</v>
      </c>
      <c r="Q5138" s="1">
        <v>41886</v>
      </c>
      <c r="R5138" t="s">
        <v>56</v>
      </c>
      <c r="S5138" s="1">
        <v>44834</v>
      </c>
      <c r="T5138" t="s">
        <v>71</v>
      </c>
      <c r="W5138" t="s">
        <v>11214</v>
      </c>
    </row>
    <row r="5139" spans="7:29" x14ac:dyDescent="0.2">
      <c r="G5139" t="s">
        <v>2280</v>
      </c>
      <c r="H5139" t="s">
        <v>148</v>
      </c>
      <c r="I5139" t="s">
        <v>2281</v>
      </c>
      <c r="J5139" t="s">
        <v>533</v>
      </c>
      <c r="K5139" t="s">
        <v>2282</v>
      </c>
      <c r="L5139" t="s">
        <v>114</v>
      </c>
      <c r="M5139">
        <v>12</v>
      </c>
      <c r="N5139" t="s">
        <v>533</v>
      </c>
      <c r="O5139" s="12">
        <v>22029</v>
      </c>
      <c r="P5139" t="s">
        <v>70</v>
      </c>
      <c r="Q5139" s="1">
        <v>44449</v>
      </c>
      <c r="R5139" t="s">
        <v>29</v>
      </c>
      <c r="S5139" s="1">
        <v>45109</v>
      </c>
      <c r="T5139" t="s">
        <v>71</v>
      </c>
      <c r="W5139" t="s">
        <v>2283</v>
      </c>
      <c r="X5139" t="s">
        <v>116</v>
      </c>
    </row>
    <row r="5140" spans="7:29" x14ac:dyDescent="0.2">
      <c r="G5140" t="s">
        <v>1515</v>
      </c>
      <c r="H5140" t="s">
        <v>302</v>
      </c>
      <c r="I5140" t="s">
        <v>12322</v>
      </c>
      <c r="J5140" t="s">
        <v>3683</v>
      </c>
      <c r="L5140" t="s">
        <v>27</v>
      </c>
      <c r="M5140">
        <v>12</v>
      </c>
      <c r="N5140" t="s">
        <v>3683</v>
      </c>
      <c r="O5140" s="12">
        <v>22023</v>
      </c>
      <c r="P5140" t="s">
        <v>28</v>
      </c>
      <c r="Q5140" s="1">
        <v>44949</v>
      </c>
      <c r="R5140" t="s">
        <v>29</v>
      </c>
      <c r="S5140" t="s">
        <v>43</v>
      </c>
      <c r="T5140" t="s">
        <v>30</v>
      </c>
      <c r="U5140" t="s">
        <v>7680</v>
      </c>
      <c r="V5140" t="s">
        <v>522</v>
      </c>
      <c r="W5140" t="s">
        <v>12328</v>
      </c>
      <c r="X5140" t="s">
        <v>12329</v>
      </c>
      <c r="Y5140" t="s">
        <v>7680</v>
      </c>
      <c r="Z5140" t="s">
        <v>3687</v>
      </c>
      <c r="AA5140" t="s">
        <v>12330</v>
      </c>
      <c r="AB5140" t="s">
        <v>50</v>
      </c>
      <c r="AC5140" t="s">
        <v>50</v>
      </c>
    </row>
    <row r="5141" spans="7:29" x14ac:dyDescent="0.2">
      <c r="G5141" t="s">
        <v>1950</v>
      </c>
      <c r="H5141" t="s">
        <v>118</v>
      </c>
      <c r="I5141" t="s">
        <v>10279</v>
      </c>
      <c r="J5141" t="s">
        <v>103</v>
      </c>
      <c r="L5141" t="s">
        <v>27</v>
      </c>
      <c r="M5141">
        <v>9</v>
      </c>
      <c r="N5141" t="s">
        <v>103</v>
      </c>
      <c r="O5141" s="12">
        <v>21947</v>
      </c>
      <c r="P5141" t="s">
        <v>28</v>
      </c>
      <c r="Q5141" s="1">
        <v>43359</v>
      </c>
      <c r="R5141" t="s">
        <v>56</v>
      </c>
      <c r="S5141" s="1">
        <v>44966</v>
      </c>
      <c r="T5141" t="s">
        <v>30</v>
      </c>
      <c r="U5141" t="s">
        <v>10280</v>
      </c>
      <c r="V5141" t="s">
        <v>1018</v>
      </c>
      <c r="W5141" t="s">
        <v>10281</v>
      </c>
    </row>
    <row r="5142" spans="7:29" x14ac:dyDescent="0.2">
      <c r="G5142" t="s">
        <v>787</v>
      </c>
      <c r="H5142" t="s">
        <v>1327</v>
      </c>
      <c r="I5142" t="s">
        <v>23376</v>
      </c>
      <c r="J5142" t="s">
        <v>5275</v>
      </c>
      <c r="K5142" t="s">
        <v>6216</v>
      </c>
      <c r="L5142" t="s">
        <v>849</v>
      </c>
      <c r="M5142">
        <v>12</v>
      </c>
      <c r="N5142" t="s">
        <v>5275</v>
      </c>
      <c r="O5142" s="12">
        <v>21913</v>
      </c>
      <c r="P5142" t="s">
        <v>70</v>
      </c>
      <c r="Q5142" s="1">
        <v>44942</v>
      </c>
      <c r="R5142" t="s">
        <v>29</v>
      </c>
      <c r="S5142" t="s">
        <v>43</v>
      </c>
      <c r="T5142" t="s">
        <v>71</v>
      </c>
      <c r="W5142" t="s">
        <v>23380</v>
      </c>
      <c r="X5142" t="s">
        <v>23381</v>
      </c>
      <c r="Y5142" t="s">
        <v>6216</v>
      </c>
      <c r="Z5142" t="s">
        <v>16612</v>
      </c>
      <c r="AA5142" t="s">
        <v>23382</v>
      </c>
      <c r="AB5142" t="s">
        <v>50</v>
      </c>
      <c r="AC5142" t="s">
        <v>50</v>
      </c>
    </row>
    <row r="5143" spans="7:29" x14ac:dyDescent="0.2">
      <c r="G5143" t="s">
        <v>4730</v>
      </c>
      <c r="H5143" t="s">
        <v>53</v>
      </c>
      <c r="I5143" t="s">
        <v>12513</v>
      </c>
      <c r="J5143" t="s">
        <v>3683</v>
      </c>
      <c r="L5143" t="s">
        <v>669</v>
      </c>
      <c r="M5143">
        <v>9</v>
      </c>
      <c r="N5143" t="s">
        <v>3683</v>
      </c>
      <c r="O5143" s="12">
        <v>21909</v>
      </c>
      <c r="P5143" t="s">
        <v>28</v>
      </c>
      <c r="Q5143" s="1">
        <v>43724</v>
      </c>
      <c r="R5143" t="s">
        <v>63</v>
      </c>
      <c r="S5143" t="s">
        <v>43</v>
      </c>
      <c r="T5143" t="s">
        <v>30</v>
      </c>
      <c r="U5143" t="s">
        <v>12514</v>
      </c>
      <c r="V5143" t="s">
        <v>45</v>
      </c>
      <c r="W5143" t="s">
        <v>12515</v>
      </c>
    </row>
    <row r="5144" spans="7:29" x14ac:dyDescent="0.2">
      <c r="G5144" t="s">
        <v>635</v>
      </c>
      <c r="H5144" t="s">
        <v>112</v>
      </c>
      <c r="I5144" t="s">
        <v>587</v>
      </c>
      <c r="J5144" t="s">
        <v>636</v>
      </c>
      <c r="K5144" t="s">
        <v>637</v>
      </c>
      <c r="L5144" t="s">
        <v>638</v>
      </c>
      <c r="M5144">
        <v>12</v>
      </c>
      <c r="N5144" t="s">
        <v>636</v>
      </c>
      <c r="O5144" s="12">
        <v>21891</v>
      </c>
      <c r="P5144" t="s">
        <v>70</v>
      </c>
      <c r="Q5144" s="1">
        <v>44886</v>
      </c>
      <c r="R5144" t="s">
        <v>29</v>
      </c>
      <c r="S5144" t="s">
        <v>43</v>
      </c>
      <c r="T5144" t="s">
        <v>71</v>
      </c>
      <c r="W5144" t="s">
        <v>639</v>
      </c>
      <c r="X5144" t="s">
        <v>640</v>
      </c>
      <c r="Y5144" t="s">
        <v>637</v>
      </c>
      <c r="Z5144" t="s">
        <v>641</v>
      </c>
      <c r="AA5144" t="s">
        <v>642</v>
      </c>
      <c r="AB5144" t="s">
        <v>50</v>
      </c>
      <c r="AC5144" t="s">
        <v>50</v>
      </c>
    </row>
    <row r="5145" spans="7:29" x14ac:dyDescent="0.2">
      <c r="G5145" t="s">
        <v>17235</v>
      </c>
      <c r="H5145" t="s">
        <v>53</v>
      </c>
      <c r="I5145" t="s">
        <v>17236</v>
      </c>
      <c r="J5145" t="s">
        <v>2678</v>
      </c>
      <c r="L5145" t="s">
        <v>2317</v>
      </c>
      <c r="M5145">
        <v>12</v>
      </c>
      <c r="N5145" t="s">
        <v>2678</v>
      </c>
      <c r="O5145" s="12">
        <v>21873</v>
      </c>
      <c r="P5145" t="s">
        <v>28</v>
      </c>
      <c r="Q5145" s="1">
        <v>44728</v>
      </c>
      <c r="R5145" t="s">
        <v>29</v>
      </c>
      <c r="S5145" t="s">
        <v>43</v>
      </c>
      <c r="T5145" t="s">
        <v>30</v>
      </c>
      <c r="U5145" t="s">
        <v>17237</v>
      </c>
      <c r="W5145" t="s">
        <v>17238</v>
      </c>
      <c r="X5145" t="s">
        <v>116</v>
      </c>
    </row>
    <row r="5146" spans="7:29" x14ac:dyDescent="0.2">
      <c r="G5146" t="s">
        <v>920</v>
      </c>
      <c r="H5146" t="s">
        <v>274</v>
      </c>
      <c r="I5146" t="s">
        <v>11943</v>
      </c>
      <c r="J5146" t="s">
        <v>61</v>
      </c>
      <c r="L5146" t="s">
        <v>775</v>
      </c>
      <c r="M5146">
        <v>9</v>
      </c>
      <c r="N5146" t="s">
        <v>61</v>
      </c>
      <c r="O5146" s="12">
        <v>21853</v>
      </c>
      <c r="P5146" t="s">
        <v>28</v>
      </c>
      <c r="Q5146" s="1">
        <v>42125</v>
      </c>
      <c r="R5146" t="s">
        <v>56</v>
      </c>
      <c r="S5146" s="1">
        <v>45092</v>
      </c>
      <c r="T5146" t="s">
        <v>30</v>
      </c>
      <c r="U5146" t="s">
        <v>11944</v>
      </c>
      <c r="W5146" t="s">
        <v>11945</v>
      </c>
    </row>
    <row r="5147" spans="7:29" x14ac:dyDescent="0.2">
      <c r="G5147" t="s">
        <v>3740</v>
      </c>
      <c r="H5147" t="s">
        <v>129</v>
      </c>
      <c r="I5147" t="s">
        <v>11511</v>
      </c>
      <c r="J5147" t="s">
        <v>150</v>
      </c>
      <c r="L5147" t="s">
        <v>62</v>
      </c>
      <c r="M5147">
        <v>9</v>
      </c>
      <c r="N5147" t="s">
        <v>150</v>
      </c>
      <c r="O5147" s="12">
        <v>21843</v>
      </c>
      <c r="P5147" t="s">
        <v>28</v>
      </c>
      <c r="Q5147" s="1">
        <v>44568</v>
      </c>
      <c r="R5147" t="s">
        <v>56</v>
      </c>
      <c r="S5147" s="1">
        <v>44897</v>
      </c>
      <c r="T5147" t="s">
        <v>30</v>
      </c>
      <c r="U5147" t="s">
        <v>5678</v>
      </c>
      <c r="W5147" t="s">
        <v>11512</v>
      </c>
    </row>
    <row r="5148" spans="7:29" x14ac:dyDescent="0.2">
      <c r="G5148" t="s">
        <v>330</v>
      </c>
      <c r="H5148" t="s">
        <v>759</v>
      </c>
      <c r="I5148" t="s">
        <v>18220</v>
      </c>
      <c r="J5148" t="s">
        <v>332</v>
      </c>
      <c r="K5148" t="s">
        <v>18221</v>
      </c>
      <c r="L5148" t="s">
        <v>789</v>
      </c>
      <c r="M5148">
        <v>12</v>
      </c>
      <c r="N5148" t="s">
        <v>332</v>
      </c>
      <c r="O5148" s="12">
        <v>21837</v>
      </c>
      <c r="P5148" t="s">
        <v>70</v>
      </c>
      <c r="Q5148" s="1">
        <v>44966</v>
      </c>
      <c r="R5148" t="s">
        <v>29</v>
      </c>
      <c r="S5148" t="s">
        <v>43</v>
      </c>
      <c r="T5148" t="s">
        <v>71</v>
      </c>
      <c r="W5148" t="s">
        <v>18222</v>
      </c>
      <c r="X5148" t="s">
        <v>18223</v>
      </c>
      <c r="Y5148" t="s">
        <v>18221</v>
      </c>
      <c r="Z5148" t="s">
        <v>332</v>
      </c>
      <c r="AA5148" t="s">
        <v>18224</v>
      </c>
      <c r="AB5148" t="s">
        <v>50</v>
      </c>
      <c r="AC5148" t="s">
        <v>18225</v>
      </c>
    </row>
    <row r="5149" spans="7:29" x14ac:dyDescent="0.2">
      <c r="G5149" t="s">
        <v>1311</v>
      </c>
      <c r="H5149" t="s">
        <v>129</v>
      </c>
      <c r="I5149" t="s">
        <v>940</v>
      </c>
      <c r="J5149" t="s">
        <v>135</v>
      </c>
      <c r="L5149" t="s">
        <v>104</v>
      </c>
      <c r="M5149">
        <v>12</v>
      </c>
      <c r="N5149" t="s">
        <v>135</v>
      </c>
      <c r="O5149" s="12">
        <v>21825</v>
      </c>
      <c r="P5149" t="s">
        <v>28</v>
      </c>
      <c r="Q5149" s="1">
        <v>44963</v>
      </c>
      <c r="R5149" t="s">
        <v>29</v>
      </c>
      <c r="S5149" t="s">
        <v>43</v>
      </c>
      <c r="T5149" t="s">
        <v>30</v>
      </c>
      <c r="U5149" t="s">
        <v>20973</v>
      </c>
      <c r="V5149" t="s">
        <v>45</v>
      </c>
      <c r="W5149" t="s">
        <v>20974</v>
      </c>
      <c r="X5149" t="s">
        <v>20975</v>
      </c>
      <c r="Y5149" t="s">
        <v>20973</v>
      </c>
      <c r="Z5149" t="s">
        <v>135</v>
      </c>
      <c r="AA5149" t="s">
        <v>20976</v>
      </c>
      <c r="AB5149" t="s">
        <v>50</v>
      </c>
      <c r="AC5149" t="s">
        <v>50</v>
      </c>
    </row>
    <row r="5150" spans="7:29" x14ac:dyDescent="0.2">
      <c r="G5150" t="s">
        <v>4823</v>
      </c>
      <c r="H5150" t="s">
        <v>53</v>
      </c>
      <c r="I5150" t="s">
        <v>4824</v>
      </c>
      <c r="J5150" t="s">
        <v>135</v>
      </c>
      <c r="K5150" t="s">
        <v>743</v>
      </c>
      <c r="L5150" t="s">
        <v>744</v>
      </c>
      <c r="M5150">
        <v>9</v>
      </c>
      <c r="N5150" t="s">
        <v>135</v>
      </c>
      <c r="O5150" s="12">
        <v>21823</v>
      </c>
      <c r="P5150" t="s">
        <v>70</v>
      </c>
      <c r="Q5150" s="1">
        <v>43381</v>
      </c>
      <c r="R5150" t="s">
        <v>29</v>
      </c>
      <c r="S5150" t="s">
        <v>43</v>
      </c>
      <c r="T5150" t="s">
        <v>71</v>
      </c>
      <c r="W5150" t="s">
        <v>4825</v>
      </c>
      <c r="X5150" t="s">
        <v>4826</v>
      </c>
      <c r="Y5150" t="s">
        <v>4827</v>
      </c>
      <c r="Z5150" t="s">
        <v>135</v>
      </c>
      <c r="AA5150" t="s">
        <v>4828</v>
      </c>
      <c r="AB5150" t="s">
        <v>50</v>
      </c>
      <c r="AC5150" t="s">
        <v>50</v>
      </c>
    </row>
    <row r="5151" spans="7:29" x14ac:dyDescent="0.2">
      <c r="G5151" t="s">
        <v>128</v>
      </c>
      <c r="H5151" t="s">
        <v>314</v>
      </c>
      <c r="I5151" t="s">
        <v>23560</v>
      </c>
      <c r="J5151" t="s">
        <v>5410</v>
      </c>
      <c r="K5151" t="s">
        <v>7441</v>
      </c>
      <c r="L5151" t="s">
        <v>203</v>
      </c>
      <c r="M5151">
        <v>12</v>
      </c>
      <c r="N5151" t="s">
        <v>605</v>
      </c>
      <c r="O5151" s="12">
        <v>21758</v>
      </c>
      <c r="P5151" t="s">
        <v>238</v>
      </c>
      <c r="Q5151" s="1">
        <v>44544</v>
      </c>
      <c r="R5151" t="s">
        <v>56</v>
      </c>
      <c r="S5151" s="1">
        <v>44895</v>
      </c>
      <c r="T5151" t="s">
        <v>71</v>
      </c>
      <c r="W5151" t="s">
        <v>23561</v>
      </c>
      <c r="X5151" t="s">
        <v>116</v>
      </c>
    </row>
    <row r="5152" spans="7:29" x14ac:dyDescent="0.2">
      <c r="G5152" t="s">
        <v>273</v>
      </c>
      <c r="H5152" t="s">
        <v>302</v>
      </c>
      <c r="I5152" t="s">
        <v>6379</v>
      </c>
      <c r="J5152" t="s">
        <v>2875</v>
      </c>
      <c r="L5152" t="s">
        <v>27</v>
      </c>
      <c r="M5152">
        <v>12</v>
      </c>
      <c r="N5152" t="s">
        <v>2875</v>
      </c>
      <c r="O5152" s="12">
        <v>21714</v>
      </c>
      <c r="P5152" t="s">
        <v>28</v>
      </c>
      <c r="Q5152" s="1">
        <v>43836</v>
      </c>
      <c r="R5152" t="s">
        <v>56</v>
      </c>
      <c r="S5152" s="1">
        <v>44879</v>
      </c>
      <c r="T5152" t="s">
        <v>30</v>
      </c>
      <c r="U5152" t="s">
        <v>6380</v>
      </c>
      <c r="V5152" t="s">
        <v>45</v>
      </c>
      <c r="W5152" t="s">
        <v>6381</v>
      </c>
    </row>
    <row r="5153" spans="7:29" x14ac:dyDescent="0.2">
      <c r="G5153" t="s">
        <v>8439</v>
      </c>
      <c r="H5153" t="s">
        <v>53</v>
      </c>
      <c r="I5153" t="s">
        <v>14594</v>
      </c>
      <c r="J5153" t="s">
        <v>135</v>
      </c>
      <c r="K5153" t="s">
        <v>1482</v>
      </c>
      <c r="L5153" t="s">
        <v>1483</v>
      </c>
      <c r="M5153">
        <v>12</v>
      </c>
      <c r="N5153" t="s">
        <v>135</v>
      </c>
      <c r="O5153" s="12">
        <v>21701</v>
      </c>
      <c r="P5153" t="s">
        <v>238</v>
      </c>
      <c r="Q5153" s="1">
        <v>44830</v>
      </c>
      <c r="R5153" t="s">
        <v>29</v>
      </c>
      <c r="S5153" t="s">
        <v>43</v>
      </c>
      <c r="T5153" t="s">
        <v>71</v>
      </c>
      <c r="W5153" t="s">
        <v>14595</v>
      </c>
      <c r="X5153" t="s">
        <v>14596</v>
      </c>
      <c r="Y5153" t="s">
        <v>743</v>
      </c>
      <c r="Z5153" t="s">
        <v>135</v>
      </c>
      <c r="AA5153" t="s">
        <v>14597</v>
      </c>
      <c r="AB5153" t="s">
        <v>50</v>
      </c>
      <c r="AC5153" t="s">
        <v>50</v>
      </c>
    </row>
    <row r="5154" spans="7:29" x14ac:dyDescent="0.2">
      <c r="G5154" t="s">
        <v>7537</v>
      </c>
      <c r="H5154" t="s">
        <v>53</v>
      </c>
      <c r="I5154" t="s">
        <v>14108</v>
      </c>
      <c r="J5154" t="s">
        <v>315</v>
      </c>
      <c r="L5154" t="s">
        <v>104</v>
      </c>
      <c r="M5154">
        <v>12</v>
      </c>
      <c r="N5154" t="s">
        <v>315</v>
      </c>
      <c r="O5154" s="12">
        <v>21667</v>
      </c>
      <c r="P5154" t="s">
        <v>28</v>
      </c>
      <c r="Q5154" s="1">
        <v>44986</v>
      </c>
      <c r="R5154" t="s">
        <v>29</v>
      </c>
      <c r="S5154" t="s">
        <v>43</v>
      </c>
      <c r="T5154" t="s">
        <v>30</v>
      </c>
      <c r="U5154" t="s">
        <v>14133</v>
      </c>
      <c r="V5154" t="s">
        <v>32</v>
      </c>
      <c r="W5154" t="s">
        <v>14134</v>
      </c>
      <c r="X5154" t="s">
        <v>14135</v>
      </c>
      <c r="Y5154" t="s">
        <v>14133</v>
      </c>
      <c r="Z5154" t="s">
        <v>4143</v>
      </c>
      <c r="AA5154" t="s">
        <v>14136</v>
      </c>
      <c r="AB5154" t="s">
        <v>50</v>
      </c>
      <c r="AC5154" t="s">
        <v>50</v>
      </c>
    </row>
    <row r="5155" spans="7:29" x14ac:dyDescent="0.2">
      <c r="G5155" t="s">
        <v>3148</v>
      </c>
      <c r="H5155" t="s">
        <v>53</v>
      </c>
      <c r="I5155" t="s">
        <v>19743</v>
      </c>
      <c r="J5155" t="s">
        <v>1793</v>
      </c>
      <c r="L5155" t="s">
        <v>27</v>
      </c>
      <c r="M5155">
        <v>12</v>
      </c>
      <c r="N5155" t="s">
        <v>1793</v>
      </c>
      <c r="O5155" s="12">
        <v>21667</v>
      </c>
      <c r="P5155" t="s">
        <v>28</v>
      </c>
      <c r="Q5155" s="1">
        <v>44958</v>
      </c>
      <c r="R5155" t="s">
        <v>29</v>
      </c>
      <c r="S5155" s="1">
        <v>45322</v>
      </c>
      <c r="T5155" t="s">
        <v>30</v>
      </c>
      <c r="U5155" t="s">
        <v>19744</v>
      </c>
      <c r="V5155" t="s">
        <v>522</v>
      </c>
      <c r="W5155" t="s">
        <v>19745</v>
      </c>
      <c r="X5155" t="s">
        <v>116</v>
      </c>
    </row>
    <row r="5156" spans="7:29" x14ac:dyDescent="0.2">
      <c r="G5156" t="s">
        <v>25127</v>
      </c>
      <c r="H5156" t="s">
        <v>53</v>
      </c>
      <c r="I5156" t="s">
        <v>25128</v>
      </c>
      <c r="J5156" t="s">
        <v>1112</v>
      </c>
      <c r="L5156" t="s">
        <v>98</v>
      </c>
      <c r="M5156">
        <v>12</v>
      </c>
      <c r="N5156" t="s">
        <v>1112</v>
      </c>
      <c r="O5156" s="12">
        <v>21664</v>
      </c>
      <c r="P5156" t="s">
        <v>28</v>
      </c>
      <c r="Q5156" s="1">
        <v>44986</v>
      </c>
      <c r="R5156" t="s">
        <v>29</v>
      </c>
      <c r="S5156" s="1">
        <v>45350</v>
      </c>
      <c r="T5156" t="s">
        <v>30</v>
      </c>
      <c r="U5156" t="s">
        <v>99</v>
      </c>
      <c r="W5156" t="s">
        <v>25129</v>
      </c>
      <c r="X5156" t="s">
        <v>25130</v>
      </c>
      <c r="Y5156" t="s">
        <v>50</v>
      </c>
      <c r="Z5156" t="s">
        <v>50</v>
      </c>
      <c r="AA5156" t="s">
        <v>25131</v>
      </c>
      <c r="AB5156" t="s">
        <v>50</v>
      </c>
      <c r="AC5156" t="s">
        <v>50</v>
      </c>
    </row>
    <row r="5157" spans="7:29" x14ac:dyDescent="0.2">
      <c r="G5157" t="s">
        <v>20196</v>
      </c>
      <c r="H5157" t="s">
        <v>53</v>
      </c>
      <c r="I5157" t="s">
        <v>25258</v>
      </c>
      <c r="J5157" t="s">
        <v>569</v>
      </c>
      <c r="L5157" t="s">
        <v>896</v>
      </c>
      <c r="M5157">
        <v>9</v>
      </c>
      <c r="N5157" t="s">
        <v>569</v>
      </c>
      <c r="O5157" s="12">
        <v>21598</v>
      </c>
      <c r="P5157" t="s">
        <v>28</v>
      </c>
      <c r="Q5157" s="1">
        <v>43085</v>
      </c>
      <c r="R5157" t="s">
        <v>63</v>
      </c>
      <c r="S5157" t="s">
        <v>43</v>
      </c>
      <c r="T5157" t="s">
        <v>30</v>
      </c>
      <c r="U5157" t="s">
        <v>376</v>
      </c>
      <c r="W5157" t="s">
        <v>25265</v>
      </c>
    </row>
    <row r="5158" spans="7:29" x14ac:dyDescent="0.2">
      <c r="G5158" t="s">
        <v>11276</v>
      </c>
      <c r="H5158" t="s">
        <v>280</v>
      </c>
      <c r="I5158" t="s">
        <v>11277</v>
      </c>
      <c r="J5158" t="s">
        <v>97</v>
      </c>
      <c r="K5158" t="s">
        <v>7489</v>
      </c>
      <c r="L5158" t="s">
        <v>589</v>
      </c>
      <c r="M5158">
        <v>12</v>
      </c>
      <c r="N5158" t="s">
        <v>97</v>
      </c>
      <c r="O5158" s="12">
        <v>21577</v>
      </c>
      <c r="P5158" t="s">
        <v>70</v>
      </c>
      <c r="Q5158" s="1">
        <v>44784</v>
      </c>
      <c r="R5158" t="s">
        <v>29</v>
      </c>
      <c r="S5158" t="s">
        <v>43</v>
      </c>
      <c r="T5158" t="s">
        <v>71</v>
      </c>
      <c r="W5158" t="s">
        <v>11278</v>
      </c>
      <c r="X5158" t="s">
        <v>11279</v>
      </c>
      <c r="Y5158" t="s">
        <v>948</v>
      </c>
      <c r="Z5158" t="s">
        <v>9847</v>
      </c>
      <c r="AA5158" t="s">
        <v>11280</v>
      </c>
      <c r="AB5158" t="s">
        <v>50</v>
      </c>
      <c r="AC5158" t="s">
        <v>50</v>
      </c>
    </row>
    <row r="5159" spans="7:29" x14ac:dyDescent="0.2">
      <c r="G5159" t="s">
        <v>286</v>
      </c>
      <c r="H5159" t="s">
        <v>53</v>
      </c>
      <c r="I5159" t="s">
        <v>16630</v>
      </c>
      <c r="J5159" t="s">
        <v>4750</v>
      </c>
      <c r="L5159" t="s">
        <v>283</v>
      </c>
      <c r="M5159">
        <v>9</v>
      </c>
      <c r="N5159" t="s">
        <v>4750</v>
      </c>
      <c r="O5159" s="12">
        <v>21567</v>
      </c>
      <c r="P5159" t="s">
        <v>28</v>
      </c>
      <c r="Q5159" s="1">
        <v>44636</v>
      </c>
      <c r="R5159" t="s">
        <v>56</v>
      </c>
      <c r="S5159" s="1">
        <v>45092</v>
      </c>
      <c r="T5159" t="s">
        <v>30</v>
      </c>
      <c r="U5159" t="s">
        <v>570</v>
      </c>
      <c r="W5159" t="s">
        <v>16638</v>
      </c>
    </row>
    <row r="5160" spans="7:29" x14ac:dyDescent="0.2">
      <c r="G5160" t="s">
        <v>9870</v>
      </c>
      <c r="H5160" t="s">
        <v>302</v>
      </c>
      <c r="I5160" t="s">
        <v>22286</v>
      </c>
      <c r="J5160" t="s">
        <v>1195</v>
      </c>
      <c r="L5160" t="s">
        <v>62</v>
      </c>
      <c r="M5160">
        <v>12</v>
      </c>
      <c r="N5160" t="s">
        <v>1195</v>
      </c>
      <c r="O5160" s="12">
        <v>21511</v>
      </c>
      <c r="P5160" t="s">
        <v>28</v>
      </c>
      <c r="Q5160" s="1">
        <v>43705</v>
      </c>
      <c r="R5160" t="s">
        <v>56</v>
      </c>
      <c r="S5160" s="1">
        <v>44773</v>
      </c>
      <c r="T5160" t="s">
        <v>30</v>
      </c>
      <c r="U5160" t="s">
        <v>751</v>
      </c>
      <c r="W5160" t="s">
        <v>22287</v>
      </c>
    </row>
    <row r="5161" spans="7:29" x14ac:dyDescent="0.2">
      <c r="G5161" t="s">
        <v>9870</v>
      </c>
      <c r="H5161" t="s">
        <v>274</v>
      </c>
      <c r="I5161" t="s">
        <v>13535</v>
      </c>
      <c r="J5161" t="s">
        <v>80</v>
      </c>
      <c r="L5161" t="s">
        <v>283</v>
      </c>
      <c r="M5161">
        <v>9</v>
      </c>
      <c r="N5161" t="s">
        <v>80</v>
      </c>
      <c r="O5161" s="12">
        <v>21474</v>
      </c>
      <c r="P5161" t="s">
        <v>28</v>
      </c>
      <c r="Q5161" s="1">
        <v>44636</v>
      </c>
      <c r="R5161" t="s">
        <v>56</v>
      </c>
      <c r="S5161" s="1">
        <v>45092</v>
      </c>
      <c r="T5161" t="s">
        <v>30</v>
      </c>
      <c r="U5161" t="s">
        <v>570</v>
      </c>
      <c r="W5161" t="s">
        <v>13536</v>
      </c>
    </row>
    <row r="5162" spans="7:29" x14ac:dyDescent="0.2">
      <c r="G5162" t="s">
        <v>147</v>
      </c>
      <c r="H5162" t="s">
        <v>262</v>
      </c>
      <c r="I5162" t="s">
        <v>15793</v>
      </c>
      <c r="J5162" t="s">
        <v>67</v>
      </c>
      <c r="K5162" t="s">
        <v>2145</v>
      </c>
      <c r="L5162" t="s">
        <v>2146</v>
      </c>
      <c r="M5162">
        <v>12</v>
      </c>
      <c r="N5162" t="s">
        <v>67</v>
      </c>
      <c r="O5162" s="12">
        <v>21455</v>
      </c>
      <c r="P5162" t="s">
        <v>70</v>
      </c>
      <c r="Q5162" s="1">
        <v>44900</v>
      </c>
      <c r="R5162" t="s">
        <v>29</v>
      </c>
      <c r="S5162" t="s">
        <v>43</v>
      </c>
      <c r="T5162" t="s">
        <v>71</v>
      </c>
      <c r="W5162" t="s">
        <v>15794</v>
      </c>
      <c r="X5162" t="s">
        <v>116</v>
      </c>
    </row>
    <row r="5163" spans="7:29" ht="170" x14ac:dyDescent="0.2">
      <c r="G5163" t="s">
        <v>1249</v>
      </c>
      <c r="H5163" t="s">
        <v>262</v>
      </c>
      <c r="I5163" t="s">
        <v>7553</v>
      </c>
      <c r="J5163" t="s">
        <v>761</v>
      </c>
      <c r="L5163" t="s">
        <v>104</v>
      </c>
      <c r="M5163">
        <v>12</v>
      </c>
      <c r="N5163" t="s">
        <v>761</v>
      </c>
      <c r="O5163" s="12">
        <v>21415</v>
      </c>
      <c r="P5163" t="s">
        <v>28</v>
      </c>
      <c r="Q5163" s="1">
        <v>40940</v>
      </c>
      <c r="R5163" t="s">
        <v>29</v>
      </c>
      <c r="S5163" t="s">
        <v>43</v>
      </c>
      <c r="T5163" t="s">
        <v>30</v>
      </c>
      <c r="U5163" t="s">
        <v>7554</v>
      </c>
      <c r="V5163" t="s">
        <v>522</v>
      </c>
      <c r="W5163" t="s">
        <v>7555</v>
      </c>
      <c r="X5163" t="s">
        <v>7556</v>
      </c>
      <c r="Y5163" t="s">
        <v>7554</v>
      </c>
      <c r="Z5163" t="s">
        <v>765</v>
      </c>
      <c r="AA5163" t="s">
        <v>7557</v>
      </c>
      <c r="AB5163" s="2" t="s">
        <v>7558</v>
      </c>
      <c r="AC5163" t="s">
        <v>7559</v>
      </c>
    </row>
    <row r="5164" spans="7:29" x14ac:dyDescent="0.2">
      <c r="G5164" t="s">
        <v>1286</v>
      </c>
      <c r="H5164" t="s">
        <v>280</v>
      </c>
      <c r="I5164" t="s">
        <v>1287</v>
      </c>
      <c r="J5164" t="s">
        <v>520</v>
      </c>
      <c r="L5164" t="s">
        <v>104</v>
      </c>
      <c r="M5164">
        <v>12</v>
      </c>
      <c r="N5164" t="s">
        <v>520</v>
      </c>
      <c r="O5164" s="12">
        <v>21355</v>
      </c>
      <c r="P5164" t="s">
        <v>28</v>
      </c>
      <c r="Q5164" s="1">
        <v>44466</v>
      </c>
      <c r="R5164" t="s">
        <v>56</v>
      </c>
      <c r="S5164" s="1">
        <v>44834</v>
      </c>
      <c r="T5164" t="s">
        <v>30</v>
      </c>
      <c r="U5164" t="s">
        <v>1288</v>
      </c>
      <c r="V5164" t="s">
        <v>933</v>
      </c>
      <c r="W5164" t="s">
        <v>1289</v>
      </c>
    </row>
    <row r="5165" spans="7:29" x14ac:dyDescent="0.2">
      <c r="G5165" t="s">
        <v>13652</v>
      </c>
      <c r="H5165" t="s">
        <v>118</v>
      </c>
      <c r="I5165" t="s">
        <v>13653</v>
      </c>
      <c r="J5165" t="s">
        <v>135</v>
      </c>
      <c r="K5165" t="s">
        <v>743</v>
      </c>
      <c r="L5165" t="s">
        <v>744</v>
      </c>
      <c r="M5165">
        <v>12</v>
      </c>
      <c r="N5165" t="s">
        <v>135</v>
      </c>
      <c r="O5165" s="12">
        <v>21340</v>
      </c>
      <c r="P5165" t="s">
        <v>70</v>
      </c>
      <c r="Q5165" s="1">
        <v>44894</v>
      </c>
      <c r="R5165" t="s">
        <v>29</v>
      </c>
      <c r="S5165" t="s">
        <v>43</v>
      </c>
      <c r="T5165" t="s">
        <v>71</v>
      </c>
      <c r="W5165" t="s">
        <v>13654</v>
      </c>
      <c r="X5165" t="s">
        <v>13655</v>
      </c>
      <c r="Y5165" t="s">
        <v>743</v>
      </c>
      <c r="Z5165" t="s">
        <v>135</v>
      </c>
      <c r="AA5165" t="s">
        <v>13656</v>
      </c>
      <c r="AB5165" t="s">
        <v>50</v>
      </c>
      <c r="AC5165" t="s">
        <v>50</v>
      </c>
    </row>
    <row r="5166" spans="7:29" ht="119" x14ac:dyDescent="0.2">
      <c r="G5166" t="s">
        <v>2270</v>
      </c>
      <c r="H5166" t="s">
        <v>24</v>
      </c>
      <c r="I5166" t="s">
        <v>4983</v>
      </c>
      <c r="J5166" t="s">
        <v>481</v>
      </c>
      <c r="K5166" t="s">
        <v>4997</v>
      </c>
      <c r="L5166" t="s">
        <v>237</v>
      </c>
      <c r="M5166">
        <v>12</v>
      </c>
      <c r="N5166" t="s">
        <v>481</v>
      </c>
      <c r="O5166" s="12">
        <v>21327</v>
      </c>
      <c r="P5166" t="s">
        <v>70</v>
      </c>
      <c r="Q5166" s="1">
        <v>45049</v>
      </c>
      <c r="R5166" t="s">
        <v>29</v>
      </c>
      <c r="S5166" t="s">
        <v>43</v>
      </c>
      <c r="T5166" t="s">
        <v>71</v>
      </c>
      <c r="W5166" t="s">
        <v>4998</v>
      </c>
      <c r="X5166" t="s">
        <v>4999</v>
      </c>
      <c r="Y5166" t="s">
        <v>4997</v>
      </c>
      <c r="Z5166" t="s">
        <v>843</v>
      </c>
      <c r="AA5166" t="s">
        <v>5000</v>
      </c>
      <c r="AB5166" s="2" t="s">
        <v>5001</v>
      </c>
      <c r="AC5166" t="s">
        <v>50</v>
      </c>
    </row>
    <row r="5167" spans="7:29" x14ac:dyDescent="0.2">
      <c r="G5167" t="s">
        <v>22333</v>
      </c>
      <c r="H5167" t="s">
        <v>1567</v>
      </c>
      <c r="I5167" t="s">
        <v>4797</v>
      </c>
      <c r="J5167" t="s">
        <v>86</v>
      </c>
      <c r="K5167" t="s">
        <v>384</v>
      </c>
      <c r="L5167" t="s">
        <v>385</v>
      </c>
      <c r="M5167">
        <v>12</v>
      </c>
      <c r="N5167" t="s">
        <v>86</v>
      </c>
      <c r="O5167" s="12">
        <v>21327</v>
      </c>
      <c r="P5167" t="s">
        <v>70</v>
      </c>
      <c r="Q5167" s="1">
        <v>44908</v>
      </c>
      <c r="R5167" t="s">
        <v>29</v>
      </c>
      <c r="S5167" t="s">
        <v>43</v>
      </c>
      <c r="T5167" t="s">
        <v>71</v>
      </c>
      <c r="W5167" t="s">
        <v>22334</v>
      </c>
      <c r="X5167" t="s">
        <v>22335</v>
      </c>
      <c r="Y5167" t="s">
        <v>384</v>
      </c>
      <c r="Z5167" t="s">
        <v>91</v>
      </c>
      <c r="AA5167" t="s">
        <v>22336</v>
      </c>
      <c r="AB5167" t="s">
        <v>50</v>
      </c>
      <c r="AC5167" t="s">
        <v>50</v>
      </c>
    </row>
    <row r="5168" spans="7:29" x14ac:dyDescent="0.2">
      <c r="G5168" t="s">
        <v>628</v>
      </c>
      <c r="H5168" t="s">
        <v>234</v>
      </c>
      <c r="I5168" t="s">
        <v>15394</v>
      </c>
      <c r="J5168" t="s">
        <v>42</v>
      </c>
      <c r="K5168" t="s">
        <v>15402</v>
      </c>
      <c r="L5168" t="s">
        <v>237</v>
      </c>
      <c r="M5168">
        <v>12</v>
      </c>
      <c r="N5168" t="s">
        <v>42</v>
      </c>
      <c r="O5168" s="12">
        <v>21317</v>
      </c>
      <c r="P5168" t="s">
        <v>70</v>
      </c>
      <c r="Q5168" s="1">
        <v>44930</v>
      </c>
      <c r="R5168" t="s">
        <v>29</v>
      </c>
      <c r="S5168" t="s">
        <v>43</v>
      </c>
      <c r="T5168" t="s">
        <v>71</v>
      </c>
      <c r="W5168" t="s">
        <v>15403</v>
      </c>
      <c r="X5168" t="s">
        <v>15404</v>
      </c>
      <c r="Y5168" t="s">
        <v>15405</v>
      </c>
      <c r="Z5168" t="s">
        <v>48</v>
      </c>
      <c r="AA5168" t="s">
        <v>15406</v>
      </c>
      <c r="AB5168" t="s">
        <v>50</v>
      </c>
      <c r="AC5168" t="s">
        <v>50</v>
      </c>
    </row>
    <row r="5169" spans="7:29" x14ac:dyDescent="0.2">
      <c r="G5169" t="s">
        <v>1015</v>
      </c>
      <c r="H5169" t="s">
        <v>262</v>
      </c>
      <c r="I5169" t="s">
        <v>18646</v>
      </c>
      <c r="J5169" t="s">
        <v>295</v>
      </c>
      <c r="L5169" t="s">
        <v>347</v>
      </c>
      <c r="M5169">
        <v>9</v>
      </c>
      <c r="N5169" t="s">
        <v>295</v>
      </c>
      <c r="O5169" s="12">
        <v>21306</v>
      </c>
      <c r="P5169" t="s">
        <v>28</v>
      </c>
      <c r="Q5169" s="1">
        <v>44820</v>
      </c>
      <c r="R5169" t="s">
        <v>56</v>
      </c>
      <c r="S5169" s="1">
        <v>44910</v>
      </c>
      <c r="T5169" t="s">
        <v>30</v>
      </c>
      <c r="U5169" t="s">
        <v>570</v>
      </c>
      <c r="W5169" t="s">
        <v>18651</v>
      </c>
    </row>
    <row r="5170" spans="7:29" x14ac:dyDescent="0.2">
      <c r="G5170" t="s">
        <v>13056</v>
      </c>
      <c r="H5170" t="s">
        <v>53</v>
      </c>
      <c r="I5170" t="s">
        <v>13057</v>
      </c>
      <c r="J5170" t="s">
        <v>3464</v>
      </c>
      <c r="K5170" t="s">
        <v>13058</v>
      </c>
      <c r="L5170" t="s">
        <v>114</v>
      </c>
      <c r="M5170">
        <v>12</v>
      </c>
      <c r="N5170" t="s">
        <v>3464</v>
      </c>
      <c r="O5170" s="12">
        <v>21269</v>
      </c>
      <c r="P5170" t="s">
        <v>70</v>
      </c>
      <c r="Q5170" s="1">
        <v>44747</v>
      </c>
      <c r="R5170" t="s">
        <v>56</v>
      </c>
      <c r="S5170" s="1">
        <v>44995</v>
      </c>
      <c r="T5170" t="s">
        <v>71</v>
      </c>
      <c r="W5170" t="s">
        <v>13059</v>
      </c>
    </row>
    <row r="5171" spans="7:29" ht="170" x14ac:dyDescent="0.2">
      <c r="G5171" t="s">
        <v>1572</v>
      </c>
      <c r="H5171" t="s">
        <v>302</v>
      </c>
      <c r="I5171" t="s">
        <v>4233</v>
      </c>
      <c r="J5171" t="s">
        <v>192</v>
      </c>
      <c r="K5171" t="s">
        <v>4240</v>
      </c>
      <c r="L5171" t="s">
        <v>237</v>
      </c>
      <c r="M5171">
        <v>12</v>
      </c>
      <c r="N5171" t="s">
        <v>192</v>
      </c>
      <c r="O5171" s="12">
        <v>21231</v>
      </c>
      <c r="P5171" t="s">
        <v>238</v>
      </c>
      <c r="Q5171" s="1">
        <v>44389</v>
      </c>
      <c r="R5171" t="s">
        <v>56</v>
      </c>
      <c r="S5171" s="1">
        <v>44895</v>
      </c>
      <c r="T5171" t="s">
        <v>71</v>
      </c>
      <c r="W5171" t="s">
        <v>4235</v>
      </c>
      <c r="X5171" t="s">
        <v>4236</v>
      </c>
      <c r="Y5171" t="s">
        <v>4237</v>
      </c>
      <c r="Z5171" t="s">
        <v>192</v>
      </c>
      <c r="AA5171" t="s">
        <v>4238</v>
      </c>
      <c r="AB5171" s="2" t="s">
        <v>272</v>
      </c>
      <c r="AC5171" t="s">
        <v>4239</v>
      </c>
    </row>
    <row r="5172" spans="7:29" x14ac:dyDescent="0.2">
      <c r="G5172" t="s">
        <v>14454</v>
      </c>
      <c r="H5172" t="s">
        <v>24</v>
      </c>
      <c r="I5172" t="s">
        <v>17867</v>
      </c>
      <c r="J5172" t="s">
        <v>26</v>
      </c>
      <c r="K5172" t="s">
        <v>6914</v>
      </c>
      <c r="L5172" t="s">
        <v>6436</v>
      </c>
      <c r="M5172">
        <v>9</v>
      </c>
      <c r="N5172" t="s">
        <v>26</v>
      </c>
      <c r="O5172" s="12">
        <v>21221</v>
      </c>
      <c r="P5172" t="s">
        <v>70</v>
      </c>
      <c r="Q5172" s="1">
        <v>42184</v>
      </c>
      <c r="R5172" t="s">
        <v>29</v>
      </c>
      <c r="S5172" t="s">
        <v>43</v>
      </c>
      <c r="T5172" t="s">
        <v>71</v>
      </c>
      <c r="W5172" t="s">
        <v>17868</v>
      </c>
      <c r="X5172" t="s">
        <v>17869</v>
      </c>
      <c r="Y5172" t="s">
        <v>6914</v>
      </c>
      <c r="Z5172" t="s">
        <v>341</v>
      </c>
      <c r="AA5172" t="s">
        <v>17870</v>
      </c>
      <c r="AB5172" t="s">
        <v>50</v>
      </c>
      <c r="AC5172" t="s">
        <v>50</v>
      </c>
    </row>
    <row r="5173" spans="7:29" x14ac:dyDescent="0.2">
      <c r="G5173" t="s">
        <v>1668</v>
      </c>
      <c r="H5173" t="s">
        <v>314</v>
      </c>
      <c r="I5173" t="s">
        <v>21181</v>
      </c>
      <c r="J5173" t="s">
        <v>135</v>
      </c>
      <c r="K5173" t="s">
        <v>743</v>
      </c>
      <c r="L5173" t="s">
        <v>744</v>
      </c>
      <c r="M5173">
        <v>9</v>
      </c>
      <c r="N5173" t="s">
        <v>135</v>
      </c>
      <c r="O5173" s="12">
        <v>21215</v>
      </c>
      <c r="P5173" t="s">
        <v>70</v>
      </c>
      <c r="Q5173" s="1">
        <v>44985</v>
      </c>
      <c r="R5173" t="s">
        <v>29</v>
      </c>
      <c r="S5173" t="s">
        <v>43</v>
      </c>
      <c r="T5173" t="s">
        <v>71</v>
      </c>
      <c r="W5173" t="s">
        <v>21183</v>
      </c>
      <c r="X5173" t="s">
        <v>21184</v>
      </c>
      <c r="Y5173" t="s">
        <v>743</v>
      </c>
      <c r="Z5173" t="s">
        <v>135</v>
      </c>
      <c r="AA5173" t="s">
        <v>21185</v>
      </c>
      <c r="AB5173" t="s">
        <v>50</v>
      </c>
      <c r="AC5173" t="s">
        <v>50</v>
      </c>
    </row>
    <row r="5174" spans="7:29" x14ac:dyDescent="0.2">
      <c r="G5174" t="s">
        <v>4797</v>
      </c>
      <c r="H5174" t="s">
        <v>53</v>
      </c>
      <c r="I5174" t="s">
        <v>24188</v>
      </c>
      <c r="J5174" t="s">
        <v>1255</v>
      </c>
      <c r="L5174" t="s">
        <v>27</v>
      </c>
      <c r="M5174">
        <v>12</v>
      </c>
      <c r="N5174" t="s">
        <v>1255</v>
      </c>
      <c r="O5174" s="12">
        <v>21193</v>
      </c>
      <c r="P5174" t="s">
        <v>28</v>
      </c>
      <c r="Q5174" s="1">
        <v>44859</v>
      </c>
      <c r="R5174" t="s">
        <v>29</v>
      </c>
      <c r="S5174" s="1">
        <v>45223</v>
      </c>
      <c r="T5174" t="s">
        <v>30</v>
      </c>
      <c r="U5174" t="s">
        <v>24191</v>
      </c>
      <c r="V5174" t="s">
        <v>32</v>
      </c>
      <c r="W5174" t="s">
        <v>24192</v>
      </c>
      <c r="X5174" t="s">
        <v>24193</v>
      </c>
      <c r="Y5174" t="s">
        <v>50</v>
      </c>
      <c r="Z5174" t="s">
        <v>50</v>
      </c>
      <c r="AA5174" t="s">
        <v>24194</v>
      </c>
      <c r="AB5174" t="s">
        <v>50</v>
      </c>
      <c r="AC5174" t="s">
        <v>50</v>
      </c>
    </row>
    <row r="5175" spans="7:29" x14ac:dyDescent="0.2">
      <c r="G5175" t="s">
        <v>1388</v>
      </c>
      <c r="H5175" t="s">
        <v>314</v>
      </c>
      <c r="I5175" t="s">
        <v>13607</v>
      </c>
      <c r="J5175" t="s">
        <v>26</v>
      </c>
      <c r="L5175" t="s">
        <v>104</v>
      </c>
      <c r="M5175">
        <v>12</v>
      </c>
      <c r="N5175" t="s">
        <v>26</v>
      </c>
      <c r="O5175" s="12">
        <v>21178</v>
      </c>
      <c r="P5175" t="s">
        <v>28</v>
      </c>
      <c r="Q5175" s="1">
        <v>36008</v>
      </c>
      <c r="R5175" t="s">
        <v>56</v>
      </c>
      <c r="S5175" s="1">
        <v>44820</v>
      </c>
      <c r="T5175" t="s">
        <v>30</v>
      </c>
      <c r="U5175" t="s">
        <v>13608</v>
      </c>
      <c r="V5175" t="s">
        <v>32</v>
      </c>
      <c r="W5175" t="s">
        <v>13609</v>
      </c>
    </row>
    <row r="5176" spans="7:29" x14ac:dyDescent="0.2">
      <c r="G5176" t="s">
        <v>24651</v>
      </c>
      <c r="H5176" t="s">
        <v>53</v>
      </c>
      <c r="I5176" t="s">
        <v>24609</v>
      </c>
      <c r="J5176" t="s">
        <v>150</v>
      </c>
      <c r="L5176" t="s">
        <v>104</v>
      </c>
      <c r="M5176">
        <v>12</v>
      </c>
      <c r="N5176" t="s">
        <v>150</v>
      </c>
      <c r="O5176" s="12">
        <v>21176</v>
      </c>
      <c r="P5176" t="s">
        <v>28</v>
      </c>
      <c r="Q5176" s="1">
        <v>44562</v>
      </c>
      <c r="R5176" t="s">
        <v>29</v>
      </c>
      <c r="S5176" t="s">
        <v>43</v>
      </c>
      <c r="T5176" t="s">
        <v>30</v>
      </c>
      <c r="U5176" t="s">
        <v>5082</v>
      </c>
      <c r="V5176" t="s">
        <v>32</v>
      </c>
      <c r="W5176" t="s">
        <v>24652</v>
      </c>
      <c r="X5176" t="s">
        <v>116</v>
      </c>
    </row>
    <row r="5177" spans="7:29" x14ac:dyDescent="0.2">
      <c r="G5177" t="s">
        <v>594</v>
      </c>
      <c r="H5177" t="s">
        <v>314</v>
      </c>
      <c r="I5177" t="s">
        <v>7959</v>
      </c>
      <c r="J5177" t="s">
        <v>135</v>
      </c>
      <c r="K5177" t="s">
        <v>743</v>
      </c>
      <c r="L5177" t="s">
        <v>744</v>
      </c>
      <c r="M5177">
        <v>12</v>
      </c>
      <c r="N5177" t="s">
        <v>135</v>
      </c>
      <c r="O5177" s="12">
        <v>21157</v>
      </c>
      <c r="P5177" t="s">
        <v>70</v>
      </c>
      <c r="Q5177" s="1">
        <v>44838</v>
      </c>
      <c r="R5177" t="s">
        <v>29</v>
      </c>
      <c r="S5177" t="s">
        <v>43</v>
      </c>
      <c r="T5177" t="s">
        <v>71</v>
      </c>
      <c r="W5177" t="s">
        <v>7960</v>
      </c>
      <c r="X5177" t="s">
        <v>116</v>
      </c>
    </row>
    <row r="5178" spans="7:29" x14ac:dyDescent="0.2">
      <c r="G5178" t="s">
        <v>4420</v>
      </c>
      <c r="H5178" t="s">
        <v>53</v>
      </c>
      <c r="I5178" t="s">
        <v>14535</v>
      </c>
      <c r="J5178" t="s">
        <v>135</v>
      </c>
      <c r="K5178" t="s">
        <v>743</v>
      </c>
      <c r="L5178" t="s">
        <v>744</v>
      </c>
      <c r="M5178">
        <v>9</v>
      </c>
      <c r="N5178" t="s">
        <v>135</v>
      </c>
      <c r="O5178" s="12">
        <v>21107</v>
      </c>
      <c r="P5178" t="s">
        <v>70</v>
      </c>
      <c r="Q5178" s="1">
        <v>44844</v>
      </c>
      <c r="R5178" t="s">
        <v>29</v>
      </c>
      <c r="S5178" t="s">
        <v>43</v>
      </c>
      <c r="T5178" t="s">
        <v>71</v>
      </c>
      <c r="W5178" t="s">
        <v>14536</v>
      </c>
      <c r="X5178" t="s">
        <v>116</v>
      </c>
    </row>
    <row r="5179" spans="7:29" x14ac:dyDescent="0.2">
      <c r="G5179" t="s">
        <v>1349</v>
      </c>
      <c r="H5179" t="s">
        <v>118</v>
      </c>
      <c r="I5179" t="s">
        <v>5114</v>
      </c>
      <c r="J5179" t="s">
        <v>135</v>
      </c>
      <c r="K5179" t="s">
        <v>743</v>
      </c>
      <c r="L5179" t="s">
        <v>744</v>
      </c>
      <c r="M5179">
        <v>9</v>
      </c>
      <c r="N5179" t="s">
        <v>135</v>
      </c>
      <c r="O5179" s="12">
        <v>21103</v>
      </c>
      <c r="P5179" t="s">
        <v>70</v>
      </c>
      <c r="Q5179" s="1">
        <v>44560</v>
      </c>
      <c r="R5179" t="s">
        <v>56</v>
      </c>
      <c r="S5179" s="1">
        <v>44985</v>
      </c>
      <c r="T5179" t="s">
        <v>71</v>
      </c>
      <c r="W5179" t="s">
        <v>5115</v>
      </c>
    </row>
    <row r="5180" spans="7:29" x14ac:dyDescent="0.2">
      <c r="G5180" t="s">
        <v>9751</v>
      </c>
      <c r="H5180" t="s">
        <v>118</v>
      </c>
      <c r="I5180" t="s">
        <v>9752</v>
      </c>
      <c r="J5180" t="s">
        <v>86</v>
      </c>
      <c r="K5180" t="s">
        <v>9753</v>
      </c>
      <c r="L5180" t="s">
        <v>9754</v>
      </c>
      <c r="M5180">
        <v>12</v>
      </c>
      <c r="N5180" t="s">
        <v>86</v>
      </c>
      <c r="O5180" s="12">
        <v>21094</v>
      </c>
      <c r="P5180" t="s">
        <v>70</v>
      </c>
      <c r="Q5180" s="1">
        <v>44825</v>
      </c>
      <c r="R5180" t="s">
        <v>29</v>
      </c>
      <c r="S5180" t="s">
        <v>43</v>
      </c>
      <c r="T5180" t="s">
        <v>71</v>
      </c>
      <c r="W5180" t="s">
        <v>9755</v>
      </c>
      <c r="X5180" t="s">
        <v>9756</v>
      </c>
      <c r="Y5180" t="s">
        <v>9757</v>
      </c>
      <c r="Z5180" t="s">
        <v>91</v>
      </c>
      <c r="AA5180" t="s">
        <v>9758</v>
      </c>
      <c r="AB5180" t="s">
        <v>50</v>
      </c>
      <c r="AC5180" t="s">
        <v>50</v>
      </c>
    </row>
    <row r="5181" spans="7:29" x14ac:dyDescent="0.2">
      <c r="G5181" t="s">
        <v>15826</v>
      </c>
      <c r="H5181" t="s">
        <v>112</v>
      </c>
      <c r="I5181" t="s">
        <v>15827</v>
      </c>
      <c r="J5181" t="s">
        <v>150</v>
      </c>
      <c r="L5181" t="s">
        <v>3183</v>
      </c>
      <c r="M5181">
        <v>9</v>
      </c>
      <c r="N5181" t="s">
        <v>150</v>
      </c>
      <c r="O5181" s="12">
        <v>21084</v>
      </c>
      <c r="P5181" t="s">
        <v>28</v>
      </c>
      <c r="Q5181" s="1">
        <v>44090</v>
      </c>
      <c r="R5181" t="s">
        <v>56</v>
      </c>
      <c r="S5181" s="1">
        <v>45092</v>
      </c>
      <c r="T5181" t="s">
        <v>30</v>
      </c>
      <c r="U5181" t="s">
        <v>169</v>
      </c>
      <c r="W5181" t="s">
        <v>15828</v>
      </c>
    </row>
    <row r="5182" spans="7:29" x14ac:dyDescent="0.2">
      <c r="G5182" t="s">
        <v>22664</v>
      </c>
      <c r="H5182" t="s">
        <v>112</v>
      </c>
      <c r="I5182" t="s">
        <v>22665</v>
      </c>
      <c r="J5182" t="s">
        <v>135</v>
      </c>
      <c r="K5182" t="s">
        <v>384</v>
      </c>
      <c r="L5182" t="s">
        <v>385</v>
      </c>
      <c r="M5182">
        <v>12</v>
      </c>
      <c r="N5182" t="s">
        <v>135</v>
      </c>
      <c r="O5182" s="12">
        <v>21023</v>
      </c>
      <c r="P5182" t="s">
        <v>70</v>
      </c>
      <c r="Q5182" s="1">
        <v>44679</v>
      </c>
      <c r="R5182" t="s">
        <v>56</v>
      </c>
      <c r="S5182" s="1">
        <v>44957</v>
      </c>
      <c r="T5182" t="s">
        <v>71</v>
      </c>
      <c r="W5182" t="s">
        <v>22666</v>
      </c>
    </row>
    <row r="5183" spans="7:29" x14ac:dyDescent="0.2">
      <c r="G5183" t="s">
        <v>5439</v>
      </c>
      <c r="H5183" t="s">
        <v>24</v>
      </c>
      <c r="I5183" t="s">
        <v>5440</v>
      </c>
      <c r="J5183" t="s">
        <v>321</v>
      </c>
      <c r="L5183" t="s">
        <v>62</v>
      </c>
      <c r="M5183">
        <v>9</v>
      </c>
      <c r="N5183" t="s">
        <v>321</v>
      </c>
      <c r="O5183" s="12">
        <v>21012</v>
      </c>
      <c r="P5183" t="s">
        <v>28</v>
      </c>
      <c r="Q5183" s="1">
        <v>44455</v>
      </c>
      <c r="R5183" t="s">
        <v>63</v>
      </c>
      <c r="S5183" t="s">
        <v>43</v>
      </c>
      <c r="T5183" t="s">
        <v>30</v>
      </c>
      <c r="U5183" t="s">
        <v>322</v>
      </c>
      <c r="W5183" t="s">
        <v>5441</v>
      </c>
    </row>
    <row r="5184" spans="7:29" x14ac:dyDescent="0.2">
      <c r="G5184" t="s">
        <v>6960</v>
      </c>
      <c r="H5184" t="s">
        <v>53</v>
      </c>
      <c r="I5184" t="s">
        <v>6961</v>
      </c>
      <c r="J5184" t="s">
        <v>481</v>
      </c>
      <c r="L5184" t="s">
        <v>283</v>
      </c>
      <c r="M5184">
        <v>9</v>
      </c>
      <c r="N5184" t="s">
        <v>481</v>
      </c>
      <c r="O5184" s="12">
        <v>21000</v>
      </c>
      <c r="P5184" t="s">
        <v>28</v>
      </c>
      <c r="Q5184" s="1">
        <v>43815</v>
      </c>
      <c r="R5184" t="s">
        <v>56</v>
      </c>
      <c r="S5184" s="1">
        <v>45046</v>
      </c>
      <c r="T5184" t="s">
        <v>30</v>
      </c>
      <c r="U5184" t="s">
        <v>1874</v>
      </c>
      <c r="W5184" t="s">
        <v>6962</v>
      </c>
    </row>
    <row r="5185" spans="7:29" x14ac:dyDescent="0.2">
      <c r="G5185" t="s">
        <v>10980</v>
      </c>
      <c r="H5185" t="s">
        <v>148</v>
      </c>
      <c r="I5185" t="s">
        <v>12242</v>
      </c>
      <c r="J5185" t="s">
        <v>97</v>
      </c>
      <c r="L5185" t="s">
        <v>347</v>
      </c>
      <c r="M5185">
        <v>12</v>
      </c>
      <c r="N5185" t="s">
        <v>97</v>
      </c>
      <c r="O5185" s="12">
        <v>21000</v>
      </c>
      <c r="P5185" t="s">
        <v>28</v>
      </c>
      <c r="Q5185" s="1">
        <v>44896</v>
      </c>
      <c r="R5185" t="s">
        <v>56</v>
      </c>
      <c r="S5185" s="1">
        <v>45473</v>
      </c>
      <c r="T5185" t="s">
        <v>30</v>
      </c>
      <c r="U5185" t="s">
        <v>1036</v>
      </c>
      <c r="W5185" t="s">
        <v>12284</v>
      </c>
    </row>
    <row r="5186" spans="7:29" x14ac:dyDescent="0.2">
      <c r="G5186" t="s">
        <v>12857</v>
      </c>
      <c r="H5186" t="s">
        <v>1327</v>
      </c>
      <c r="I5186" t="s">
        <v>12858</v>
      </c>
      <c r="J5186" t="s">
        <v>67</v>
      </c>
      <c r="K5186" t="s">
        <v>384</v>
      </c>
      <c r="L5186" t="s">
        <v>385</v>
      </c>
      <c r="M5186">
        <v>12</v>
      </c>
      <c r="N5186" t="s">
        <v>67</v>
      </c>
      <c r="O5186" s="12">
        <v>20998</v>
      </c>
      <c r="P5186" t="s">
        <v>70</v>
      </c>
      <c r="Q5186" s="1">
        <v>44529</v>
      </c>
      <c r="R5186" t="s">
        <v>56</v>
      </c>
      <c r="S5186" s="1">
        <v>44957</v>
      </c>
      <c r="T5186" t="s">
        <v>71</v>
      </c>
      <c r="W5186" t="s">
        <v>12859</v>
      </c>
    </row>
    <row r="5187" spans="7:29" x14ac:dyDescent="0.2">
      <c r="G5187" t="s">
        <v>1450</v>
      </c>
      <c r="H5187" t="s">
        <v>129</v>
      </c>
      <c r="I5187" t="s">
        <v>11750</v>
      </c>
      <c r="J5187" t="s">
        <v>5856</v>
      </c>
      <c r="L5187" t="s">
        <v>27</v>
      </c>
      <c r="M5187">
        <v>12</v>
      </c>
      <c r="N5187" t="s">
        <v>5856</v>
      </c>
      <c r="O5187" s="12">
        <v>20995</v>
      </c>
      <c r="P5187" t="s">
        <v>28</v>
      </c>
      <c r="Q5187" s="1">
        <v>44510</v>
      </c>
      <c r="R5187" t="s">
        <v>56</v>
      </c>
      <c r="S5187" s="1">
        <v>44874</v>
      </c>
      <c r="T5187" t="s">
        <v>30</v>
      </c>
      <c r="U5187" t="s">
        <v>11751</v>
      </c>
      <c r="V5187" t="s">
        <v>522</v>
      </c>
      <c r="W5187" t="s">
        <v>11752</v>
      </c>
    </row>
    <row r="5188" spans="7:29" x14ac:dyDescent="0.2">
      <c r="G5188" t="s">
        <v>3970</v>
      </c>
      <c r="H5188" t="s">
        <v>53</v>
      </c>
      <c r="I5188" t="s">
        <v>12106</v>
      </c>
      <c r="J5188" t="s">
        <v>135</v>
      </c>
      <c r="K5188" t="s">
        <v>743</v>
      </c>
      <c r="L5188" t="s">
        <v>744</v>
      </c>
      <c r="M5188">
        <v>9</v>
      </c>
      <c r="N5188" t="s">
        <v>135</v>
      </c>
      <c r="O5188" s="12">
        <v>20994</v>
      </c>
      <c r="P5188" t="s">
        <v>70</v>
      </c>
      <c r="Q5188" s="1">
        <v>44564</v>
      </c>
      <c r="R5188" t="s">
        <v>56</v>
      </c>
      <c r="S5188" s="1">
        <v>45107</v>
      </c>
      <c r="T5188" t="s">
        <v>71</v>
      </c>
      <c r="W5188" t="s">
        <v>12195</v>
      </c>
    </row>
    <row r="5189" spans="7:29" ht="187" x14ac:dyDescent="0.2">
      <c r="G5189" t="s">
        <v>2716</v>
      </c>
      <c r="H5189" t="s">
        <v>118</v>
      </c>
      <c r="I5189" t="s">
        <v>22034</v>
      </c>
      <c r="J5189" t="s">
        <v>1802</v>
      </c>
      <c r="K5189" t="s">
        <v>22036</v>
      </c>
      <c r="L5189" t="s">
        <v>114</v>
      </c>
      <c r="M5189">
        <v>12</v>
      </c>
      <c r="N5189" t="s">
        <v>1802</v>
      </c>
      <c r="O5189" s="12">
        <v>20968</v>
      </c>
      <c r="P5189" t="s">
        <v>70</v>
      </c>
      <c r="Q5189" s="1">
        <v>44804</v>
      </c>
      <c r="R5189" t="s">
        <v>29</v>
      </c>
      <c r="S5189" t="s">
        <v>43</v>
      </c>
      <c r="T5189" t="s">
        <v>71</v>
      </c>
      <c r="W5189" t="s">
        <v>22037</v>
      </c>
      <c r="X5189" t="s">
        <v>22038</v>
      </c>
      <c r="Y5189" t="s">
        <v>22036</v>
      </c>
      <c r="Z5189" t="s">
        <v>1802</v>
      </c>
      <c r="AA5189" t="s">
        <v>22039</v>
      </c>
      <c r="AB5189" s="2" t="s">
        <v>22040</v>
      </c>
      <c r="AC5189" t="s">
        <v>22041</v>
      </c>
    </row>
    <row r="5190" spans="7:29" x14ac:dyDescent="0.2">
      <c r="G5190" t="s">
        <v>12376</v>
      </c>
      <c r="H5190" t="s">
        <v>280</v>
      </c>
      <c r="I5190" t="s">
        <v>12377</v>
      </c>
      <c r="J5190" t="s">
        <v>1793</v>
      </c>
      <c r="L5190" t="s">
        <v>27</v>
      </c>
      <c r="M5190">
        <v>12</v>
      </c>
      <c r="N5190" t="s">
        <v>1793</v>
      </c>
      <c r="O5190" s="12">
        <v>20966</v>
      </c>
      <c r="P5190" t="s">
        <v>28</v>
      </c>
      <c r="Q5190" s="1">
        <v>44774</v>
      </c>
      <c r="R5190" t="s">
        <v>56</v>
      </c>
      <c r="S5190" s="1">
        <v>44901</v>
      </c>
      <c r="T5190" t="s">
        <v>30</v>
      </c>
      <c r="U5190" t="s">
        <v>12378</v>
      </c>
      <c r="V5190" t="s">
        <v>522</v>
      </c>
      <c r="W5190" t="s">
        <v>12379</v>
      </c>
    </row>
    <row r="5191" spans="7:29" x14ac:dyDescent="0.2">
      <c r="G5191" t="s">
        <v>147</v>
      </c>
      <c r="H5191" t="s">
        <v>148</v>
      </c>
      <c r="I5191" t="s">
        <v>3930</v>
      </c>
      <c r="J5191" t="s">
        <v>375</v>
      </c>
      <c r="L5191" t="s">
        <v>896</v>
      </c>
      <c r="M5191">
        <v>9</v>
      </c>
      <c r="N5191" t="s">
        <v>375</v>
      </c>
      <c r="O5191" s="12">
        <v>20913</v>
      </c>
      <c r="P5191" t="s">
        <v>28</v>
      </c>
      <c r="Q5191" s="1">
        <v>44546</v>
      </c>
      <c r="R5191" t="s">
        <v>63</v>
      </c>
      <c r="S5191" t="s">
        <v>43</v>
      </c>
      <c r="T5191" t="s">
        <v>30</v>
      </c>
      <c r="U5191" t="s">
        <v>376</v>
      </c>
      <c r="W5191" t="s">
        <v>3931</v>
      </c>
    </row>
    <row r="5192" spans="7:29" x14ac:dyDescent="0.2">
      <c r="G5192" t="s">
        <v>9870</v>
      </c>
      <c r="H5192" t="s">
        <v>274</v>
      </c>
      <c r="I5192" t="s">
        <v>10464</v>
      </c>
      <c r="J5192" t="s">
        <v>282</v>
      </c>
      <c r="L5192" t="s">
        <v>283</v>
      </c>
      <c r="M5192">
        <v>9</v>
      </c>
      <c r="N5192" t="s">
        <v>282</v>
      </c>
      <c r="O5192" s="12">
        <v>20880</v>
      </c>
      <c r="P5192" t="s">
        <v>28</v>
      </c>
      <c r="Q5192" s="1">
        <v>44820</v>
      </c>
      <c r="R5192" t="s">
        <v>56</v>
      </c>
      <c r="S5192" s="1">
        <v>44910</v>
      </c>
      <c r="T5192" t="s">
        <v>30</v>
      </c>
      <c r="U5192" t="s">
        <v>284</v>
      </c>
      <c r="W5192" t="s">
        <v>10465</v>
      </c>
    </row>
    <row r="5193" spans="7:29" x14ac:dyDescent="0.2">
      <c r="G5193" t="s">
        <v>11422</v>
      </c>
      <c r="H5193" t="s">
        <v>53</v>
      </c>
      <c r="I5193" t="s">
        <v>11898</v>
      </c>
      <c r="J5193" t="s">
        <v>11899</v>
      </c>
      <c r="L5193" t="s">
        <v>283</v>
      </c>
      <c r="M5193">
        <v>12</v>
      </c>
      <c r="N5193" t="s">
        <v>11899</v>
      </c>
      <c r="O5193" s="12">
        <v>20870</v>
      </c>
      <c r="P5193" t="s">
        <v>28</v>
      </c>
      <c r="Q5193" s="1">
        <v>44820</v>
      </c>
      <c r="R5193" t="s">
        <v>29</v>
      </c>
      <c r="S5193" s="1">
        <v>45382</v>
      </c>
      <c r="T5193" t="s">
        <v>30</v>
      </c>
      <c r="U5193" t="s">
        <v>1076</v>
      </c>
      <c r="W5193" t="s">
        <v>11900</v>
      </c>
      <c r="X5193" t="s">
        <v>116</v>
      </c>
    </row>
    <row r="5194" spans="7:29" x14ac:dyDescent="0.2">
      <c r="G5194" t="s">
        <v>652</v>
      </c>
      <c r="H5194" t="s">
        <v>53</v>
      </c>
      <c r="I5194" t="s">
        <v>10837</v>
      </c>
      <c r="J5194" t="s">
        <v>2839</v>
      </c>
      <c r="K5194" t="s">
        <v>10838</v>
      </c>
      <c r="L5194" t="s">
        <v>3395</v>
      </c>
      <c r="M5194">
        <v>12</v>
      </c>
      <c r="N5194" t="s">
        <v>173</v>
      </c>
      <c r="O5194" s="12">
        <v>20852</v>
      </c>
      <c r="P5194" t="s">
        <v>238</v>
      </c>
      <c r="Q5194" s="1">
        <v>44760</v>
      </c>
      <c r="R5194" t="s">
        <v>56</v>
      </c>
      <c r="S5194" s="1">
        <v>45046</v>
      </c>
      <c r="T5194" t="s">
        <v>71</v>
      </c>
      <c r="W5194" t="s">
        <v>10839</v>
      </c>
    </row>
    <row r="5195" spans="7:29" x14ac:dyDescent="0.2">
      <c r="G5195" t="s">
        <v>8276</v>
      </c>
      <c r="H5195" t="s">
        <v>53</v>
      </c>
      <c r="I5195" t="s">
        <v>2059</v>
      </c>
      <c r="J5195" t="s">
        <v>103</v>
      </c>
      <c r="K5195" t="s">
        <v>1408</v>
      </c>
      <c r="L5195" t="s">
        <v>114</v>
      </c>
      <c r="M5195">
        <v>12</v>
      </c>
      <c r="N5195" t="s">
        <v>103</v>
      </c>
      <c r="O5195" s="12">
        <v>20850</v>
      </c>
      <c r="P5195" t="s">
        <v>70</v>
      </c>
      <c r="Q5195" s="1">
        <v>44648</v>
      </c>
      <c r="R5195" t="s">
        <v>56</v>
      </c>
      <c r="S5195" s="1">
        <v>44985</v>
      </c>
      <c r="T5195" t="s">
        <v>71</v>
      </c>
      <c r="W5195" t="s">
        <v>14852</v>
      </c>
    </row>
    <row r="5196" spans="7:29" ht="170" x14ac:dyDescent="0.2">
      <c r="G5196" t="s">
        <v>4434</v>
      </c>
      <c r="H5196" t="s">
        <v>112</v>
      </c>
      <c r="I5196" t="s">
        <v>21258</v>
      </c>
      <c r="J5196" t="s">
        <v>1677</v>
      </c>
      <c r="L5196" t="s">
        <v>2031</v>
      </c>
      <c r="M5196">
        <v>12</v>
      </c>
      <c r="N5196" t="s">
        <v>1677</v>
      </c>
      <c r="O5196" s="12">
        <v>20838</v>
      </c>
      <c r="P5196" t="s">
        <v>28</v>
      </c>
      <c r="Q5196" s="1">
        <v>44907</v>
      </c>
      <c r="R5196" t="s">
        <v>29</v>
      </c>
      <c r="S5196" t="s">
        <v>43</v>
      </c>
      <c r="T5196" t="s">
        <v>30</v>
      </c>
      <c r="U5196" t="s">
        <v>21261</v>
      </c>
      <c r="V5196" t="s">
        <v>2772</v>
      </c>
      <c r="W5196" t="s">
        <v>21262</v>
      </c>
      <c r="X5196" t="s">
        <v>21263</v>
      </c>
      <c r="Y5196" t="s">
        <v>21261</v>
      </c>
      <c r="Z5196" t="s">
        <v>936</v>
      </c>
      <c r="AA5196" t="s">
        <v>21264</v>
      </c>
      <c r="AB5196" s="2" t="s">
        <v>1682</v>
      </c>
      <c r="AC5196" t="s">
        <v>21265</v>
      </c>
    </row>
    <row r="5197" spans="7:29" ht="170" x14ac:dyDescent="0.2">
      <c r="G5197" t="s">
        <v>4493</v>
      </c>
      <c r="H5197" t="s">
        <v>53</v>
      </c>
      <c r="I5197" t="s">
        <v>4494</v>
      </c>
      <c r="J5197" t="s">
        <v>201</v>
      </c>
      <c r="L5197" t="s">
        <v>104</v>
      </c>
      <c r="M5197">
        <v>12</v>
      </c>
      <c r="N5197" t="s">
        <v>4495</v>
      </c>
      <c r="O5197" s="12">
        <v>20833</v>
      </c>
      <c r="P5197" t="s">
        <v>28</v>
      </c>
      <c r="Q5197" s="1">
        <v>45032</v>
      </c>
      <c r="R5197" t="s">
        <v>29</v>
      </c>
      <c r="S5197" s="1">
        <v>45397</v>
      </c>
      <c r="T5197" t="s">
        <v>30</v>
      </c>
      <c r="U5197" t="s">
        <v>4496</v>
      </c>
      <c r="V5197" t="s">
        <v>267</v>
      </c>
      <c r="W5197" t="s">
        <v>4497</v>
      </c>
      <c r="X5197" t="s">
        <v>4498</v>
      </c>
      <c r="Y5197" t="s">
        <v>4499</v>
      </c>
      <c r="Z5197" t="s">
        <v>206</v>
      </c>
      <c r="AA5197" t="s">
        <v>4500</v>
      </c>
      <c r="AB5197" s="2" t="s">
        <v>4501</v>
      </c>
      <c r="AC5197" t="s">
        <v>4502</v>
      </c>
    </row>
    <row r="5198" spans="7:29" x14ac:dyDescent="0.2">
      <c r="G5198" t="s">
        <v>10980</v>
      </c>
      <c r="H5198" t="s">
        <v>148</v>
      </c>
      <c r="I5198" t="s">
        <v>10981</v>
      </c>
      <c r="J5198" t="s">
        <v>135</v>
      </c>
      <c r="K5198" t="s">
        <v>743</v>
      </c>
      <c r="L5198" t="s">
        <v>744</v>
      </c>
      <c r="M5198">
        <v>9</v>
      </c>
      <c r="N5198" t="s">
        <v>135</v>
      </c>
      <c r="O5198" s="12">
        <v>20799</v>
      </c>
      <c r="P5198" t="s">
        <v>70</v>
      </c>
      <c r="Q5198" s="1">
        <v>44852</v>
      </c>
      <c r="R5198" t="s">
        <v>29</v>
      </c>
      <c r="S5198" t="s">
        <v>43</v>
      </c>
      <c r="T5198" t="s">
        <v>71</v>
      </c>
      <c r="W5198" t="s">
        <v>10982</v>
      </c>
      <c r="X5198" t="s">
        <v>10983</v>
      </c>
      <c r="Y5198" t="s">
        <v>743</v>
      </c>
      <c r="Z5198" t="s">
        <v>135</v>
      </c>
      <c r="AA5198" t="s">
        <v>10984</v>
      </c>
      <c r="AB5198" t="s">
        <v>50</v>
      </c>
      <c r="AC5198" t="s">
        <v>50</v>
      </c>
    </row>
    <row r="5199" spans="7:29" x14ac:dyDescent="0.2">
      <c r="G5199" t="s">
        <v>458</v>
      </c>
      <c r="H5199" t="s">
        <v>262</v>
      </c>
      <c r="I5199" t="s">
        <v>21967</v>
      </c>
      <c r="J5199" t="s">
        <v>1613</v>
      </c>
      <c r="L5199" t="s">
        <v>27</v>
      </c>
      <c r="M5199">
        <v>12</v>
      </c>
      <c r="N5199" t="s">
        <v>1613</v>
      </c>
      <c r="O5199" s="12">
        <v>20790</v>
      </c>
      <c r="P5199" t="s">
        <v>28</v>
      </c>
      <c r="Q5199" s="1">
        <v>42948</v>
      </c>
      <c r="R5199" t="s">
        <v>56</v>
      </c>
      <c r="S5199" s="1">
        <v>44804</v>
      </c>
      <c r="T5199" t="s">
        <v>30</v>
      </c>
      <c r="U5199" t="s">
        <v>21968</v>
      </c>
      <c r="V5199" t="s">
        <v>122</v>
      </c>
      <c r="W5199" t="s">
        <v>21969</v>
      </c>
    </row>
    <row r="5200" spans="7:29" x14ac:dyDescent="0.2">
      <c r="G5200" t="s">
        <v>594</v>
      </c>
      <c r="H5200" t="s">
        <v>274</v>
      </c>
      <c r="I5200" t="s">
        <v>19539</v>
      </c>
      <c r="J5200" t="s">
        <v>103</v>
      </c>
      <c r="L5200" t="s">
        <v>27</v>
      </c>
      <c r="M5200">
        <v>12</v>
      </c>
      <c r="N5200" t="s">
        <v>103</v>
      </c>
      <c r="O5200" s="12">
        <v>20750</v>
      </c>
      <c r="P5200" t="s">
        <v>28</v>
      </c>
      <c r="Q5200" s="1">
        <v>45020</v>
      </c>
      <c r="R5200" t="s">
        <v>29</v>
      </c>
      <c r="S5200" t="s">
        <v>43</v>
      </c>
      <c r="T5200" t="s">
        <v>30</v>
      </c>
      <c r="U5200" t="s">
        <v>1065</v>
      </c>
      <c r="V5200" t="s">
        <v>404</v>
      </c>
      <c r="W5200" t="s">
        <v>19571</v>
      </c>
      <c r="X5200" t="s">
        <v>116</v>
      </c>
    </row>
    <row r="5201" spans="7:29" x14ac:dyDescent="0.2">
      <c r="G5201" t="s">
        <v>1246</v>
      </c>
      <c r="H5201" t="s">
        <v>1394</v>
      </c>
      <c r="I5201" t="s">
        <v>5943</v>
      </c>
      <c r="J5201" t="s">
        <v>1195</v>
      </c>
      <c r="K5201" t="s">
        <v>5944</v>
      </c>
      <c r="L5201" t="s">
        <v>789</v>
      </c>
      <c r="M5201">
        <v>12</v>
      </c>
      <c r="N5201" t="s">
        <v>1195</v>
      </c>
      <c r="O5201" s="12">
        <v>20748</v>
      </c>
      <c r="P5201" t="s">
        <v>70</v>
      </c>
      <c r="Q5201" s="1">
        <v>44907</v>
      </c>
      <c r="R5201" t="s">
        <v>56</v>
      </c>
      <c r="S5201" s="1">
        <v>45107</v>
      </c>
      <c r="T5201" t="s">
        <v>71</v>
      </c>
      <c r="W5201" t="s">
        <v>5945</v>
      </c>
    </row>
    <row r="5202" spans="7:29" x14ac:dyDescent="0.2">
      <c r="G5202" t="s">
        <v>2090</v>
      </c>
      <c r="H5202" t="s">
        <v>1327</v>
      </c>
      <c r="I5202" t="s">
        <v>2075</v>
      </c>
      <c r="J5202" t="s">
        <v>528</v>
      </c>
      <c r="L5202" t="s">
        <v>775</v>
      </c>
      <c r="M5202">
        <v>9</v>
      </c>
      <c r="N5202" t="s">
        <v>528</v>
      </c>
      <c r="O5202" s="12">
        <v>20706</v>
      </c>
      <c r="P5202" t="s">
        <v>28</v>
      </c>
      <c r="Q5202" s="1">
        <v>42629</v>
      </c>
      <c r="R5202" t="s">
        <v>63</v>
      </c>
      <c r="S5202" t="s">
        <v>43</v>
      </c>
      <c r="T5202" t="s">
        <v>30</v>
      </c>
      <c r="U5202" t="s">
        <v>941</v>
      </c>
      <c r="W5202" t="s">
        <v>2091</v>
      </c>
    </row>
    <row r="5203" spans="7:29" ht="170" x14ac:dyDescent="0.2">
      <c r="G5203" t="s">
        <v>6154</v>
      </c>
      <c r="H5203" t="s">
        <v>53</v>
      </c>
      <c r="I5203" t="s">
        <v>7203</v>
      </c>
      <c r="J5203" t="s">
        <v>2779</v>
      </c>
      <c r="L5203" t="s">
        <v>2031</v>
      </c>
      <c r="M5203">
        <v>12</v>
      </c>
      <c r="N5203" t="s">
        <v>2779</v>
      </c>
      <c r="O5203" s="12">
        <v>20671</v>
      </c>
      <c r="P5203" t="s">
        <v>28</v>
      </c>
      <c r="Q5203" s="1">
        <v>44935</v>
      </c>
      <c r="R5203" t="s">
        <v>29</v>
      </c>
      <c r="S5203" s="1">
        <v>45299</v>
      </c>
      <c r="T5203" t="s">
        <v>30</v>
      </c>
      <c r="U5203" t="s">
        <v>7204</v>
      </c>
      <c r="V5203" t="s">
        <v>522</v>
      </c>
      <c r="W5203" t="s">
        <v>7205</v>
      </c>
      <c r="X5203" t="s">
        <v>7206</v>
      </c>
      <c r="Y5203" t="s">
        <v>7207</v>
      </c>
      <c r="Z5203" t="s">
        <v>936</v>
      </c>
      <c r="AA5203" t="s">
        <v>7208</v>
      </c>
      <c r="AB5203" s="2" t="s">
        <v>7057</v>
      </c>
      <c r="AC5203" t="s">
        <v>7209</v>
      </c>
    </row>
    <row r="5204" spans="7:29" x14ac:dyDescent="0.2">
      <c r="G5204" t="s">
        <v>396</v>
      </c>
      <c r="H5204" t="s">
        <v>262</v>
      </c>
      <c r="I5204" t="s">
        <v>10179</v>
      </c>
      <c r="J5204" t="s">
        <v>1159</v>
      </c>
      <c r="L5204" t="s">
        <v>7314</v>
      </c>
      <c r="M5204">
        <v>9</v>
      </c>
      <c r="N5204" t="s">
        <v>1159</v>
      </c>
      <c r="O5204" s="12">
        <v>20645</v>
      </c>
      <c r="P5204" t="s">
        <v>28</v>
      </c>
      <c r="Q5204" s="1">
        <v>43601</v>
      </c>
      <c r="R5204" t="s">
        <v>29</v>
      </c>
      <c r="S5204" s="1">
        <v>45138</v>
      </c>
      <c r="T5204" t="s">
        <v>30</v>
      </c>
      <c r="U5204" t="s">
        <v>19774</v>
      </c>
      <c r="W5204" t="s">
        <v>19775</v>
      </c>
      <c r="X5204" t="s">
        <v>19776</v>
      </c>
      <c r="Y5204" t="s">
        <v>616</v>
      </c>
      <c r="Z5204" t="s">
        <v>290</v>
      </c>
      <c r="AA5204" t="s">
        <v>19777</v>
      </c>
      <c r="AB5204" t="s">
        <v>50</v>
      </c>
      <c r="AC5204" t="s">
        <v>50</v>
      </c>
    </row>
    <row r="5205" spans="7:29" x14ac:dyDescent="0.2">
      <c r="G5205" t="s">
        <v>5429</v>
      </c>
      <c r="H5205" t="s">
        <v>148</v>
      </c>
      <c r="I5205" t="s">
        <v>20994</v>
      </c>
      <c r="J5205" t="s">
        <v>103</v>
      </c>
      <c r="K5205" t="s">
        <v>870</v>
      </c>
      <c r="L5205" t="s">
        <v>871</v>
      </c>
      <c r="M5205">
        <v>12</v>
      </c>
      <c r="N5205" t="s">
        <v>103</v>
      </c>
      <c r="O5205" s="12">
        <v>20644</v>
      </c>
      <c r="P5205" t="s">
        <v>70</v>
      </c>
      <c r="Q5205" s="1">
        <v>44887</v>
      </c>
      <c r="R5205" t="s">
        <v>56</v>
      </c>
      <c r="S5205" s="1">
        <v>45077</v>
      </c>
      <c r="T5205" t="s">
        <v>71</v>
      </c>
      <c r="W5205" t="s">
        <v>20995</v>
      </c>
    </row>
    <row r="5206" spans="7:29" x14ac:dyDescent="0.2">
      <c r="G5206" t="s">
        <v>111</v>
      </c>
      <c r="H5206" t="s">
        <v>118</v>
      </c>
      <c r="I5206" t="s">
        <v>25049</v>
      </c>
      <c r="J5206" t="s">
        <v>42</v>
      </c>
      <c r="L5206" t="s">
        <v>27</v>
      </c>
      <c r="M5206">
        <v>12</v>
      </c>
      <c r="N5206" t="s">
        <v>42</v>
      </c>
      <c r="O5206" s="12">
        <v>20604</v>
      </c>
      <c r="P5206" t="s">
        <v>28</v>
      </c>
      <c r="Q5206" s="1">
        <v>44978</v>
      </c>
      <c r="R5206" t="s">
        <v>29</v>
      </c>
      <c r="S5206" t="s">
        <v>43</v>
      </c>
      <c r="T5206" t="s">
        <v>30</v>
      </c>
      <c r="U5206" t="s">
        <v>25050</v>
      </c>
      <c r="V5206" t="s">
        <v>45</v>
      </c>
      <c r="W5206" t="s">
        <v>25051</v>
      </c>
      <c r="X5206" t="s">
        <v>116</v>
      </c>
    </row>
    <row r="5207" spans="7:29" ht="153" x14ac:dyDescent="0.2">
      <c r="G5207" t="s">
        <v>4180</v>
      </c>
      <c r="H5207" t="s">
        <v>118</v>
      </c>
      <c r="I5207" t="s">
        <v>8145</v>
      </c>
      <c r="J5207" t="s">
        <v>192</v>
      </c>
      <c r="K5207" t="s">
        <v>2545</v>
      </c>
      <c r="L5207" t="s">
        <v>114</v>
      </c>
      <c r="M5207">
        <v>12</v>
      </c>
      <c r="N5207" t="s">
        <v>192</v>
      </c>
      <c r="O5207" s="12">
        <v>20574</v>
      </c>
      <c r="P5207" t="s">
        <v>70</v>
      </c>
      <c r="Q5207" s="1">
        <v>44873</v>
      </c>
      <c r="R5207" t="s">
        <v>29</v>
      </c>
      <c r="S5207" s="1">
        <v>45117</v>
      </c>
      <c r="T5207" t="s">
        <v>71</v>
      </c>
      <c r="W5207" t="s">
        <v>8146</v>
      </c>
      <c r="X5207" t="s">
        <v>8147</v>
      </c>
      <c r="Y5207" t="s">
        <v>2939</v>
      </c>
      <c r="Z5207" t="s">
        <v>192</v>
      </c>
      <c r="AA5207" t="s">
        <v>8148</v>
      </c>
      <c r="AB5207" s="2" t="s">
        <v>8149</v>
      </c>
      <c r="AC5207" t="s">
        <v>8150</v>
      </c>
    </row>
    <row r="5208" spans="7:29" x14ac:dyDescent="0.2">
      <c r="G5208" t="s">
        <v>12710</v>
      </c>
      <c r="H5208" t="s">
        <v>53</v>
      </c>
      <c r="I5208" t="s">
        <v>12711</v>
      </c>
      <c r="J5208" t="s">
        <v>2893</v>
      </c>
      <c r="L5208" t="s">
        <v>27</v>
      </c>
      <c r="M5208">
        <v>12</v>
      </c>
      <c r="N5208" t="s">
        <v>2893</v>
      </c>
      <c r="O5208" s="12">
        <v>20564</v>
      </c>
      <c r="P5208" t="s">
        <v>28</v>
      </c>
      <c r="Q5208" s="1">
        <v>40224</v>
      </c>
      <c r="R5208" t="s">
        <v>56</v>
      </c>
      <c r="S5208" s="1">
        <v>44850</v>
      </c>
      <c r="T5208" t="s">
        <v>30</v>
      </c>
      <c r="U5208" t="s">
        <v>1443</v>
      </c>
      <c r="V5208" t="s">
        <v>404</v>
      </c>
      <c r="W5208" t="s">
        <v>12712</v>
      </c>
    </row>
    <row r="5209" spans="7:29" x14ac:dyDescent="0.2">
      <c r="G5209" t="s">
        <v>11787</v>
      </c>
      <c r="H5209" t="s">
        <v>53</v>
      </c>
      <c r="I5209" t="s">
        <v>11788</v>
      </c>
      <c r="J5209" t="s">
        <v>411</v>
      </c>
      <c r="L5209" t="s">
        <v>55</v>
      </c>
      <c r="M5209">
        <v>12</v>
      </c>
      <c r="N5209" t="s">
        <v>411</v>
      </c>
      <c r="O5209" s="12">
        <v>20559</v>
      </c>
      <c r="P5209" t="s">
        <v>28</v>
      </c>
      <c r="Q5209" s="1">
        <v>44662</v>
      </c>
      <c r="R5209" t="s">
        <v>29</v>
      </c>
      <c r="S5209" s="1">
        <v>45392</v>
      </c>
      <c r="T5209" t="s">
        <v>30</v>
      </c>
      <c r="U5209" t="s">
        <v>1036</v>
      </c>
      <c r="W5209" t="s">
        <v>11789</v>
      </c>
      <c r="X5209" t="s">
        <v>116</v>
      </c>
    </row>
    <row r="5210" spans="7:29" x14ac:dyDescent="0.2">
      <c r="G5210" t="s">
        <v>3999</v>
      </c>
      <c r="H5210" t="s">
        <v>759</v>
      </c>
      <c r="I5210" t="s">
        <v>16494</v>
      </c>
      <c r="J5210" t="s">
        <v>14120</v>
      </c>
      <c r="L5210" t="s">
        <v>2767</v>
      </c>
      <c r="M5210">
        <v>12</v>
      </c>
      <c r="N5210" t="s">
        <v>14120</v>
      </c>
      <c r="O5210" s="12">
        <v>20475</v>
      </c>
      <c r="P5210" t="s">
        <v>28</v>
      </c>
      <c r="Q5210" s="1">
        <v>43997</v>
      </c>
      <c r="R5210" t="s">
        <v>56</v>
      </c>
      <c r="S5210" s="1">
        <v>44804</v>
      </c>
      <c r="T5210" t="s">
        <v>30</v>
      </c>
      <c r="U5210" t="s">
        <v>16530</v>
      </c>
      <c r="W5210" t="s">
        <v>16531</v>
      </c>
    </row>
    <row r="5211" spans="7:29" x14ac:dyDescent="0.2">
      <c r="G5211" t="s">
        <v>1849</v>
      </c>
      <c r="H5211" t="s">
        <v>53</v>
      </c>
      <c r="I5211" t="s">
        <v>19027</v>
      </c>
      <c r="J5211" t="s">
        <v>67</v>
      </c>
      <c r="L5211" t="s">
        <v>2793</v>
      </c>
      <c r="M5211">
        <v>12</v>
      </c>
      <c r="N5211" t="s">
        <v>67</v>
      </c>
      <c r="O5211" s="12">
        <v>20471</v>
      </c>
      <c r="P5211" t="s">
        <v>28</v>
      </c>
      <c r="Q5211" s="1">
        <v>41988</v>
      </c>
      <c r="R5211" t="s">
        <v>56</v>
      </c>
      <c r="S5211" s="1">
        <v>44848</v>
      </c>
      <c r="T5211" t="s">
        <v>30</v>
      </c>
      <c r="U5211" t="s">
        <v>18369</v>
      </c>
      <c r="V5211" t="s">
        <v>45</v>
      </c>
      <c r="W5211" t="s">
        <v>19028</v>
      </c>
    </row>
    <row r="5212" spans="7:29" x14ac:dyDescent="0.2">
      <c r="G5212" t="s">
        <v>8357</v>
      </c>
      <c r="H5212" t="s">
        <v>118</v>
      </c>
      <c r="I5212" t="s">
        <v>12553</v>
      </c>
      <c r="J5212" t="s">
        <v>2271</v>
      </c>
      <c r="K5212" t="s">
        <v>1993</v>
      </c>
      <c r="L5212" t="s">
        <v>237</v>
      </c>
      <c r="M5212">
        <v>12</v>
      </c>
      <c r="N5212" t="s">
        <v>964</v>
      </c>
      <c r="O5212" s="12">
        <v>20453</v>
      </c>
      <c r="P5212" t="s">
        <v>70</v>
      </c>
      <c r="Q5212" s="1">
        <v>44879</v>
      </c>
      <c r="R5212" t="s">
        <v>29</v>
      </c>
      <c r="S5212" t="s">
        <v>43</v>
      </c>
      <c r="T5212" t="s">
        <v>71</v>
      </c>
      <c r="W5212" t="s">
        <v>12558</v>
      </c>
      <c r="X5212" t="s">
        <v>12559</v>
      </c>
      <c r="Y5212" t="s">
        <v>1993</v>
      </c>
      <c r="Z5212" t="s">
        <v>206</v>
      </c>
      <c r="AA5212" t="s">
        <v>12560</v>
      </c>
      <c r="AB5212" t="s">
        <v>50</v>
      </c>
      <c r="AC5212" t="s">
        <v>50</v>
      </c>
    </row>
    <row r="5213" spans="7:29" x14ac:dyDescent="0.2">
      <c r="G5213" t="s">
        <v>2140</v>
      </c>
      <c r="H5213" t="s">
        <v>118</v>
      </c>
      <c r="I5213" t="s">
        <v>11381</v>
      </c>
      <c r="J5213" t="s">
        <v>554</v>
      </c>
      <c r="L5213" t="s">
        <v>283</v>
      </c>
      <c r="M5213">
        <v>9</v>
      </c>
      <c r="N5213" t="s">
        <v>554</v>
      </c>
      <c r="O5213" s="12">
        <v>20404</v>
      </c>
      <c r="P5213" t="s">
        <v>28</v>
      </c>
      <c r="Q5213" s="1">
        <v>43815</v>
      </c>
      <c r="R5213" t="s">
        <v>56</v>
      </c>
      <c r="S5213" s="1">
        <v>45092</v>
      </c>
      <c r="T5213" t="s">
        <v>30</v>
      </c>
      <c r="U5213" t="s">
        <v>570</v>
      </c>
      <c r="W5213" t="s">
        <v>11385</v>
      </c>
    </row>
    <row r="5214" spans="7:29" x14ac:dyDescent="0.2">
      <c r="G5214" t="s">
        <v>902</v>
      </c>
      <c r="H5214" t="s">
        <v>262</v>
      </c>
      <c r="I5214" t="s">
        <v>831</v>
      </c>
      <c r="J5214" t="s">
        <v>533</v>
      </c>
      <c r="K5214" t="s">
        <v>903</v>
      </c>
      <c r="L5214" t="s">
        <v>904</v>
      </c>
      <c r="M5214">
        <v>12</v>
      </c>
      <c r="N5214" t="s">
        <v>533</v>
      </c>
      <c r="O5214" s="12">
        <v>20378</v>
      </c>
      <c r="P5214" t="s">
        <v>70</v>
      </c>
      <c r="Q5214" s="1">
        <v>44943</v>
      </c>
      <c r="R5214" t="s">
        <v>29</v>
      </c>
      <c r="S5214" s="1">
        <v>45307</v>
      </c>
      <c r="T5214" t="s">
        <v>71</v>
      </c>
      <c r="W5214" t="s">
        <v>905</v>
      </c>
      <c r="X5214" t="s">
        <v>906</v>
      </c>
      <c r="Y5214" t="s">
        <v>907</v>
      </c>
      <c r="Z5214" t="s">
        <v>843</v>
      </c>
      <c r="AA5214" t="s">
        <v>908</v>
      </c>
      <c r="AB5214" t="s">
        <v>50</v>
      </c>
      <c r="AC5214" t="s">
        <v>50</v>
      </c>
    </row>
    <row r="5215" spans="7:29" x14ac:dyDescent="0.2">
      <c r="G5215" t="s">
        <v>902</v>
      </c>
      <c r="H5215" t="s">
        <v>262</v>
      </c>
      <c r="I5215" t="s">
        <v>831</v>
      </c>
      <c r="J5215" t="s">
        <v>533</v>
      </c>
      <c r="K5215" t="s">
        <v>903</v>
      </c>
      <c r="L5215" t="s">
        <v>904</v>
      </c>
      <c r="M5215">
        <v>12</v>
      </c>
      <c r="N5215" t="s">
        <v>533</v>
      </c>
      <c r="O5215" s="12">
        <v>20378</v>
      </c>
      <c r="P5215" t="s">
        <v>70</v>
      </c>
      <c r="Q5215" s="1">
        <v>44943</v>
      </c>
      <c r="R5215" t="s">
        <v>29</v>
      </c>
      <c r="S5215" s="1">
        <v>45307</v>
      </c>
      <c r="T5215" t="s">
        <v>71</v>
      </c>
      <c r="W5215" t="s">
        <v>905</v>
      </c>
      <c r="X5215" t="s">
        <v>909</v>
      </c>
      <c r="Y5215" t="s">
        <v>910</v>
      </c>
      <c r="Z5215" t="s">
        <v>537</v>
      </c>
      <c r="AA5215" t="s">
        <v>911</v>
      </c>
      <c r="AB5215" t="s">
        <v>50</v>
      </c>
      <c r="AC5215" t="s">
        <v>50</v>
      </c>
    </row>
    <row r="5216" spans="7:29" ht="153" x14ac:dyDescent="0.2">
      <c r="G5216" t="s">
        <v>4523</v>
      </c>
      <c r="H5216" t="s">
        <v>53</v>
      </c>
      <c r="I5216" t="s">
        <v>4524</v>
      </c>
      <c r="J5216" t="s">
        <v>4525</v>
      </c>
      <c r="L5216" t="s">
        <v>283</v>
      </c>
      <c r="M5216">
        <v>9</v>
      </c>
      <c r="N5216" t="s">
        <v>554</v>
      </c>
      <c r="O5216" s="12">
        <v>20378</v>
      </c>
      <c r="P5216" t="s">
        <v>661</v>
      </c>
      <c r="Q5216" s="1">
        <v>44820</v>
      </c>
      <c r="R5216" t="s">
        <v>56</v>
      </c>
      <c r="S5216" s="1">
        <v>45092</v>
      </c>
      <c r="T5216" t="s">
        <v>30</v>
      </c>
      <c r="U5216" t="s">
        <v>570</v>
      </c>
      <c r="W5216" t="s">
        <v>4526</v>
      </c>
      <c r="X5216" t="s">
        <v>4527</v>
      </c>
      <c r="Y5216" t="s">
        <v>4528</v>
      </c>
      <c r="Z5216" t="s">
        <v>4529</v>
      </c>
      <c r="AA5216" t="s">
        <v>4530</v>
      </c>
      <c r="AB5216" s="2" t="s">
        <v>4531</v>
      </c>
      <c r="AC5216" t="s">
        <v>50</v>
      </c>
    </row>
    <row r="5217" spans="7:29" x14ac:dyDescent="0.2">
      <c r="G5217" t="s">
        <v>894</v>
      </c>
      <c r="H5217" t="s">
        <v>24</v>
      </c>
      <c r="I5217" t="s">
        <v>9195</v>
      </c>
      <c r="J5217" t="s">
        <v>460</v>
      </c>
      <c r="L5217" t="s">
        <v>27</v>
      </c>
      <c r="M5217">
        <v>12</v>
      </c>
      <c r="N5217" t="s">
        <v>460</v>
      </c>
      <c r="O5217" s="12">
        <v>20371</v>
      </c>
      <c r="P5217" t="s">
        <v>28</v>
      </c>
      <c r="Q5217" s="1">
        <v>44013</v>
      </c>
      <c r="R5217" t="s">
        <v>56</v>
      </c>
      <c r="S5217" s="1">
        <v>44926</v>
      </c>
      <c r="T5217" t="s">
        <v>30</v>
      </c>
      <c r="U5217" t="s">
        <v>9196</v>
      </c>
      <c r="V5217" t="s">
        <v>122</v>
      </c>
      <c r="W5217" t="s">
        <v>9197</v>
      </c>
    </row>
    <row r="5218" spans="7:29" x14ac:dyDescent="0.2">
      <c r="G5218" t="s">
        <v>4317</v>
      </c>
      <c r="H5218" t="s">
        <v>274</v>
      </c>
      <c r="I5218" t="s">
        <v>13814</v>
      </c>
      <c r="J5218" t="s">
        <v>1431</v>
      </c>
      <c r="K5218" t="s">
        <v>488</v>
      </c>
      <c r="L5218" t="s">
        <v>237</v>
      </c>
      <c r="M5218">
        <v>12</v>
      </c>
      <c r="N5218" t="s">
        <v>1431</v>
      </c>
      <c r="O5218" s="12">
        <v>20345</v>
      </c>
      <c r="P5218" t="s">
        <v>238</v>
      </c>
      <c r="Q5218" s="1">
        <v>43703</v>
      </c>
      <c r="R5218" t="s">
        <v>56</v>
      </c>
      <c r="S5218" s="1">
        <v>44926</v>
      </c>
      <c r="T5218" t="s">
        <v>71</v>
      </c>
      <c r="W5218" t="s">
        <v>13815</v>
      </c>
    </row>
    <row r="5219" spans="7:29" x14ac:dyDescent="0.2">
      <c r="G5219" t="s">
        <v>59</v>
      </c>
      <c r="H5219" t="s">
        <v>234</v>
      </c>
      <c r="I5219" t="s">
        <v>15717</v>
      </c>
      <c r="J5219" t="s">
        <v>15421</v>
      </c>
      <c r="L5219" t="s">
        <v>283</v>
      </c>
      <c r="M5219">
        <v>9</v>
      </c>
      <c r="N5219" t="s">
        <v>15421</v>
      </c>
      <c r="O5219" s="12">
        <v>20319</v>
      </c>
      <c r="P5219" t="s">
        <v>28</v>
      </c>
      <c r="Q5219" s="1">
        <v>42171</v>
      </c>
      <c r="R5219" t="s">
        <v>29</v>
      </c>
      <c r="S5219" s="1">
        <v>45153</v>
      </c>
      <c r="T5219" t="s">
        <v>30</v>
      </c>
      <c r="U5219" t="s">
        <v>616</v>
      </c>
      <c r="W5219" t="s">
        <v>15718</v>
      </c>
      <c r="X5219" t="s">
        <v>116</v>
      </c>
    </row>
    <row r="5220" spans="7:29" x14ac:dyDescent="0.2">
      <c r="G5220" t="s">
        <v>685</v>
      </c>
      <c r="H5220" t="s">
        <v>262</v>
      </c>
      <c r="I5220" t="s">
        <v>6473</v>
      </c>
      <c r="J5220" t="s">
        <v>332</v>
      </c>
      <c r="K5220" t="s">
        <v>2587</v>
      </c>
      <c r="L5220" t="s">
        <v>2588</v>
      </c>
      <c r="M5220">
        <v>12</v>
      </c>
      <c r="N5220" t="s">
        <v>332</v>
      </c>
      <c r="O5220" s="12">
        <v>20298</v>
      </c>
      <c r="P5220" t="s">
        <v>70</v>
      </c>
      <c r="Q5220" s="1">
        <v>43070</v>
      </c>
      <c r="R5220" t="s">
        <v>29</v>
      </c>
      <c r="S5220" t="s">
        <v>43</v>
      </c>
      <c r="T5220" t="s">
        <v>71</v>
      </c>
      <c r="W5220" t="s">
        <v>6474</v>
      </c>
      <c r="X5220" t="s">
        <v>6475</v>
      </c>
      <c r="Y5220" t="s">
        <v>2587</v>
      </c>
      <c r="Z5220" t="s">
        <v>332</v>
      </c>
      <c r="AA5220" t="s">
        <v>6476</v>
      </c>
      <c r="AB5220" t="s">
        <v>50</v>
      </c>
      <c r="AC5220" t="s">
        <v>675</v>
      </c>
    </row>
    <row r="5221" spans="7:29" ht="170" x14ac:dyDescent="0.2">
      <c r="G5221" t="s">
        <v>8612</v>
      </c>
      <c r="H5221" t="s">
        <v>112</v>
      </c>
      <c r="I5221" t="s">
        <v>13289</v>
      </c>
      <c r="J5221" t="s">
        <v>192</v>
      </c>
      <c r="K5221" t="s">
        <v>7075</v>
      </c>
      <c r="L5221" t="s">
        <v>246</v>
      </c>
      <c r="M5221">
        <v>12</v>
      </c>
      <c r="N5221" t="s">
        <v>192</v>
      </c>
      <c r="O5221" s="12">
        <v>20255</v>
      </c>
      <c r="P5221" t="s">
        <v>70</v>
      </c>
      <c r="Q5221" s="1">
        <v>44873</v>
      </c>
      <c r="R5221" t="s">
        <v>29</v>
      </c>
      <c r="S5221" t="s">
        <v>43</v>
      </c>
      <c r="T5221" t="s">
        <v>71</v>
      </c>
      <c r="W5221" t="s">
        <v>13290</v>
      </c>
      <c r="X5221" t="s">
        <v>13291</v>
      </c>
      <c r="Y5221" t="s">
        <v>13292</v>
      </c>
      <c r="Z5221" t="s">
        <v>192</v>
      </c>
      <c r="AA5221" t="s">
        <v>13293</v>
      </c>
      <c r="AB5221" s="2" t="s">
        <v>272</v>
      </c>
      <c r="AC5221" t="s">
        <v>13294</v>
      </c>
    </row>
    <row r="5222" spans="7:29" x14ac:dyDescent="0.2">
      <c r="G5222" t="s">
        <v>3733</v>
      </c>
      <c r="H5222" t="s">
        <v>24</v>
      </c>
      <c r="I5222" t="s">
        <v>3734</v>
      </c>
      <c r="J5222" t="s">
        <v>528</v>
      </c>
      <c r="L5222" t="s">
        <v>775</v>
      </c>
      <c r="M5222">
        <v>9</v>
      </c>
      <c r="N5222" t="s">
        <v>528</v>
      </c>
      <c r="O5222" s="12">
        <v>20242</v>
      </c>
      <c r="P5222" t="s">
        <v>28</v>
      </c>
      <c r="Q5222" s="1">
        <v>42125</v>
      </c>
      <c r="R5222" t="s">
        <v>63</v>
      </c>
      <c r="S5222" t="s">
        <v>43</v>
      </c>
      <c r="T5222" t="s">
        <v>30</v>
      </c>
      <c r="U5222" t="s">
        <v>941</v>
      </c>
      <c r="W5222" t="s">
        <v>3735</v>
      </c>
    </row>
    <row r="5223" spans="7:29" x14ac:dyDescent="0.2">
      <c r="G5223" t="s">
        <v>2270</v>
      </c>
      <c r="H5223" t="s">
        <v>129</v>
      </c>
      <c r="I5223" t="s">
        <v>3129</v>
      </c>
      <c r="J5223" t="s">
        <v>510</v>
      </c>
      <c r="K5223" t="s">
        <v>3130</v>
      </c>
      <c r="L5223" t="s">
        <v>203</v>
      </c>
      <c r="M5223">
        <v>12</v>
      </c>
      <c r="N5223" t="s">
        <v>510</v>
      </c>
      <c r="O5223" s="12">
        <v>20224</v>
      </c>
      <c r="P5223" t="s">
        <v>70</v>
      </c>
      <c r="Q5223" s="1">
        <v>44915</v>
      </c>
      <c r="R5223" t="s">
        <v>29</v>
      </c>
      <c r="S5223" t="s">
        <v>43</v>
      </c>
      <c r="T5223" t="s">
        <v>71</v>
      </c>
      <c r="W5223" t="s">
        <v>3131</v>
      </c>
      <c r="X5223" t="s">
        <v>116</v>
      </c>
    </row>
    <row r="5224" spans="7:29" ht="136" x14ac:dyDescent="0.2">
      <c r="G5224" t="s">
        <v>4180</v>
      </c>
      <c r="H5224" t="s">
        <v>1250</v>
      </c>
      <c r="I5224" t="s">
        <v>8898</v>
      </c>
      <c r="J5224" t="s">
        <v>26</v>
      </c>
      <c r="L5224" t="s">
        <v>62</v>
      </c>
      <c r="M5224">
        <v>12</v>
      </c>
      <c r="N5224" t="s">
        <v>26</v>
      </c>
      <c r="O5224" s="12">
        <v>20217</v>
      </c>
      <c r="P5224" t="s">
        <v>28</v>
      </c>
      <c r="Q5224" s="1">
        <v>44743</v>
      </c>
      <c r="R5224" t="s">
        <v>56</v>
      </c>
      <c r="S5224" s="1">
        <v>44865</v>
      </c>
      <c r="T5224" t="s">
        <v>30</v>
      </c>
      <c r="U5224" t="s">
        <v>8905</v>
      </c>
      <c r="W5224" t="s">
        <v>8900</v>
      </c>
      <c r="X5224" t="s">
        <v>8901</v>
      </c>
      <c r="Y5224" t="s">
        <v>8899</v>
      </c>
      <c r="Z5224" t="s">
        <v>206</v>
      </c>
      <c r="AA5224" t="s">
        <v>8902</v>
      </c>
      <c r="AB5224" s="2" t="s">
        <v>8903</v>
      </c>
      <c r="AC5224" t="s">
        <v>8904</v>
      </c>
    </row>
    <row r="5225" spans="7:29" x14ac:dyDescent="0.2">
      <c r="G5225" t="s">
        <v>1672</v>
      </c>
      <c r="H5225" t="s">
        <v>274</v>
      </c>
      <c r="I5225" t="s">
        <v>3600</v>
      </c>
      <c r="J5225" t="s">
        <v>97</v>
      </c>
      <c r="L5225" t="s">
        <v>98</v>
      </c>
      <c r="M5225">
        <v>12</v>
      </c>
      <c r="N5225" t="s">
        <v>97</v>
      </c>
      <c r="O5225" s="12">
        <v>20215</v>
      </c>
      <c r="P5225" t="s">
        <v>28</v>
      </c>
      <c r="Q5225" s="1">
        <v>44774</v>
      </c>
      <c r="R5225" t="s">
        <v>56</v>
      </c>
      <c r="S5225" s="1">
        <v>44896</v>
      </c>
      <c r="T5225" t="s">
        <v>30</v>
      </c>
      <c r="U5225" t="s">
        <v>99</v>
      </c>
      <c r="W5225" t="s">
        <v>3601</v>
      </c>
    </row>
    <row r="5226" spans="7:29" x14ac:dyDescent="0.2">
      <c r="G5226" t="s">
        <v>5408</v>
      </c>
      <c r="H5226" t="s">
        <v>2463</v>
      </c>
      <c r="I5226" t="s">
        <v>8851</v>
      </c>
      <c r="J5226" t="s">
        <v>605</v>
      </c>
      <c r="L5226" t="s">
        <v>27</v>
      </c>
      <c r="M5226">
        <v>12</v>
      </c>
      <c r="N5226" t="s">
        <v>605</v>
      </c>
      <c r="O5226" s="12">
        <v>20211</v>
      </c>
      <c r="P5226" t="s">
        <v>28</v>
      </c>
      <c r="Q5226" s="1">
        <v>44102</v>
      </c>
      <c r="R5226" t="s">
        <v>56</v>
      </c>
      <c r="S5226" s="1">
        <v>44790</v>
      </c>
      <c r="T5226" t="s">
        <v>30</v>
      </c>
      <c r="U5226" t="s">
        <v>8852</v>
      </c>
      <c r="V5226" t="s">
        <v>933</v>
      </c>
      <c r="W5226" t="s">
        <v>8853</v>
      </c>
    </row>
    <row r="5227" spans="7:29" x14ac:dyDescent="0.2">
      <c r="G5227" t="s">
        <v>869</v>
      </c>
      <c r="H5227" t="s">
        <v>262</v>
      </c>
      <c r="I5227" t="s">
        <v>21199</v>
      </c>
      <c r="J5227" t="s">
        <v>460</v>
      </c>
      <c r="K5227" t="s">
        <v>788</v>
      </c>
      <c r="L5227" t="s">
        <v>789</v>
      </c>
      <c r="M5227">
        <v>12</v>
      </c>
      <c r="N5227" t="s">
        <v>460</v>
      </c>
      <c r="O5227" s="12">
        <v>20192</v>
      </c>
      <c r="P5227" t="s">
        <v>70</v>
      </c>
      <c r="Q5227" s="1">
        <v>42436</v>
      </c>
      <c r="R5227" t="s">
        <v>56</v>
      </c>
      <c r="S5227" s="1">
        <v>44834</v>
      </c>
      <c r="T5227" t="s">
        <v>71</v>
      </c>
      <c r="W5227" t="s">
        <v>21200</v>
      </c>
    </row>
    <row r="5228" spans="7:29" ht="170" x14ac:dyDescent="0.2">
      <c r="G5228" t="s">
        <v>2632</v>
      </c>
      <c r="H5228" t="s">
        <v>302</v>
      </c>
      <c r="I5228" t="s">
        <v>4880</v>
      </c>
      <c r="J5228" t="s">
        <v>192</v>
      </c>
      <c r="K5228" t="s">
        <v>4240</v>
      </c>
      <c r="L5228" t="s">
        <v>2513</v>
      </c>
      <c r="M5228">
        <v>12</v>
      </c>
      <c r="N5228" t="s">
        <v>1129</v>
      </c>
      <c r="O5228" s="12">
        <v>20191</v>
      </c>
      <c r="P5228" t="s">
        <v>238</v>
      </c>
      <c r="Q5228" s="1">
        <v>43724</v>
      </c>
      <c r="R5228" t="s">
        <v>56</v>
      </c>
      <c r="S5228" s="1">
        <v>44865</v>
      </c>
      <c r="T5228" t="s">
        <v>71</v>
      </c>
      <c r="W5228" t="s">
        <v>4883</v>
      </c>
      <c r="X5228" t="s">
        <v>4884</v>
      </c>
      <c r="Y5228" t="s">
        <v>4885</v>
      </c>
      <c r="Z5228" t="s">
        <v>192</v>
      </c>
      <c r="AA5228" t="s">
        <v>4886</v>
      </c>
      <c r="AB5228" s="2" t="s">
        <v>272</v>
      </c>
      <c r="AC5228" t="s">
        <v>4887</v>
      </c>
    </row>
    <row r="5229" spans="7:29" ht="153" x14ac:dyDescent="0.2">
      <c r="G5229" t="s">
        <v>8797</v>
      </c>
      <c r="H5229" t="s">
        <v>274</v>
      </c>
      <c r="I5229" t="s">
        <v>8792</v>
      </c>
      <c r="J5229" t="s">
        <v>192</v>
      </c>
      <c r="K5229" t="s">
        <v>8798</v>
      </c>
      <c r="L5229" t="s">
        <v>69</v>
      </c>
      <c r="M5229">
        <v>12</v>
      </c>
      <c r="N5229" t="s">
        <v>192</v>
      </c>
      <c r="O5229" s="12">
        <v>20174</v>
      </c>
      <c r="P5229" t="s">
        <v>70</v>
      </c>
      <c r="Q5229" s="1">
        <v>44970</v>
      </c>
      <c r="R5229" t="s">
        <v>29</v>
      </c>
      <c r="S5229" t="s">
        <v>43</v>
      </c>
      <c r="T5229" t="s">
        <v>71</v>
      </c>
      <c r="W5229" t="s">
        <v>8799</v>
      </c>
      <c r="X5229" t="s">
        <v>8800</v>
      </c>
      <c r="Y5229" t="s">
        <v>8801</v>
      </c>
      <c r="Z5229" t="s">
        <v>192</v>
      </c>
      <c r="AA5229" t="s">
        <v>8802</v>
      </c>
      <c r="AB5229" s="2" t="s">
        <v>5997</v>
      </c>
      <c r="AC5229" t="s">
        <v>8803</v>
      </c>
    </row>
    <row r="5230" spans="7:29" x14ac:dyDescent="0.2">
      <c r="G5230" t="s">
        <v>18041</v>
      </c>
      <c r="H5230" t="s">
        <v>53</v>
      </c>
      <c r="I5230" t="s">
        <v>18038</v>
      </c>
      <c r="J5230" t="s">
        <v>97</v>
      </c>
      <c r="K5230" t="s">
        <v>488</v>
      </c>
      <c r="L5230" t="s">
        <v>246</v>
      </c>
      <c r="M5230">
        <v>12</v>
      </c>
      <c r="N5230" t="s">
        <v>97</v>
      </c>
      <c r="O5230" s="12">
        <v>20138</v>
      </c>
      <c r="P5230" t="s">
        <v>70</v>
      </c>
      <c r="Q5230" s="1">
        <v>44820</v>
      </c>
      <c r="R5230" t="s">
        <v>29</v>
      </c>
      <c r="S5230" t="s">
        <v>43</v>
      </c>
      <c r="T5230" t="s">
        <v>71</v>
      </c>
      <c r="W5230" t="s">
        <v>18042</v>
      </c>
      <c r="X5230" t="s">
        <v>18043</v>
      </c>
      <c r="Y5230" t="s">
        <v>488</v>
      </c>
      <c r="Z5230" t="s">
        <v>810</v>
      </c>
      <c r="AA5230" t="s">
        <v>18044</v>
      </c>
      <c r="AB5230" t="s">
        <v>50</v>
      </c>
      <c r="AC5230" t="s">
        <v>50</v>
      </c>
    </row>
    <row r="5231" spans="7:29" x14ac:dyDescent="0.2">
      <c r="G5231" t="s">
        <v>2353</v>
      </c>
      <c r="H5231" t="s">
        <v>262</v>
      </c>
      <c r="I5231" t="s">
        <v>16193</v>
      </c>
      <c r="J5231" t="s">
        <v>173</v>
      </c>
      <c r="K5231" t="s">
        <v>848</v>
      </c>
      <c r="L5231" t="s">
        <v>246</v>
      </c>
      <c r="M5231">
        <v>12</v>
      </c>
      <c r="N5231" t="s">
        <v>173</v>
      </c>
      <c r="O5231" s="12">
        <v>20107</v>
      </c>
      <c r="P5231" t="s">
        <v>70</v>
      </c>
      <c r="Q5231" s="1">
        <v>44680</v>
      </c>
      <c r="R5231" t="s">
        <v>29</v>
      </c>
      <c r="S5231" t="s">
        <v>43</v>
      </c>
      <c r="T5231" t="s">
        <v>71</v>
      </c>
      <c r="W5231" t="s">
        <v>16211</v>
      </c>
      <c r="X5231" t="s">
        <v>116</v>
      </c>
    </row>
    <row r="5232" spans="7:29" x14ac:dyDescent="0.2">
      <c r="G5232" t="s">
        <v>5660</v>
      </c>
      <c r="H5232" t="s">
        <v>24</v>
      </c>
      <c r="I5232" t="s">
        <v>14108</v>
      </c>
      <c r="J5232" t="s">
        <v>150</v>
      </c>
      <c r="K5232" t="s">
        <v>832</v>
      </c>
      <c r="L5232" t="s">
        <v>833</v>
      </c>
      <c r="M5232">
        <v>9</v>
      </c>
      <c r="N5232" t="s">
        <v>150</v>
      </c>
      <c r="O5232" s="12">
        <v>20100</v>
      </c>
      <c r="P5232" t="s">
        <v>70</v>
      </c>
      <c r="Q5232" s="1">
        <v>44795</v>
      </c>
      <c r="R5232" t="s">
        <v>29</v>
      </c>
      <c r="S5232" t="s">
        <v>43</v>
      </c>
      <c r="T5232" t="s">
        <v>71</v>
      </c>
      <c r="W5232" t="s">
        <v>14148</v>
      </c>
      <c r="X5232" t="s">
        <v>116</v>
      </c>
    </row>
    <row r="5233" spans="7:29" x14ac:dyDescent="0.2">
      <c r="G5233" t="s">
        <v>925</v>
      </c>
      <c r="H5233" t="s">
        <v>53</v>
      </c>
      <c r="I5233" t="s">
        <v>9739</v>
      </c>
      <c r="J5233" t="s">
        <v>135</v>
      </c>
      <c r="L5233" t="s">
        <v>27</v>
      </c>
      <c r="M5233">
        <v>12</v>
      </c>
      <c r="N5233" t="s">
        <v>135</v>
      </c>
      <c r="O5233" s="12">
        <v>20068</v>
      </c>
      <c r="P5233" t="s">
        <v>661</v>
      </c>
      <c r="Q5233" s="1">
        <v>44931</v>
      </c>
      <c r="R5233" t="s">
        <v>56</v>
      </c>
      <c r="S5233" t="s">
        <v>43</v>
      </c>
      <c r="T5233" t="s">
        <v>30</v>
      </c>
      <c r="U5233" t="s">
        <v>2219</v>
      </c>
      <c r="V5233" t="s">
        <v>353</v>
      </c>
      <c r="W5233" t="s">
        <v>9740</v>
      </c>
    </row>
    <row r="5234" spans="7:29" x14ac:dyDescent="0.2">
      <c r="G5234" t="s">
        <v>4386</v>
      </c>
      <c r="H5234" t="s">
        <v>1250</v>
      </c>
      <c r="I5234" t="s">
        <v>4379</v>
      </c>
      <c r="J5234" t="s">
        <v>159</v>
      </c>
      <c r="L5234" t="s">
        <v>98</v>
      </c>
      <c r="M5234">
        <v>12</v>
      </c>
      <c r="N5234" t="s">
        <v>159</v>
      </c>
      <c r="O5234" s="12">
        <v>20013</v>
      </c>
      <c r="P5234" t="s">
        <v>661</v>
      </c>
      <c r="Q5234" s="1">
        <v>44044</v>
      </c>
      <c r="R5234" t="s">
        <v>56</v>
      </c>
      <c r="S5234" s="1">
        <v>44844</v>
      </c>
      <c r="T5234" t="s">
        <v>30</v>
      </c>
      <c r="U5234" t="s">
        <v>99</v>
      </c>
      <c r="W5234" t="s">
        <v>4387</v>
      </c>
    </row>
    <row r="5235" spans="7:29" ht="85" x14ac:dyDescent="0.2">
      <c r="G5235" t="s">
        <v>830</v>
      </c>
      <c r="H5235" t="s">
        <v>53</v>
      </c>
      <c r="I5235" t="s">
        <v>831</v>
      </c>
      <c r="J5235" t="s">
        <v>150</v>
      </c>
      <c r="K5235" t="s">
        <v>832</v>
      </c>
      <c r="L5235" t="s">
        <v>833</v>
      </c>
      <c r="M5235">
        <v>9</v>
      </c>
      <c r="N5235" t="s">
        <v>150</v>
      </c>
      <c r="O5235" s="12">
        <v>19997</v>
      </c>
      <c r="P5235" t="s">
        <v>70</v>
      </c>
      <c r="Q5235" s="1">
        <v>44893</v>
      </c>
      <c r="R5235" t="s">
        <v>29</v>
      </c>
      <c r="S5235" t="s">
        <v>43</v>
      </c>
      <c r="T5235" t="s">
        <v>71</v>
      </c>
      <c r="W5235" t="s">
        <v>834</v>
      </c>
      <c r="X5235" t="s">
        <v>835</v>
      </c>
      <c r="Y5235" t="s">
        <v>832</v>
      </c>
      <c r="Z5235" t="s">
        <v>150</v>
      </c>
      <c r="AA5235" t="s">
        <v>836</v>
      </c>
      <c r="AB5235" s="2" t="s">
        <v>837</v>
      </c>
      <c r="AC5235" t="s">
        <v>838</v>
      </c>
    </row>
    <row r="5236" spans="7:29" x14ac:dyDescent="0.2">
      <c r="G5236" t="s">
        <v>16858</v>
      </c>
      <c r="H5236" t="s">
        <v>53</v>
      </c>
      <c r="I5236" t="s">
        <v>16859</v>
      </c>
      <c r="J5236" t="s">
        <v>3467</v>
      </c>
      <c r="L5236" t="s">
        <v>283</v>
      </c>
      <c r="M5236">
        <v>9</v>
      </c>
      <c r="N5236" t="s">
        <v>3467</v>
      </c>
      <c r="O5236" s="12">
        <v>19976</v>
      </c>
      <c r="P5236" t="s">
        <v>661</v>
      </c>
      <c r="Q5236" s="1">
        <v>43998</v>
      </c>
      <c r="R5236" t="s">
        <v>56</v>
      </c>
      <c r="S5236" s="1">
        <v>44819</v>
      </c>
      <c r="T5236" t="s">
        <v>30</v>
      </c>
      <c r="U5236" t="s">
        <v>338</v>
      </c>
      <c r="W5236" t="s">
        <v>16860</v>
      </c>
    </row>
    <row r="5237" spans="7:29" x14ac:dyDescent="0.2">
      <c r="G5237" t="s">
        <v>2450</v>
      </c>
      <c r="H5237" t="s">
        <v>1394</v>
      </c>
      <c r="I5237" t="s">
        <v>20851</v>
      </c>
      <c r="J5237" t="s">
        <v>120</v>
      </c>
      <c r="L5237" t="s">
        <v>1927</v>
      </c>
      <c r="M5237">
        <v>12</v>
      </c>
      <c r="N5237" t="s">
        <v>120</v>
      </c>
      <c r="O5237" s="12">
        <v>19939</v>
      </c>
      <c r="P5237" t="s">
        <v>28</v>
      </c>
      <c r="Q5237" s="1">
        <v>44593</v>
      </c>
      <c r="R5237" t="s">
        <v>29</v>
      </c>
      <c r="S5237" t="s">
        <v>43</v>
      </c>
      <c r="T5237" t="s">
        <v>30</v>
      </c>
      <c r="U5237" t="s">
        <v>20852</v>
      </c>
      <c r="V5237" t="s">
        <v>45</v>
      </c>
      <c r="W5237" t="s">
        <v>20853</v>
      </c>
      <c r="X5237" t="s">
        <v>116</v>
      </c>
    </row>
    <row r="5238" spans="7:29" x14ac:dyDescent="0.2">
      <c r="G5238" t="s">
        <v>1675</v>
      </c>
      <c r="H5238" t="s">
        <v>148</v>
      </c>
      <c r="I5238" t="s">
        <v>15606</v>
      </c>
      <c r="J5238" t="s">
        <v>481</v>
      </c>
      <c r="L5238" t="s">
        <v>27</v>
      </c>
      <c r="M5238">
        <v>12</v>
      </c>
      <c r="N5238" t="s">
        <v>481</v>
      </c>
      <c r="O5238" s="12">
        <v>19933</v>
      </c>
      <c r="P5238" t="s">
        <v>28</v>
      </c>
      <c r="Q5238" s="1">
        <v>44970</v>
      </c>
      <c r="R5238" t="s">
        <v>29</v>
      </c>
      <c r="S5238" t="s">
        <v>43</v>
      </c>
      <c r="T5238" t="s">
        <v>30</v>
      </c>
      <c r="U5238" t="s">
        <v>2415</v>
      </c>
      <c r="V5238" t="s">
        <v>522</v>
      </c>
      <c r="W5238" t="s">
        <v>15612</v>
      </c>
      <c r="X5238" t="s">
        <v>15613</v>
      </c>
      <c r="Y5238" t="s">
        <v>2415</v>
      </c>
      <c r="Z5238" t="s">
        <v>843</v>
      </c>
      <c r="AA5238" t="s">
        <v>15614</v>
      </c>
      <c r="AB5238" t="s">
        <v>50</v>
      </c>
      <c r="AC5238" t="s">
        <v>15615</v>
      </c>
    </row>
    <row r="5239" spans="7:29" x14ac:dyDescent="0.2">
      <c r="G5239" t="s">
        <v>5516</v>
      </c>
      <c r="H5239" t="s">
        <v>53</v>
      </c>
      <c r="I5239" t="s">
        <v>5517</v>
      </c>
      <c r="J5239" t="s">
        <v>135</v>
      </c>
      <c r="K5239" t="s">
        <v>1482</v>
      </c>
      <c r="L5239" t="s">
        <v>1483</v>
      </c>
      <c r="M5239">
        <v>9</v>
      </c>
      <c r="N5239" t="s">
        <v>135</v>
      </c>
      <c r="O5239" s="12">
        <v>19910</v>
      </c>
      <c r="P5239" t="s">
        <v>238</v>
      </c>
      <c r="Q5239" s="1">
        <v>44845</v>
      </c>
      <c r="R5239" t="s">
        <v>56</v>
      </c>
      <c r="S5239" s="1">
        <v>45107</v>
      </c>
      <c r="T5239" t="s">
        <v>71</v>
      </c>
      <c r="W5239" t="s">
        <v>5518</v>
      </c>
    </row>
    <row r="5240" spans="7:29" x14ac:dyDescent="0.2">
      <c r="G5240" t="s">
        <v>1030</v>
      </c>
      <c r="H5240" t="s">
        <v>314</v>
      </c>
      <c r="I5240" t="s">
        <v>1031</v>
      </c>
      <c r="J5240" t="s">
        <v>770</v>
      </c>
      <c r="L5240" t="s">
        <v>347</v>
      </c>
      <c r="M5240">
        <v>12</v>
      </c>
      <c r="N5240" t="s">
        <v>770</v>
      </c>
      <c r="O5240" s="12">
        <v>19884</v>
      </c>
      <c r="P5240" t="s">
        <v>28</v>
      </c>
      <c r="Q5240" s="1">
        <v>44805</v>
      </c>
      <c r="R5240" t="s">
        <v>56</v>
      </c>
      <c r="S5240" s="1">
        <v>44926</v>
      </c>
      <c r="T5240" t="s">
        <v>30</v>
      </c>
      <c r="U5240" t="s">
        <v>1032</v>
      </c>
      <c r="W5240" t="s">
        <v>1033</v>
      </c>
    </row>
    <row r="5241" spans="7:29" x14ac:dyDescent="0.2">
      <c r="G5241" t="s">
        <v>652</v>
      </c>
      <c r="H5241" t="s">
        <v>53</v>
      </c>
      <c r="I5241" t="s">
        <v>11000</v>
      </c>
      <c r="J5241" t="s">
        <v>569</v>
      </c>
      <c r="L5241" t="s">
        <v>283</v>
      </c>
      <c r="M5241">
        <v>9</v>
      </c>
      <c r="N5241" t="s">
        <v>569</v>
      </c>
      <c r="O5241" s="12">
        <v>19868</v>
      </c>
      <c r="P5241" t="s">
        <v>28</v>
      </c>
      <c r="Q5241" s="1">
        <v>44636</v>
      </c>
      <c r="R5241" t="s">
        <v>56</v>
      </c>
      <c r="S5241" s="1">
        <v>45092</v>
      </c>
      <c r="T5241" t="s">
        <v>30</v>
      </c>
      <c r="U5241" t="s">
        <v>570</v>
      </c>
      <c r="W5241" t="s">
        <v>11001</v>
      </c>
    </row>
    <row r="5242" spans="7:29" x14ac:dyDescent="0.2">
      <c r="G5242" t="s">
        <v>12096</v>
      </c>
      <c r="H5242" t="s">
        <v>262</v>
      </c>
      <c r="I5242" t="s">
        <v>920</v>
      </c>
      <c r="J5242" t="s">
        <v>135</v>
      </c>
      <c r="K5242" t="s">
        <v>743</v>
      </c>
      <c r="L5242" t="s">
        <v>744</v>
      </c>
      <c r="M5242">
        <v>9</v>
      </c>
      <c r="N5242" t="s">
        <v>135</v>
      </c>
      <c r="O5242" s="12">
        <v>19862</v>
      </c>
      <c r="P5242" t="s">
        <v>70</v>
      </c>
      <c r="Q5242" s="1">
        <v>44838</v>
      </c>
      <c r="R5242" t="s">
        <v>29</v>
      </c>
      <c r="S5242" t="s">
        <v>43</v>
      </c>
      <c r="T5242" t="s">
        <v>71</v>
      </c>
      <c r="W5242" t="s">
        <v>12097</v>
      </c>
      <c r="X5242" t="s">
        <v>12098</v>
      </c>
      <c r="Y5242" t="s">
        <v>743</v>
      </c>
      <c r="Z5242" t="s">
        <v>135</v>
      </c>
      <c r="AA5242" t="s">
        <v>12099</v>
      </c>
      <c r="AB5242" t="s">
        <v>50</v>
      </c>
      <c r="AC5242" t="s">
        <v>50</v>
      </c>
    </row>
    <row r="5243" spans="7:29" x14ac:dyDescent="0.2">
      <c r="G5243" t="s">
        <v>955</v>
      </c>
      <c r="H5243" t="s">
        <v>274</v>
      </c>
      <c r="I5243" t="s">
        <v>19062</v>
      </c>
      <c r="J5243" t="s">
        <v>422</v>
      </c>
      <c r="L5243" t="s">
        <v>283</v>
      </c>
      <c r="M5243">
        <v>9</v>
      </c>
      <c r="N5243" t="s">
        <v>422</v>
      </c>
      <c r="O5243" s="12">
        <v>19846</v>
      </c>
      <c r="P5243" t="s">
        <v>28</v>
      </c>
      <c r="Q5243" s="1">
        <v>44820</v>
      </c>
      <c r="R5243" t="s">
        <v>56</v>
      </c>
      <c r="S5243" s="1">
        <v>45000</v>
      </c>
      <c r="T5243" t="s">
        <v>30</v>
      </c>
      <c r="U5243" t="s">
        <v>570</v>
      </c>
      <c r="W5243" t="s">
        <v>19063</v>
      </c>
    </row>
    <row r="5244" spans="7:29" x14ac:dyDescent="0.2">
      <c r="G5244" t="s">
        <v>2900</v>
      </c>
      <c r="H5244" t="s">
        <v>53</v>
      </c>
      <c r="I5244" t="s">
        <v>9468</v>
      </c>
      <c r="J5244" t="s">
        <v>4081</v>
      </c>
      <c r="L5244" t="s">
        <v>27</v>
      </c>
      <c r="M5244">
        <v>12</v>
      </c>
      <c r="N5244" t="s">
        <v>4081</v>
      </c>
      <c r="O5244" s="12">
        <v>19842</v>
      </c>
      <c r="P5244" t="s">
        <v>28</v>
      </c>
      <c r="Q5244" s="1">
        <v>44760</v>
      </c>
      <c r="R5244" t="s">
        <v>56</v>
      </c>
      <c r="S5244" s="1">
        <v>44904</v>
      </c>
      <c r="T5244" t="s">
        <v>30</v>
      </c>
      <c r="U5244" t="s">
        <v>9469</v>
      </c>
      <c r="V5244" t="s">
        <v>45</v>
      </c>
      <c r="W5244" t="s">
        <v>9470</v>
      </c>
    </row>
    <row r="5245" spans="7:29" ht="170" x14ac:dyDescent="0.2">
      <c r="G5245" t="s">
        <v>157</v>
      </c>
      <c r="H5245" t="s">
        <v>112</v>
      </c>
      <c r="I5245" t="s">
        <v>13335</v>
      </c>
      <c r="J5245" t="s">
        <v>9531</v>
      </c>
      <c r="K5245" t="s">
        <v>13336</v>
      </c>
      <c r="L5245" t="s">
        <v>69</v>
      </c>
      <c r="M5245">
        <v>12</v>
      </c>
      <c r="N5245" t="s">
        <v>9531</v>
      </c>
      <c r="O5245" s="12">
        <v>19773</v>
      </c>
      <c r="P5245" t="s">
        <v>70</v>
      </c>
      <c r="Q5245" s="1">
        <v>44951</v>
      </c>
      <c r="R5245" t="s">
        <v>29</v>
      </c>
      <c r="S5245" t="s">
        <v>43</v>
      </c>
      <c r="T5245" t="s">
        <v>71</v>
      </c>
      <c r="W5245" t="s">
        <v>13337</v>
      </c>
      <c r="X5245" t="s">
        <v>13338</v>
      </c>
      <c r="Y5245" t="s">
        <v>13339</v>
      </c>
      <c r="Z5245" t="s">
        <v>4143</v>
      </c>
      <c r="AA5245" t="s">
        <v>13340</v>
      </c>
      <c r="AB5245" s="2" t="s">
        <v>13341</v>
      </c>
      <c r="AC5245" t="s">
        <v>13342</v>
      </c>
    </row>
    <row r="5246" spans="7:29" x14ac:dyDescent="0.2">
      <c r="G5246" t="s">
        <v>23532</v>
      </c>
      <c r="H5246" t="s">
        <v>148</v>
      </c>
      <c r="I5246" t="s">
        <v>23529</v>
      </c>
      <c r="J5246" t="s">
        <v>3379</v>
      </c>
      <c r="K5246" t="s">
        <v>10224</v>
      </c>
      <c r="L5246" t="s">
        <v>246</v>
      </c>
      <c r="M5246">
        <v>12</v>
      </c>
      <c r="N5246" t="s">
        <v>3379</v>
      </c>
      <c r="O5246" s="12">
        <v>19770</v>
      </c>
      <c r="P5246" t="s">
        <v>70</v>
      </c>
      <c r="Q5246" s="1">
        <v>44256</v>
      </c>
      <c r="R5246" t="s">
        <v>56</v>
      </c>
      <c r="S5246" s="1">
        <v>45056</v>
      </c>
      <c r="T5246" t="s">
        <v>71</v>
      </c>
      <c r="W5246" t="s">
        <v>23533</v>
      </c>
    </row>
    <row r="5247" spans="7:29" x14ac:dyDescent="0.2">
      <c r="G5247" t="s">
        <v>1246</v>
      </c>
      <c r="H5247" t="s">
        <v>262</v>
      </c>
      <c r="I5247" t="s">
        <v>12335</v>
      </c>
      <c r="J5247" t="s">
        <v>554</v>
      </c>
      <c r="K5247" t="s">
        <v>12336</v>
      </c>
      <c r="L5247" t="s">
        <v>1761</v>
      </c>
      <c r="M5247">
        <v>9</v>
      </c>
      <c r="N5247" t="s">
        <v>554</v>
      </c>
      <c r="O5247" s="12">
        <v>19710</v>
      </c>
      <c r="P5247" t="s">
        <v>70</v>
      </c>
      <c r="Q5247" s="1">
        <v>43497</v>
      </c>
      <c r="R5247" t="s">
        <v>29</v>
      </c>
      <c r="S5247" t="s">
        <v>43</v>
      </c>
      <c r="T5247" t="s">
        <v>71</v>
      </c>
      <c r="W5247" t="s">
        <v>12337</v>
      </c>
      <c r="X5247" t="s">
        <v>116</v>
      </c>
    </row>
    <row r="5248" spans="7:29" x14ac:dyDescent="0.2">
      <c r="G5248" t="s">
        <v>7179</v>
      </c>
      <c r="H5248" t="s">
        <v>118</v>
      </c>
      <c r="I5248" t="s">
        <v>15261</v>
      </c>
      <c r="J5248" t="s">
        <v>6566</v>
      </c>
      <c r="K5248" t="s">
        <v>15262</v>
      </c>
      <c r="L5248" t="s">
        <v>114</v>
      </c>
      <c r="M5248">
        <v>12</v>
      </c>
      <c r="N5248" t="s">
        <v>6566</v>
      </c>
      <c r="O5248" s="12">
        <v>19710</v>
      </c>
      <c r="P5248" t="s">
        <v>70</v>
      </c>
      <c r="Q5248" s="1">
        <v>44805</v>
      </c>
      <c r="R5248" t="s">
        <v>29</v>
      </c>
      <c r="S5248" t="s">
        <v>43</v>
      </c>
      <c r="T5248" t="s">
        <v>71</v>
      </c>
      <c r="W5248" t="s">
        <v>15263</v>
      </c>
      <c r="X5248" t="s">
        <v>15264</v>
      </c>
      <c r="Y5248" t="s">
        <v>15262</v>
      </c>
      <c r="Z5248" t="s">
        <v>3916</v>
      </c>
      <c r="AA5248" t="s">
        <v>15265</v>
      </c>
      <c r="AB5248" t="s">
        <v>50</v>
      </c>
      <c r="AC5248" t="s">
        <v>50</v>
      </c>
    </row>
    <row r="5249" spans="7:29" x14ac:dyDescent="0.2">
      <c r="G5249" t="s">
        <v>1672</v>
      </c>
      <c r="H5249" t="s">
        <v>274</v>
      </c>
      <c r="I5249" t="s">
        <v>16639</v>
      </c>
      <c r="J5249" t="s">
        <v>135</v>
      </c>
      <c r="K5249" t="s">
        <v>870</v>
      </c>
      <c r="L5249" t="s">
        <v>871</v>
      </c>
      <c r="M5249">
        <v>12</v>
      </c>
      <c r="N5249" t="s">
        <v>135</v>
      </c>
      <c r="O5249" s="12">
        <v>19701</v>
      </c>
      <c r="P5249" t="s">
        <v>70</v>
      </c>
      <c r="Q5249" s="1">
        <v>44802</v>
      </c>
      <c r="R5249" t="s">
        <v>56</v>
      </c>
      <c r="S5249" s="1">
        <v>44985</v>
      </c>
      <c r="T5249" t="s">
        <v>71</v>
      </c>
      <c r="W5249" t="s">
        <v>16649</v>
      </c>
    </row>
    <row r="5250" spans="7:29" x14ac:dyDescent="0.2">
      <c r="G5250" t="s">
        <v>40</v>
      </c>
      <c r="H5250" t="s">
        <v>129</v>
      </c>
      <c r="I5250" t="s">
        <v>19743</v>
      </c>
      <c r="J5250" t="s">
        <v>135</v>
      </c>
      <c r="K5250" t="s">
        <v>743</v>
      </c>
      <c r="L5250" t="s">
        <v>744</v>
      </c>
      <c r="M5250">
        <v>9</v>
      </c>
      <c r="N5250" t="s">
        <v>135</v>
      </c>
      <c r="O5250" s="12">
        <v>19676</v>
      </c>
      <c r="P5250" t="s">
        <v>70</v>
      </c>
      <c r="Q5250" s="1">
        <v>44859</v>
      </c>
      <c r="R5250" t="s">
        <v>29</v>
      </c>
      <c r="S5250" t="s">
        <v>43</v>
      </c>
      <c r="T5250" t="s">
        <v>71</v>
      </c>
      <c r="W5250" t="s">
        <v>19747</v>
      </c>
      <c r="X5250" t="s">
        <v>19748</v>
      </c>
      <c r="Y5250" t="s">
        <v>743</v>
      </c>
      <c r="Z5250" t="s">
        <v>135</v>
      </c>
      <c r="AA5250" t="s">
        <v>19749</v>
      </c>
      <c r="AB5250" t="s">
        <v>50</v>
      </c>
      <c r="AC5250" t="s">
        <v>50</v>
      </c>
    </row>
    <row r="5251" spans="7:29" ht="153" x14ac:dyDescent="0.2">
      <c r="G5251" t="s">
        <v>628</v>
      </c>
      <c r="H5251" t="s">
        <v>314</v>
      </c>
      <c r="I5251" t="s">
        <v>5338</v>
      </c>
      <c r="J5251" t="s">
        <v>131</v>
      </c>
      <c r="K5251" t="s">
        <v>5339</v>
      </c>
      <c r="L5251" t="s">
        <v>789</v>
      </c>
      <c r="M5251">
        <v>12</v>
      </c>
      <c r="N5251" t="s">
        <v>131</v>
      </c>
      <c r="O5251" s="12">
        <v>19670</v>
      </c>
      <c r="P5251" t="s">
        <v>70</v>
      </c>
      <c r="Q5251" s="1">
        <v>42917</v>
      </c>
      <c r="R5251" t="s">
        <v>29</v>
      </c>
      <c r="S5251" t="s">
        <v>43</v>
      </c>
      <c r="T5251" t="s">
        <v>71</v>
      </c>
      <c r="W5251" t="s">
        <v>5340</v>
      </c>
      <c r="X5251" t="s">
        <v>5341</v>
      </c>
      <c r="Y5251" t="s">
        <v>5339</v>
      </c>
      <c r="Z5251" t="s">
        <v>5342</v>
      </c>
      <c r="AA5251" t="s">
        <v>5343</v>
      </c>
      <c r="AB5251" s="2" t="s">
        <v>5344</v>
      </c>
      <c r="AC5251" t="s">
        <v>5345</v>
      </c>
    </row>
    <row r="5252" spans="7:29" x14ac:dyDescent="0.2">
      <c r="G5252" t="s">
        <v>25349</v>
      </c>
      <c r="H5252" t="s">
        <v>53</v>
      </c>
      <c r="I5252" t="s">
        <v>25350</v>
      </c>
      <c r="J5252" t="s">
        <v>1665</v>
      </c>
      <c r="L5252" t="s">
        <v>27</v>
      </c>
      <c r="M5252">
        <v>12</v>
      </c>
      <c r="N5252" t="s">
        <v>1665</v>
      </c>
      <c r="O5252" s="12">
        <v>19667</v>
      </c>
      <c r="P5252" t="s">
        <v>28</v>
      </c>
      <c r="Q5252" s="1">
        <v>44452</v>
      </c>
      <c r="R5252" t="s">
        <v>56</v>
      </c>
      <c r="S5252" s="1">
        <v>44813</v>
      </c>
      <c r="T5252" t="s">
        <v>30</v>
      </c>
      <c r="U5252" t="s">
        <v>25351</v>
      </c>
      <c r="V5252" t="s">
        <v>122</v>
      </c>
      <c r="W5252" t="s">
        <v>25352</v>
      </c>
    </row>
    <row r="5253" spans="7:29" x14ac:dyDescent="0.2">
      <c r="G5253" t="s">
        <v>503</v>
      </c>
      <c r="H5253" t="s">
        <v>53</v>
      </c>
      <c r="I5253" t="s">
        <v>2830</v>
      </c>
      <c r="J5253" t="s">
        <v>411</v>
      </c>
      <c r="K5253" t="s">
        <v>2831</v>
      </c>
      <c r="L5253" t="s">
        <v>2832</v>
      </c>
      <c r="M5253">
        <v>12</v>
      </c>
      <c r="N5253" t="s">
        <v>411</v>
      </c>
      <c r="O5253" s="12">
        <v>19637</v>
      </c>
      <c r="P5253" t="s">
        <v>70</v>
      </c>
      <c r="Q5253" s="1">
        <v>44466</v>
      </c>
      <c r="R5253" t="s">
        <v>29</v>
      </c>
      <c r="S5253" t="s">
        <v>43</v>
      </c>
      <c r="T5253" t="s">
        <v>71</v>
      </c>
      <c r="W5253" t="s">
        <v>2833</v>
      </c>
      <c r="X5253" t="s">
        <v>116</v>
      </c>
    </row>
    <row r="5254" spans="7:29" x14ac:dyDescent="0.2">
      <c r="G5254" t="s">
        <v>19219</v>
      </c>
      <c r="H5254" t="s">
        <v>118</v>
      </c>
      <c r="I5254" t="s">
        <v>19220</v>
      </c>
      <c r="J5254" t="s">
        <v>135</v>
      </c>
      <c r="K5254" t="s">
        <v>1482</v>
      </c>
      <c r="L5254" t="s">
        <v>1483</v>
      </c>
      <c r="M5254">
        <v>9</v>
      </c>
      <c r="N5254" t="s">
        <v>135</v>
      </c>
      <c r="O5254" s="12">
        <v>19616</v>
      </c>
      <c r="P5254" t="s">
        <v>238</v>
      </c>
      <c r="Q5254" s="1">
        <v>44838</v>
      </c>
      <c r="R5254" t="s">
        <v>29</v>
      </c>
      <c r="S5254" t="s">
        <v>43</v>
      </c>
      <c r="T5254" t="s">
        <v>71</v>
      </c>
      <c r="W5254" t="s">
        <v>19221</v>
      </c>
      <c r="X5254" t="s">
        <v>116</v>
      </c>
    </row>
    <row r="5255" spans="7:29" x14ac:dyDescent="0.2">
      <c r="G5255" t="s">
        <v>628</v>
      </c>
      <c r="H5255" t="s">
        <v>118</v>
      </c>
      <c r="I5255" t="s">
        <v>587</v>
      </c>
      <c r="J5255" t="s">
        <v>481</v>
      </c>
      <c r="L5255" t="s">
        <v>104</v>
      </c>
      <c r="M5255">
        <v>12</v>
      </c>
      <c r="N5255" t="s">
        <v>481</v>
      </c>
      <c r="O5255" s="12">
        <v>19597</v>
      </c>
      <c r="P5255" t="s">
        <v>28</v>
      </c>
      <c r="Q5255" s="1">
        <v>43030</v>
      </c>
      <c r="R5255" t="s">
        <v>56</v>
      </c>
      <c r="S5255" s="1">
        <v>44804</v>
      </c>
      <c r="T5255" t="s">
        <v>30</v>
      </c>
      <c r="U5255" t="s">
        <v>629</v>
      </c>
      <c r="V5255" t="s">
        <v>122</v>
      </c>
      <c r="W5255" t="s">
        <v>630</v>
      </c>
    </row>
    <row r="5256" spans="7:29" x14ac:dyDescent="0.2">
      <c r="G5256" t="s">
        <v>273</v>
      </c>
      <c r="H5256" t="s">
        <v>274</v>
      </c>
      <c r="I5256" t="s">
        <v>7017</v>
      </c>
      <c r="J5256" t="s">
        <v>150</v>
      </c>
      <c r="K5256" t="s">
        <v>832</v>
      </c>
      <c r="L5256" t="s">
        <v>833</v>
      </c>
      <c r="M5256">
        <v>9</v>
      </c>
      <c r="N5256" t="s">
        <v>150</v>
      </c>
      <c r="O5256" s="12">
        <v>19597</v>
      </c>
      <c r="P5256" t="s">
        <v>70</v>
      </c>
      <c r="Q5256" s="1">
        <v>39636</v>
      </c>
      <c r="R5256" t="s">
        <v>29</v>
      </c>
      <c r="S5256" t="s">
        <v>43</v>
      </c>
      <c r="T5256" t="s">
        <v>71</v>
      </c>
      <c r="W5256" t="s">
        <v>7019</v>
      </c>
      <c r="X5256" t="s">
        <v>116</v>
      </c>
    </row>
    <row r="5257" spans="7:29" x14ac:dyDescent="0.2">
      <c r="G5257" t="s">
        <v>2371</v>
      </c>
      <c r="H5257" t="s">
        <v>118</v>
      </c>
      <c r="I5257" t="s">
        <v>13944</v>
      </c>
      <c r="J5257" t="s">
        <v>4896</v>
      </c>
      <c r="K5257" t="s">
        <v>12287</v>
      </c>
      <c r="L5257" t="s">
        <v>203</v>
      </c>
      <c r="M5257">
        <v>12</v>
      </c>
      <c r="N5257" t="s">
        <v>4896</v>
      </c>
      <c r="O5257" s="12">
        <v>19563</v>
      </c>
      <c r="P5257" t="s">
        <v>70</v>
      </c>
      <c r="Q5257" s="1">
        <v>44963</v>
      </c>
      <c r="R5257" t="s">
        <v>29</v>
      </c>
      <c r="S5257" t="s">
        <v>43</v>
      </c>
      <c r="T5257" t="s">
        <v>71</v>
      </c>
      <c r="W5257" t="s">
        <v>13945</v>
      </c>
      <c r="X5257" t="s">
        <v>13946</v>
      </c>
      <c r="Y5257" t="s">
        <v>12287</v>
      </c>
      <c r="Z5257" t="s">
        <v>4896</v>
      </c>
      <c r="AA5257" t="s">
        <v>13947</v>
      </c>
      <c r="AB5257" t="s">
        <v>50</v>
      </c>
      <c r="AC5257" t="s">
        <v>50</v>
      </c>
    </row>
    <row r="5258" spans="7:29" ht="153" x14ac:dyDescent="0.2">
      <c r="G5258" t="s">
        <v>954</v>
      </c>
      <c r="H5258" t="s">
        <v>24</v>
      </c>
      <c r="I5258" t="s">
        <v>955</v>
      </c>
      <c r="J5258" t="s">
        <v>605</v>
      </c>
      <c r="L5258" t="s">
        <v>27</v>
      </c>
      <c r="M5258">
        <v>12</v>
      </c>
      <c r="N5258" t="s">
        <v>605</v>
      </c>
      <c r="O5258" s="12">
        <v>19556</v>
      </c>
      <c r="P5258" t="s">
        <v>28</v>
      </c>
      <c r="Q5258" s="1">
        <v>44979</v>
      </c>
      <c r="R5258" t="s">
        <v>29</v>
      </c>
      <c r="S5258" t="s">
        <v>43</v>
      </c>
      <c r="T5258" t="s">
        <v>30</v>
      </c>
      <c r="U5258" t="s">
        <v>956</v>
      </c>
      <c r="V5258" t="s">
        <v>522</v>
      </c>
      <c r="W5258" t="s">
        <v>957</v>
      </c>
      <c r="X5258" t="s">
        <v>958</v>
      </c>
      <c r="Y5258" t="s">
        <v>956</v>
      </c>
      <c r="Z5258" t="s">
        <v>959</v>
      </c>
      <c r="AA5258" t="s">
        <v>960</v>
      </c>
      <c r="AB5258" s="2" t="s">
        <v>961</v>
      </c>
      <c r="AC5258" t="s">
        <v>962</v>
      </c>
    </row>
    <row r="5259" spans="7:29" x14ac:dyDescent="0.2">
      <c r="G5259" t="s">
        <v>18347</v>
      </c>
      <c r="H5259" t="s">
        <v>53</v>
      </c>
      <c r="I5259" t="s">
        <v>18348</v>
      </c>
      <c r="J5259" t="s">
        <v>135</v>
      </c>
      <c r="K5259" t="s">
        <v>743</v>
      </c>
      <c r="L5259" t="s">
        <v>744</v>
      </c>
      <c r="M5259">
        <v>12</v>
      </c>
      <c r="N5259" t="s">
        <v>135</v>
      </c>
      <c r="O5259" s="12">
        <v>19545</v>
      </c>
      <c r="P5259" t="s">
        <v>70</v>
      </c>
      <c r="Q5259" s="1">
        <v>44873</v>
      </c>
      <c r="R5259" t="s">
        <v>29</v>
      </c>
      <c r="S5259" t="s">
        <v>43</v>
      </c>
      <c r="T5259" t="s">
        <v>71</v>
      </c>
      <c r="W5259" t="s">
        <v>18349</v>
      </c>
      <c r="X5259" t="s">
        <v>116</v>
      </c>
    </row>
    <row r="5260" spans="7:29" x14ac:dyDescent="0.2">
      <c r="G5260" t="s">
        <v>586</v>
      </c>
      <c r="H5260" t="s">
        <v>24</v>
      </c>
      <c r="I5260" t="s">
        <v>3797</v>
      </c>
      <c r="J5260" t="s">
        <v>135</v>
      </c>
      <c r="K5260" t="s">
        <v>3798</v>
      </c>
      <c r="L5260" t="s">
        <v>328</v>
      </c>
      <c r="M5260">
        <v>12</v>
      </c>
      <c r="N5260" t="s">
        <v>135</v>
      </c>
      <c r="O5260" s="12">
        <v>19486</v>
      </c>
      <c r="P5260" t="s">
        <v>70</v>
      </c>
      <c r="Q5260" s="1">
        <v>44880</v>
      </c>
      <c r="R5260" t="s">
        <v>56</v>
      </c>
      <c r="S5260" s="1">
        <v>45077</v>
      </c>
      <c r="T5260" t="s">
        <v>71</v>
      </c>
      <c r="W5260" t="s">
        <v>3799</v>
      </c>
    </row>
    <row r="5261" spans="7:29" x14ac:dyDescent="0.2">
      <c r="G5261" t="s">
        <v>261</v>
      </c>
      <c r="H5261" t="s">
        <v>129</v>
      </c>
      <c r="I5261" t="s">
        <v>19370</v>
      </c>
      <c r="J5261" t="s">
        <v>97</v>
      </c>
      <c r="K5261" t="s">
        <v>7489</v>
      </c>
      <c r="L5261" t="s">
        <v>589</v>
      </c>
      <c r="M5261">
        <v>12</v>
      </c>
      <c r="N5261" t="s">
        <v>97</v>
      </c>
      <c r="O5261" s="12">
        <v>19468</v>
      </c>
      <c r="P5261" t="s">
        <v>238</v>
      </c>
      <c r="Q5261" s="1">
        <v>44753</v>
      </c>
      <c r="R5261" t="s">
        <v>56</v>
      </c>
      <c r="S5261" s="1">
        <v>44958</v>
      </c>
      <c r="T5261" t="s">
        <v>71</v>
      </c>
      <c r="W5261" t="s">
        <v>19371</v>
      </c>
    </row>
    <row r="5262" spans="7:29" x14ac:dyDescent="0.2">
      <c r="G5262" t="s">
        <v>128</v>
      </c>
      <c r="H5262" t="s">
        <v>24</v>
      </c>
      <c r="I5262" t="s">
        <v>519</v>
      </c>
      <c r="J5262" t="s">
        <v>533</v>
      </c>
      <c r="K5262" t="s">
        <v>539</v>
      </c>
      <c r="L5262" t="s">
        <v>540</v>
      </c>
      <c r="M5262">
        <v>12</v>
      </c>
      <c r="N5262" t="s">
        <v>533</v>
      </c>
      <c r="O5262" s="12">
        <v>19452</v>
      </c>
      <c r="P5262" t="s">
        <v>238</v>
      </c>
      <c r="Q5262" s="1">
        <v>44557</v>
      </c>
      <c r="R5262" t="s">
        <v>541</v>
      </c>
      <c r="S5262" t="s">
        <v>43</v>
      </c>
      <c r="T5262" t="s">
        <v>71</v>
      </c>
      <c r="W5262" t="s">
        <v>542</v>
      </c>
      <c r="X5262" t="s">
        <v>543</v>
      </c>
      <c r="Y5262" t="s">
        <v>544</v>
      </c>
      <c r="Z5262" t="s">
        <v>537</v>
      </c>
      <c r="AA5262" t="s">
        <v>545</v>
      </c>
      <c r="AB5262" t="s">
        <v>50</v>
      </c>
      <c r="AC5262" t="s">
        <v>546</v>
      </c>
    </row>
    <row r="5263" spans="7:29" x14ac:dyDescent="0.2">
      <c r="G5263" t="s">
        <v>898</v>
      </c>
      <c r="H5263" t="s">
        <v>53</v>
      </c>
      <c r="I5263" t="s">
        <v>831</v>
      </c>
      <c r="J5263" t="s">
        <v>899</v>
      </c>
      <c r="L5263" t="s">
        <v>27</v>
      </c>
      <c r="M5263">
        <v>12</v>
      </c>
      <c r="N5263" t="s">
        <v>899</v>
      </c>
      <c r="O5263" s="12">
        <v>19433</v>
      </c>
      <c r="P5263" t="s">
        <v>28</v>
      </c>
      <c r="Q5263" s="1">
        <v>44585</v>
      </c>
      <c r="R5263" t="s">
        <v>56</v>
      </c>
      <c r="S5263" s="1">
        <v>44866</v>
      </c>
      <c r="T5263" t="s">
        <v>30</v>
      </c>
      <c r="U5263" t="s">
        <v>900</v>
      </c>
      <c r="V5263" t="s">
        <v>45</v>
      </c>
      <c r="W5263" t="s">
        <v>901</v>
      </c>
    </row>
    <row r="5264" spans="7:29" x14ac:dyDescent="0.2">
      <c r="G5264" t="s">
        <v>279</v>
      </c>
      <c r="H5264" t="s">
        <v>274</v>
      </c>
      <c r="I5264" t="s">
        <v>24131</v>
      </c>
      <c r="J5264" t="s">
        <v>481</v>
      </c>
      <c r="L5264" t="s">
        <v>62</v>
      </c>
      <c r="M5264">
        <v>9</v>
      </c>
      <c r="N5264" t="s">
        <v>481</v>
      </c>
      <c r="O5264" s="12">
        <v>19399</v>
      </c>
      <c r="P5264" t="s">
        <v>28</v>
      </c>
      <c r="Q5264" s="1">
        <v>42125</v>
      </c>
      <c r="R5264" t="s">
        <v>63</v>
      </c>
      <c r="S5264" t="s">
        <v>43</v>
      </c>
      <c r="T5264" t="s">
        <v>30</v>
      </c>
      <c r="U5264" t="s">
        <v>24132</v>
      </c>
      <c r="W5264" t="s">
        <v>24133</v>
      </c>
    </row>
    <row r="5265" spans="7:29" ht="170" x14ac:dyDescent="0.2">
      <c r="G5265" t="s">
        <v>273</v>
      </c>
      <c r="H5265" t="s">
        <v>274</v>
      </c>
      <c r="I5265" t="s">
        <v>2022</v>
      </c>
      <c r="J5265" t="s">
        <v>1195</v>
      </c>
      <c r="L5265" t="s">
        <v>2031</v>
      </c>
      <c r="M5265">
        <v>12</v>
      </c>
      <c r="N5265" t="s">
        <v>1195</v>
      </c>
      <c r="O5265" s="12">
        <v>19370</v>
      </c>
      <c r="P5265" t="s">
        <v>28</v>
      </c>
      <c r="Q5265" s="1">
        <v>45001</v>
      </c>
      <c r="R5265" t="s">
        <v>29</v>
      </c>
      <c r="S5265" s="1">
        <v>45341</v>
      </c>
      <c r="T5265" t="s">
        <v>30</v>
      </c>
      <c r="U5265" t="s">
        <v>2032</v>
      </c>
      <c r="V5265" t="s">
        <v>404</v>
      </c>
      <c r="W5265" t="s">
        <v>2025</v>
      </c>
      <c r="X5265" t="s">
        <v>2026</v>
      </c>
      <c r="Y5265" t="s">
        <v>2027</v>
      </c>
      <c r="Z5265" t="s">
        <v>1352</v>
      </c>
      <c r="AA5265" t="s">
        <v>2028</v>
      </c>
      <c r="AB5265" s="2" t="s">
        <v>2029</v>
      </c>
      <c r="AC5265" t="s">
        <v>2030</v>
      </c>
    </row>
    <row r="5266" spans="7:29" x14ac:dyDescent="0.2">
      <c r="G5266" t="s">
        <v>1290</v>
      </c>
      <c r="H5266" t="s">
        <v>53</v>
      </c>
      <c r="I5266" t="s">
        <v>1926</v>
      </c>
      <c r="J5266" t="s">
        <v>926</v>
      </c>
      <c r="L5266" t="s">
        <v>1927</v>
      </c>
      <c r="M5266">
        <v>12</v>
      </c>
      <c r="N5266" t="s">
        <v>1473</v>
      </c>
      <c r="O5266" s="12">
        <v>19367</v>
      </c>
      <c r="P5266" t="s">
        <v>28</v>
      </c>
      <c r="Q5266" s="1">
        <v>43101</v>
      </c>
      <c r="R5266" t="s">
        <v>56</v>
      </c>
      <c r="S5266" t="s">
        <v>43</v>
      </c>
      <c r="T5266" t="s">
        <v>30</v>
      </c>
      <c r="U5266" t="s">
        <v>1928</v>
      </c>
      <c r="V5266" t="s">
        <v>404</v>
      </c>
      <c r="W5266" t="s">
        <v>1929</v>
      </c>
    </row>
    <row r="5267" spans="7:29" x14ac:dyDescent="0.2">
      <c r="G5267" t="s">
        <v>9398</v>
      </c>
      <c r="H5267" t="s">
        <v>262</v>
      </c>
      <c r="I5267" t="s">
        <v>9399</v>
      </c>
      <c r="J5267" t="s">
        <v>135</v>
      </c>
      <c r="K5267" t="s">
        <v>384</v>
      </c>
      <c r="L5267" t="s">
        <v>385</v>
      </c>
      <c r="M5267">
        <v>12</v>
      </c>
      <c r="N5267" t="s">
        <v>135</v>
      </c>
      <c r="O5267" s="12">
        <v>19288</v>
      </c>
      <c r="P5267" t="s">
        <v>70</v>
      </c>
      <c r="Q5267" s="1">
        <v>44837</v>
      </c>
      <c r="R5267" t="s">
        <v>56</v>
      </c>
      <c r="S5267" s="1">
        <v>45016</v>
      </c>
      <c r="T5267" t="s">
        <v>71</v>
      </c>
      <c r="W5267" t="s">
        <v>9400</v>
      </c>
    </row>
    <row r="5268" spans="7:29" x14ac:dyDescent="0.2">
      <c r="G5268" t="s">
        <v>652</v>
      </c>
      <c r="H5268" t="s">
        <v>53</v>
      </c>
      <c r="I5268" t="s">
        <v>21467</v>
      </c>
      <c r="J5268" t="s">
        <v>411</v>
      </c>
      <c r="L5268" t="s">
        <v>98</v>
      </c>
      <c r="M5268">
        <v>12</v>
      </c>
      <c r="N5268" t="s">
        <v>411</v>
      </c>
      <c r="O5268" s="12">
        <v>19284</v>
      </c>
      <c r="P5268" t="s">
        <v>28</v>
      </c>
      <c r="Q5268" s="1">
        <v>44986</v>
      </c>
      <c r="R5268" t="s">
        <v>29</v>
      </c>
      <c r="S5268" s="1">
        <v>45351</v>
      </c>
      <c r="T5268" t="s">
        <v>30</v>
      </c>
      <c r="U5268" t="s">
        <v>99</v>
      </c>
      <c r="W5268" t="s">
        <v>21486</v>
      </c>
      <c r="X5268" t="s">
        <v>116</v>
      </c>
    </row>
    <row r="5269" spans="7:29" x14ac:dyDescent="0.2">
      <c r="G5269" t="s">
        <v>1406</v>
      </c>
      <c r="H5269" t="s">
        <v>302</v>
      </c>
      <c r="I5269" t="s">
        <v>11435</v>
      </c>
      <c r="J5269" t="s">
        <v>1195</v>
      </c>
      <c r="K5269" t="s">
        <v>5944</v>
      </c>
      <c r="L5269" t="s">
        <v>789</v>
      </c>
      <c r="M5269">
        <v>12</v>
      </c>
      <c r="N5269" t="s">
        <v>1195</v>
      </c>
      <c r="O5269" s="12">
        <v>19277</v>
      </c>
      <c r="P5269" t="s">
        <v>70</v>
      </c>
      <c r="Q5269" s="1">
        <v>43675</v>
      </c>
      <c r="R5269" t="s">
        <v>56</v>
      </c>
      <c r="S5269" s="1">
        <v>44834</v>
      </c>
      <c r="T5269" t="s">
        <v>71</v>
      </c>
      <c r="W5269" t="s">
        <v>11436</v>
      </c>
    </row>
    <row r="5270" spans="7:29" x14ac:dyDescent="0.2">
      <c r="G5270" t="s">
        <v>330</v>
      </c>
      <c r="H5270" t="s">
        <v>129</v>
      </c>
      <c r="I5270" t="s">
        <v>331</v>
      </c>
      <c r="J5270" t="s">
        <v>332</v>
      </c>
      <c r="K5270" t="s">
        <v>333</v>
      </c>
      <c r="L5270" t="s">
        <v>334</v>
      </c>
      <c r="M5270">
        <v>12</v>
      </c>
      <c r="N5270" t="s">
        <v>332</v>
      </c>
      <c r="O5270" s="12">
        <v>19266</v>
      </c>
      <c r="P5270" t="s">
        <v>70</v>
      </c>
      <c r="Q5270" s="1">
        <v>44935</v>
      </c>
      <c r="R5270" t="s">
        <v>29</v>
      </c>
      <c r="S5270" t="s">
        <v>43</v>
      </c>
      <c r="T5270" t="s">
        <v>71</v>
      </c>
      <c r="W5270" t="s">
        <v>335</v>
      </c>
      <c r="X5270" t="s">
        <v>116</v>
      </c>
    </row>
    <row r="5271" spans="7:29" x14ac:dyDescent="0.2">
      <c r="G5271" t="s">
        <v>1815</v>
      </c>
      <c r="H5271" t="s">
        <v>302</v>
      </c>
      <c r="I5271" t="s">
        <v>25258</v>
      </c>
      <c r="J5271" t="s">
        <v>42</v>
      </c>
      <c r="K5271" t="s">
        <v>14555</v>
      </c>
      <c r="L5271" t="s">
        <v>1981</v>
      </c>
      <c r="M5271">
        <v>12</v>
      </c>
      <c r="N5271" t="s">
        <v>42</v>
      </c>
      <c r="O5271" s="12">
        <v>19228</v>
      </c>
      <c r="P5271" t="s">
        <v>70</v>
      </c>
      <c r="Q5271" s="1">
        <v>44974</v>
      </c>
      <c r="R5271" t="s">
        <v>29</v>
      </c>
      <c r="S5271" t="s">
        <v>43</v>
      </c>
      <c r="T5271" t="s">
        <v>71</v>
      </c>
      <c r="W5271" t="s">
        <v>25278</v>
      </c>
    </row>
    <row r="5272" spans="7:29" x14ac:dyDescent="0.2">
      <c r="G5272" t="s">
        <v>5894</v>
      </c>
      <c r="H5272" t="s">
        <v>53</v>
      </c>
      <c r="I5272" t="s">
        <v>5895</v>
      </c>
      <c r="J5272" t="s">
        <v>2271</v>
      </c>
      <c r="K5272" t="s">
        <v>5896</v>
      </c>
      <c r="L5272" t="s">
        <v>237</v>
      </c>
      <c r="M5272">
        <v>12</v>
      </c>
      <c r="N5272" t="s">
        <v>964</v>
      </c>
      <c r="O5272" s="12">
        <v>19103</v>
      </c>
      <c r="P5272" t="s">
        <v>70</v>
      </c>
      <c r="Q5272" s="1">
        <v>44900</v>
      </c>
      <c r="R5272" t="s">
        <v>29</v>
      </c>
      <c r="S5272" t="s">
        <v>43</v>
      </c>
      <c r="T5272" t="s">
        <v>71</v>
      </c>
      <c r="W5272" t="s">
        <v>5897</v>
      </c>
      <c r="X5272" t="s">
        <v>5898</v>
      </c>
      <c r="Y5272" t="s">
        <v>5896</v>
      </c>
      <c r="Z5272" t="s">
        <v>206</v>
      </c>
      <c r="AA5272" t="s">
        <v>5899</v>
      </c>
      <c r="AB5272" t="s">
        <v>50</v>
      </c>
      <c r="AC5272" t="s">
        <v>50</v>
      </c>
    </row>
    <row r="5273" spans="7:29" x14ac:dyDescent="0.2">
      <c r="G5273" t="s">
        <v>12781</v>
      </c>
      <c r="H5273" t="s">
        <v>148</v>
      </c>
      <c r="I5273" t="s">
        <v>12782</v>
      </c>
      <c r="J5273" t="s">
        <v>389</v>
      </c>
      <c r="L5273" t="s">
        <v>283</v>
      </c>
      <c r="M5273">
        <v>9</v>
      </c>
      <c r="N5273" t="s">
        <v>569</v>
      </c>
      <c r="O5273" s="12">
        <v>19085</v>
      </c>
      <c r="P5273" t="s">
        <v>28</v>
      </c>
      <c r="Q5273" s="1">
        <v>44181</v>
      </c>
      <c r="R5273" t="s">
        <v>56</v>
      </c>
      <c r="S5273" s="1">
        <v>45092</v>
      </c>
      <c r="T5273" t="s">
        <v>30</v>
      </c>
      <c r="U5273" t="s">
        <v>570</v>
      </c>
      <c r="W5273" t="s">
        <v>12783</v>
      </c>
    </row>
    <row r="5274" spans="7:29" x14ac:dyDescent="0.2">
      <c r="G5274" t="s">
        <v>11203</v>
      </c>
      <c r="H5274" t="s">
        <v>280</v>
      </c>
      <c r="I5274" t="s">
        <v>11194</v>
      </c>
      <c r="J5274" t="s">
        <v>103</v>
      </c>
      <c r="K5274" t="s">
        <v>1408</v>
      </c>
      <c r="L5274" t="s">
        <v>114</v>
      </c>
      <c r="M5274">
        <v>12</v>
      </c>
      <c r="N5274" t="s">
        <v>103</v>
      </c>
      <c r="O5274" s="12">
        <v>19072</v>
      </c>
      <c r="P5274" t="s">
        <v>70</v>
      </c>
      <c r="Q5274" s="1">
        <v>44938</v>
      </c>
      <c r="R5274" t="s">
        <v>29</v>
      </c>
      <c r="S5274" t="s">
        <v>43</v>
      </c>
      <c r="T5274" t="s">
        <v>71</v>
      </c>
      <c r="W5274" t="s">
        <v>11204</v>
      </c>
      <c r="X5274" t="s">
        <v>11205</v>
      </c>
      <c r="Y5274" t="s">
        <v>11206</v>
      </c>
      <c r="Z5274" t="s">
        <v>109</v>
      </c>
      <c r="AA5274" t="s">
        <v>11207</v>
      </c>
      <c r="AB5274" t="s">
        <v>50</v>
      </c>
      <c r="AC5274" t="s">
        <v>50</v>
      </c>
    </row>
    <row r="5275" spans="7:29" x14ac:dyDescent="0.2">
      <c r="G5275" t="s">
        <v>358</v>
      </c>
      <c r="H5275" t="s">
        <v>314</v>
      </c>
      <c r="I5275" t="s">
        <v>14223</v>
      </c>
      <c r="J5275" t="s">
        <v>481</v>
      </c>
      <c r="L5275" t="s">
        <v>283</v>
      </c>
      <c r="M5275">
        <v>9</v>
      </c>
      <c r="N5275" t="s">
        <v>481</v>
      </c>
      <c r="O5275" s="12">
        <v>19070</v>
      </c>
      <c r="P5275" t="s">
        <v>28</v>
      </c>
      <c r="Q5275" s="1">
        <v>45093</v>
      </c>
      <c r="R5275" t="s">
        <v>29</v>
      </c>
      <c r="S5275" s="1">
        <v>45184</v>
      </c>
      <c r="T5275" t="s">
        <v>30</v>
      </c>
      <c r="U5275" t="s">
        <v>338</v>
      </c>
      <c r="W5275" t="s">
        <v>14225</v>
      </c>
      <c r="X5275" t="s">
        <v>116</v>
      </c>
    </row>
    <row r="5276" spans="7:29" x14ac:dyDescent="0.2">
      <c r="G5276" t="s">
        <v>2815</v>
      </c>
      <c r="H5276" t="s">
        <v>129</v>
      </c>
      <c r="I5276" t="s">
        <v>14665</v>
      </c>
      <c r="J5276" t="s">
        <v>921</v>
      </c>
      <c r="L5276" t="s">
        <v>775</v>
      </c>
      <c r="M5276">
        <v>9</v>
      </c>
      <c r="N5276" t="s">
        <v>921</v>
      </c>
      <c r="O5276" s="12">
        <v>19063</v>
      </c>
      <c r="P5276" t="s">
        <v>28</v>
      </c>
      <c r="Q5276" s="1">
        <v>42125</v>
      </c>
      <c r="R5276" t="s">
        <v>56</v>
      </c>
      <c r="S5276" s="1">
        <v>45107</v>
      </c>
      <c r="T5276" t="s">
        <v>30</v>
      </c>
      <c r="U5276" t="s">
        <v>1324</v>
      </c>
      <c r="W5276" t="s">
        <v>14674</v>
      </c>
    </row>
    <row r="5277" spans="7:29" x14ac:dyDescent="0.2">
      <c r="G5277" t="s">
        <v>4889</v>
      </c>
      <c r="H5277" t="s">
        <v>553</v>
      </c>
      <c r="I5277" t="s">
        <v>4890</v>
      </c>
      <c r="J5277" t="s">
        <v>4608</v>
      </c>
      <c r="K5277" t="s">
        <v>1993</v>
      </c>
      <c r="L5277" t="s">
        <v>237</v>
      </c>
      <c r="M5277">
        <v>12</v>
      </c>
      <c r="N5277" t="s">
        <v>4608</v>
      </c>
      <c r="O5277" s="12">
        <v>19038</v>
      </c>
      <c r="P5277" t="s">
        <v>70</v>
      </c>
      <c r="Q5277" s="1">
        <v>44893</v>
      </c>
      <c r="R5277" t="s">
        <v>29</v>
      </c>
      <c r="S5277" t="s">
        <v>43</v>
      </c>
      <c r="T5277" t="s">
        <v>71</v>
      </c>
      <c r="W5277" t="s">
        <v>4891</v>
      </c>
      <c r="X5277" t="s">
        <v>4892</v>
      </c>
      <c r="Y5277" t="s">
        <v>1993</v>
      </c>
      <c r="Z5277" t="s">
        <v>206</v>
      </c>
      <c r="AA5277" t="s">
        <v>4893</v>
      </c>
      <c r="AB5277" t="s">
        <v>50</v>
      </c>
      <c r="AC5277" t="s">
        <v>4894</v>
      </c>
    </row>
    <row r="5278" spans="7:29" x14ac:dyDescent="0.2">
      <c r="G5278" t="s">
        <v>10237</v>
      </c>
      <c r="H5278" t="s">
        <v>53</v>
      </c>
      <c r="I5278" t="s">
        <v>13283</v>
      </c>
      <c r="J5278" t="s">
        <v>276</v>
      </c>
      <c r="K5278" t="s">
        <v>13284</v>
      </c>
      <c r="L5278" t="s">
        <v>237</v>
      </c>
      <c r="M5278">
        <v>12</v>
      </c>
      <c r="N5278" t="s">
        <v>276</v>
      </c>
      <c r="O5278" s="12">
        <v>19027</v>
      </c>
      <c r="P5278" t="s">
        <v>70</v>
      </c>
      <c r="Q5278" s="1">
        <v>44865</v>
      </c>
      <c r="R5278" t="s">
        <v>56</v>
      </c>
      <c r="S5278" s="1">
        <v>45046</v>
      </c>
      <c r="T5278" t="s">
        <v>71</v>
      </c>
      <c r="W5278" t="s">
        <v>13285</v>
      </c>
    </row>
    <row r="5279" spans="7:29" ht="221" x14ac:dyDescent="0.2">
      <c r="G5279" t="s">
        <v>1607</v>
      </c>
      <c r="H5279" t="s">
        <v>53</v>
      </c>
      <c r="I5279" t="s">
        <v>1598</v>
      </c>
      <c r="J5279" t="s">
        <v>67</v>
      </c>
      <c r="L5279" t="s">
        <v>27</v>
      </c>
      <c r="M5279">
        <v>12</v>
      </c>
      <c r="N5279" t="s">
        <v>67</v>
      </c>
      <c r="O5279" s="12">
        <v>19021</v>
      </c>
      <c r="P5279" t="s">
        <v>28</v>
      </c>
      <c r="Q5279" s="1">
        <v>45026</v>
      </c>
      <c r="R5279" t="s">
        <v>29</v>
      </c>
      <c r="S5279" t="s">
        <v>43</v>
      </c>
      <c r="T5279" t="s">
        <v>30</v>
      </c>
      <c r="U5279" t="s">
        <v>654</v>
      </c>
      <c r="V5279" t="s">
        <v>122</v>
      </c>
      <c r="W5279" t="s">
        <v>1608</v>
      </c>
      <c r="X5279" t="s">
        <v>1609</v>
      </c>
      <c r="Y5279" t="s">
        <v>654</v>
      </c>
      <c r="Z5279" t="s">
        <v>74</v>
      </c>
      <c r="AA5279" t="s">
        <v>1610</v>
      </c>
      <c r="AB5279" s="2" t="s">
        <v>1611</v>
      </c>
      <c r="AC5279" t="s">
        <v>1612</v>
      </c>
    </row>
    <row r="5280" spans="7:29" x14ac:dyDescent="0.2">
      <c r="G5280" t="s">
        <v>59</v>
      </c>
      <c r="H5280" t="s">
        <v>24</v>
      </c>
      <c r="I5280" t="s">
        <v>2491</v>
      </c>
      <c r="J5280" t="s">
        <v>1176</v>
      </c>
      <c r="L5280" t="s">
        <v>896</v>
      </c>
      <c r="M5280">
        <v>9</v>
      </c>
      <c r="N5280" t="s">
        <v>1176</v>
      </c>
      <c r="O5280" s="12">
        <v>18970</v>
      </c>
      <c r="P5280" t="s">
        <v>28</v>
      </c>
      <c r="Q5280" s="1">
        <v>44546</v>
      </c>
      <c r="R5280" t="s">
        <v>56</v>
      </c>
      <c r="S5280" s="1">
        <v>45092</v>
      </c>
      <c r="T5280" t="s">
        <v>30</v>
      </c>
      <c r="U5280" t="s">
        <v>941</v>
      </c>
      <c r="W5280" t="s">
        <v>2492</v>
      </c>
    </row>
    <row r="5281" spans="7:29" x14ac:dyDescent="0.2">
      <c r="G5281" t="s">
        <v>8577</v>
      </c>
      <c r="H5281" t="s">
        <v>53</v>
      </c>
      <c r="I5281" t="s">
        <v>8578</v>
      </c>
      <c r="J5281" t="s">
        <v>2414</v>
      </c>
      <c r="K5281" t="s">
        <v>3810</v>
      </c>
      <c r="L5281" t="s">
        <v>8579</v>
      </c>
      <c r="M5281">
        <v>12</v>
      </c>
      <c r="N5281" t="s">
        <v>2414</v>
      </c>
      <c r="O5281" s="12">
        <v>18957</v>
      </c>
      <c r="P5281" t="s">
        <v>70</v>
      </c>
      <c r="Q5281" s="1">
        <v>42644</v>
      </c>
      <c r="R5281" t="s">
        <v>29</v>
      </c>
      <c r="S5281" t="s">
        <v>43</v>
      </c>
      <c r="T5281" t="s">
        <v>71</v>
      </c>
      <c r="W5281" t="s">
        <v>8580</v>
      </c>
      <c r="X5281" t="s">
        <v>116</v>
      </c>
    </row>
    <row r="5282" spans="7:29" x14ac:dyDescent="0.2">
      <c r="G5282" t="s">
        <v>15721</v>
      </c>
      <c r="H5282" t="s">
        <v>1327</v>
      </c>
      <c r="I5282" t="s">
        <v>15717</v>
      </c>
      <c r="J5282" t="s">
        <v>2396</v>
      </c>
      <c r="K5282" t="s">
        <v>15722</v>
      </c>
      <c r="L5282" t="s">
        <v>15723</v>
      </c>
      <c r="M5282">
        <v>12</v>
      </c>
      <c r="N5282" t="s">
        <v>2396</v>
      </c>
      <c r="O5282" s="12">
        <v>18923</v>
      </c>
      <c r="P5282" t="s">
        <v>70</v>
      </c>
      <c r="Q5282" s="1">
        <v>43269</v>
      </c>
      <c r="R5282" t="s">
        <v>29</v>
      </c>
      <c r="S5282" t="s">
        <v>43</v>
      </c>
      <c r="T5282" t="s">
        <v>71</v>
      </c>
      <c r="W5282" t="s">
        <v>15724</v>
      </c>
      <c r="X5282" t="s">
        <v>116</v>
      </c>
    </row>
    <row r="5283" spans="7:29" x14ac:dyDescent="0.2">
      <c r="G5283" t="s">
        <v>14664</v>
      </c>
      <c r="H5283" t="s">
        <v>53</v>
      </c>
      <c r="I5283" t="s">
        <v>14665</v>
      </c>
      <c r="J5283" t="s">
        <v>450</v>
      </c>
      <c r="K5283" t="s">
        <v>451</v>
      </c>
      <c r="L5283" t="s">
        <v>452</v>
      </c>
      <c r="M5283">
        <v>12</v>
      </c>
      <c r="N5283" t="s">
        <v>450</v>
      </c>
      <c r="O5283" s="12">
        <v>18883</v>
      </c>
      <c r="P5283" t="s">
        <v>70</v>
      </c>
      <c r="Q5283" s="1">
        <v>44872</v>
      </c>
      <c r="R5283" t="s">
        <v>29</v>
      </c>
      <c r="S5283" t="s">
        <v>43</v>
      </c>
      <c r="T5283" t="s">
        <v>71</v>
      </c>
      <c r="W5283" t="s">
        <v>14666</v>
      </c>
      <c r="X5283" t="s">
        <v>116</v>
      </c>
    </row>
    <row r="5284" spans="7:29" x14ac:dyDescent="0.2">
      <c r="G5284" t="s">
        <v>1935</v>
      </c>
      <c r="H5284" t="s">
        <v>302</v>
      </c>
      <c r="I5284" t="s">
        <v>5565</v>
      </c>
      <c r="J5284" t="s">
        <v>192</v>
      </c>
      <c r="K5284" t="s">
        <v>367</v>
      </c>
      <c r="L5284" t="s">
        <v>69</v>
      </c>
      <c r="M5284">
        <v>12</v>
      </c>
      <c r="N5284" t="s">
        <v>192</v>
      </c>
      <c r="O5284" s="12">
        <v>18872</v>
      </c>
      <c r="P5284" t="s">
        <v>70</v>
      </c>
      <c r="Q5284" s="1">
        <v>44936</v>
      </c>
      <c r="R5284" t="s">
        <v>29</v>
      </c>
      <c r="S5284" t="s">
        <v>43</v>
      </c>
      <c r="T5284" t="s">
        <v>71</v>
      </c>
      <c r="W5284" t="s">
        <v>5566</v>
      </c>
      <c r="X5284" t="s">
        <v>116</v>
      </c>
    </row>
    <row r="5285" spans="7:29" x14ac:dyDescent="0.2">
      <c r="G5285" t="s">
        <v>9640</v>
      </c>
      <c r="H5285" t="s">
        <v>53</v>
      </c>
      <c r="I5285" t="s">
        <v>9641</v>
      </c>
      <c r="J5285" t="s">
        <v>61</v>
      </c>
      <c r="L5285" t="s">
        <v>775</v>
      </c>
      <c r="M5285">
        <v>9</v>
      </c>
      <c r="N5285" t="s">
        <v>61</v>
      </c>
      <c r="O5285" s="12">
        <v>18820</v>
      </c>
      <c r="P5285" t="s">
        <v>28</v>
      </c>
      <c r="Q5285" s="1">
        <v>42263</v>
      </c>
      <c r="R5285" t="s">
        <v>56</v>
      </c>
      <c r="S5285" s="1">
        <v>45092</v>
      </c>
      <c r="T5285" t="s">
        <v>30</v>
      </c>
      <c r="U5285" t="s">
        <v>9642</v>
      </c>
      <c r="W5285" t="s">
        <v>9643</v>
      </c>
    </row>
    <row r="5286" spans="7:29" x14ac:dyDescent="0.2">
      <c r="G5286" t="s">
        <v>10968</v>
      </c>
      <c r="H5286" t="s">
        <v>1394</v>
      </c>
      <c r="I5286" t="s">
        <v>16836</v>
      </c>
      <c r="J5286" t="s">
        <v>103</v>
      </c>
      <c r="K5286" t="s">
        <v>1408</v>
      </c>
      <c r="L5286" t="s">
        <v>114</v>
      </c>
      <c r="M5286">
        <v>12</v>
      </c>
      <c r="N5286" t="s">
        <v>103</v>
      </c>
      <c r="O5286" s="12">
        <v>18819</v>
      </c>
      <c r="P5286" t="s">
        <v>70</v>
      </c>
      <c r="Q5286" s="1">
        <v>44736</v>
      </c>
      <c r="R5286" t="s">
        <v>56</v>
      </c>
      <c r="S5286" s="1">
        <v>45016</v>
      </c>
      <c r="T5286" t="s">
        <v>71</v>
      </c>
      <c r="W5286" t="s">
        <v>16837</v>
      </c>
    </row>
    <row r="5287" spans="7:29" x14ac:dyDescent="0.2">
      <c r="G5287" t="s">
        <v>2450</v>
      </c>
      <c r="H5287" t="s">
        <v>274</v>
      </c>
      <c r="I5287" t="s">
        <v>20785</v>
      </c>
      <c r="J5287" t="s">
        <v>80</v>
      </c>
      <c r="L5287" t="s">
        <v>283</v>
      </c>
      <c r="M5287">
        <v>9</v>
      </c>
      <c r="N5287" t="s">
        <v>80</v>
      </c>
      <c r="O5287" s="12">
        <v>18780</v>
      </c>
      <c r="P5287" t="s">
        <v>28</v>
      </c>
      <c r="Q5287" s="1">
        <v>44271</v>
      </c>
      <c r="R5287" t="s">
        <v>56</v>
      </c>
      <c r="S5287" s="1">
        <v>45092</v>
      </c>
      <c r="T5287" t="s">
        <v>30</v>
      </c>
      <c r="U5287" t="s">
        <v>570</v>
      </c>
      <c r="W5287" t="s">
        <v>20786</v>
      </c>
    </row>
    <row r="5288" spans="7:29" x14ac:dyDescent="0.2">
      <c r="G5288" t="s">
        <v>17308</v>
      </c>
      <c r="H5288" t="s">
        <v>53</v>
      </c>
      <c r="I5288" t="s">
        <v>19866</v>
      </c>
      <c r="J5288" t="s">
        <v>135</v>
      </c>
      <c r="L5288" t="s">
        <v>104</v>
      </c>
      <c r="M5288">
        <v>12</v>
      </c>
      <c r="N5288" t="s">
        <v>135</v>
      </c>
      <c r="O5288" s="12">
        <v>18759</v>
      </c>
      <c r="P5288" t="s">
        <v>28</v>
      </c>
      <c r="Q5288" s="1">
        <v>42653</v>
      </c>
      <c r="R5288" t="s">
        <v>56</v>
      </c>
      <c r="S5288" s="1">
        <v>44820</v>
      </c>
      <c r="T5288" t="s">
        <v>30</v>
      </c>
      <c r="U5288" t="s">
        <v>19876</v>
      </c>
      <c r="V5288" t="s">
        <v>404</v>
      </c>
      <c r="W5288" t="s">
        <v>19877</v>
      </c>
    </row>
    <row r="5289" spans="7:29" x14ac:dyDescent="0.2">
      <c r="G5289" t="s">
        <v>21110</v>
      </c>
      <c r="H5289" t="s">
        <v>53</v>
      </c>
      <c r="I5289" t="s">
        <v>21111</v>
      </c>
      <c r="J5289" t="s">
        <v>97</v>
      </c>
      <c r="L5289" t="s">
        <v>98</v>
      </c>
      <c r="M5289">
        <v>12</v>
      </c>
      <c r="N5289" t="s">
        <v>97</v>
      </c>
      <c r="O5289" s="12">
        <v>18750</v>
      </c>
      <c r="P5289" t="s">
        <v>28</v>
      </c>
      <c r="Q5289" s="1">
        <v>45020</v>
      </c>
      <c r="R5289" t="s">
        <v>56</v>
      </c>
      <c r="S5289" s="1">
        <v>45473</v>
      </c>
      <c r="T5289" t="s">
        <v>30</v>
      </c>
      <c r="U5289" t="s">
        <v>99</v>
      </c>
      <c r="W5289" t="s">
        <v>21112</v>
      </c>
    </row>
    <row r="5290" spans="7:29" x14ac:dyDescent="0.2">
      <c r="G5290" t="s">
        <v>894</v>
      </c>
      <c r="H5290" t="s">
        <v>118</v>
      </c>
      <c r="I5290" t="s">
        <v>10221</v>
      </c>
      <c r="J5290" t="s">
        <v>3379</v>
      </c>
      <c r="K5290" t="s">
        <v>10224</v>
      </c>
      <c r="L5290" t="s">
        <v>246</v>
      </c>
      <c r="M5290">
        <v>12</v>
      </c>
      <c r="N5290" t="s">
        <v>3379</v>
      </c>
      <c r="O5290" s="12">
        <v>18749</v>
      </c>
      <c r="P5290" t="s">
        <v>70</v>
      </c>
      <c r="Q5290" s="1">
        <v>44256</v>
      </c>
      <c r="R5290" t="s">
        <v>56</v>
      </c>
      <c r="S5290" s="1">
        <v>45056</v>
      </c>
      <c r="T5290" t="s">
        <v>71</v>
      </c>
      <c r="W5290" t="s">
        <v>10225</v>
      </c>
    </row>
    <row r="5291" spans="7:29" x14ac:dyDescent="0.2">
      <c r="G5291" t="s">
        <v>485</v>
      </c>
      <c r="H5291" t="s">
        <v>24</v>
      </c>
      <c r="I5291" t="s">
        <v>8886</v>
      </c>
      <c r="J5291" t="s">
        <v>3467</v>
      </c>
      <c r="L5291" t="s">
        <v>283</v>
      </c>
      <c r="M5291">
        <v>9</v>
      </c>
      <c r="N5291" t="s">
        <v>3467</v>
      </c>
      <c r="O5291" s="12">
        <v>18721</v>
      </c>
      <c r="P5291" t="s">
        <v>28</v>
      </c>
      <c r="Q5291" s="1">
        <v>44820</v>
      </c>
      <c r="R5291" t="s">
        <v>56</v>
      </c>
      <c r="S5291" s="1">
        <v>45092</v>
      </c>
      <c r="T5291" t="s">
        <v>30</v>
      </c>
      <c r="U5291" t="s">
        <v>8887</v>
      </c>
      <c r="W5291" t="s">
        <v>8888</v>
      </c>
    </row>
    <row r="5292" spans="7:29" x14ac:dyDescent="0.2">
      <c r="G5292" t="s">
        <v>6670</v>
      </c>
      <c r="H5292" t="s">
        <v>234</v>
      </c>
      <c r="I5292" t="s">
        <v>6671</v>
      </c>
      <c r="J5292" t="s">
        <v>3856</v>
      </c>
      <c r="L5292" t="s">
        <v>283</v>
      </c>
      <c r="M5292">
        <v>9</v>
      </c>
      <c r="N5292" t="s">
        <v>3856</v>
      </c>
      <c r="O5292" s="12">
        <v>18699</v>
      </c>
      <c r="P5292" t="s">
        <v>28</v>
      </c>
      <c r="Q5292" s="1">
        <v>43724</v>
      </c>
      <c r="R5292" t="s">
        <v>56</v>
      </c>
      <c r="S5292" s="1">
        <v>45092</v>
      </c>
      <c r="T5292" t="s">
        <v>30</v>
      </c>
      <c r="U5292" t="s">
        <v>616</v>
      </c>
      <c r="W5292" t="s">
        <v>6672</v>
      </c>
    </row>
    <row r="5293" spans="7:29" ht="170" x14ac:dyDescent="0.2">
      <c r="G5293" t="s">
        <v>1015</v>
      </c>
      <c r="H5293" t="s">
        <v>1327</v>
      </c>
      <c r="I5293" t="s">
        <v>9120</v>
      </c>
      <c r="J5293" t="s">
        <v>411</v>
      </c>
      <c r="K5293" t="s">
        <v>2831</v>
      </c>
      <c r="L5293" t="s">
        <v>2832</v>
      </c>
      <c r="M5293">
        <v>12</v>
      </c>
      <c r="N5293" t="s">
        <v>411</v>
      </c>
      <c r="O5293" s="12">
        <v>18654</v>
      </c>
      <c r="P5293" t="s">
        <v>70</v>
      </c>
      <c r="Q5293" s="1">
        <v>44466</v>
      </c>
      <c r="R5293" t="s">
        <v>29</v>
      </c>
      <c r="S5293" t="s">
        <v>43</v>
      </c>
      <c r="T5293" t="s">
        <v>71</v>
      </c>
      <c r="W5293" t="s">
        <v>9121</v>
      </c>
      <c r="X5293" t="s">
        <v>9122</v>
      </c>
      <c r="Y5293" t="s">
        <v>2831</v>
      </c>
      <c r="Z5293" t="s">
        <v>2481</v>
      </c>
      <c r="AA5293" t="s">
        <v>9123</v>
      </c>
      <c r="AB5293" s="2" t="s">
        <v>9124</v>
      </c>
      <c r="AC5293" t="s">
        <v>9125</v>
      </c>
    </row>
    <row r="5294" spans="7:29" x14ac:dyDescent="0.2">
      <c r="G5294" t="s">
        <v>12092</v>
      </c>
      <c r="H5294" t="s">
        <v>53</v>
      </c>
      <c r="I5294" t="s">
        <v>12093</v>
      </c>
      <c r="J5294" t="s">
        <v>326</v>
      </c>
      <c r="K5294" t="s">
        <v>12094</v>
      </c>
      <c r="L5294" t="s">
        <v>4399</v>
      </c>
      <c r="M5294">
        <v>12</v>
      </c>
      <c r="N5294" t="s">
        <v>326</v>
      </c>
      <c r="O5294" s="12">
        <v>18588</v>
      </c>
      <c r="P5294" t="s">
        <v>70</v>
      </c>
      <c r="Q5294" s="1">
        <v>44914</v>
      </c>
      <c r="R5294" t="s">
        <v>29</v>
      </c>
      <c r="S5294" s="1">
        <v>45278</v>
      </c>
      <c r="T5294" t="s">
        <v>71</v>
      </c>
      <c r="W5294" t="s">
        <v>12095</v>
      </c>
      <c r="X5294" t="s">
        <v>116</v>
      </c>
    </row>
    <row r="5295" spans="7:29" x14ac:dyDescent="0.2">
      <c r="G5295" t="s">
        <v>800</v>
      </c>
      <c r="H5295" t="s">
        <v>53</v>
      </c>
      <c r="I5295" t="s">
        <v>12900</v>
      </c>
      <c r="J5295" t="s">
        <v>6724</v>
      </c>
      <c r="L5295" t="s">
        <v>436</v>
      </c>
      <c r="M5295">
        <v>12</v>
      </c>
      <c r="N5295" t="s">
        <v>6724</v>
      </c>
      <c r="O5295" s="12">
        <v>18575</v>
      </c>
      <c r="P5295" t="s">
        <v>28</v>
      </c>
      <c r="Q5295" s="1">
        <v>42736</v>
      </c>
      <c r="R5295" t="s">
        <v>29</v>
      </c>
      <c r="S5295" s="1">
        <v>45169</v>
      </c>
      <c r="T5295" t="s">
        <v>30</v>
      </c>
      <c r="U5295" t="s">
        <v>1008</v>
      </c>
      <c r="W5295" t="s">
        <v>12901</v>
      </c>
      <c r="X5295" t="s">
        <v>116</v>
      </c>
    </row>
    <row r="5296" spans="7:29" x14ac:dyDescent="0.2">
      <c r="G5296" t="s">
        <v>643</v>
      </c>
      <c r="H5296" t="s">
        <v>53</v>
      </c>
      <c r="I5296" t="s">
        <v>1139</v>
      </c>
      <c r="J5296" t="s">
        <v>150</v>
      </c>
      <c r="K5296" t="s">
        <v>832</v>
      </c>
      <c r="L5296" t="s">
        <v>152</v>
      </c>
      <c r="M5296">
        <v>12</v>
      </c>
      <c r="N5296" t="s">
        <v>150</v>
      </c>
      <c r="O5296" s="12">
        <v>18521</v>
      </c>
      <c r="P5296" t="s">
        <v>70</v>
      </c>
      <c r="Q5296" s="1">
        <v>44805</v>
      </c>
      <c r="R5296" t="s">
        <v>29</v>
      </c>
      <c r="S5296" t="s">
        <v>43</v>
      </c>
      <c r="T5296" t="s">
        <v>71</v>
      </c>
      <c r="W5296" t="s">
        <v>1143</v>
      </c>
    </row>
    <row r="5297" spans="7:29" x14ac:dyDescent="0.2">
      <c r="G5297" t="s">
        <v>2856</v>
      </c>
      <c r="H5297" t="s">
        <v>53</v>
      </c>
      <c r="I5297" t="s">
        <v>2857</v>
      </c>
      <c r="J5297" t="s">
        <v>251</v>
      </c>
      <c r="L5297" t="s">
        <v>104</v>
      </c>
      <c r="M5297">
        <v>12</v>
      </c>
      <c r="N5297" t="s">
        <v>251</v>
      </c>
      <c r="O5297" s="12">
        <v>18517</v>
      </c>
      <c r="P5297" t="s">
        <v>28</v>
      </c>
      <c r="Q5297" s="1">
        <v>44575</v>
      </c>
      <c r="R5297" t="s">
        <v>56</v>
      </c>
      <c r="S5297" s="1">
        <v>44820</v>
      </c>
      <c r="T5297" t="s">
        <v>30</v>
      </c>
      <c r="U5297" t="s">
        <v>2858</v>
      </c>
      <c r="V5297" t="s">
        <v>404</v>
      </c>
      <c r="W5297" t="s">
        <v>2859</v>
      </c>
    </row>
    <row r="5298" spans="7:29" x14ac:dyDescent="0.2">
      <c r="G5298" t="s">
        <v>2086</v>
      </c>
      <c r="H5298" t="s">
        <v>553</v>
      </c>
      <c r="I5298" t="s">
        <v>11451</v>
      </c>
      <c r="J5298" t="s">
        <v>61</v>
      </c>
      <c r="K5298" t="s">
        <v>11452</v>
      </c>
      <c r="L5298" t="s">
        <v>1660</v>
      </c>
      <c r="M5298">
        <v>12</v>
      </c>
      <c r="N5298" t="s">
        <v>61</v>
      </c>
      <c r="O5298" s="12">
        <v>18512</v>
      </c>
      <c r="P5298" t="s">
        <v>70</v>
      </c>
      <c r="Q5298" s="1">
        <v>44970</v>
      </c>
      <c r="R5298" t="s">
        <v>29</v>
      </c>
      <c r="S5298" t="s">
        <v>43</v>
      </c>
      <c r="T5298" t="s">
        <v>71</v>
      </c>
      <c r="W5298" t="s">
        <v>11453</v>
      </c>
      <c r="X5298" t="s">
        <v>11454</v>
      </c>
      <c r="Y5298" t="s">
        <v>11452</v>
      </c>
      <c r="Z5298" t="s">
        <v>1838</v>
      </c>
      <c r="AA5298" t="s">
        <v>11455</v>
      </c>
      <c r="AB5298" t="s">
        <v>50</v>
      </c>
      <c r="AC5298" t="s">
        <v>11456</v>
      </c>
    </row>
    <row r="5299" spans="7:29" x14ac:dyDescent="0.2">
      <c r="G5299" t="s">
        <v>5087</v>
      </c>
      <c r="H5299" t="s">
        <v>24</v>
      </c>
      <c r="I5299" t="s">
        <v>5088</v>
      </c>
      <c r="J5299" t="s">
        <v>2839</v>
      </c>
      <c r="K5299" t="s">
        <v>5091</v>
      </c>
      <c r="L5299" t="s">
        <v>203</v>
      </c>
      <c r="M5299">
        <v>12</v>
      </c>
      <c r="N5299" t="s">
        <v>2839</v>
      </c>
      <c r="O5299" s="12">
        <v>18477</v>
      </c>
      <c r="P5299" t="s">
        <v>238</v>
      </c>
      <c r="Q5299" s="1">
        <v>42145</v>
      </c>
      <c r="R5299" t="s">
        <v>56</v>
      </c>
      <c r="S5299" s="1">
        <v>44865</v>
      </c>
      <c r="T5299" t="s">
        <v>71</v>
      </c>
      <c r="W5299" t="s">
        <v>5090</v>
      </c>
      <c r="X5299" t="s">
        <v>116</v>
      </c>
    </row>
    <row r="5300" spans="7:29" x14ac:dyDescent="0.2">
      <c r="G5300" t="s">
        <v>1333</v>
      </c>
      <c r="H5300" t="s">
        <v>553</v>
      </c>
      <c r="I5300" t="s">
        <v>2888</v>
      </c>
      <c r="J5300" t="s">
        <v>276</v>
      </c>
      <c r="K5300" t="s">
        <v>2889</v>
      </c>
      <c r="L5300" t="s">
        <v>1114</v>
      </c>
      <c r="M5300">
        <v>12</v>
      </c>
      <c r="N5300" t="s">
        <v>276</v>
      </c>
      <c r="O5300" s="12">
        <v>18476</v>
      </c>
      <c r="P5300" t="s">
        <v>70</v>
      </c>
      <c r="Q5300" s="1">
        <v>44767</v>
      </c>
      <c r="R5300" t="s">
        <v>29</v>
      </c>
      <c r="S5300" t="s">
        <v>43</v>
      </c>
      <c r="T5300" t="s">
        <v>71</v>
      </c>
      <c r="W5300" t="s">
        <v>2890</v>
      </c>
      <c r="X5300" t="s">
        <v>2891</v>
      </c>
      <c r="Y5300" t="s">
        <v>2889</v>
      </c>
      <c r="Z5300" t="s">
        <v>290</v>
      </c>
      <c r="AA5300" t="s">
        <v>2892</v>
      </c>
      <c r="AB5300" t="s">
        <v>50</v>
      </c>
      <c r="AC5300" t="s">
        <v>50</v>
      </c>
    </row>
    <row r="5301" spans="7:29" x14ac:dyDescent="0.2">
      <c r="G5301" t="s">
        <v>324</v>
      </c>
      <c r="H5301" t="s">
        <v>24</v>
      </c>
      <c r="I5301" t="s">
        <v>22873</v>
      </c>
      <c r="J5301" t="s">
        <v>569</v>
      </c>
      <c r="L5301" t="s">
        <v>896</v>
      </c>
      <c r="M5301">
        <v>9</v>
      </c>
      <c r="N5301" t="s">
        <v>569</v>
      </c>
      <c r="O5301" s="12">
        <v>18441</v>
      </c>
      <c r="P5301" t="s">
        <v>28</v>
      </c>
      <c r="Q5301" s="1">
        <v>43267</v>
      </c>
      <c r="R5301" t="s">
        <v>56</v>
      </c>
      <c r="S5301" s="1">
        <v>44958</v>
      </c>
      <c r="T5301" t="s">
        <v>30</v>
      </c>
      <c r="U5301" t="s">
        <v>16739</v>
      </c>
      <c r="W5301" t="s">
        <v>22874</v>
      </c>
    </row>
    <row r="5302" spans="7:29" x14ac:dyDescent="0.2">
      <c r="G5302" t="s">
        <v>6654</v>
      </c>
      <c r="H5302" t="s">
        <v>53</v>
      </c>
      <c r="I5302" t="s">
        <v>6655</v>
      </c>
      <c r="J5302" t="s">
        <v>597</v>
      </c>
      <c r="L5302" t="s">
        <v>27</v>
      </c>
      <c r="M5302">
        <v>12</v>
      </c>
      <c r="N5302" t="s">
        <v>597</v>
      </c>
      <c r="O5302" s="12">
        <v>18421</v>
      </c>
      <c r="P5302" t="s">
        <v>28</v>
      </c>
      <c r="Q5302" s="1">
        <v>43864</v>
      </c>
      <c r="R5302" t="s">
        <v>56</v>
      </c>
      <c r="S5302" s="1">
        <v>44827</v>
      </c>
      <c r="T5302" t="s">
        <v>30</v>
      </c>
      <c r="U5302" t="s">
        <v>6656</v>
      </c>
      <c r="V5302" t="s">
        <v>45</v>
      </c>
      <c r="W5302" t="s">
        <v>6657</v>
      </c>
    </row>
    <row r="5303" spans="7:29" ht="170" x14ac:dyDescent="0.2">
      <c r="G5303" t="s">
        <v>1742</v>
      </c>
      <c r="H5303" t="s">
        <v>53</v>
      </c>
      <c r="I5303" t="s">
        <v>14246</v>
      </c>
      <c r="J5303" t="s">
        <v>1677</v>
      </c>
      <c r="L5303" t="s">
        <v>27</v>
      </c>
      <c r="M5303">
        <v>12</v>
      </c>
      <c r="N5303" t="s">
        <v>1677</v>
      </c>
      <c r="O5303" s="12">
        <v>18421</v>
      </c>
      <c r="P5303" t="s">
        <v>28</v>
      </c>
      <c r="Q5303" s="1">
        <v>45078</v>
      </c>
      <c r="R5303" t="s">
        <v>29</v>
      </c>
      <c r="S5303" t="s">
        <v>43</v>
      </c>
      <c r="T5303" t="s">
        <v>30</v>
      </c>
      <c r="U5303" t="s">
        <v>14249</v>
      </c>
      <c r="V5303" t="s">
        <v>45</v>
      </c>
      <c r="W5303" t="s">
        <v>14250</v>
      </c>
      <c r="X5303" t="s">
        <v>14251</v>
      </c>
      <c r="Y5303" t="s">
        <v>14249</v>
      </c>
      <c r="Z5303" t="s">
        <v>936</v>
      </c>
      <c r="AA5303" t="s">
        <v>14252</v>
      </c>
      <c r="AB5303" s="2" t="s">
        <v>14253</v>
      </c>
      <c r="AC5303" t="s">
        <v>14254</v>
      </c>
    </row>
    <row r="5304" spans="7:29" x14ac:dyDescent="0.2">
      <c r="G5304" t="s">
        <v>7047</v>
      </c>
      <c r="H5304" t="s">
        <v>112</v>
      </c>
      <c r="I5304" t="s">
        <v>1766</v>
      </c>
      <c r="J5304" t="s">
        <v>481</v>
      </c>
      <c r="L5304" t="s">
        <v>283</v>
      </c>
      <c r="M5304">
        <v>9</v>
      </c>
      <c r="N5304" t="s">
        <v>481</v>
      </c>
      <c r="O5304" s="12">
        <v>18397</v>
      </c>
      <c r="P5304" t="s">
        <v>28</v>
      </c>
      <c r="Q5304" s="1">
        <v>44820</v>
      </c>
      <c r="R5304" t="s">
        <v>56</v>
      </c>
      <c r="S5304" s="1">
        <v>45092</v>
      </c>
      <c r="T5304" t="s">
        <v>30</v>
      </c>
      <c r="U5304" t="s">
        <v>7048</v>
      </c>
      <c r="W5304" t="s">
        <v>7049</v>
      </c>
    </row>
    <row r="5305" spans="7:29" x14ac:dyDescent="0.2">
      <c r="G5305" t="s">
        <v>10827</v>
      </c>
      <c r="H5305" t="s">
        <v>53</v>
      </c>
      <c r="I5305" t="s">
        <v>10828</v>
      </c>
      <c r="J5305" t="s">
        <v>135</v>
      </c>
      <c r="K5305" t="s">
        <v>384</v>
      </c>
      <c r="L5305" t="s">
        <v>385</v>
      </c>
      <c r="M5305">
        <v>12</v>
      </c>
      <c r="N5305" t="s">
        <v>135</v>
      </c>
      <c r="O5305" s="12">
        <v>18392</v>
      </c>
      <c r="P5305" t="s">
        <v>70</v>
      </c>
      <c r="Q5305" s="1">
        <v>44484</v>
      </c>
      <c r="R5305" t="s">
        <v>29</v>
      </c>
      <c r="S5305" t="s">
        <v>43</v>
      </c>
      <c r="T5305" t="s">
        <v>71</v>
      </c>
      <c r="W5305" t="s">
        <v>10829</v>
      </c>
      <c r="X5305" t="s">
        <v>10830</v>
      </c>
      <c r="Y5305" t="s">
        <v>384</v>
      </c>
      <c r="Z5305" t="s">
        <v>135</v>
      </c>
      <c r="AA5305" t="s">
        <v>10831</v>
      </c>
      <c r="AB5305" t="s">
        <v>50</v>
      </c>
      <c r="AC5305" t="s">
        <v>50</v>
      </c>
    </row>
    <row r="5306" spans="7:29" x14ac:dyDescent="0.2">
      <c r="G5306" t="s">
        <v>324</v>
      </c>
      <c r="H5306" t="s">
        <v>724</v>
      </c>
      <c r="I5306" t="s">
        <v>21857</v>
      </c>
      <c r="J5306" t="s">
        <v>135</v>
      </c>
      <c r="K5306" t="s">
        <v>4612</v>
      </c>
      <c r="L5306" t="s">
        <v>4613</v>
      </c>
      <c r="M5306">
        <v>9</v>
      </c>
      <c r="N5306" t="s">
        <v>135</v>
      </c>
      <c r="O5306" s="12">
        <v>18347</v>
      </c>
      <c r="P5306" t="s">
        <v>70</v>
      </c>
      <c r="Q5306" s="1">
        <v>44929</v>
      </c>
      <c r="R5306" t="s">
        <v>29</v>
      </c>
      <c r="S5306" t="s">
        <v>43</v>
      </c>
      <c r="T5306" t="s">
        <v>71</v>
      </c>
      <c r="W5306" t="s">
        <v>21858</v>
      </c>
      <c r="X5306" t="s">
        <v>116</v>
      </c>
    </row>
    <row r="5307" spans="7:29" x14ac:dyDescent="0.2">
      <c r="G5307" t="s">
        <v>20338</v>
      </c>
      <c r="H5307" t="s">
        <v>53</v>
      </c>
      <c r="I5307" t="s">
        <v>20339</v>
      </c>
      <c r="J5307" t="s">
        <v>103</v>
      </c>
      <c r="K5307" t="s">
        <v>1408</v>
      </c>
      <c r="L5307" t="s">
        <v>114</v>
      </c>
      <c r="M5307">
        <v>12</v>
      </c>
      <c r="N5307" t="s">
        <v>103</v>
      </c>
      <c r="O5307" s="12">
        <v>18340</v>
      </c>
      <c r="P5307" t="s">
        <v>70</v>
      </c>
      <c r="Q5307" s="1">
        <v>44621</v>
      </c>
      <c r="R5307" t="s">
        <v>29</v>
      </c>
      <c r="S5307" t="s">
        <v>43</v>
      </c>
      <c r="T5307" t="s">
        <v>71</v>
      </c>
      <c r="W5307" t="s">
        <v>20340</v>
      </c>
      <c r="X5307" t="s">
        <v>20341</v>
      </c>
      <c r="Y5307" t="s">
        <v>1408</v>
      </c>
      <c r="Z5307" t="s">
        <v>109</v>
      </c>
      <c r="AA5307" t="s">
        <v>20342</v>
      </c>
      <c r="AB5307" t="s">
        <v>50</v>
      </c>
      <c r="AC5307" t="s">
        <v>50</v>
      </c>
    </row>
    <row r="5308" spans="7:29" ht="170" x14ac:dyDescent="0.2">
      <c r="G5308" t="s">
        <v>1215</v>
      </c>
      <c r="H5308" t="s">
        <v>53</v>
      </c>
      <c r="I5308" t="s">
        <v>12750</v>
      </c>
      <c r="J5308" t="s">
        <v>192</v>
      </c>
      <c r="K5308" t="s">
        <v>12751</v>
      </c>
      <c r="L5308" t="s">
        <v>114</v>
      </c>
      <c r="M5308">
        <v>12</v>
      </c>
      <c r="N5308" t="s">
        <v>192</v>
      </c>
      <c r="O5308" s="12">
        <v>18319</v>
      </c>
      <c r="P5308" t="s">
        <v>70</v>
      </c>
      <c r="Q5308" s="1">
        <v>44953</v>
      </c>
      <c r="R5308" t="s">
        <v>29</v>
      </c>
      <c r="S5308" s="1">
        <v>45117</v>
      </c>
      <c r="T5308" t="s">
        <v>71</v>
      </c>
      <c r="W5308" t="s">
        <v>12752</v>
      </c>
      <c r="X5308" t="s">
        <v>12753</v>
      </c>
      <c r="Y5308" t="s">
        <v>12754</v>
      </c>
      <c r="Z5308" t="s">
        <v>192</v>
      </c>
      <c r="AA5308" t="s">
        <v>12755</v>
      </c>
      <c r="AB5308" s="2" t="s">
        <v>272</v>
      </c>
      <c r="AC5308" t="s">
        <v>12756</v>
      </c>
    </row>
    <row r="5309" spans="7:29" x14ac:dyDescent="0.2">
      <c r="G5309" t="s">
        <v>2209</v>
      </c>
      <c r="H5309" t="s">
        <v>724</v>
      </c>
      <c r="I5309" t="s">
        <v>20318</v>
      </c>
      <c r="J5309" t="s">
        <v>597</v>
      </c>
      <c r="K5309" t="s">
        <v>4503</v>
      </c>
      <c r="L5309" t="s">
        <v>203</v>
      </c>
      <c r="M5309">
        <v>12</v>
      </c>
      <c r="N5309" t="s">
        <v>2459</v>
      </c>
      <c r="O5309" s="12">
        <v>18309</v>
      </c>
      <c r="P5309" t="s">
        <v>70</v>
      </c>
      <c r="Q5309" s="1">
        <v>44970</v>
      </c>
      <c r="R5309" t="s">
        <v>29</v>
      </c>
      <c r="S5309" t="s">
        <v>43</v>
      </c>
      <c r="T5309" t="s">
        <v>71</v>
      </c>
      <c r="W5309" t="s">
        <v>20319</v>
      </c>
      <c r="X5309" t="s">
        <v>20320</v>
      </c>
      <c r="Y5309" t="s">
        <v>4503</v>
      </c>
      <c r="Z5309" t="s">
        <v>5168</v>
      </c>
      <c r="AA5309" t="s">
        <v>20321</v>
      </c>
      <c r="AB5309" t="s">
        <v>50</v>
      </c>
      <c r="AC5309" t="s">
        <v>20322</v>
      </c>
    </row>
    <row r="5310" spans="7:29" x14ac:dyDescent="0.2">
      <c r="G5310" t="s">
        <v>7487</v>
      </c>
      <c r="H5310" t="s">
        <v>112</v>
      </c>
      <c r="I5310" t="s">
        <v>3488</v>
      </c>
      <c r="J5310" t="s">
        <v>1146</v>
      </c>
      <c r="L5310" t="s">
        <v>283</v>
      </c>
      <c r="M5310">
        <v>9</v>
      </c>
      <c r="N5310" t="s">
        <v>481</v>
      </c>
      <c r="O5310" s="12">
        <v>18301</v>
      </c>
      <c r="P5310" t="s">
        <v>28</v>
      </c>
      <c r="Q5310" s="1">
        <v>44090</v>
      </c>
      <c r="R5310" t="s">
        <v>56</v>
      </c>
      <c r="S5310" s="1">
        <v>44910</v>
      </c>
      <c r="T5310" t="s">
        <v>30</v>
      </c>
      <c r="U5310" t="s">
        <v>1874</v>
      </c>
      <c r="W5310" t="s">
        <v>13034</v>
      </c>
    </row>
    <row r="5311" spans="7:29" x14ac:dyDescent="0.2">
      <c r="G5311" t="s">
        <v>319</v>
      </c>
      <c r="H5311" t="s">
        <v>53</v>
      </c>
      <c r="I5311" t="s">
        <v>21181</v>
      </c>
      <c r="J5311" t="s">
        <v>7154</v>
      </c>
      <c r="L5311" t="s">
        <v>347</v>
      </c>
      <c r="M5311">
        <v>12</v>
      </c>
      <c r="N5311" t="s">
        <v>7154</v>
      </c>
      <c r="O5311" s="12">
        <v>18300</v>
      </c>
      <c r="P5311" t="s">
        <v>28</v>
      </c>
      <c r="Q5311" s="1">
        <v>44459</v>
      </c>
      <c r="R5311" t="s">
        <v>56</v>
      </c>
      <c r="S5311" s="1">
        <v>44865</v>
      </c>
      <c r="T5311" t="s">
        <v>30</v>
      </c>
      <c r="U5311" t="s">
        <v>7155</v>
      </c>
      <c r="W5311" t="s">
        <v>21182</v>
      </c>
    </row>
    <row r="5312" spans="7:29" x14ac:dyDescent="0.2">
      <c r="G5312" t="s">
        <v>458</v>
      </c>
      <c r="H5312" t="s">
        <v>53</v>
      </c>
      <c r="I5312" t="s">
        <v>20682</v>
      </c>
      <c r="J5312" t="s">
        <v>895</v>
      </c>
      <c r="L5312" t="s">
        <v>347</v>
      </c>
      <c r="M5312">
        <v>9</v>
      </c>
      <c r="N5312" t="s">
        <v>711</v>
      </c>
      <c r="O5312" s="12">
        <v>18282</v>
      </c>
      <c r="P5312" t="s">
        <v>28</v>
      </c>
      <c r="Q5312" s="1">
        <v>44090</v>
      </c>
      <c r="R5312" t="s">
        <v>56</v>
      </c>
      <c r="S5312" s="1">
        <v>44910</v>
      </c>
      <c r="T5312" t="s">
        <v>30</v>
      </c>
      <c r="U5312" t="s">
        <v>570</v>
      </c>
      <c r="W5312" t="s">
        <v>20685</v>
      </c>
    </row>
    <row r="5313" spans="7:29" x14ac:dyDescent="0.2">
      <c r="G5313" t="s">
        <v>425</v>
      </c>
      <c r="H5313" t="s">
        <v>53</v>
      </c>
      <c r="I5313" t="s">
        <v>1034</v>
      </c>
      <c r="J5313" t="s">
        <v>1035</v>
      </c>
      <c r="L5313" t="s">
        <v>283</v>
      </c>
      <c r="M5313">
        <v>12</v>
      </c>
      <c r="N5313" t="s">
        <v>1035</v>
      </c>
      <c r="O5313" s="12">
        <v>18270</v>
      </c>
      <c r="P5313" t="s">
        <v>28</v>
      </c>
      <c r="Q5313" s="1">
        <v>44636</v>
      </c>
      <c r="R5313" t="s">
        <v>29</v>
      </c>
      <c r="S5313" s="1">
        <v>45366</v>
      </c>
      <c r="T5313" t="s">
        <v>30</v>
      </c>
      <c r="U5313" t="s">
        <v>1036</v>
      </c>
      <c r="W5313" t="s">
        <v>1037</v>
      </c>
      <c r="X5313" t="s">
        <v>1038</v>
      </c>
      <c r="Y5313" t="s">
        <v>1036</v>
      </c>
      <c r="Z5313" t="s">
        <v>1039</v>
      </c>
      <c r="AA5313" t="s">
        <v>1040</v>
      </c>
      <c r="AB5313" t="s">
        <v>50</v>
      </c>
      <c r="AC5313" t="s">
        <v>50</v>
      </c>
    </row>
    <row r="5314" spans="7:29" x14ac:dyDescent="0.2">
      <c r="G5314" t="s">
        <v>1406</v>
      </c>
      <c r="H5314" t="s">
        <v>112</v>
      </c>
      <c r="I5314" t="s">
        <v>22842</v>
      </c>
      <c r="J5314" t="s">
        <v>80</v>
      </c>
      <c r="L5314" t="s">
        <v>283</v>
      </c>
      <c r="M5314">
        <v>9</v>
      </c>
      <c r="N5314" t="s">
        <v>80</v>
      </c>
      <c r="O5314" s="12">
        <v>18243</v>
      </c>
      <c r="P5314" t="s">
        <v>28</v>
      </c>
      <c r="Q5314" s="1">
        <v>44455</v>
      </c>
      <c r="R5314" t="s">
        <v>56</v>
      </c>
      <c r="S5314" s="1">
        <v>45092</v>
      </c>
      <c r="T5314" t="s">
        <v>30</v>
      </c>
      <c r="U5314" t="s">
        <v>570</v>
      </c>
      <c r="W5314" t="s">
        <v>22843</v>
      </c>
    </row>
    <row r="5315" spans="7:29" x14ac:dyDescent="0.2">
      <c r="G5315" t="s">
        <v>7416</v>
      </c>
      <c r="H5315" t="s">
        <v>24</v>
      </c>
      <c r="I5315" t="s">
        <v>14304</v>
      </c>
      <c r="J5315" t="s">
        <v>326</v>
      </c>
      <c r="K5315" t="s">
        <v>14307</v>
      </c>
      <c r="L5315" t="s">
        <v>14308</v>
      </c>
      <c r="M5315">
        <v>12</v>
      </c>
      <c r="N5315" t="s">
        <v>326</v>
      </c>
      <c r="O5315" s="12">
        <v>18214</v>
      </c>
      <c r="P5315" t="s">
        <v>70</v>
      </c>
      <c r="Q5315" s="1">
        <v>44977</v>
      </c>
      <c r="R5315" t="s">
        <v>29</v>
      </c>
      <c r="S5315" t="s">
        <v>43</v>
      </c>
      <c r="T5315" t="s">
        <v>71</v>
      </c>
      <c r="W5315" t="s">
        <v>14309</v>
      </c>
    </row>
    <row r="5316" spans="7:29" x14ac:dyDescent="0.2">
      <c r="G5316" t="s">
        <v>7416</v>
      </c>
      <c r="H5316" t="s">
        <v>1250</v>
      </c>
      <c r="I5316" t="s">
        <v>19532</v>
      </c>
      <c r="J5316" t="s">
        <v>80</v>
      </c>
      <c r="L5316" t="s">
        <v>436</v>
      </c>
      <c r="M5316">
        <v>9</v>
      </c>
      <c r="N5316" t="s">
        <v>80</v>
      </c>
      <c r="O5316" s="12">
        <v>18205</v>
      </c>
      <c r="P5316" t="s">
        <v>28</v>
      </c>
      <c r="Q5316" s="1">
        <v>42994</v>
      </c>
      <c r="R5316" t="s">
        <v>56</v>
      </c>
      <c r="S5316" s="1">
        <v>45092</v>
      </c>
      <c r="T5316" t="s">
        <v>30</v>
      </c>
      <c r="U5316" t="s">
        <v>1324</v>
      </c>
      <c r="W5316" t="s">
        <v>19534</v>
      </c>
    </row>
    <row r="5317" spans="7:29" x14ac:dyDescent="0.2">
      <c r="G5317" t="s">
        <v>577</v>
      </c>
      <c r="H5317" t="s">
        <v>369</v>
      </c>
      <c r="I5317" t="s">
        <v>3182</v>
      </c>
      <c r="J5317" t="s">
        <v>921</v>
      </c>
      <c r="L5317" t="s">
        <v>3183</v>
      </c>
      <c r="M5317">
        <v>12</v>
      </c>
      <c r="N5317" t="s">
        <v>921</v>
      </c>
      <c r="O5317" s="12">
        <v>18155</v>
      </c>
      <c r="P5317" t="s">
        <v>28</v>
      </c>
      <c r="Q5317" s="1">
        <v>44743</v>
      </c>
      <c r="R5317" t="s">
        <v>56</v>
      </c>
      <c r="S5317" s="1">
        <v>45473</v>
      </c>
      <c r="T5317" t="s">
        <v>30</v>
      </c>
      <c r="U5317" t="s">
        <v>1008</v>
      </c>
      <c r="W5317" t="s">
        <v>3184</v>
      </c>
    </row>
    <row r="5318" spans="7:29" x14ac:dyDescent="0.2">
      <c r="G5318" t="s">
        <v>5097</v>
      </c>
      <c r="H5318" t="s">
        <v>302</v>
      </c>
      <c r="I5318" t="s">
        <v>5088</v>
      </c>
      <c r="J5318" t="s">
        <v>2839</v>
      </c>
      <c r="K5318" t="s">
        <v>1993</v>
      </c>
      <c r="L5318" t="s">
        <v>237</v>
      </c>
      <c r="M5318">
        <v>12</v>
      </c>
      <c r="N5318" t="s">
        <v>1994</v>
      </c>
      <c r="O5318" s="12">
        <v>18142</v>
      </c>
      <c r="P5318" t="s">
        <v>238</v>
      </c>
      <c r="Q5318" s="1">
        <v>44931</v>
      </c>
      <c r="R5318" t="s">
        <v>56</v>
      </c>
      <c r="S5318" s="1">
        <v>45107</v>
      </c>
      <c r="T5318" t="s">
        <v>71</v>
      </c>
      <c r="W5318" t="s">
        <v>5098</v>
      </c>
    </row>
    <row r="5319" spans="7:29" x14ac:dyDescent="0.2">
      <c r="G5319" t="s">
        <v>628</v>
      </c>
      <c r="H5319" t="s">
        <v>262</v>
      </c>
      <c r="I5319" t="s">
        <v>12692</v>
      </c>
      <c r="J5319" t="s">
        <v>131</v>
      </c>
      <c r="L5319" t="s">
        <v>55</v>
      </c>
      <c r="M5319">
        <v>12</v>
      </c>
      <c r="N5319" t="s">
        <v>131</v>
      </c>
      <c r="O5319" s="12">
        <v>18140</v>
      </c>
      <c r="P5319" t="s">
        <v>28</v>
      </c>
      <c r="Q5319" s="1">
        <v>44378</v>
      </c>
      <c r="R5319" t="s">
        <v>56</v>
      </c>
      <c r="S5319" s="1">
        <v>45107</v>
      </c>
      <c r="T5319" t="s">
        <v>30</v>
      </c>
      <c r="U5319" t="s">
        <v>12703</v>
      </c>
      <c r="W5319" t="s">
        <v>12704</v>
      </c>
    </row>
    <row r="5320" spans="7:29" ht="170" x14ac:dyDescent="0.2">
      <c r="G5320" t="s">
        <v>273</v>
      </c>
      <c r="H5320" t="s">
        <v>118</v>
      </c>
      <c r="I5320" t="s">
        <v>2536</v>
      </c>
      <c r="J5320" t="s">
        <v>192</v>
      </c>
      <c r="K5320" t="s">
        <v>2545</v>
      </c>
      <c r="L5320" t="s">
        <v>246</v>
      </c>
      <c r="M5320">
        <v>12</v>
      </c>
      <c r="N5320" t="s">
        <v>192</v>
      </c>
      <c r="O5320" s="12">
        <v>18131</v>
      </c>
      <c r="P5320" t="s">
        <v>70</v>
      </c>
      <c r="Q5320" s="1">
        <v>44946</v>
      </c>
      <c r="R5320" t="s">
        <v>29</v>
      </c>
      <c r="S5320" t="s">
        <v>43</v>
      </c>
      <c r="T5320" t="s">
        <v>71</v>
      </c>
      <c r="W5320" t="s">
        <v>2539</v>
      </c>
      <c r="X5320" t="s">
        <v>2540</v>
      </c>
      <c r="Y5320" t="s">
        <v>2541</v>
      </c>
      <c r="Z5320" t="s">
        <v>936</v>
      </c>
      <c r="AA5320" t="s">
        <v>2542</v>
      </c>
      <c r="AB5320" s="2" t="s">
        <v>2543</v>
      </c>
      <c r="AC5320" t="s">
        <v>2544</v>
      </c>
    </row>
    <row r="5321" spans="7:29" ht="170" x14ac:dyDescent="0.2">
      <c r="G5321" t="s">
        <v>273</v>
      </c>
      <c r="H5321" t="s">
        <v>118</v>
      </c>
      <c r="I5321" t="s">
        <v>2536</v>
      </c>
      <c r="J5321" t="s">
        <v>192</v>
      </c>
      <c r="K5321" t="s">
        <v>2545</v>
      </c>
      <c r="L5321" t="s">
        <v>246</v>
      </c>
      <c r="M5321">
        <v>12</v>
      </c>
      <c r="N5321" t="s">
        <v>192</v>
      </c>
      <c r="O5321" s="12">
        <v>18131</v>
      </c>
      <c r="P5321" t="s">
        <v>70</v>
      </c>
      <c r="Q5321" s="1">
        <v>44946</v>
      </c>
      <c r="R5321" t="s">
        <v>29</v>
      </c>
      <c r="S5321" t="s">
        <v>43</v>
      </c>
      <c r="T5321" t="s">
        <v>71</v>
      </c>
      <c r="W5321" t="s">
        <v>2539</v>
      </c>
      <c r="X5321" t="s">
        <v>2540</v>
      </c>
      <c r="Y5321" t="s">
        <v>2541</v>
      </c>
      <c r="Z5321" t="s">
        <v>936</v>
      </c>
      <c r="AA5321" t="s">
        <v>2542</v>
      </c>
      <c r="AB5321" s="2" t="s">
        <v>2543</v>
      </c>
      <c r="AC5321" t="s">
        <v>2544</v>
      </c>
    </row>
    <row r="5322" spans="7:29" x14ac:dyDescent="0.2">
      <c r="G5322" t="s">
        <v>9588</v>
      </c>
      <c r="H5322" t="s">
        <v>280</v>
      </c>
      <c r="I5322" t="s">
        <v>17948</v>
      </c>
      <c r="J5322" t="s">
        <v>481</v>
      </c>
      <c r="L5322" t="s">
        <v>283</v>
      </c>
      <c r="M5322">
        <v>9</v>
      </c>
      <c r="N5322" t="s">
        <v>481</v>
      </c>
      <c r="O5322" s="12">
        <v>18130</v>
      </c>
      <c r="P5322" t="s">
        <v>28</v>
      </c>
      <c r="Q5322" s="1">
        <v>45001</v>
      </c>
      <c r="R5322" t="s">
        <v>56</v>
      </c>
      <c r="S5322" s="1">
        <v>45092</v>
      </c>
      <c r="T5322" t="s">
        <v>30</v>
      </c>
      <c r="U5322" t="s">
        <v>1874</v>
      </c>
      <c r="W5322" t="s">
        <v>17949</v>
      </c>
    </row>
    <row r="5323" spans="7:29" x14ac:dyDescent="0.2">
      <c r="G5323" t="s">
        <v>12808</v>
      </c>
      <c r="H5323" t="s">
        <v>24</v>
      </c>
      <c r="I5323" t="s">
        <v>22519</v>
      </c>
      <c r="J5323" t="s">
        <v>150</v>
      </c>
      <c r="L5323" t="s">
        <v>3183</v>
      </c>
      <c r="M5323">
        <v>9</v>
      </c>
      <c r="N5323" t="s">
        <v>150</v>
      </c>
      <c r="O5323" s="12">
        <v>18107</v>
      </c>
      <c r="P5323" t="s">
        <v>28</v>
      </c>
      <c r="Q5323" s="1">
        <v>42917</v>
      </c>
      <c r="R5323" t="s">
        <v>56</v>
      </c>
      <c r="S5323" s="1">
        <v>45092</v>
      </c>
      <c r="T5323" t="s">
        <v>30</v>
      </c>
      <c r="U5323" t="s">
        <v>1457</v>
      </c>
      <c r="W5323" t="s">
        <v>22526</v>
      </c>
    </row>
    <row r="5324" spans="7:29" x14ac:dyDescent="0.2">
      <c r="G5324" t="s">
        <v>1388</v>
      </c>
      <c r="H5324" t="s">
        <v>53</v>
      </c>
      <c r="I5324" t="s">
        <v>1890</v>
      </c>
      <c r="J5324" t="s">
        <v>1219</v>
      </c>
      <c r="L5324" t="s">
        <v>436</v>
      </c>
      <c r="M5324">
        <v>9</v>
      </c>
      <c r="N5324" t="s">
        <v>1219</v>
      </c>
      <c r="O5324" s="12">
        <v>18102</v>
      </c>
      <c r="P5324" t="s">
        <v>28</v>
      </c>
      <c r="Q5324" s="1">
        <v>42994</v>
      </c>
      <c r="R5324" t="s">
        <v>56</v>
      </c>
      <c r="S5324" s="1">
        <v>45092</v>
      </c>
      <c r="T5324" t="s">
        <v>30</v>
      </c>
      <c r="U5324" t="s">
        <v>1894</v>
      </c>
      <c r="W5324" t="s">
        <v>1895</v>
      </c>
    </row>
    <row r="5325" spans="7:29" x14ac:dyDescent="0.2">
      <c r="G5325" t="s">
        <v>3216</v>
      </c>
      <c r="H5325" t="s">
        <v>53</v>
      </c>
      <c r="I5325" t="s">
        <v>22615</v>
      </c>
      <c r="J5325" t="s">
        <v>192</v>
      </c>
      <c r="K5325" t="s">
        <v>22617</v>
      </c>
      <c r="L5325" t="s">
        <v>781</v>
      </c>
      <c r="M5325">
        <v>12</v>
      </c>
      <c r="N5325" t="s">
        <v>192</v>
      </c>
      <c r="O5325" s="12">
        <v>18089</v>
      </c>
      <c r="P5325" t="s">
        <v>238</v>
      </c>
      <c r="Q5325" s="1">
        <v>43927</v>
      </c>
      <c r="R5325" t="s">
        <v>56</v>
      </c>
      <c r="S5325" s="1">
        <v>44873</v>
      </c>
      <c r="T5325" t="s">
        <v>71</v>
      </c>
      <c r="W5325" t="s">
        <v>22616</v>
      </c>
      <c r="X5325" t="s">
        <v>116</v>
      </c>
    </row>
    <row r="5326" spans="7:29" x14ac:dyDescent="0.2">
      <c r="G5326" t="s">
        <v>12214</v>
      </c>
      <c r="H5326" t="s">
        <v>53</v>
      </c>
      <c r="I5326" t="s">
        <v>12106</v>
      </c>
      <c r="J5326" t="s">
        <v>3411</v>
      </c>
      <c r="K5326" t="s">
        <v>12215</v>
      </c>
      <c r="L5326" t="s">
        <v>237</v>
      </c>
      <c r="M5326">
        <v>12</v>
      </c>
      <c r="N5326" t="s">
        <v>3411</v>
      </c>
      <c r="O5326" s="12">
        <v>18031</v>
      </c>
      <c r="P5326" t="s">
        <v>70</v>
      </c>
      <c r="Q5326" s="1">
        <v>44879</v>
      </c>
      <c r="R5326" t="s">
        <v>29</v>
      </c>
      <c r="S5326" t="s">
        <v>43</v>
      </c>
      <c r="T5326" t="s">
        <v>71</v>
      </c>
      <c r="W5326" t="s">
        <v>12216</v>
      </c>
      <c r="X5326" t="s">
        <v>12217</v>
      </c>
      <c r="Y5326" t="s">
        <v>12215</v>
      </c>
      <c r="Z5326" t="s">
        <v>3416</v>
      </c>
      <c r="AA5326" t="s">
        <v>12218</v>
      </c>
      <c r="AB5326" t="s">
        <v>50</v>
      </c>
      <c r="AC5326" t="s">
        <v>50</v>
      </c>
    </row>
    <row r="5327" spans="7:29" x14ac:dyDescent="0.2">
      <c r="G5327" t="s">
        <v>19528</v>
      </c>
      <c r="H5327" t="s">
        <v>53</v>
      </c>
      <c r="I5327" t="s">
        <v>19529</v>
      </c>
      <c r="J5327" t="s">
        <v>481</v>
      </c>
      <c r="L5327" t="s">
        <v>347</v>
      </c>
      <c r="M5327">
        <v>9</v>
      </c>
      <c r="N5327" t="s">
        <v>481</v>
      </c>
      <c r="O5327" s="12">
        <v>18000</v>
      </c>
      <c r="P5327" t="s">
        <v>28</v>
      </c>
      <c r="Q5327" s="1">
        <v>42994</v>
      </c>
      <c r="R5327" t="s">
        <v>56</v>
      </c>
      <c r="S5327" s="1">
        <v>45000</v>
      </c>
      <c r="T5327" t="s">
        <v>30</v>
      </c>
      <c r="U5327" t="s">
        <v>19530</v>
      </c>
      <c r="W5327" t="s">
        <v>19531</v>
      </c>
    </row>
    <row r="5328" spans="7:29" x14ac:dyDescent="0.2">
      <c r="G5328" t="s">
        <v>22027</v>
      </c>
      <c r="H5328" t="s">
        <v>53</v>
      </c>
      <c r="I5328" t="s">
        <v>22028</v>
      </c>
      <c r="J5328" t="s">
        <v>4814</v>
      </c>
      <c r="L5328" t="s">
        <v>55</v>
      </c>
      <c r="M5328">
        <v>12</v>
      </c>
      <c r="N5328" t="s">
        <v>4814</v>
      </c>
      <c r="O5328" s="12">
        <v>17994</v>
      </c>
      <c r="P5328" t="s">
        <v>28</v>
      </c>
      <c r="Q5328" s="1">
        <v>44935</v>
      </c>
      <c r="R5328" t="s">
        <v>29</v>
      </c>
      <c r="S5328" s="1">
        <v>45299</v>
      </c>
      <c r="T5328" t="s">
        <v>30</v>
      </c>
      <c r="U5328" t="s">
        <v>22029</v>
      </c>
      <c r="W5328" t="s">
        <v>22030</v>
      </c>
    </row>
    <row r="5329" spans="7:29" x14ac:dyDescent="0.2">
      <c r="G5329" t="s">
        <v>20349</v>
      </c>
      <c r="H5329" t="s">
        <v>53</v>
      </c>
      <c r="I5329" t="s">
        <v>22052</v>
      </c>
      <c r="J5329" t="s">
        <v>120</v>
      </c>
      <c r="K5329" t="s">
        <v>1464</v>
      </c>
      <c r="L5329" t="s">
        <v>246</v>
      </c>
      <c r="M5329">
        <v>12</v>
      </c>
      <c r="N5329" t="s">
        <v>120</v>
      </c>
      <c r="O5329" s="12">
        <v>17980</v>
      </c>
      <c r="P5329" t="s">
        <v>70</v>
      </c>
      <c r="Q5329" s="1">
        <v>44802</v>
      </c>
      <c r="R5329" t="s">
        <v>29</v>
      </c>
      <c r="S5329" t="s">
        <v>43</v>
      </c>
      <c r="T5329" t="s">
        <v>71</v>
      </c>
      <c r="W5329" t="s">
        <v>22054</v>
      </c>
      <c r="X5329" t="s">
        <v>22055</v>
      </c>
      <c r="Y5329" t="s">
        <v>1464</v>
      </c>
      <c r="Z5329" t="s">
        <v>125</v>
      </c>
      <c r="AA5329" t="s">
        <v>22056</v>
      </c>
      <c r="AB5329" t="s">
        <v>50</v>
      </c>
      <c r="AC5329" t="s">
        <v>50</v>
      </c>
    </row>
    <row r="5330" spans="7:29" x14ac:dyDescent="0.2">
      <c r="G5330" t="s">
        <v>18084</v>
      </c>
      <c r="H5330" t="s">
        <v>280</v>
      </c>
      <c r="I5330" t="s">
        <v>18085</v>
      </c>
      <c r="J5330" t="s">
        <v>103</v>
      </c>
      <c r="K5330" t="s">
        <v>864</v>
      </c>
      <c r="L5330" t="s">
        <v>114</v>
      </c>
      <c r="M5330">
        <v>12</v>
      </c>
      <c r="N5330" t="s">
        <v>103</v>
      </c>
      <c r="O5330" s="12">
        <v>17976</v>
      </c>
      <c r="P5330" t="s">
        <v>70</v>
      </c>
      <c r="Q5330" s="1">
        <v>44443</v>
      </c>
      <c r="R5330" t="s">
        <v>29</v>
      </c>
      <c r="S5330" t="s">
        <v>43</v>
      </c>
      <c r="T5330" t="s">
        <v>71</v>
      </c>
      <c r="W5330" t="s">
        <v>18086</v>
      </c>
      <c r="X5330" t="s">
        <v>116</v>
      </c>
    </row>
    <row r="5331" spans="7:29" x14ac:dyDescent="0.2">
      <c r="G5331" t="s">
        <v>16202</v>
      </c>
      <c r="H5331" t="s">
        <v>53</v>
      </c>
      <c r="I5331" t="s">
        <v>16193</v>
      </c>
      <c r="J5331" t="s">
        <v>80</v>
      </c>
      <c r="L5331" t="s">
        <v>27</v>
      </c>
      <c r="M5331">
        <v>12</v>
      </c>
      <c r="N5331" t="s">
        <v>80</v>
      </c>
      <c r="O5331" s="12">
        <v>17875</v>
      </c>
      <c r="P5331" t="s">
        <v>28</v>
      </c>
      <c r="Q5331" s="1">
        <v>45017</v>
      </c>
      <c r="R5331" t="s">
        <v>29</v>
      </c>
      <c r="S5331" t="s">
        <v>43</v>
      </c>
      <c r="T5331" t="s">
        <v>30</v>
      </c>
      <c r="U5331" t="s">
        <v>16203</v>
      </c>
      <c r="V5331" t="s">
        <v>45</v>
      </c>
      <c r="W5331" t="s">
        <v>16204</v>
      </c>
      <c r="X5331" t="s">
        <v>116</v>
      </c>
    </row>
    <row r="5332" spans="7:29" x14ac:dyDescent="0.2">
      <c r="G5332" t="s">
        <v>13790</v>
      </c>
      <c r="H5332" t="s">
        <v>53</v>
      </c>
      <c r="I5332" t="s">
        <v>13787</v>
      </c>
      <c r="J5332" t="s">
        <v>1431</v>
      </c>
      <c r="K5332" t="s">
        <v>13791</v>
      </c>
      <c r="L5332" t="s">
        <v>237</v>
      </c>
      <c r="M5332">
        <v>12</v>
      </c>
      <c r="N5332" t="s">
        <v>1431</v>
      </c>
      <c r="O5332" s="12">
        <v>17874</v>
      </c>
      <c r="P5332" t="s">
        <v>70</v>
      </c>
      <c r="Q5332" s="1">
        <v>44929</v>
      </c>
      <c r="R5332" t="s">
        <v>29</v>
      </c>
      <c r="S5332" t="s">
        <v>43</v>
      </c>
      <c r="T5332" t="s">
        <v>71</v>
      </c>
      <c r="W5332" t="s">
        <v>13792</v>
      </c>
      <c r="X5332" t="s">
        <v>116</v>
      </c>
    </row>
    <row r="5333" spans="7:29" x14ac:dyDescent="0.2">
      <c r="G5333" t="s">
        <v>4617</v>
      </c>
      <c r="H5333" t="s">
        <v>1394</v>
      </c>
      <c r="I5333" t="s">
        <v>4618</v>
      </c>
      <c r="J5333" t="s">
        <v>481</v>
      </c>
      <c r="L5333" t="s">
        <v>283</v>
      </c>
      <c r="M5333">
        <v>9</v>
      </c>
      <c r="N5333" t="s">
        <v>481</v>
      </c>
      <c r="O5333" s="12">
        <v>17870</v>
      </c>
      <c r="P5333" t="s">
        <v>28</v>
      </c>
      <c r="Q5333" s="1">
        <v>44911</v>
      </c>
      <c r="R5333" t="s">
        <v>56</v>
      </c>
      <c r="S5333" s="1">
        <v>45000</v>
      </c>
      <c r="T5333" t="s">
        <v>30</v>
      </c>
      <c r="U5333" t="s">
        <v>1874</v>
      </c>
      <c r="W5333" t="s">
        <v>4619</v>
      </c>
    </row>
    <row r="5334" spans="7:29" x14ac:dyDescent="0.2">
      <c r="G5334" t="s">
        <v>3148</v>
      </c>
      <c r="H5334" t="s">
        <v>53</v>
      </c>
      <c r="I5334" t="s">
        <v>24595</v>
      </c>
      <c r="J5334" t="s">
        <v>481</v>
      </c>
      <c r="L5334" t="s">
        <v>283</v>
      </c>
      <c r="M5334">
        <v>9</v>
      </c>
      <c r="N5334" t="s">
        <v>481</v>
      </c>
      <c r="O5334" s="12">
        <v>17870</v>
      </c>
      <c r="P5334" t="s">
        <v>28</v>
      </c>
      <c r="Q5334" s="1">
        <v>44911</v>
      </c>
      <c r="R5334" t="s">
        <v>56</v>
      </c>
      <c r="S5334" s="1">
        <v>45000</v>
      </c>
      <c r="T5334" t="s">
        <v>30</v>
      </c>
      <c r="U5334" t="s">
        <v>1396</v>
      </c>
      <c r="W5334" t="s">
        <v>24599</v>
      </c>
    </row>
    <row r="5335" spans="7:29" x14ac:dyDescent="0.2">
      <c r="G5335" t="s">
        <v>1197</v>
      </c>
      <c r="H5335" t="s">
        <v>118</v>
      </c>
      <c r="I5335" t="s">
        <v>15557</v>
      </c>
      <c r="J5335" t="s">
        <v>80</v>
      </c>
      <c r="L5335" t="s">
        <v>283</v>
      </c>
      <c r="M5335">
        <v>9</v>
      </c>
      <c r="N5335" t="s">
        <v>80</v>
      </c>
      <c r="O5335" s="12">
        <v>17815</v>
      </c>
      <c r="P5335" t="s">
        <v>28</v>
      </c>
      <c r="Q5335" s="1">
        <v>44820</v>
      </c>
      <c r="R5335" t="s">
        <v>56</v>
      </c>
      <c r="S5335" s="1">
        <v>45092</v>
      </c>
      <c r="T5335" t="s">
        <v>30</v>
      </c>
      <c r="U5335" t="s">
        <v>570</v>
      </c>
      <c r="W5335" t="s">
        <v>15558</v>
      </c>
    </row>
    <row r="5336" spans="7:29" x14ac:dyDescent="0.2">
      <c r="G5336" t="s">
        <v>4388</v>
      </c>
      <c r="H5336" t="s">
        <v>1250</v>
      </c>
      <c r="I5336" t="s">
        <v>586</v>
      </c>
      <c r="J5336" t="s">
        <v>131</v>
      </c>
      <c r="L5336" t="s">
        <v>62</v>
      </c>
      <c r="M5336">
        <v>12</v>
      </c>
      <c r="N5336" t="s">
        <v>131</v>
      </c>
      <c r="O5336" s="12">
        <v>17811</v>
      </c>
      <c r="P5336" t="s">
        <v>28</v>
      </c>
      <c r="Q5336" s="1">
        <v>44378</v>
      </c>
      <c r="R5336" t="s">
        <v>29</v>
      </c>
      <c r="S5336" t="s">
        <v>43</v>
      </c>
      <c r="T5336" t="s">
        <v>30</v>
      </c>
      <c r="U5336" t="s">
        <v>11914</v>
      </c>
      <c r="W5336" t="s">
        <v>11915</v>
      </c>
      <c r="X5336" t="s">
        <v>11916</v>
      </c>
      <c r="Y5336" t="s">
        <v>11914</v>
      </c>
      <c r="Z5336" t="s">
        <v>5342</v>
      </c>
      <c r="AA5336" t="s">
        <v>11917</v>
      </c>
      <c r="AB5336" t="s">
        <v>50</v>
      </c>
      <c r="AC5336" t="s">
        <v>50</v>
      </c>
    </row>
    <row r="5337" spans="7:29" x14ac:dyDescent="0.2">
      <c r="G5337" t="s">
        <v>128</v>
      </c>
      <c r="H5337" t="s">
        <v>280</v>
      </c>
      <c r="I5337" t="s">
        <v>18257</v>
      </c>
      <c r="J5337" t="s">
        <v>398</v>
      </c>
      <c r="K5337" t="s">
        <v>2104</v>
      </c>
      <c r="L5337" t="s">
        <v>633</v>
      </c>
      <c r="M5337">
        <v>12</v>
      </c>
      <c r="N5337" t="s">
        <v>398</v>
      </c>
      <c r="O5337" s="12">
        <v>17774</v>
      </c>
      <c r="P5337" t="s">
        <v>70</v>
      </c>
      <c r="Q5337" s="1">
        <v>43290</v>
      </c>
      <c r="R5337" t="s">
        <v>56</v>
      </c>
      <c r="S5337" s="1">
        <v>44804</v>
      </c>
      <c r="T5337" t="s">
        <v>71</v>
      </c>
      <c r="W5337" t="s">
        <v>18258</v>
      </c>
    </row>
    <row r="5338" spans="7:29" x14ac:dyDescent="0.2">
      <c r="G5338" t="s">
        <v>9317</v>
      </c>
      <c r="H5338" t="s">
        <v>129</v>
      </c>
      <c r="I5338" t="s">
        <v>10043</v>
      </c>
      <c r="J5338" t="s">
        <v>131</v>
      </c>
      <c r="L5338" t="s">
        <v>436</v>
      </c>
      <c r="M5338">
        <v>9</v>
      </c>
      <c r="N5338" t="s">
        <v>131</v>
      </c>
      <c r="O5338" s="12">
        <v>17722</v>
      </c>
      <c r="P5338" t="s">
        <v>661</v>
      </c>
      <c r="Q5338" s="1">
        <v>44455</v>
      </c>
      <c r="R5338" t="s">
        <v>56</v>
      </c>
      <c r="S5338" s="1">
        <v>45092</v>
      </c>
      <c r="T5338" t="s">
        <v>30</v>
      </c>
      <c r="U5338" t="s">
        <v>662</v>
      </c>
      <c r="W5338" t="s">
        <v>10052</v>
      </c>
    </row>
    <row r="5339" spans="7:29" ht="153" x14ac:dyDescent="0.2">
      <c r="G5339" t="s">
        <v>15315</v>
      </c>
      <c r="H5339" t="s">
        <v>53</v>
      </c>
      <c r="I5339" t="s">
        <v>2366</v>
      </c>
      <c r="J5339" t="s">
        <v>2424</v>
      </c>
      <c r="K5339" t="s">
        <v>5203</v>
      </c>
      <c r="L5339" t="s">
        <v>203</v>
      </c>
      <c r="M5339">
        <v>12</v>
      </c>
      <c r="N5339" t="s">
        <v>2424</v>
      </c>
      <c r="O5339" s="12">
        <v>17709</v>
      </c>
      <c r="P5339" t="s">
        <v>70</v>
      </c>
      <c r="Q5339" s="1">
        <v>44930</v>
      </c>
      <c r="R5339" t="s">
        <v>29</v>
      </c>
      <c r="S5339" t="s">
        <v>43</v>
      </c>
      <c r="T5339" t="s">
        <v>71</v>
      </c>
      <c r="W5339" t="s">
        <v>24123</v>
      </c>
      <c r="X5339" t="s">
        <v>24124</v>
      </c>
      <c r="Y5339" t="s">
        <v>5203</v>
      </c>
      <c r="Z5339" t="s">
        <v>6946</v>
      </c>
      <c r="AA5339" t="s">
        <v>24125</v>
      </c>
      <c r="AB5339" s="2" t="s">
        <v>24126</v>
      </c>
      <c r="AC5339" t="s">
        <v>50</v>
      </c>
    </row>
    <row r="5340" spans="7:29" x14ac:dyDescent="0.2">
      <c r="G5340" t="s">
        <v>358</v>
      </c>
      <c r="H5340" t="s">
        <v>53</v>
      </c>
      <c r="I5340" t="s">
        <v>15162</v>
      </c>
      <c r="J5340" t="s">
        <v>1195</v>
      </c>
      <c r="L5340" t="s">
        <v>62</v>
      </c>
      <c r="M5340">
        <v>12</v>
      </c>
      <c r="N5340" t="s">
        <v>1195</v>
      </c>
      <c r="O5340" s="12">
        <v>17708</v>
      </c>
      <c r="P5340" t="s">
        <v>28</v>
      </c>
      <c r="Q5340" s="1">
        <v>45033</v>
      </c>
      <c r="R5340" t="s">
        <v>29</v>
      </c>
      <c r="S5340" t="s">
        <v>43</v>
      </c>
      <c r="T5340" t="s">
        <v>30</v>
      </c>
      <c r="U5340" t="s">
        <v>15163</v>
      </c>
      <c r="W5340" t="s">
        <v>15164</v>
      </c>
      <c r="X5340" t="s">
        <v>116</v>
      </c>
    </row>
    <row r="5341" spans="7:29" x14ac:dyDescent="0.2">
      <c r="G5341" t="s">
        <v>324</v>
      </c>
      <c r="H5341" t="s">
        <v>369</v>
      </c>
      <c r="I5341" t="s">
        <v>19613</v>
      </c>
      <c r="J5341" t="s">
        <v>1219</v>
      </c>
      <c r="L5341" t="s">
        <v>896</v>
      </c>
      <c r="M5341">
        <v>9</v>
      </c>
      <c r="N5341" t="s">
        <v>4006</v>
      </c>
      <c r="O5341" s="12">
        <v>17698</v>
      </c>
      <c r="P5341" t="s">
        <v>28</v>
      </c>
      <c r="Q5341" s="1">
        <v>44090</v>
      </c>
      <c r="R5341" t="s">
        <v>56</v>
      </c>
      <c r="S5341" s="1">
        <v>45000</v>
      </c>
      <c r="T5341" t="s">
        <v>30</v>
      </c>
      <c r="U5341" t="s">
        <v>570</v>
      </c>
      <c r="W5341" t="s">
        <v>19619</v>
      </c>
    </row>
    <row r="5342" spans="7:29" ht="170" x14ac:dyDescent="0.2">
      <c r="G5342" t="s">
        <v>15853</v>
      </c>
      <c r="H5342" t="s">
        <v>1327</v>
      </c>
      <c r="I5342" t="s">
        <v>15854</v>
      </c>
      <c r="J5342" t="s">
        <v>4632</v>
      </c>
      <c r="K5342" t="s">
        <v>488</v>
      </c>
      <c r="L5342" t="s">
        <v>237</v>
      </c>
      <c r="M5342">
        <v>12</v>
      </c>
      <c r="N5342" t="s">
        <v>375</v>
      </c>
      <c r="O5342" s="12">
        <v>17644</v>
      </c>
      <c r="P5342" t="s">
        <v>238</v>
      </c>
      <c r="Q5342" s="1">
        <v>43383</v>
      </c>
      <c r="R5342" t="s">
        <v>56</v>
      </c>
      <c r="S5342" s="1">
        <v>44865</v>
      </c>
      <c r="T5342" t="s">
        <v>71</v>
      </c>
      <c r="W5342" t="s">
        <v>15855</v>
      </c>
      <c r="X5342" t="s">
        <v>15856</v>
      </c>
      <c r="Y5342" t="s">
        <v>852</v>
      </c>
      <c r="Z5342" t="s">
        <v>206</v>
      </c>
      <c r="AA5342" t="s">
        <v>15857</v>
      </c>
      <c r="AB5342" s="2" t="s">
        <v>15858</v>
      </c>
      <c r="AC5342" t="s">
        <v>15859</v>
      </c>
    </row>
    <row r="5343" spans="7:29" x14ac:dyDescent="0.2">
      <c r="G5343" t="s">
        <v>22812</v>
      </c>
      <c r="H5343" t="s">
        <v>369</v>
      </c>
      <c r="I5343" t="s">
        <v>22813</v>
      </c>
      <c r="J5343" t="s">
        <v>150</v>
      </c>
      <c r="K5343" t="s">
        <v>832</v>
      </c>
      <c r="L5343" t="s">
        <v>589</v>
      </c>
      <c r="M5343">
        <v>12</v>
      </c>
      <c r="N5343" t="s">
        <v>150</v>
      </c>
      <c r="O5343" s="12">
        <v>17635</v>
      </c>
      <c r="P5343" t="s">
        <v>70</v>
      </c>
      <c r="Q5343" s="1">
        <v>44747</v>
      </c>
      <c r="R5343" t="s">
        <v>29</v>
      </c>
      <c r="S5343" t="s">
        <v>43</v>
      </c>
      <c r="T5343" t="s">
        <v>71</v>
      </c>
      <c r="W5343" t="s">
        <v>22814</v>
      </c>
      <c r="X5343" t="s">
        <v>116</v>
      </c>
    </row>
    <row r="5344" spans="7:29" x14ac:dyDescent="0.2">
      <c r="G5344" t="s">
        <v>15931</v>
      </c>
      <c r="H5344" t="s">
        <v>262</v>
      </c>
      <c r="I5344" t="s">
        <v>15932</v>
      </c>
      <c r="J5344" t="s">
        <v>4589</v>
      </c>
      <c r="L5344" t="s">
        <v>27</v>
      </c>
      <c r="M5344">
        <v>12</v>
      </c>
      <c r="N5344" t="s">
        <v>4589</v>
      </c>
      <c r="O5344" s="12">
        <v>17630</v>
      </c>
      <c r="P5344" t="s">
        <v>28</v>
      </c>
      <c r="Q5344" s="1">
        <v>43952</v>
      </c>
      <c r="R5344" t="s">
        <v>56</v>
      </c>
      <c r="S5344" s="1">
        <v>44827</v>
      </c>
      <c r="T5344" t="s">
        <v>30</v>
      </c>
      <c r="U5344" t="s">
        <v>15933</v>
      </c>
      <c r="V5344" t="s">
        <v>404</v>
      </c>
      <c r="W5344" t="s">
        <v>15934</v>
      </c>
    </row>
    <row r="5345" spans="7:29" x14ac:dyDescent="0.2">
      <c r="G5345" t="s">
        <v>20018</v>
      </c>
      <c r="H5345" t="s">
        <v>262</v>
      </c>
      <c r="I5345" t="s">
        <v>20019</v>
      </c>
      <c r="J5345" t="s">
        <v>192</v>
      </c>
      <c r="K5345" t="s">
        <v>20020</v>
      </c>
      <c r="L5345" t="s">
        <v>7507</v>
      </c>
      <c r="M5345">
        <v>12</v>
      </c>
      <c r="N5345" t="s">
        <v>192</v>
      </c>
      <c r="O5345" s="12">
        <v>17626</v>
      </c>
      <c r="P5345" t="s">
        <v>70</v>
      </c>
      <c r="Q5345" s="1">
        <v>44410</v>
      </c>
      <c r="R5345" t="s">
        <v>56</v>
      </c>
      <c r="S5345" s="1">
        <v>44895</v>
      </c>
      <c r="T5345" t="s">
        <v>71</v>
      </c>
      <c r="W5345" t="s">
        <v>20021</v>
      </c>
    </row>
    <row r="5346" spans="7:29" x14ac:dyDescent="0.2">
      <c r="G5346" t="s">
        <v>11304</v>
      </c>
      <c r="H5346" t="s">
        <v>53</v>
      </c>
      <c r="I5346" t="s">
        <v>11305</v>
      </c>
      <c r="J5346" t="s">
        <v>1295</v>
      </c>
      <c r="L5346" t="s">
        <v>62</v>
      </c>
      <c r="M5346">
        <v>12</v>
      </c>
      <c r="N5346" t="s">
        <v>1295</v>
      </c>
      <c r="O5346" s="12">
        <v>17610</v>
      </c>
      <c r="P5346" t="s">
        <v>28</v>
      </c>
      <c r="Q5346" s="1">
        <v>42125</v>
      </c>
      <c r="R5346" t="s">
        <v>56</v>
      </c>
      <c r="S5346" s="1">
        <v>44935</v>
      </c>
      <c r="T5346" t="s">
        <v>30</v>
      </c>
      <c r="U5346" t="s">
        <v>1810</v>
      </c>
      <c r="W5346" t="s">
        <v>11306</v>
      </c>
    </row>
    <row r="5347" spans="7:29" x14ac:dyDescent="0.2">
      <c r="G5347" t="s">
        <v>25427</v>
      </c>
      <c r="H5347" t="s">
        <v>53</v>
      </c>
      <c r="I5347" t="s">
        <v>25424</v>
      </c>
      <c r="J5347" t="s">
        <v>67</v>
      </c>
      <c r="K5347" t="s">
        <v>384</v>
      </c>
      <c r="L5347" t="s">
        <v>385</v>
      </c>
      <c r="M5347">
        <v>12</v>
      </c>
      <c r="N5347" t="s">
        <v>67</v>
      </c>
      <c r="O5347" s="12">
        <v>17551</v>
      </c>
      <c r="P5347" t="s">
        <v>70</v>
      </c>
      <c r="Q5347" s="1">
        <v>44613</v>
      </c>
      <c r="R5347" t="s">
        <v>56</v>
      </c>
      <c r="S5347" s="1">
        <v>44926</v>
      </c>
      <c r="T5347" t="s">
        <v>71</v>
      </c>
      <c r="W5347" t="s">
        <v>25428</v>
      </c>
    </row>
    <row r="5348" spans="7:29" x14ac:dyDescent="0.2">
      <c r="G5348" t="s">
        <v>4762</v>
      </c>
      <c r="H5348" t="s">
        <v>118</v>
      </c>
      <c r="I5348" t="s">
        <v>8260</v>
      </c>
      <c r="J5348" t="s">
        <v>1213</v>
      </c>
      <c r="L5348" t="s">
        <v>62</v>
      </c>
      <c r="M5348">
        <v>9</v>
      </c>
      <c r="N5348" t="s">
        <v>1213</v>
      </c>
      <c r="O5348" s="12">
        <v>17530</v>
      </c>
      <c r="P5348" t="s">
        <v>28</v>
      </c>
      <c r="Q5348" s="1">
        <v>42994</v>
      </c>
      <c r="R5348" t="s">
        <v>63</v>
      </c>
      <c r="S5348" t="s">
        <v>43</v>
      </c>
      <c r="T5348" t="s">
        <v>30</v>
      </c>
      <c r="U5348" t="s">
        <v>1324</v>
      </c>
      <c r="W5348" t="s">
        <v>8261</v>
      </c>
    </row>
    <row r="5349" spans="7:29" x14ac:dyDescent="0.2">
      <c r="G5349" t="s">
        <v>2597</v>
      </c>
      <c r="H5349" t="s">
        <v>118</v>
      </c>
      <c r="I5349" t="s">
        <v>13129</v>
      </c>
      <c r="J5349" t="s">
        <v>26</v>
      </c>
      <c r="K5349" t="s">
        <v>13130</v>
      </c>
      <c r="L5349" t="s">
        <v>237</v>
      </c>
      <c r="M5349">
        <v>12</v>
      </c>
      <c r="N5349" t="s">
        <v>26</v>
      </c>
      <c r="O5349" s="12">
        <v>17522</v>
      </c>
      <c r="P5349" t="s">
        <v>70</v>
      </c>
      <c r="Q5349" s="1">
        <v>41736</v>
      </c>
      <c r="R5349" t="s">
        <v>56</v>
      </c>
      <c r="S5349" s="1">
        <v>44834</v>
      </c>
      <c r="T5349" t="s">
        <v>71</v>
      </c>
      <c r="W5349" t="s">
        <v>13131</v>
      </c>
    </row>
    <row r="5350" spans="7:29" x14ac:dyDescent="0.2">
      <c r="G5350" t="s">
        <v>9304</v>
      </c>
      <c r="H5350" t="s">
        <v>53</v>
      </c>
      <c r="I5350" t="s">
        <v>9305</v>
      </c>
      <c r="J5350" t="s">
        <v>481</v>
      </c>
      <c r="L5350" t="s">
        <v>283</v>
      </c>
      <c r="M5350">
        <v>9</v>
      </c>
      <c r="N5350" t="s">
        <v>481</v>
      </c>
      <c r="O5350" s="12">
        <v>17479</v>
      </c>
      <c r="P5350" t="s">
        <v>28</v>
      </c>
      <c r="Q5350" s="1">
        <v>45093</v>
      </c>
      <c r="R5350" t="s">
        <v>29</v>
      </c>
      <c r="S5350" s="1">
        <v>45184</v>
      </c>
      <c r="T5350" t="s">
        <v>30</v>
      </c>
      <c r="U5350" t="s">
        <v>9306</v>
      </c>
      <c r="W5350" t="s">
        <v>9307</v>
      </c>
      <c r="X5350" t="s">
        <v>9308</v>
      </c>
      <c r="Y5350" t="s">
        <v>338</v>
      </c>
      <c r="Z5350" t="s">
        <v>843</v>
      </c>
      <c r="AA5350" t="s">
        <v>9309</v>
      </c>
      <c r="AB5350" t="s">
        <v>50</v>
      </c>
      <c r="AC5350" t="s">
        <v>50</v>
      </c>
    </row>
    <row r="5351" spans="7:29" x14ac:dyDescent="0.2">
      <c r="G5351" t="s">
        <v>2510</v>
      </c>
      <c r="H5351" t="s">
        <v>553</v>
      </c>
      <c r="I5351" t="s">
        <v>17746</v>
      </c>
      <c r="J5351" t="s">
        <v>481</v>
      </c>
      <c r="L5351" t="s">
        <v>283</v>
      </c>
      <c r="M5351">
        <v>9</v>
      </c>
      <c r="N5351" t="s">
        <v>481</v>
      </c>
      <c r="O5351" s="12">
        <v>17479</v>
      </c>
      <c r="P5351" t="s">
        <v>28</v>
      </c>
      <c r="Q5351" s="1">
        <v>45093</v>
      </c>
      <c r="R5351" t="s">
        <v>29</v>
      </c>
      <c r="S5351" s="1">
        <v>45184</v>
      </c>
      <c r="T5351" t="s">
        <v>30</v>
      </c>
      <c r="U5351" t="s">
        <v>9306</v>
      </c>
      <c r="W5351" t="s">
        <v>17747</v>
      </c>
      <c r="X5351" t="s">
        <v>116</v>
      </c>
    </row>
    <row r="5352" spans="7:29" ht="136" x14ac:dyDescent="0.2">
      <c r="G5352" t="s">
        <v>5924</v>
      </c>
      <c r="H5352" t="s">
        <v>24</v>
      </c>
      <c r="I5352" t="s">
        <v>16717</v>
      </c>
      <c r="J5352" t="s">
        <v>159</v>
      </c>
      <c r="L5352" t="s">
        <v>347</v>
      </c>
      <c r="M5352">
        <v>12</v>
      </c>
      <c r="N5352" t="s">
        <v>159</v>
      </c>
      <c r="O5352" s="12">
        <v>17463</v>
      </c>
      <c r="P5352" t="s">
        <v>28</v>
      </c>
      <c r="Q5352" s="1">
        <v>45093</v>
      </c>
      <c r="R5352" t="s">
        <v>29</v>
      </c>
      <c r="S5352" s="1">
        <v>45184</v>
      </c>
      <c r="T5352" t="s">
        <v>30</v>
      </c>
      <c r="U5352" t="s">
        <v>162</v>
      </c>
      <c r="W5352" t="s">
        <v>16718</v>
      </c>
      <c r="X5352" t="s">
        <v>16719</v>
      </c>
      <c r="Y5352" t="s">
        <v>570</v>
      </c>
      <c r="Z5352" t="s">
        <v>592</v>
      </c>
      <c r="AA5352" t="s">
        <v>16720</v>
      </c>
      <c r="AB5352" s="2" t="s">
        <v>16721</v>
      </c>
      <c r="AC5352" t="s">
        <v>16722</v>
      </c>
    </row>
    <row r="5353" spans="7:29" x14ac:dyDescent="0.2">
      <c r="G5353" t="s">
        <v>2628</v>
      </c>
      <c r="H5353" t="s">
        <v>53</v>
      </c>
      <c r="I5353" t="s">
        <v>12474</v>
      </c>
      <c r="J5353" t="s">
        <v>315</v>
      </c>
      <c r="K5353" t="s">
        <v>221</v>
      </c>
      <c r="L5353" t="s">
        <v>701</v>
      </c>
      <c r="M5353">
        <v>12</v>
      </c>
      <c r="N5353" t="s">
        <v>315</v>
      </c>
      <c r="O5353" s="12">
        <v>17447</v>
      </c>
      <c r="P5353" t="s">
        <v>70</v>
      </c>
      <c r="Q5353" s="1">
        <v>44949</v>
      </c>
      <c r="R5353" t="s">
        <v>29</v>
      </c>
      <c r="S5353" t="s">
        <v>43</v>
      </c>
      <c r="T5353" t="s">
        <v>71</v>
      </c>
      <c r="W5353" t="s">
        <v>12475</v>
      </c>
      <c r="X5353" t="s">
        <v>12476</v>
      </c>
      <c r="Y5353" t="s">
        <v>221</v>
      </c>
      <c r="Z5353" t="s">
        <v>4143</v>
      </c>
      <c r="AA5353" t="s">
        <v>12477</v>
      </c>
      <c r="AB5353" t="s">
        <v>50</v>
      </c>
      <c r="AC5353" t="s">
        <v>12478</v>
      </c>
    </row>
    <row r="5354" spans="7:29" x14ac:dyDescent="0.2">
      <c r="G5354" t="s">
        <v>4154</v>
      </c>
      <c r="H5354" t="s">
        <v>53</v>
      </c>
      <c r="I5354" t="s">
        <v>11160</v>
      </c>
      <c r="J5354" t="s">
        <v>481</v>
      </c>
      <c r="L5354" t="s">
        <v>283</v>
      </c>
      <c r="M5354">
        <v>9</v>
      </c>
      <c r="N5354" t="s">
        <v>481</v>
      </c>
      <c r="O5354" s="12">
        <v>17434</v>
      </c>
      <c r="P5354" t="s">
        <v>28</v>
      </c>
      <c r="Q5354" s="1">
        <v>42994</v>
      </c>
      <c r="R5354" t="s">
        <v>56</v>
      </c>
      <c r="S5354" s="1">
        <v>45092</v>
      </c>
      <c r="T5354" t="s">
        <v>30</v>
      </c>
      <c r="U5354" t="s">
        <v>616</v>
      </c>
      <c r="W5354" t="s">
        <v>11165</v>
      </c>
    </row>
    <row r="5355" spans="7:29" x14ac:dyDescent="0.2">
      <c r="G5355" t="s">
        <v>14714</v>
      </c>
      <c r="H5355" t="s">
        <v>148</v>
      </c>
      <c r="I5355" t="s">
        <v>14715</v>
      </c>
      <c r="J5355" t="s">
        <v>1775</v>
      </c>
      <c r="L5355" t="s">
        <v>283</v>
      </c>
      <c r="M5355">
        <v>9</v>
      </c>
      <c r="N5355" t="s">
        <v>1775</v>
      </c>
      <c r="O5355" s="12">
        <v>17430</v>
      </c>
      <c r="P5355" t="s">
        <v>28</v>
      </c>
      <c r="Q5355" s="1">
        <v>45001</v>
      </c>
      <c r="R5355" t="s">
        <v>56</v>
      </c>
      <c r="S5355" s="1">
        <v>45092</v>
      </c>
      <c r="T5355" t="s">
        <v>30</v>
      </c>
      <c r="U5355" t="s">
        <v>570</v>
      </c>
      <c r="W5355" t="s">
        <v>14716</v>
      </c>
    </row>
    <row r="5356" spans="7:29" x14ac:dyDescent="0.2">
      <c r="G5356" t="s">
        <v>128</v>
      </c>
      <c r="H5356" t="s">
        <v>234</v>
      </c>
      <c r="I5356" t="s">
        <v>19112</v>
      </c>
      <c r="J5356" t="s">
        <v>201</v>
      </c>
      <c r="L5356" t="s">
        <v>104</v>
      </c>
      <c r="M5356">
        <v>12</v>
      </c>
      <c r="N5356" t="s">
        <v>201</v>
      </c>
      <c r="O5356" s="12">
        <v>17425</v>
      </c>
      <c r="P5356" t="s">
        <v>28</v>
      </c>
      <c r="Q5356" s="1">
        <v>45044</v>
      </c>
      <c r="R5356" t="s">
        <v>29</v>
      </c>
      <c r="S5356" t="s">
        <v>43</v>
      </c>
      <c r="T5356" t="s">
        <v>30</v>
      </c>
      <c r="U5356" t="s">
        <v>19113</v>
      </c>
      <c r="V5356" t="s">
        <v>267</v>
      </c>
      <c r="W5356" t="s">
        <v>19114</v>
      </c>
      <c r="X5356" t="s">
        <v>116</v>
      </c>
    </row>
    <row r="5357" spans="7:29" x14ac:dyDescent="0.2">
      <c r="G5357" t="s">
        <v>847</v>
      </c>
      <c r="H5357" t="s">
        <v>53</v>
      </c>
      <c r="I5357" t="s">
        <v>831</v>
      </c>
      <c r="J5357" t="s">
        <v>173</v>
      </c>
      <c r="K5357" t="s">
        <v>848</v>
      </c>
      <c r="L5357" t="s">
        <v>849</v>
      </c>
      <c r="M5357">
        <v>12</v>
      </c>
      <c r="N5357" t="s">
        <v>173</v>
      </c>
      <c r="O5357" s="12">
        <v>17396</v>
      </c>
      <c r="P5357" t="s">
        <v>238</v>
      </c>
      <c r="Q5357" s="1">
        <v>41400</v>
      </c>
      <c r="R5357" t="s">
        <v>56</v>
      </c>
      <c r="S5357" s="1">
        <v>44895</v>
      </c>
      <c r="T5357" t="s">
        <v>71</v>
      </c>
      <c r="W5357" t="s">
        <v>850</v>
      </c>
      <c r="X5357" t="s">
        <v>851</v>
      </c>
      <c r="Y5357" t="s">
        <v>852</v>
      </c>
      <c r="Z5357" t="s">
        <v>179</v>
      </c>
      <c r="AA5357" t="s">
        <v>853</v>
      </c>
      <c r="AB5357" t="s">
        <v>50</v>
      </c>
      <c r="AC5357" t="s">
        <v>854</v>
      </c>
    </row>
    <row r="5358" spans="7:29" x14ac:dyDescent="0.2">
      <c r="G5358" t="s">
        <v>6260</v>
      </c>
      <c r="H5358" t="s">
        <v>280</v>
      </c>
      <c r="I5358" t="s">
        <v>6261</v>
      </c>
      <c r="J5358" t="s">
        <v>605</v>
      </c>
      <c r="L5358" t="s">
        <v>27</v>
      </c>
      <c r="M5358">
        <v>12</v>
      </c>
      <c r="N5358" t="s">
        <v>605</v>
      </c>
      <c r="O5358" s="12">
        <v>17374</v>
      </c>
      <c r="P5358" t="s">
        <v>28</v>
      </c>
      <c r="Q5358" s="1">
        <v>44979</v>
      </c>
      <c r="R5358" t="s">
        <v>29</v>
      </c>
      <c r="S5358" t="s">
        <v>43</v>
      </c>
      <c r="T5358" t="s">
        <v>30</v>
      </c>
      <c r="U5358" t="s">
        <v>4123</v>
      </c>
      <c r="V5358" t="s">
        <v>522</v>
      </c>
      <c r="W5358" t="s">
        <v>6262</v>
      </c>
      <c r="X5358" t="s">
        <v>6263</v>
      </c>
      <c r="Y5358" t="s">
        <v>4123</v>
      </c>
      <c r="Z5358" t="s">
        <v>959</v>
      </c>
      <c r="AA5358" t="s">
        <v>6264</v>
      </c>
      <c r="AB5358" t="s">
        <v>50</v>
      </c>
      <c r="AC5358" t="s">
        <v>6265</v>
      </c>
    </row>
    <row r="5359" spans="7:29" x14ac:dyDescent="0.2">
      <c r="G5359" t="s">
        <v>261</v>
      </c>
      <c r="H5359" t="s">
        <v>129</v>
      </c>
      <c r="I5359" t="s">
        <v>19370</v>
      </c>
      <c r="J5359" t="s">
        <v>97</v>
      </c>
      <c r="L5359" t="s">
        <v>347</v>
      </c>
      <c r="M5359">
        <v>12</v>
      </c>
      <c r="N5359" t="s">
        <v>97</v>
      </c>
      <c r="O5359" s="12">
        <v>17318</v>
      </c>
      <c r="P5359" t="s">
        <v>28</v>
      </c>
      <c r="Q5359" s="1">
        <v>44935</v>
      </c>
      <c r="R5359" t="s">
        <v>56</v>
      </c>
      <c r="S5359" s="1">
        <v>45473</v>
      </c>
      <c r="T5359" t="s">
        <v>30</v>
      </c>
      <c r="U5359" t="s">
        <v>1036</v>
      </c>
      <c r="W5359" t="s">
        <v>19371</v>
      </c>
    </row>
    <row r="5360" spans="7:29" x14ac:dyDescent="0.2">
      <c r="G5360" t="s">
        <v>24113</v>
      </c>
      <c r="H5360" t="s">
        <v>24</v>
      </c>
      <c r="I5360" t="s">
        <v>24114</v>
      </c>
      <c r="J5360" t="s">
        <v>135</v>
      </c>
      <c r="K5360" t="s">
        <v>4612</v>
      </c>
      <c r="L5360" t="s">
        <v>4613</v>
      </c>
      <c r="M5360">
        <v>12</v>
      </c>
      <c r="N5360" t="s">
        <v>135</v>
      </c>
      <c r="O5360" s="12">
        <v>17313</v>
      </c>
      <c r="P5360" t="s">
        <v>70</v>
      </c>
      <c r="Q5360" s="1">
        <v>39399</v>
      </c>
      <c r="R5360" t="s">
        <v>56</v>
      </c>
      <c r="S5360" s="1">
        <v>44926</v>
      </c>
      <c r="T5360" t="s">
        <v>71</v>
      </c>
      <c r="W5360" t="s">
        <v>24115</v>
      </c>
    </row>
    <row r="5361" spans="7:29" x14ac:dyDescent="0.2">
      <c r="G5361" t="s">
        <v>157</v>
      </c>
      <c r="H5361" t="s">
        <v>314</v>
      </c>
      <c r="I5361" t="s">
        <v>24609</v>
      </c>
      <c r="J5361" t="s">
        <v>569</v>
      </c>
      <c r="L5361" t="s">
        <v>775</v>
      </c>
      <c r="M5361">
        <v>9</v>
      </c>
      <c r="N5361" t="s">
        <v>569</v>
      </c>
      <c r="O5361" s="12">
        <v>17306</v>
      </c>
      <c r="P5361" t="s">
        <v>28</v>
      </c>
      <c r="Q5361" s="1">
        <v>42994</v>
      </c>
      <c r="R5361" t="s">
        <v>63</v>
      </c>
      <c r="S5361" t="s">
        <v>43</v>
      </c>
      <c r="T5361" t="s">
        <v>30</v>
      </c>
      <c r="U5361" t="s">
        <v>1324</v>
      </c>
      <c r="W5361" t="s">
        <v>24675</v>
      </c>
    </row>
    <row r="5362" spans="7:29" x14ac:dyDescent="0.2">
      <c r="G5362" t="s">
        <v>3103</v>
      </c>
      <c r="H5362" t="s">
        <v>280</v>
      </c>
      <c r="I5362" t="s">
        <v>20553</v>
      </c>
      <c r="J5362" t="s">
        <v>481</v>
      </c>
      <c r="L5362" t="s">
        <v>283</v>
      </c>
      <c r="M5362">
        <v>9</v>
      </c>
      <c r="N5362" t="s">
        <v>481</v>
      </c>
      <c r="O5362" s="12">
        <v>17300</v>
      </c>
      <c r="P5362" t="s">
        <v>28</v>
      </c>
      <c r="Q5362" s="1">
        <v>43110</v>
      </c>
      <c r="R5362" t="s">
        <v>56</v>
      </c>
      <c r="S5362" s="1">
        <v>45077</v>
      </c>
      <c r="T5362" t="s">
        <v>30</v>
      </c>
      <c r="U5362" t="s">
        <v>8278</v>
      </c>
      <c r="W5362" t="s">
        <v>20554</v>
      </c>
    </row>
    <row r="5363" spans="7:29" x14ac:dyDescent="0.2">
      <c r="G5363" t="s">
        <v>2716</v>
      </c>
      <c r="H5363" t="s">
        <v>314</v>
      </c>
      <c r="I5363" t="s">
        <v>5202</v>
      </c>
      <c r="J5363" t="s">
        <v>2424</v>
      </c>
      <c r="K5363" t="s">
        <v>5203</v>
      </c>
      <c r="L5363" t="s">
        <v>203</v>
      </c>
      <c r="M5363">
        <v>12</v>
      </c>
      <c r="N5363" t="s">
        <v>2424</v>
      </c>
      <c r="O5363" s="12">
        <v>17262</v>
      </c>
      <c r="P5363" t="s">
        <v>70</v>
      </c>
      <c r="Q5363" s="1">
        <v>44440</v>
      </c>
      <c r="R5363" t="s">
        <v>56</v>
      </c>
      <c r="S5363" s="1">
        <v>44865</v>
      </c>
      <c r="T5363" t="s">
        <v>71</v>
      </c>
      <c r="W5363" t="s">
        <v>5204</v>
      </c>
    </row>
    <row r="5364" spans="7:29" x14ac:dyDescent="0.2">
      <c r="G5364" t="s">
        <v>360</v>
      </c>
      <c r="H5364" t="s">
        <v>553</v>
      </c>
      <c r="I5364" t="s">
        <v>18815</v>
      </c>
      <c r="J5364" t="s">
        <v>103</v>
      </c>
      <c r="K5364" t="s">
        <v>18820</v>
      </c>
      <c r="L5364" t="s">
        <v>114</v>
      </c>
      <c r="M5364">
        <v>12</v>
      </c>
      <c r="N5364" t="s">
        <v>103</v>
      </c>
      <c r="O5364" s="12">
        <v>17260</v>
      </c>
      <c r="P5364" t="s">
        <v>70</v>
      </c>
      <c r="Q5364" s="1">
        <v>44424</v>
      </c>
      <c r="R5364" t="s">
        <v>29</v>
      </c>
      <c r="S5364" t="s">
        <v>43</v>
      </c>
      <c r="T5364" t="s">
        <v>71</v>
      </c>
      <c r="W5364" t="s">
        <v>18821</v>
      </c>
      <c r="X5364" t="s">
        <v>18822</v>
      </c>
      <c r="Y5364" t="s">
        <v>18820</v>
      </c>
      <c r="Z5364" t="s">
        <v>109</v>
      </c>
      <c r="AA5364" t="s">
        <v>18823</v>
      </c>
      <c r="AB5364" t="s">
        <v>50</v>
      </c>
      <c r="AC5364" t="s">
        <v>50</v>
      </c>
    </row>
    <row r="5365" spans="7:29" x14ac:dyDescent="0.2">
      <c r="G5365" t="s">
        <v>594</v>
      </c>
      <c r="H5365" t="s">
        <v>118</v>
      </c>
      <c r="I5365" t="s">
        <v>3670</v>
      </c>
      <c r="J5365" t="s">
        <v>86</v>
      </c>
      <c r="K5365" t="s">
        <v>3671</v>
      </c>
      <c r="L5365" t="s">
        <v>114</v>
      </c>
      <c r="M5365">
        <v>12</v>
      </c>
      <c r="N5365" t="s">
        <v>86</v>
      </c>
      <c r="O5365" s="12">
        <v>17212</v>
      </c>
      <c r="P5365" t="s">
        <v>70</v>
      </c>
      <c r="Q5365" s="1">
        <v>43749</v>
      </c>
      <c r="R5365" t="s">
        <v>29</v>
      </c>
      <c r="S5365" t="s">
        <v>43</v>
      </c>
      <c r="T5365" t="s">
        <v>71</v>
      </c>
      <c r="W5365" t="s">
        <v>3672</v>
      </c>
      <c r="X5365" t="s">
        <v>3673</v>
      </c>
      <c r="Y5365" t="s">
        <v>3674</v>
      </c>
      <c r="Z5365" t="s">
        <v>91</v>
      </c>
      <c r="AA5365" t="s">
        <v>3675</v>
      </c>
      <c r="AB5365" t="s">
        <v>50</v>
      </c>
      <c r="AC5365" t="s">
        <v>50</v>
      </c>
    </row>
    <row r="5366" spans="7:29" x14ac:dyDescent="0.2">
      <c r="G5366" t="s">
        <v>6553</v>
      </c>
      <c r="H5366" t="s">
        <v>274</v>
      </c>
      <c r="I5366" t="s">
        <v>6554</v>
      </c>
      <c r="J5366" t="s">
        <v>1035</v>
      </c>
      <c r="K5366" t="s">
        <v>6555</v>
      </c>
      <c r="L5366" t="s">
        <v>6556</v>
      </c>
      <c r="M5366">
        <v>12</v>
      </c>
      <c r="N5366" t="s">
        <v>1035</v>
      </c>
      <c r="O5366" s="12">
        <v>17190</v>
      </c>
      <c r="P5366" t="s">
        <v>70</v>
      </c>
      <c r="Q5366" s="1">
        <v>45017</v>
      </c>
      <c r="R5366" t="s">
        <v>29</v>
      </c>
      <c r="S5366" t="s">
        <v>43</v>
      </c>
      <c r="T5366" t="s">
        <v>71</v>
      </c>
      <c r="W5366" t="s">
        <v>6557</v>
      </c>
      <c r="X5366" t="s">
        <v>116</v>
      </c>
    </row>
    <row r="5367" spans="7:29" x14ac:dyDescent="0.2">
      <c r="G5367" t="s">
        <v>2092</v>
      </c>
      <c r="H5367" t="s">
        <v>759</v>
      </c>
      <c r="I5367" t="s">
        <v>22494</v>
      </c>
      <c r="J5367" t="s">
        <v>4383</v>
      </c>
      <c r="K5367" t="s">
        <v>4384</v>
      </c>
      <c r="L5367" t="s">
        <v>882</v>
      </c>
      <c r="M5367">
        <v>9</v>
      </c>
      <c r="N5367" t="s">
        <v>332</v>
      </c>
      <c r="O5367" s="12">
        <v>17185</v>
      </c>
      <c r="P5367" t="s">
        <v>70</v>
      </c>
      <c r="Q5367" s="1">
        <v>44929</v>
      </c>
      <c r="R5367" t="s">
        <v>29</v>
      </c>
      <c r="S5367" t="s">
        <v>43</v>
      </c>
      <c r="T5367" t="s">
        <v>71</v>
      </c>
      <c r="W5367" t="s">
        <v>22495</v>
      </c>
      <c r="X5367" t="s">
        <v>116</v>
      </c>
    </row>
    <row r="5368" spans="7:29" x14ac:dyDescent="0.2">
      <c r="G5368" t="s">
        <v>3284</v>
      </c>
      <c r="H5368" t="s">
        <v>118</v>
      </c>
      <c r="I5368" t="s">
        <v>24517</v>
      </c>
      <c r="J5368" t="s">
        <v>103</v>
      </c>
      <c r="L5368" t="s">
        <v>27</v>
      </c>
      <c r="M5368">
        <v>12</v>
      </c>
      <c r="N5368" t="s">
        <v>103</v>
      </c>
      <c r="O5368" s="12">
        <v>17148</v>
      </c>
      <c r="P5368" t="s">
        <v>28</v>
      </c>
      <c r="Q5368" s="1">
        <v>41122</v>
      </c>
      <c r="R5368" t="s">
        <v>56</v>
      </c>
      <c r="S5368" s="1">
        <v>44787</v>
      </c>
      <c r="T5368" t="s">
        <v>30</v>
      </c>
      <c r="U5368" t="s">
        <v>2623</v>
      </c>
      <c r="V5368" t="s">
        <v>1018</v>
      </c>
      <c r="W5368" t="s">
        <v>24518</v>
      </c>
    </row>
    <row r="5369" spans="7:29" x14ac:dyDescent="0.2">
      <c r="G5369" t="s">
        <v>532</v>
      </c>
      <c r="H5369" t="s">
        <v>53</v>
      </c>
      <c r="I5369" t="s">
        <v>24302</v>
      </c>
      <c r="J5369" t="s">
        <v>711</v>
      </c>
      <c r="L5369" t="s">
        <v>347</v>
      </c>
      <c r="M5369">
        <v>9</v>
      </c>
      <c r="N5369" t="s">
        <v>711</v>
      </c>
      <c r="O5369" s="12">
        <v>17144</v>
      </c>
      <c r="P5369" t="s">
        <v>28</v>
      </c>
      <c r="Q5369" s="1">
        <v>44820</v>
      </c>
      <c r="R5369" t="s">
        <v>56</v>
      </c>
      <c r="S5369" s="1">
        <v>44910</v>
      </c>
      <c r="T5369" t="s">
        <v>30</v>
      </c>
      <c r="U5369" t="s">
        <v>570</v>
      </c>
      <c r="W5369" t="s">
        <v>24303</v>
      </c>
    </row>
    <row r="5370" spans="7:29" x14ac:dyDescent="0.2">
      <c r="G5370" t="s">
        <v>7136</v>
      </c>
      <c r="H5370" t="s">
        <v>274</v>
      </c>
      <c r="I5370" t="s">
        <v>219</v>
      </c>
      <c r="J5370" t="s">
        <v>569</v>
      </c>
      <c r="L5370" t="s">
        <v>347</v>
      </c>
      <c r="M5370">
        <v>9</v>
      </c>
      <c r="N5370" t="s">
        <v>569</v>
      </c>
      <c r="O5370" s="12">
        <v>17123</v>
      </c>
      <c r="P5370" t="s">
        <v>28</v>
      </c>
      <c r="Q5370" s="1">
        <v>44636</v>
      </c>
      <c r="R5370" t="s">
        <v>56</v>
      </c>
      <c r="S5370" s="1">
        <v>45092</v>
      </c>
      <c r="T5370" t="s">
        <v>30</v>
      </c>
      <c r="U5370" t="s">
        <v>570</v>
      </c>
      <c r="W5370" t="s">
        <v>15118</v>
      </c>
    </row>
    <row r="5371" spans="7:29" x14ac:dyDescent="0.2">
      <c r="G5371" t="s">
        <v>7487</v>
      </c>
      <c r="H5371" t="s">
        <v>262</v>
      </c>
      <c r="I5371" t="s">
        <v>7488</v>
      </c>
      <c r="J5371" t="s">
        <v>97</v>
      </c>
      <c r="K5371" t="s">
        <v>7489</v>
      </c>
      <c r="L5371" t="s">
        <v>589</v>
      </c>
      <c r="M5371">
        <v>12</v>
      </c>
      <c r="N5371" t="s">
        <v>97</v>
      </c>
      <c r="O5371" s="12">
        <v>17087</v>
      </c>
      <c r="P5371" t="s">
        <v>238</v>
      </c>
      <c r="Q5371" s="1">
        <v>44753</v>
      </c>
      <c r="R5371" t="s">
        <v>56</v>
      </c>
      <c r="S5371" s="1">
        <v>44957</v>
      </c>
      <c r="T5371" t="s">
        <v>71</v>
      </c>
      <c r="W5371" t="s">
        <v>7490</v>
      </c>
    </row>
    <row r="5372" spans="7:29" ht="136" x14ac:dyDescent="0.2">
      <c r="G5372" t="s">
        <v>1406</v>
      </c>
      <c r="H5372" t="s">
        <v>129</v>
      </c>
      <c r="I5372" t="s">
        <v>17823</v>
      </c>
      <c r="J5372" t="s">
        <v>2612</v>
      </c>
      <c r="K5372" t="s">
        <v>17824</v>
      </c>
      <c r="L5372" t="s">
        <v>203</v>
      </c>
      <c r="M5372">
        <v>12</v>
      </c>
      <c r="N5372" t="s">
        <v>2612</v>
      </c>
      <c r="O5372" s="12">
        <v>17056</v>
      </c>
      <c r="P5372" t="s">
        <v>70</v>
      </c>
      <c r="Q5372" s="1">
        <v>44978</v>
      </c>
      <c r="R5372" t="s">
        <v>29</v>
      </c>
      <c r="S5372" t="s">
        <v>43</v>
      </c>
      <c r="T5372" t="s">
        <v>71</v>
      </c>
      <c r="W5372" t="s">
        <v>17825</v>
      </c>
      <c r="X5372" t="s">
        <v>17826</v>
      </c>
      <c r="Y5372" t="s">
        <v>17827</v>
      </c>
      <c r="Z5372" t="s">
        <v>206</v>
      </c>
      <c r="AA5372" t="s">
        <v>17828</v>
      </c>
      <c r="AB5372" s="2" t="s">
        <v>3581</v>
      </c>
      <c r="AC5372" t="s">
        <v>17829</v>
      </c>
    </row>
    <row r="5373" spans="7:29" x14ac:dyDescent="0.2">
      <c r="G5373" t="s">
        <v>24306</v>
      </c>
      <c r="H5373" t="s">
        <v>24</v>
      </c>
      <c r="I5373" t="s">
        <v>24307</v>
      </c>
      <c r="J5373" t="s">
        <v>332</v>
      </c>
      <c r="K5373" t="s">
        <v>1524</v>
      </c>
      <c r="L5373" t="s">
        <v>1525</v>
      </c>
      <c r="M5373">
        <v>9</v>
      </c>
      <c r="N5373" t="s">
        <v>332</v>
      </c>
      <c r="O5373" s="12">
        <v>17052</v>
      </c>
      <c r="P5373" t="s">
        <v>70</v>
      </c>
      <c r="Q5373" s="1">
        <v>44817</v>
      </c>
      <c r="R5373" t="s">
        <v>29</v>
      </c>
      <c r="S5373" t="s">
        <v>43</v>
      </c>
      <c r="T5373" t="s">
        <v>71</v>
      </c>
      <c r="W5373" t="s">
        <v>24308</v>
      </c>
      <c r="X5373" t="s">
        <v>116</v>
      </c>
    </row>
    <row r="5374" spans="7:29" x14ac:dyDescent="0.2">
      <c r="G5374" t="s">
        <v>2475</v>
      </c>
      <c r="H5374" t="s">
        <v>53</v>
      </c>
      <c r="I5374" t="s">
        <v>12320</v>
      </c>
      <c r="J5374" t="s">
        <v>3443</v>
      </c>
      <c r="L5374" t="s">
        <v>347</v>
      </c>
      <c r="M5374">
        <v>9</v>
      </c>
      <c r="N5374" t="s">
        <v>3443</v>
      </c>
      <c r="O5374" s="12">
        <v>17000</v>
      </c>
      <c r="P5374" t="s">
        <v>28</v>
      </c>
      <c r="Q5374" s="1">
        <v>44820</v>
      </c>
      <c r="R5374" t="s">
        <v>56</v>
      </c>
      <c r="S5374" s="1">
        <v>44910</v>
      </c>
      <c r="T5374" t="s">
        <v>30</v>
      </c>
      <c r="U5374" t="s">
        <v>570</v>
      </c>
      <c r="W5374" t="s">
        <v>12321</v>
      </c>
    </row>
    <row r="5375" spans="7:29" x14ac:dyDescent="0.2">
      <c r="G5375" t="s">
        <v>4730</v>
      </c>
      <c r="H5375" t="s">
        <v>53</v>
      </c>
      <c r="I5375" t="s">
        <v>21258</v>
      </c>
      <c r="J5375" t="s">
        <v>921</v>
      </c>
      <c r="K5375" t="s">
        <v>21259</v>
      </c>
      <c r="L5375" t="s">
        <v>4399</v>
      </c>
      <c r="M5375">
        <v>12</v>
      </c>
      <c r="N5375" t="s">
        <v>921</v>
      </c>
      <c r="O5375" s="12">
        <v>16982</v>
      </c>
      <c r="P5375" t="s">
        <v>70</v>
      </c>
      <c r="Q5375" s="1">
        <v>44594</v>
      </c>
      <c r="R5375" t="s">
        <v>56</v>
      </c>
      <c r="S5375" s="1">
        <v>45077</v>
      </c>
      <c r="T5375" t="s">
        <v>71</v>
      </c>
      <c r="W5375" t="s">
        <v>21260</v>
      </c>
    </row>
    <row r="5376" spans="7:29" x14ac:dyDescent="0.2">
      <c r="G5376" t="s">
        <v>2413</v>
      </c>
      <c r="H5376" t="s">
        <v>53</v>
      </c>
      <c r="I5376" t="s">
        <v>19624</v>
      </c>
      <c r="J5376" t="s">
        <v>61</v>
      </c>
      <c r="L5376" t="s">
        <v>775</v>
      </c>
      <c r="M5376">
        <v>9</v>
      </c>
      <c r="N5376" t="s">
        <v>61</v>
      </c>
      <c r="O5376" s="12">
        <v>16964</v>
      </c>
      <c r="P5376" t="s">
        <v>28</v>
      </c>
      <c r="Q5376" s="1">
        <v>42994</v>
      </c>
      <c r="R5376" t="s">
        <v>63</v>
      </c>
      <c r="S5376" t="s">
        <v>43</v>
      </c>
      <c r="T5376" t="s">
        <v>30</v>
      </c>
      <c r="U5376" t="s">
        <v>19628</v>
      </c>
      <c r="W5376" t="s">
        <v>19629</v>
      </c>
    </row>
    <row r="5377" spans="7:29" ht="85" x14ac:dyDescent="0.2">
      <c r="G5377" t="s">
        <v>2606</v>
      </c>
      <c r="H5377" t="s">
        <v>369</v>
      </c>
      <c r="I5377" t="s">
        <v>2607</v>
      </c>
      <c r="J5377" t="s">
        <v>150</v>
      </c>
      <c r="K5377" t="s">
        <v>832</v>
      </c>
      <c r="L5377" t="s">
        <v>833</v>
      </c>
      <c r="M5377">
        <v>9</v>
      </c>
      <c r="N5377" t="s">
        <v>150</v>
      </c>
      <c r="O5377" s="12">
        <v>16960</v>
      </c>
      <c r="P5377" t="s">
        <v>70</v>
      </c>
      <c r="Q5377" s="1">
        <v>45068</v>
      </c>
      <c r="R5377" t="s">
        <v>29</v>
      </c>
      <c r="S5377" t="s">
        <v>43</v>
      </c>
      <c r="T5377" t="s">
        <v>71</v>
      </c>
      <c r="W5377" t="s">
        <v>2608</v>
      </c>
      <c r="X5377" t="s">
        <v>2609</v>
      </c>
      <c r="Y5377" t="s">
        <v>832</v>
      </c>
      <c r="Z5377" t="s">
        <v>150</v>
      </c>
      <c r="AA5377" t="s">
        <v>2610</v>
      </c>
      <c r="AB5377" s="2" t="s">
        <v>837</v>
      </c>
      <c r="AC5377" t="s">
        <v>50</v>
      </c>
    </row>
    <row r="5378" spans="7:29" x14ac:dyDescent="0.2">
      <c r="G5378" t="s">
        <v>4968</v>
      </c>
      <c r="H5378" t="s">
        <v>148</v>
      </c>
      <c r="I5378" t="s">
        <v>9198</v>
      </c>
      <c r="J5378" t="s">
        <v>150</v>
      </c>
      <c r="K5378" t="s">
        <v>832</v>
      </c>
      <c r="L5378" t="s">
        <v>833</v>
      </c>
      <c r="M5378">
        <v>9</v>
      </c>
      <c r="N5378" t="s">
        <v>150</v>
      </c>
      <c r="O5378" s="12">
        <v>16956</v>
      </c>
      <c r="P5378" t="s">
        <v>70</v>
      </c>
      <c r="Q5378" s="1">
        <v>44872</v>
      </c>
      <c r="R5378" t="s">
        <v>29</v>
      </c>
      <c r="S5378" t="s">
        <v>43</v>
      </c>
      <c r="T5378" t="s">
        <v>71</v>
      </c>
      <c r="W5378" t="s">
        <v>9200</v>
      </c>
      <c r="X5378" t="s">
        <v>116</v>
      </c>
    </row>
    <row r="5379" spans="7:29" x14ac:dyDescent="0.2">
      <c r="G5379" t="s">
        <v>3494</v>
      </c>
      <c r="H5379" t="s">
        <v>262</v>
      </c>
      <c r="I5379" t="s">
        <v>7226</v>
      </c>
      <c r="J5379" t="s">
        <v>4006</v>
      </c>
      <c r="L5379" t="s">
        <v>347</v>
      </c>
      <c r="M5379">
        <v>9</v>
      </c>
      <c r="N5379" t="s">
        <v>4006</v>
      </c>
      <c r="O5379" s="12">
        <v>16940</v>
      </c>
      <c r="P5379" t="s">
        <v>28</v>
      </c>
      <c r="Q5379" s="1">
        <v>44546</v>
      </c>
      <c r="R5379" t="s">
        <v>56</v>
      </c>
      <c r="S5379" s="1">
        <v>45092</v>
      </c>
      <c r="T5379" t="s">
        <v>30</v>
      </c>
      <c r="U5379" t="s">
        <v>570</v>
      </c>
      <c r="W5379" t="s">
        <v>7227</v>
      </c>
    </row>
    <row r="5380" spans="7:29" x14ac:dyDescent="0.2">
      <c r="G5380" t="s">
        <v>13445</v>
      </c>
      <c r="H5380" t="s">
        <v>280</v>
      </c>
      <c r="I5380" t="s">
        <v>13446</v>
      </c>
      <c r="J5380" t="s">
        <v>1129</v>
      </c>
      <c r="K5380" t="s">
        <v>13447</v>
      </c>
      <c r="L5380" t="s">
        <v>2426</v>
      </c>
      <c r="M5380">
        <v>12</v>
      </c>
      <c r="N5380" t="s">
        <v>1129</v>
      </c>
      <c r="O5380" s="12">
        <v>16940</v>
      </c>
      <c r="P5380" t="s">
        <v>70</v>
      </c>
      <c r="Q5380" s="1">
        <v>42079</v>
      </c>
      <c r="R5380" t="s">
        <v>56</v>
      </c>
      <c r="S5380" s="1">
        <v>44804</v>
      </c>
      <c r="T5380" t="s">
        <v>71</v>
      </c>
      <c r="W5380" t="s">
        <v>13448</v>
      </c>
    </row>
    <row r="5381" spans="7:29" x14ac:dyDescent="0.2">
      <c r="G5381" t="s">
        <v>920</v>
      </c>
      <c r="H5381" t="s">
        <v>53</v>
      </c>
      <c r="I5381" t="s">
        <v>20005</v>
      </c>
      <c r="J5381" t="s">
        <v>80</v>
      </c>
      <c r="L5381" t="s">
        <v>896</v>
      </c>
      <c r="M5381">
        <v>9</v>
      </c>
      <c r="N5381" t="s">
        <v>80</v>
      </c>
      <c r="O5381" s="12">
        <v>16905</v>
      </c>
      <c r="P5381" t="s">
        <v>28</v>
      </c>
      <c r="Q5381" s="1">
        <v>43267</v>
      </c>
      <c r="R5381" t="s">
        <v>56</v>
      </c>
      <c r="S5381" s="1">
        <v>44910</v>
      </c>
      <c r="T5381" t="s">
        <v>30</v>
      </c>
      <c r="U5381" t="s">
        <v>82</v>
      </c>
      <c r="W5381" t="s">
        <v>20006</v>
      </c>
    </row>
    <row r="5382" spans="7:29" x14ac:dyDescent="0.2">
      <c r="G5382" t="s">
        <v>1138</v>
      </c>
      <c r="H5382" t="s">
        <v>53</v>
      </c>
      <c r="I5382" t="s">
        <v>4720</v>
      </c>
      <c r="J5382" t="s">
        <v>2061</v>
      </c>
      <c r="K5382" t="s">
        <v>4721</v>
      </c>
      <c r="L5382" t="s">
        <v>246</v>
      </c>
      <c r="M5382">
        <v>12</v>
      </c>
      <c r="N5382" t="s">
        <v>2061</v>
      </c>
      <c r="O5382" s="12">
        <v>16872</v>
      </c>
      <c r="P5382" t="s">
        <v>70</v>
      </c>
      <c r="Q5382" s="1">
        <v>44743</v>
      </c>
      <c r="R5382" t="s">
        <v>29</v>
      </c>
      <c r="S5382" t="s">
        <v>43</v>
      </c>
      <c r="T5382" t="s">
        <v>71</v>
      </c>
      <c r="W5382" t="s">
        <v>4722</v>
      </c>
      <c r="X5382" t="s">
        <v>116</v>
      </c>
    </row>
    <row r="5383" spans="7:29" x14ac:dyDescent="0.2">
      <c r="G5383" t="s">
        <v>19643</v>
      </c>
      <c r="H5383" t="s">
        <v>24</v>
      </c>
      <c r="I5383" t="s">
        <v>20329</v>
      </c>
      <c r="J5383" t="s">
        <v>3464</v>
      </c>
      <c r="K5383" t="s">
        <v>488</v>
      </c>
      <c r="L5383" t="s">
        <v>237</v>
      </c>
      <c r="M5383">
        <v>12</v>
      </c>
      <c r="N5383" t="s">
        <v>3464</v>
      </c>
      <c r="O5383" s="12">
        <v>16805</v>
      </c>
      <c r="P5383" t="s">
        <v>70</v>
      </c>
      <c r="Q5383" s="1">
        <v>43344</v>
      </c>
      <c r="R5383" t="s">
        <v>56</v>
      </c>
      <c r="S5383" s="1">
        <v>44865</v>
      </c>
      <c r="T5383" t="s">
        <v>71</v>
      </c>
      <c r="W5383" t="s">
        <v>20330</v>
      </c>
    </row>
    <row r="5384" spans="7:29" x14ac:dyDescent="0.2">
      <c r="G5384" t="s">
        <v>1815</v>
      </c>
      <c r="H5384" t="s">
        <v>112</v>
      </c>
      <c r="I5384" t="s">
        <v>3156</v>
      </c>
      <c r="J5384" t="s">
        <v>135</v>
      </c>
      <c r="K5384" t="s">
        <v>743</v>
      </c>
      <c r="L5384" t="s">
        <v>744</v>
      </c>
      <c r="M5384">
        <v>9</v>
      </c>
      <c r="N5384" t="s">
        <v>135</v>
      </c>
      <c r="O5384" s="12">
        <v>16801</v>
      </c>
      <c r="P5384" t="s">
        <v>70</v>
      </c>
      <c r="Q5384" s="1">
        <v>44887</v>
      </c>
      <c r="R5384" t="s">
        <v>29</v>
      </c>
      <c r="S5384" t="s">
        <v>43</v>
      </c>
      <c r="T5384" t="s">
        <v>71</v>
      </c>
      <c r="W5384" t="s">
        <v>3157</v>
      </c>
      <c r="X5384" t="s">
        <v>3158</v>
      </c>
      <c r="Y5384" t="s">
        <v>743</v>
      </c>
      <c r="Z5384" t="s">
        <v>135</v>
      </c>
      <c r="AA5384" t="s">
        <v>3159</v>
      </c>
      <c r="AB5384" t="s">
        <v>50</v>
      </c>
      <c r="AC5384" t="s">
        <v>50</v>
      </c>
    </row>
    <row r="5385" spans="7:29" x14ac:dyDescent="0.2">
      <c r="G5385" t="s">
        <v>11015</v>
      </c>
      <c r="H5385" t="s">
        <v>53</v>
      </c>
      <c r="I5385" t="s">
        <v>15247</v>
      </c>
      <c r="J5385" t="s">
        <v>7491</v>
      </c>
      <c r="K5385" t="s">
        <v>1993</v>
      </c>
      <c r="L5385" t="s">
        <v>237</v>
      </c>
      <c r="M5385">
        <v>12</v>
      </c>
      <c r="N5385" t="s">
        <v>1431</v>
      </c>
      <c r="O5385" s="12">
        <v>16796</v>
      </c>
      <c r="P5385" t="s">
        <v>70</v>
      </c>
      <c r="Q5385" s="1">
        <v>44929</v>
      </c>
      <c r="R5385" t="s">
        <v>29</v>
      </c>
      <c r="S5385" t="s">
        <v>43</v>
      </c>
      <c r="T5385" t="s">
        <v>71</v>
      </c>
      <c r="W5385" t="s">
        <v>15248</v>
      </c>
      <c r="X5385" t="s">
        <v>15249</v>
      </c>
      <c r="Y5385" t="s">
        <v>1993</v>
      </c>
      <c r="Z5385" t="s">
        <v>206</v>
      </c>
      <c r="AA5385" t="s">
        <v>15250</v>
      </c>
      <c r="AB5385" t="s">
        <v>50</v>
      </c>
      <c r="AC5385" t="s">
        <v>15251</v>
      </c>
    </row>
    <row r="5386" spans="7:29" x14ac:dyDescent="0.2">
      <c r="G5386" t="s">
        <v>527</v>
      </c>
      <c r="H5386" t="s">
        <v>53</v>
      </c>
      <c r="I5386" t="s">
        <v>1398</v>
      </c>
      <c r="J5386" t="s">
        <v>819</v>
      </c>
      <c r="L5386" t="s">
        <v>283</v>
      </c>
      <c r="M5386">
        <v>9</v>
      </c>
      <c r="N5386" t="s">
        <v>819</v>
      </c>
      <c r="O5386" s="12">
        <v>16775</v>
      </c>
      <c r="P5386" t="s">
        <v>28</v>
      </c>
      <c r="Q5386" s="1">
        <v>44820</v>
      </c>
      <c r="R5386" t="s">
        <v>56</v>
      </c>
      <c r="S5386" s="1">
        <v>45092</v>
      </c>
      <c r="T5386" t="s">
        <v>30</v>
      </c>
      <c r="U5386" t="s">
        <v>570</v>
      </c>
      <c r="W5386" t="s">
        <v>1399</v>
      </c>
    </row>
    <row r="5387" spans="7:29" x14ac:dyDescent="0.2">
      <c r="G5387" t="s">
        <v>22612</v>
      </c>
      <c r="H5387" t="s">
        <v>369</v>
      </c>
      <c r="I5387" t="s">
        <v>22613</v>
      </c>
      <c r="J5387" t="s">
        <v>159</v>
      </c>
      <c r="L5387" t="s">
        <v>55</v>
      </c>
      <c r="M5387">
        <v>12</v>
      </c>
      <c r="N5387" t="s">
        <v>159</v>
      </c>
      <c r="O5387" s="12">
        <v>16758</v>
      </c>
      <c r="P5387" t="s">
        <v>28</v>
      </c>
      <c r="Q5387" s="1">
        <v>44723</v>
      </c>
      <c r="R5387" t="s">
        <v>56</v>
      </c>
      <c r="S5387" s="1">
        <v>44895</v>
      </c>
      <c r="T5387" t="s">
        <v>30</v>
      </c>
      <c r="U5387" t="s">
        <v>1036</v>
      </c>
      <c r="W5387" t="s">
        <v>22614</v>
      </c>
    </row>
    <row r="5388" spans="7:29" x14ac:dyDescent="0.2">
      <c r="G5388" t="s">
        <v>14326</v>
      </c>
      <c r="H5388" t="s">
        <v>112</v>
      </c>
      <c r="I5388" t="s">
        <v>14327</v>
      </c>
      <c r="J5388" t="s">
        <v>42</v>
      </c>
      <c r="L5388" t="s">
        <v>27</v>
      </c>
      <c r="M5388">
        <v>12</v>
      </c>
      <c r="N5388" t="s">
        <v>42</v>
      </c>
      <c r="O5388" s="12">
        <v>16740</v>
      </c>
      <c r="P5388" t="s">
        <v>28</v>
      </c>
      <c r="Q5388" s="1">
        <v>41487</v>
      </c>
      <c r="R5388" t="s">
        <v>56</v>
      </c>
      <c r="S5388" s="1">
        <v>44806</v>
      </c>
      <c r="T5388" t="s">
        <v>30</v>
      </c>
      <c r="U5388" t="s">
        <v>14328</v>
      </c>
      <c r="V5388" t="s">
        <v>45</v>
      </c>
      <c r="W5388" t="s">
        <v>14329</v>
      </c>
    </row>
    <row r="5389" spans="7:29" x14ac:dyDescent="0.2">
      <c r="G5389" t="s">
        <v>1246</v>
      </c>
      <c r="H5389" t="s">
        <v>1327</v>
      </c>
      <c r="I5389" t="s">
        <v>18038</v>
      </c>
      <c r="J5389" t="s">
        <v>135</v>
      </c>
      <c r="L5389" t="s">
        <v>104</v>
      </c>
      <c r="M5389">
        <v>12</v>
      </c>
      <c r="N5389" t="s">
        <v>135</v>
      </c>
      <c r="O5389" s="12">
        <v>16739</v>
      </c>
      <c r="P5389" t="s">
        <v>28</v>
      </c>
      <c r="Q5389" s="1">
        <v>45016</v>
      </c>
      <c r="R5389" t="s">
        <v>29</v>
      </c>
      <c r="S5389" t="s">
        <v>43</v>
      </c>
      <c r="T5389" t="s">
        <v>30</v>
      </c>
      <c r="U5389" t="s">
        <v>18045</v>
      </c>
      <c r="V5389" t="s">
        <v>45</v>
      </c>
      <c r="W5389" t="s">
        <v>18046</v>
      </c>
      <c r="X5389" t="s">
        <v>116</v>
      </c>
    </row>
    <row r="5390" spans="7:29" x14ac:dyDescent="0.2">
      <c r="G5390" t="s">
        <v>229</v>
      </c>
      <c r="H5390" t="s">
        <v>53</v>
      </c>
      <c r="I5390" t="s">
        <v>12652</v>
      </c>
      <c r="J5390" t="s">
        <v>528</v>
      </c>
      <c r="L5390" t="s">
        <v>775</v>
      </c>
      <c r="M5390">
        <v>9</v>
      </c>
      <c r="N5390" t="s">
        <v>528</v>
      </c>
      <c r="O5390" s="12">
        <v>16722</v>
      </c>
      <c r="P5390" t="s">
        <v>28</v>
      </c>
      <c r="Q5390" s="1">
        <v>42125</v>
      </c>
      <c r="R5390" t="s">
        <v>63</v>
      </c>
      <c r="S5390" t="s">
        <v>43</v>
      </c>
      <c r="T5390" t="s">
        <v>30</v>
      </c>
      <c r="U5390" t="s">
        <v>2850</v>
      </c>
      <c r="W5390" t="s">
        <v>12653</v>
      </c>
    </row>
    <row r="5391" spans="7:29" x14ac:dyDescent="0.2">
      <c r="G5391" t="s">
        <v>3148</v>
      </c>
      <c r="H5391" t="s">
        <v>53</v>
      </c>
      <c r="I5391" t="s">
        <v>20645</v>
      </c>
      <c r="J5391" t="s">
        <v>61</v>
      </c>
      <c r="L5391" t="s">
        <v>347</v>
      </c>
      <c r="M5391">
        <v>9</v>
      </c>
      <c r="N5391" t="s">
        <v>61</v>
      </c>
      <c r="O5391" s="12">
        <v>16696</v>
      </c>
      <c r="P5391" t="s">
        <v>28</v>
      </c>
      <c r="Q5391" s="1">
        <v>44820</v>
      </c>
      <c r="R5391" t="s">
        <v>56</v>
      </c>
      <c r="S5391" s="1">
        <v>44910</v>
      </c>
      <c r="T5391" t="s">
        <v>30</v>
      </c>
      <c r="U5391" t="s">
        <v>570</v>
      </c>
      <c r="W5391" t="s">
        <v>20658</v>
      </c>
    </row>
    <row r="5392" spans="7:29" x14ac:dyDescent="0.2">
      <c r="G5392" t="s">
        <v>2475</v>
      </c>
      <c r="H5392" t="s">
        <v>53</v>
      </c>
      <c r="I5392" t="s">
        <v>12978</v>
      </c>
      <c r="J5392" t="s">
        <v>135</v>
      </c>
      <c r="K5392" t="s">
        <v>4827</v>
      </c>
      <c r="L5392" t="s">
        <v>7651</v>
      </c>
      <c r="M5392">
        <v>12</v>
      </c>
      <c r="N5392" t="s">
        <v>135</v>
      </c>
      <c r="O5392" s="12">
        <v>16665</v>
      </c>
      <c r="P5392" t="s">
        <v>70</v>
      </c>
      <c r="Q5392" s="1">
        <v>44929</v>
      </c>
      <c r="R5392" t="s">
        <v>29</v>
      </c>
      <c r="S5392" t="s">
        <v>43</v>
      </c>
      <c r="T5392" t="s">
        <v>71</v>
      </c>
      <c r="W5392" t="s">
        <v>12979</v>
      </c>
      <c r="X5392" t="s">
        <v>12980</v>
      </c>
      <c r="Y5392" t="s">
        <v>4612</v>
      </c>
      <c r="Z5392" t="s">
        <v>135</v>
      </c>
      <c r="AA5392" t="s">
        <v>12981</v>
      </c>
      <c r="AB5392" t="s">
        <v>50</v>
      </c>
      <c r="AC5392" t="s">
        <v>50</v>
      </c>
    </row>
    <row r="5393" spans="7:29" x14ac:dyDescent="0.2">
      <c r="G5393" t="s">
        <v>66</v>
      </c>
      <c r="H5393" t="s">
        <v>148</v>
      </c>
      <c r="I5393" t="s">
        <v>18957</v>
      </c>
      <c r="J5393" t="s">
        <v>597</v>
      </c>
      <c r="L5393" t="s">
        <v>27</v>
      </c>
      <c r="M5393">
        <v>12</v>
      </c>
      <c r="N5393" t="s">
        <v>597</v>
      </c>
      <c r="O5393" s="12">
        <v>16664</v>
      </c>
      <c r="P5393" t="s">
        <v>28</v>
      </c>
      <c r="Q5393" s="1">
        <v>44564</v>
      </c>
      <c r="R5393" t="s">
        <v>56</v>
      </c>
      <c r="S5393" s="1">
        <v>44818</v>
      </c>
      <c r="T5393" t="s">
        <v>30</v>
      </c>
      <c r="U5393" t="s">
        <v>18961</v>
      </c>
      <c r="V5393" t="s">
        <v>122</v>
      </c>
      <c r="W5393" t="s">
        <v>18962</v>
      </c>
    </row>
    <row r="5394" spans="7:29" x14ac:dyDescent="0.2">
      <c r="G5394" t="s">
        <v>13073</v>
      </c>
      <c r="H5394" t="s">
        <v>118</v>
      </c>
      <c r="I5394" t="s">
        <v>21806</v>
      </c>
      <c r="J5394" t="s">
        <v>921</v>
      </c>
      <c r="L5394" t="s">
        <v>775</v>
      </c>
      <c r="M5394">
        <v>9</v>
      </c>
      <c r="N5394" t="s">
        <v>921</v>
      </c>
      <c r="O5394" s="12">
        <v>16609</v>
      </c>
      <c r="P5394" t="s">
        <v>28</v>
      </c>
      <c r="Q5394" s="1">
        <v>42263</v>
      </c>
      <c r="R5394" t="s">
        <v>63</v>
      </c>
      <c r="S5394" t="s">
        <v>43</v>
      </c>
      <c r="T5394" t="s">
        <v>30</v>
      </c>
      <c r="U5394" t="s">
        <v>1324</v>
      </c>
      <c r="W5394" t="s">
        <v>21807</v>
      </c>
    </row>
    <row r="5395" spans="7:29" x14ac:dyDescent="0.2">
      <c r="G5395" t="s">
        <v>17694</v>
      </c>
      <c r="H5395" t="s">
        <v>53</v>
      </c>
      <c r="I5395" t="s">
        <v>17695</v>
      </c>
      <c r="J5395" t="s">
        <v>295</v>
      </c>
      <c r="L5395" t="s">
        <v>347</v>
      </c>
      <c r="M5395">
        <v>9</v>
      </c>
      <c r="N5395" t="s">
        <v>295</v>
      </c>
      <c r="O5395" s="12">
        <v>16606</v>
      </c>
      <c r="P5395" t="s">
        <v>28</v>
      </c>
      <c r="Q5395" s="1">
        <v>44820</v>
      </c>
      <c r="R5395" t="s">
        <v>56</v>
      </c>
      <c r="S5395" s="1">
        <v>44910</v>
      </c>
      <c r="T5395" t="s">
        <v>30</v>
      </c>
      <c r="U5395" t="s">
        <v>570</v>
      </c>
      <c r="W5395" t="s">
        <v>17696</v>
      </c>
    </row>
    <row r="5396" spans="7:29" x14ac:dyDescent="0.2">
      <c r="G5396" t="s">
        <v>1900</v>
      </c>
      <c r="H5396" t="s">
        <v>53</v>
      </c>
      <c r="I5396" t="s">
        <v>2047</v>
      </c>
      <c r="J5396" t="s">
        <v>2048</v>
      </c>
      <c r="L5396" t="s">
        <v>27</v>
      </c>
      <c r="M5396">
        <v>12</v>
      </c>
      <c r="N5396" t="s">
        <v>2048</v>
      </c>
      <c r="O5396" s="12">
        <v>16577</v>
      </c>
      <c r="P5396" t="s">
        <v>28</v>
      </c>
      <c r="Q5396" s="1">
        <v>44636</v>
      </c>
      <c r="R5396" t="s">
        <v>56</v>
      </c>
      <c r="S5396" s="1">
        <v>44854</v>
      </c>
      <c r="T5396" t="s">
        <v>30</v>
      </c>
      <c r="U5396" t="s">
        <v>2049</v>
      </c>
      <c r="V5396" t="s">
        <v>522</v>
      </c>
      <c r="W5396" t="s">
        <v>2050</v>
      </c>
    </row>
    <row r="5397" spans="7:29" x14ac:dyDescent="0.2">
      <c r="G5397" t="s">
        <v>9290</v>
      </c>
      <c r="H5397" t="s">
        <v>262</v>
      </c>
      <c r="I5397" t="s">
        <v>9288</v>
      </c>
      <c r="J5397" t="s">
        <v>135</v>
      </c>
      <c r="K5397" t="s">
        <v>1482</v>
      </c>
      <c r="L5397" t="s">
        <v>1483</v>
      </c>
      <c r="M5397">
        <v>12</v>
      </c>
      <c r="N5397" t="s">
        <v>135</v>
      </c>
      <c r="O5397" s="12">
        <v>16572</v>
      </c>
      <c r="P5397" t="s">
        <v>238</v>
      </c>
      <c r="Q5397" s="1">
        <v>44852</v>
      </c>
      <c r="R5397" t="s">
        <v>56</v>
      </c>
      <c r="S5397" s="1">
        <v>45107</v>
      </c>
      <c r="T5397" t="s">
        <v>71</v>
      </c>
      <c r="W5397" t="s">
        <v>9291</v>
      </c>
    </row>
    <row r="5398" spans="7:29" x14ac:dyDescent="0.2">
      <c r="G5398" t="s">
        <v>7439</v>
      </c>
      <c r="H5398" t="s">
        <v>53</v>
      </c>
      <c r="I5398" t="s">
        <v>21175</v>
      </c>
      <c r="J5398" t="s">
        <v>80</v>
      </c>
      <c r="L5398" t="s">
        <v>2317</v>
      </c>
      <c r="M5398">
        <v>12</v>
      </c>
      <c r="N5398" t="s">
        <v>80</v>
      </c>
      <c r="O5398" s="12">
        <v>16565</v>
      </c>
      <c r="P5398" t="s">
        <v>28</v>
      </c>
      <c r="Q5398" s="1">
        <v>43773</v>
      </c>
      <c r="R5398" t="s">
        <v>29</v>
      </c>
      <c r="S5398" t="s">
        <v>43</v>
      </c>
      <c r="T5398" t="s">
        <v>30</v>
      </c>
      <c r="U5398" t="s">
        <v>1810</v>
      </c>
      <c r="W5398" t="s">
        <v>21176</v>
      </c>
      <c r="X5398" t="s">
        <v>21177</v>
      </c>
      <c r="Y5398" t="s">
        <v>1810</v>
      </c>
      <c r="Z5398" t="s">
        <v>611</v>
      </c>
      <c r="AA5398" t="s">
        <v>21178</v>
      </c>
      <c r="AB5398" t="s">
        <v>50</v>
      </c>
      <c r="AC5398" t="s">
        <v>50</v>
      </c>
    </row>
    <row r="5399" spans="7:29" x14ac:dyDescent="0.2">
      <c r="G5399" t="s">
        <v>1515</v>
      </c>
      <c r="H5399" t="s">
        <v>262</v>
      </c>
      <c r="I5399" t="s">
        <v>17123</v>
      </c>
      <c r="J5399" t="s">
        <v>11141</v>
      </c>
      <c r="L5399" t="s">
        <v>62</v>
      </c>
      <c r="M5399">
        <v>9</v>
      </c>
      <c r="N5399" t="s">
        <v>17126</v>
      </c>
      <c r="O5399" s="12">
        <v>16549</v>
      </c>
      <c r="P5399" t="s">
        <v>28</v>
      </c>
      <c r="Q5399" s="1">
        <v>42125</v>
      </c>
      <c r="R5399" t="s">
        <v>63</v>
      </c>
      <c r="S5399" t="s">
        <v>43</v>
      </c>
      <c r="T5399" t="s">
        <v>30</v>
      </c>
      <c r="U5399" t="s">
        <v>941</v>
      </c>
      <c r="W5399" t="s">
        <v>17127</v>
      </c>
    </row>
    <row r="5400" spans="7:29" x14ac:dyDescent="0.2">
      <c r="G5400" t="s">
        <v>1578</v>
      </c>
      <c r="H5400" t="s">
        <v>280</v>
      </c>
      <c r="I5400" t="s">
        <v>9221</v>
      </c>
      <c r="J5400" t="s">
        <v>460</v>
      </c>
      <c r="K5400" t="s">
        <v>9222</v>
      </c>
      <c r="L5400" t="s">
        <v>469</v>
      </c>
      <c r="M5400">
        <v>12</v>
      </c>
      <c r="N5400" t="s">
        <v>460</v>
      </c>
      <c r="O5400" s="12">
        <v>16544</v>
      </c>
      <c r="P5400" t="s">
        <v>70</v>
      </c>
      <c r="Q5400" s="1">
        <v>44986</v>
      </c>
      <c r="R5400" t="s">
        <v>29</v>
      </c>
      <c r="S5400" t="s">
        <v>43</v>
      </c>
      <c r="T5400" t="s">
        <v>71</v>
      </c>
      <c r="W5400" t="s">
        <v>9223</v>
      </c>
      <c r="X5400" t="s">
        <v>116</v>
      </c>
    </row>
    <row r="5401" spans="7:29" x14ac:dyDescent="0.2">
      <c r="G5401" t="s">
        <v>4162</v>
      </c>
      <c r="H5401" t="s">
        <v>553</v>
      </c>
      <c r="I5401" t="s">
        <v>1766</v>
      </c>
      <c r="J5401" t="s">
        <v>533</v>
      </c>
      <c r="K5401" t="s">
        <v>2282</v>
      </c>
      <c r="L5401" t="s">
        <v>7040</v>
      </c>
      <c r="M5401">
        <v>12</v>
      </c>
      <c r="N5401" t="s">
        <v>533</v>
      </c>
      <c r="O5401" s="12">
        <v>16530</v>
      </c>
      <c r="P5401" t="s">
        <v>70</v>
      </c>
      <c r="Q5401" s="1">
        <v>44922</v>
      </c>
      <c r="R5401" t="s">
        <v>29</v>
      </c>
      <c r="S5401" t="s">
        <v>43</v>
      </c>
      <c r="T5401" t="s">
        <v>71</v>
      </c>
      <c r="W5401" t="s">
        <v>7041</v>
      </c>
      <c r="X5401" t="s">
        <v>7042</v>
      </c>
      <c r="Y5401" t="s">
        <v>2282</v>
      </c>
      <c r="Z5401" t="s">
        <v>537</v>
      </c>
      <c r="AA5401" t="s">
        <v>7043</v>
      </c>
      <c r="AB5401" t="s">
        <v>50</v>
      </c>
      <c r="AC5401" t="s">
        <v>7044</v>
      </c>
    </row>
    <row r="5402" spans="7:29" x14ac:dyDescent="0.2">
      <c r="G5402" t="s">
        <v>19023</v>
      </c>
      <c r="H5402" t="s">
        <v>53</v>
      </c>
      <c r="I5402" t="s">
        <v>19024</v>
      </c>
      <c r="J5402" t="s">
        <v>10585</v>
      </c>
      <c r="L5402" t="s">
        <v>98</v>
      </c>
      <c r="M5402">
        <v>12</v>
      </c>
      <c r="N5402" t="s">
        <v>10585</v>
      </c>
      <c r="O5402" s="12">
        <v>16500</v>
      </c>
      <c r="P5402" t="s">
        <v>28</v>
      </c>
      <c r="Q5402" s="1">
        <v>45033</v>
      </c>
      <c r="R5402" t="s">
        <v>29</v>
      </c>
      <c r="S5402" s="1">
        <v>45323</v>
      </c>
      <c r="T5402" t="s">
        <v>30</v>
      </c>
      <c r="U5402" t="s">
        <v>19025</v>
      </c>
      <c r="W5402" t="s">
        <v>19026</v>
      </c>
      <c r="X5402" t="s">
        <v>116</v>
      </c>
    </row>
    <row r="5403" spans="7:29" x14ac:dyDescent="0.2">
      <c r="G5403" t="s">
        <v>8525</v>
      </c>
      <c r="H5403" t="s">
        <v>53</v>
      </c>
      <c r="I5403" t="s">
        <v>9017</v>
      </c>
      <c r="J5403" t="s">
        <v>770</v>
      </c>
      <c r="L5403" t="s">
        <v>55</v>
      </c>
      <c r="M5403">
        <v>12</v>
      </c>
      <c r="N5403" t="s">
        <v>770</v>
      </c>
      <c r="O5403" s="12">
        <v>16497</v>
      </c>
      <c r="P5403" t="s">
        <v>28</v>
      </c>
      <c r="Q5403" s="1">
        <v>44914</v>
      </c>
      <c r="R5403" t="s">
        <v>29</v>
      </c>
      <c r="S5403" s="1">
        <v>45278</v>
      </c>
      <c r="T5403" t="s">
        <v>30</v>
      </c>
      <c r="U5403" t="s">
        <v>9031</v>
      </c>
      <c r="W5403" t="s">
        <v>9032</v>
      </c>
      <c r="X5403" t="s">
        <v>9033</v>
      </c>
      <c r="Y5403" t="s">
        <v>1036</v>
      </c>
      <c r="Z5403" t="s">
        <v>810</v>
      </c>
      <c r="AA5403" t="s">
        <v>9034</v>
      </c>
      <c r="AB5403" t="s">
        <v>50</v>
      </c>
      <c r="AC5403" t="s">
        <v>50</v>
      </c>
    </row>
    <row r="5404" spans="7:29" x14ac:dyDescent="0.2">
      <c r="G5404" t="s">
        <v>2804</v>
      </c>
      <c r="H5404" t="s">
        <v>118</v>
      </c>
      <c r="I5404" t="s">
        <v>2800</v>
      </c>
      <c r="J5404" t="s">
        <v>135</v>
      </c>
      <c r="K5404" t="s">
        <v>743</v>
      </c>
      <c r="L5404" t="s">
        <v>744</v>
      </c>
      <c r="M5404">
        <v>9</v>
      </c>
      <c r="N5404" t="s">
        <v>135</v>
      </c>
      <c r="O5404" s="12">
        <v>16477</v>
      </c>
      <c r="P5404" t="s">
        <v>70</v>
      </c>
      <c r="Q5404" s="1">
        <v>44859</v>
      </c>
      <c r="R5404" t="s">
        <v>29</v>
      </c>
      <c r="S5404" t="s">
        <v>43</v>
      </c>
      <c r="T5404" t="s">
        <v>71</v>
      </c>
      <c r="W5404" t="s">
        <v>2805</v>
      </c>
      <c r="X5404" t="s">
        <v>116</v>
      </c>
    </row>
    <row r="5405" spans="7:29" x14ac:dyDescent="0.2">
      <c r="G5405" t="s">
        <v>18913</v>
      </c>
      <c r="H5405" t="s">
        <v>53</v>
      </c>
      <c r="I5405" t="s">
        <v>18914</v>
      </c>
      <c r="J5405" t="s">
        <v>2801</v>
      </c>
      <c r="L5405" t="s">
        <v>62</v>
      </c>
      <c r="M5405">
        <v>12</v>
      </c>
      <c r="N5405" t="s">
        <v>2801</v>
      </c>
      <c r="O5405" s="12">
        <v>16461</v>
      </c>
      <c r="P5405" t="s">
        <v>28</v>
      </c>
      <c r="Q5405" s="1">
        <v>44277</v>
      </c>
      <c r="R5405" t="s">
        <v>56</v>
      </c>
      <c r="S5405" s="1">
        <v>44811</v>
      </c>
      <c r="T5405" t="s">
        <v>30</v>
      </c>
      <c r="U5405" t="s">
        <v>18915</v>
      </c>
      <c r="W5405" t="s">
        <v>18916</v>
      </c>
    </row>
    <row r="5406" spans="7:29" x14ac:dyDescent="0.2">
      <c r="G5406" t="s">
        <v>586</v>
      </c>
      <c r="H5406" t="s">
        <v>60</v>
      </c>
      <c r="I5406" t="s">
        <v>587</v>
      </c>
      <c r="J5406" t="s">
        <v>441</v>
      </c>
      <c r="K5406" t="s">
        <v>588</v>
      </c>
      <c r="L5406" t="s">
        <v>589</v>
      </c>
      <c r="M5406">
        <v>12</v>
      </c>
      <c r="N5406" t="s">
        <v>441</v>
      </c>
      <c r="O5406" s="12">
        <v>16443</v>
      </c>
      <c r="P5406" t="s">
        <v>70</v>
      </c>
      <c r="Q5406" s="1">
        <v>41714</v>
      </c>
      <c r="R5406" t="s">
        <v>29</v>
      </c>
      <c r="S5406" t="s">
        <v>43</v>
      </c>
      <c r="T5406" t="s">
        <v>71</v>
      </c>
      <c r="W5406" t="s">
        <v>590</v>
      </c>
      <c r="X5406" t="s">
        <v>591</v>
      </c>
      <c r="Y5406" t="s">
        <v>588</v>
      </c>
      <c r="Z5406" t="s">
        <v>592</v>
      </c>
      <c r="AA5406" t="s">
        <v>593</v>
      </c>
      <c r="AB5406" t="s">
        <v>50</v>
      </c>
      <c r="AC5406" t="s">
        <v>50</v>
      </c>
    </row>
    <row r="5407" spans="7:29" x14ac:dyDescent="0.2">
      <c r="G5407" t="s">
        <v>3733</v>
      </c>
      <c r="H5407" t="s">
        <v>262</v>
      </c>
      <c r="I5407" t="s">
        <v>6735</v>
      </c>
      <c r="J5407" t="s">
        <v>1431</v>
      </c>
      <c r="K5407" t="s">
        <v>1993</v>
      </c>
      <c r="L5407" t="s">
        <v>237</v>
      </c>
      <c r="M5407">
        <v>12</v>
      </c>
      <c r="N5407" t="s">
        <v>1431</v>
      </c>
      <c r="O5407" s="12">
        <v>16441</v>
      </c>
      <c r="P5407" t="s">
        <v>70</v>
      </c>
      <c r="Q5407" s="1">
        <v>44967</v>
      </c>
      <c r="R5407" t="s">
        <v>29</v>
      </c>
      <c r="S5407" t="s">
        <v>43</v>
      </c>
      <c r="T5407" t="s">
        <v>71</v>
      </c>
      <c r="W5407" t="s">
        <v>6878</v>
      </c>
      <c r="X5407" t="s">
        <v>6879</v>
      </c>
      <c r="Y5407" t="s">
        <v>5231</v>
      </c>
      <c r="Z5407" t="s">
        <v>206</v>
      </c>
      <c r="AA5407" t="s">
        <v>6880</v>
      </c>
      <c r="AB5407" t="s">
        <v>50</v>
      </c>
      <c r="AC5407" t="s">
        <v>6881</v>
      </c>
    </row>
    <row r="5408" spans="7:29" x14ac:dyDescent="0.2">
      <c r="G5408" t="s">
        <v>9381</v>
      </c>
      <c r="H5408" t="s">
        <v>118</v>
      </c>
      <c r="I5408" t="s">
        <v>12020</v>
      </c>
      <c r="J5408" t="s">
        <v>450</v>
      </c>
      <c r="K5408" t="s">
        <v>451</v>
      </c>
      <c r="L5408" t="s">
        <v>452</v>
      </c>
      <c r="M5408">
        <v>12</v>
      </c>
      <c r="N5408" t="s">
        <v>450</v>
      </c>
      <c r="O5408" s="12">
        <v>16436</v>
      </c>
      <c r="P5408" t="s">
        <v>238</v>
      </c>
      <c r="Q5408" s="1">
        <v>44739</v>
      </c>
      <c r="R5408" t="s">
        <v>56</v>
      </c>
      <c r="S5408" s="1">
        <v>44895</v>
      </c>
      <c r="T5408" t="s">
        <v>71</v>
      </c>
      <c r="W5408" t="s">
        <v>12025</v>
      </c>
      <c r="X5408" t="s">
        <v>12026</v>
      </c>
      <c r="Y5408" t="s">
        <v>12027</v>
      </c>
      <c r="Z5408" t="s">
        <v>456</v>
      </c>
      <c r="AA5408" t="s">
        <v>12028</v>
      </c>
      <c r="AB5408" t="s">
        <v>50</v>
      </c>
      <c r="AC5408" t="s">
        <v>50</v>
      </c>
    </row>
    <row r="5409" spans="7:29" x14ac:dyDescent="0.2">
      <c r="G5409" t="s">
        <v>19952</v>
      </c>
      <c r="H5409" t="s">
        <v>53</v>
      </c>
      <c r="I5409" t="s">
        <v>19949</v>
      </c>
      <c r="J5409" t="s">
        <v>4228</v>
      </c>
      <c r="L5409" t="s">
        <v>27</v>
      </c>
      <c r="M5409">
        <v>12</v>
      </c>
      <c r="N5409" t="s">
        <v>4228</v>
      </c>
      <c r="O5409" s="12">
        <v>16435</v>
      </c>
      <c r="P5409" t="s">
        <v>28</v>
      </c>
      <c r="Q5409" s="1">
        <v>44998</v>
      </c>
      <c r="R5409" t="s">
        <v>29</v>
      </c>
      <c r="S5409" t="s">
        <v>43</v>
      </c>
      <c r="T5409" t="s">
        <v>30</v>
      </c>
      <c r="U5409" t="s">
        <v>19953</v>
      </c>
      <c r="V5409" t="s">
        <v>522</v>
      </c>
      <c r="W5409" t="s">
        <v>19954</v>
      </c>
      <c r="X5409" t="s">
        <v>19955</v>
      </c>
      <c r="Y5409" t="s">
        <v>19953</v>
      </c>
      <c r="Z5409" t="s">
        <v>1783</v>
      </c>
      <c r="AA5409" t="s">
        <v>19956</v>
      </c>
      <c r="AB5409" t="s">
        <v>50</v>
      </c>
      <c r="AC5409" t="s">
        <v>19957</v>
      </c>
    </row>
    <row r="5410" spans="7:29" x14ac:dyDescent="0.2">
      <c r="G5410" t="s">
        <v>2796</v>
      </c>
      <c r="H5410" t="s">
        <v>53</v>
      </c>
      <c r="I5410" t="s">
        <v>12802</v>
      </c>
      <c r="J5410" t="s">
        <v>926</v>
      </c>
      <c r="L5410" t="s">
        <v>283</v>
      </c>
      <c r="M5410">
        <v>9</v>
      </c>
      <c r="N5410" t="s">
        <v>926</v>
      </c>
      <c r="O5410" s="12">
        <v>16398</v>
      </c>
      <c r="P5410" t="s">
        <v>661</v>
      </c>
      <c r="Q5410" s="1">
        <v>41091</v>
      </c>
      <c r="R5410" t="s">
        <v>56</v>
      </c>
      <c r="S5410" s="1">
        <v>44791</v>
      </c>
      <c r="T5410" t="s">
        <v>30</v>
      </c>
      <c r="U5410" t="s">
        <v>376</v>
      </c>
      <c r="W5410" t="s">
        <v>12803</v>
      </c>
    </row>
    <row r="5411" spans="7:29" x14ac:dyDescent="0.2">
      <c r="G5411" t="s">
        <v>7077</v>
      </c>
      <c r="H5411" t="s">
        <v>129</v>
      </c>
      <c r="I5411" t="s">
        <v>7078</v>
      </c>
      <c r="J5411" t="s">
        <v>1793</v>
      </c>
      <c r="L5411" t="s">
        <v>27</v>
      </c>
      <c r="M5411">
        <v>12</v>
      </c>
      <c r="N5411" t="s">
        <v>1793</v>
      </c>
      <c r="O5411" s="12">
        <v>16387</v>
      </c>
      <c r="P5411" t="s">
        <v>28</v>
      </c>
      <c r="Q5411" s="1">
        <v>42309</v>
      </c>
      <c r="R5411" t="s">
        <v>56</v>
      </c>
      <c r="S5411" s="1">
        <v>44838</v>
      </c>
      <c r="T5411" t="s">
        <v>30</v>
      </c>
      <c r="U5411" t="s">
        <v>7079</v>
      </c>
      <c r="V5411" t="s">
        <v>45</v>
      </c>
      <c r="W5411" t="s">
        <v>7080</v>
      </c>
    </row>
    <row r="5412" spans="7:29" x14ac:dyDescent="0.2">
      <c r="G5412" t="s">
        <v>1879</v>
      </c>
      <c r="H5412" t="s">
        <v>148</v>
      </c>
      <c r="I5412" t="s">
        <v>1876</v>
      </c>
      <c r="J5412" t="s">
        <v>450</v>
      </c>
      <c r="L5412" t="s">
        <v>104</v>
      </c>
      <c r="M5412">
        <v>12</v>
      </c>
      <c r="N5412" t="s">
        <v>450</v>
      </c>
      <c r="O5412" s="12">
        <v>16348</v>
      </c>
      <c r="P5412" t="s">
        <v>28</v>
      </c>
      <c r="Q5412" s="1">
        <v>44669</v>
      </c>
      <c r="R5412" t="s">
        <v>56</v>
      </c>
      <c r="S5412" s="1">
        <v>44803</v>
      </c>
      <c r="T5412" t="s">
        <v>30</v>
      </c>
      <c r="U5412" t="s">
        <v>1880</v>
      </c>
      <c r="V5412" t="s">
        <v>32</v>
      </c>
      <c r="W5412" t="s">
        <v>1881</v>
      </c>
    </row>
    <row r="5413" spans="7:29" x14ac:dyDescent="0.2">
      <c r="G5413" t="s">
        <v>5408</v>
      </c>
      <c r="H5413" t="s">
        <v>262</v>
      </c>
      <c r="I5413" t="s">
        <v>20022</v>
      </c>
      <c r="J5413" t="s">
        <v>20023</v>
      </c>
      <c r="K5413" t="s">
        <v>7693</v>
      </c>
      <c r="L5413" t="s">
        <v>4399</v>
      </c>
      <c r="M5413">
        <v>12</v>
      </c>
      <c r="N5413" t="s">
        <v>20023</v>
      </c>
      <c r="O5413" s="12">
        <v>16328</v>
      </c>
      <c r="P5413" t="s">
        <v>70</v>
      </c>
      <c r="Q5413" s="1">
        <v>43236</v>
      </c>
      <c r="R5413" t="s">
        <v>29</v>
      </c>
      <c r="S5413" t="s">
        <v>43</v>
      </c>
      <c r="T5413" t="s">
        <v>71</v>
      </c>
      <c r="W5413" t="s">
        <v>20024</v>
      </c>
    </row>
    <row r="5414" spans="7:29" x14ac:dyDescent="0.2">
      <c r="G5414" t="s">
        <v>10986</v>
      </c>
      <c r="H5414" t="s">
        <v>148</v>
      </c>
      <c r="I5414" t="s">
        <v>10981</v>
      </c>
      <c r="J5414" t="s">
        <v>3464</v>
      </c>
      <c r="L5414" t="s">
        <v>27</v>
      </c>
      <c r="M5414">
        <v>12</v>
      </c>
      <c r="N5414" t="s">
        <v>3464</v>
      </c>
      <c r="O5414" s="12">
        <v>16313</v>
      </c>
      <c r="P5414" t="s">
        <v>28</v>
      </c>
      <c r="Q5414" s="1">
        <v>39960</v>
      </c>
      <c r="R5414" t="s">
        <v>56</v>
      </c>
      <c r="S5414" s="1">
        <v>44750</v>
      </c>
      <c r="T5414" t="s">
        <v>30</v>
      </c>
      <c r="U5414" t="s">
        <v>10987</v>
      </c>
      <c r="V5414" t="s">
        <v>404</v>
      </c>
      <c r="W5414" t="s">
        <v>10988</v>
      </c>
    </row>
    <row r="5415" spans="7:29" x14ac:dyDescent="0.2">
      <c r="G5415" t="s">
        <v>3242</v>
      </c>
      <c r="H5415" t="s">
        <v>53</v>
      </c>
      <c r="I5415" t="s">
        <v>3236</v>
      </c>
      <c r="J5415" t="s">
        <v>1442</v>
      </c>
      <c r="L5415" t="s">
        <v>27</v>
      </c>
      <c r="M5415">
        <v>12</v>
      </c>
      <c r="N5415" t="s">
        <v>1442</v>
      </c>
      <c r="O5415" s="12">
        <v>16271</v>
      </c>
      <c r="P5415" t="s">
        <v>28</v>
      </c>
      <c r="Q5415" s="1">
        <v>45026</v>
      </c>
      <c r="R5415" t="s">
        <v>29</v>
      </c>
      <c r="S5415" t="s">
        <v>43</v>
      </c>
      <c r="T5415" t="s">
        <v>30</v>
      </c>
      <c r="U5415" t="s">
        <v>3243</v>
      </c>
      <c r="V5415" t="s">
        <v>32</v>
      </c>
      <c r="W5415" t="s">
        <v>3244</v>
      </c>
      <c r="X5415" t="s">
        <v>3245</v>
      </c>
      <c r="Y5415" t="s">
        <v>3243</v>
      </c>
      <c r="Z5415" t="s">
        <v>3246</v>
      </c>
      <c r="AA5415" t="s">
        <v>3247</v>
      </c>
      <c r="AB5415" t="s">
        <v>50</v>
      </c>
      <c r="AC5415" t="s">
        <v>3248</v>
      </c>
    </row>
    <row r="5416" spans="7:29" x14ac:dyDescent="0.2">
      <c r="G5416" t="s">
        <v>5252</v>
      </c>
      <c r="H5416" t="s">
        <v>53</v>
      </c>
      <c r="I5416" t="s">
        <v>21066</v>
      </c>
      <c r="J5416" t="s">
        <v>533</v>
      </c>
      <c r="K5416" t="s">
        <v>21068</v>
      </c>
      <c r="L5416" t="s">
        <v>114</v>
      </c>
      <c r="M5416">
        <v>12</v>
      </c>
      <c r="N5416" t="s">
        <v>533</v>
      </c>
      <c r="O5416" s="12">
        <v>16260</v>
      </c>
      <c r="P5416" t="s">
        <v>70</v>
      </c>
      <c r="Q5416" s="1">
        <v>44902</v>
      </c>
      <c r="R5416" t="s">
        <v>29</v>
      </c>
      <c r="S5416" t="s">
        <v>43</v>
      </c>
      <c r="T5416" t="s">
        <v>71</v>
      </c>
      <c r="W5416" t="s">
        <v>21069</v>
      </c>
      <c r="X5416" t="s">
        <v>21070</v>
      </c>
      <c r="Y5416" t="s">
        <v>21068</v>
      </c>
      <c r="Z5416" t="s">
        <v>537</v>
      </c>
      <c r="AA5416" t="s">
        <v>21071</v>
      </c>
      <c r="AB5416" t="s">
        <v>50</v>
      </c>
      <c r="AC5416" t="s">
        <v>50</v>
      </c>
    </row>
    <row r="5417" spans="7:29" x14ac:dyDescent="0.2">
      <c r="G5417" t="s">
        <v>23084</v>
      </c>
      <c r="H5417" t="s">
        <v>118</v>
      </c>
      <c r="I5417" t="s">
        <v>23085</v>
      </c>
      <c r="J5417" t="s">
        <v>3411</v>
      </c>
      <c r="K5417" t="s">
        <v>23086</v>
      </c>
      <c r="L5417" t="s">
        <v>3805</v>
      </c>
      <c r="M5417">
        <v>12</v>
      </c>
      <c r="N5417" t="s">
        <v>3411</v>
      </c>
      <c r="O5417" s="12">
        <v>16255</v>
      </c>
      <c r="P5417" t="s">
        <v>70</v>
      </c>
      <c r="Q5417" s="1">
        <v>44341</v>
      </c>
      <c r="R5417" t="s">
        <v>56</v>
      </c>
      <c r="S5417" s="1">
        <v>44834</v>
      </c>
      <c r="T5417" t="s">
        <v>71</v>
      </c>
      <c r="W5417" t="s">
        <v>23087</v>
      </c>
    </row>
    <row r="5418" spans="7:29" x14ac:dyDescent="0.2">
      <c r="G5418" t="s">
        <v>8318</v>
      </c>
      <c r="H5418" t="s">
        <v>118</v>
      </c>
      <c r="I5418" t="s">
        <v>10440</v>
      </c>
      <c r="J5418" t="s">
        <v>4318</v>
      </c>
      <c r="L5418" t="s">
        <v>104</v>
      </c>
      <c r="M5418">
        <v>12</v>
      </c>
      <c r="N5418" t="s">
        <v>4318</v>
      </c>
      <c r="O5418" s="12">
        <v>16241</v>
      </c>
      <c r="P5418" t="s">
        <v>28</v>
      </c>
      <c r="Q5418" s="1">
        <v>43451</v>
      </c>
      <c r="R5418" t="s">
        <v>56</v>
      </c>
      <c r="S5418" s="1">
        <v>44804</v>
      </c>
      <c r="T5418" t="s">
        <v>30</v>
      </c>
      <c r="U5418" t="s">
        <v>10441</v>
      </c>
      <c r="V5418" t="s">
        <v>32</v>
      </c>
      <c r="W5418" t="s">
        <v>10442</v>
      </c>
    </row>
    <row r="5419" spans="7:29" x14ac:dyDescent="0.2">
      <c r="G5419" t="s">
        <v>767</v>
      </c>
      <c r="H5419" t="s">
        <v>553</v>
      </c>
      <c r="I5419" t="s">
        <v>23734</v>
      </c>
      <c r="J5419" t="s">
        <v>5089</v>
      </c>
      <c r="K5419" t="s">
        <v>23735</v>
      </c>
      <c r="L5419" t="s">
        <v>237</v>
      </c>
      <c r="M5419">
        <v>12</v>
      </c>
      <c r="N5419" t="s">
        <v>4608</v>
      </c>
      <c r="O5419" s="12">
        <v>16172</v>
      </c>
      <c r="P5419" t="s">
        <v>238</v>
      </c>
      <c r="Q5419" s="1">
        <v>44452</v>
      </c>
      <c r="R5419" t="s">
        <v>56</v>
      </c>
      <c r="S5419" s="1">
        <v>44865</v>
      </c>
      <c r="T5419" t="s">
        <v>71</v>
      </c>
      <c r="W5419" t="s">
        <v>23736</v>
      </c>
      <c r="X5419" t="s">
        <v>116</v>
      </c>
    </row>
    <row r="5420" spans="7:29" x14ac:dyDescent="0.2">
      <c r="G5420" t="s">
        <v>920</v>
      </c>
      <c r="H5420" t="s">
        <v>302</v>
      </c>
      <c r="I5420" t="s">
        <v>12385</v>
      </c>
      <c r="J5420" t="s">
        <v>460</v>
      </c>
      <c r="K5420" t="s">
        <v>13665</v>
      </c>
      <c r="L5420" t="s">
        <v>1306</v>
      </c>
      <c r="M5420">
        <v>12</v>
      </c>
      <c r="N5420" t="s">
        <v>460</v>
      </c>
      <c r="O5420" s="12">
        <v>16162</v>
      </c>
      <c r="P5420" t="s">
        <v>70</v>
      </c>
      <c r="Q5420" s="1">
        <v>44697</v>
      </c>
      <c r="R5420" t="s">
        <v>56</v>
      </c>
      <c r="S5420" s="1">
        <v>44804</v>
      </c>
      <c r="T5420" t="s">
        <v>71</v>
      </c>
      <c r="W5420" t="s">
        <v>13666</v>
      </c>
    </row>
    <row r="5421" spans="7:29" x14ac:dyDescent="0.2">
      <c r="G5421" t="s">
        <v>9255</v>
      </c>
      <c r="H5421" t="s">
        <v>553</v>
      </c>
      <c r="I5421" t="s">
        <v>9256</v>
      </c>
      <c r="J5421" t="s">
        <v>276</v>
      </c>
      <c r="K5421" t="s">
        <v>9257</v>
      </c>
      <c r="L5421" t="s">
        <v>237</v>
      </c>
      <c r="M5421">
        <v>12</v>
      </c>
      <c r="N5421" t="s">
        <v>276</v>
      </c>
      <c r="O5421" s="12">
        <v>16156</v>
      </c>
      <c r="P5421" t="s">
        <v>70</v>
      </c>
      <c r="Q5421" s="1">
        <v>44944</v>
      </c>
      <c r="R5421" t="s">
        <v>29</v>
      </c>
      <c r="S5421" t="s">
        <v>43</v>
      </c>
      <c r="T5421" t="s">
        <v>71</v>
      </c>
      <c r="W5421" t="s">
        <v>9258</v>
      </c>
      <c r="X5421" t="s">
        <v>116</v>
      </c>
    </row>
    <row r="5422" spans="7:29" x14ac:dyDescent="0.2">
      <c r="G5422" t="s">
        <v>586</v>
      </c>
      <c r="H5422" t="s">
        <v>53</v>
      </c>
      <c r="I5422" t="s">
        <v>4114</v>
      </c>
      <c r="J5422" t="s">
        <v>135</v>
      </c>
      <c r="K5422" t="s">
        <v>870</v>
      </c>
      <c r="L5422" t="s">
        <v>871</v>
      </c>
      <c r="M5422">
        <v>12</v>
      </c>
      <c r="N5422" t="s">
        <v>135</v>
      </c>
      <c r="O5422" s="12">
        <v>16136</v>
      </c>
      <c r="P5422" t="s">
        <v>70</v>
      </c>
      <c r="Q5422" s="1">
        <v>41091</v>
      </c>
      <c r="R5422" t="s">
        <v>56</v>
      </c>
      <c r="S5422" s="1">
        <v>44804</v>
      </c>
      <c r="T5422" t="s">
        <v>71</v>
      </c>
      <c r="W5422" t="s">
        <v>4115</v>
      </c>
    </row>
    <row r="5423" spans="7:29" ht="153" x14ac:dyDescent="0.2">
      <c r="G5423" t="s">
        <v>4523</v>
      </c>
      <c r="H5423" t="s">
        <v>53</v>
      </c>
      <c r="I5423" t="s">
        <v>4524</v>
      </c>
      <c r="J5423" t="s">
        <v>4525</v>
      </c>
      <c r="K5423" t="s">
        <v>4528</v>
      </c>
      <c r="L5423" t="s">
        <v>4532</v>
      </c>
      <c r="M5423">
        <v>12</v>
      </c>
      <c r="N5423" t="s">
        <v>4525</v>
      </c>
      <c r="O5423" s="12">
        <v>16120</v>
      </c>
      <c r="P5423" t="s">
        <v>70</v>
      </c>
      <c r="Q5423" s="1">
        <v>44869</v>
      </c>
      <c r="R5423" t="s">
        <v>29</v>
      </c>
      <c r="S5423" t="s">
        <v>43</v>
      </c>
      <c r="T5423" t="s">
        <v>71</v>
      </c>
      <c r="W5423" t="s">
        <v>4526</v>
      </c>
      <c r="X5423" t="s">
        <v>4527</v>
      </c>
      <c r="Y5423" t="s">
        <v>4528</v>
      </c>
      <c r="Z5423" t="s">
        <v>4529</v>
      </c>
      <c r="AA5423" t="s">
        <v>4530</v>
      </c>
      <c r="AB5423" s="2" t="s">
        <v>4531</v>
      </c>
      <c r="AC5423" t="s">
        <v>50</v>
      </c>
    </row>
    <row r="5424" spans="7:29" x14ac:dyDescent="0.2">
      <c r="G5424" t="s">
        <v>1406</v>
      </c>
      <c r="H5424" t="s">
        <v>53</v>
      </c>
      <c r="I5424" t="s">
        <v>13705</v>
      </c>
      <c r="J5424" t="s">
        <v>481</v>
      </c>
      <c r="L5424" t="s">
        <v>283</v>
      </c>
      <c r="M5424">
        <v>9</v>
      </c>
      <c r="N5424" t="s">
        <v>481</v>
      </c>
      <c r="O5424" s="12">
        <v>16097</v>
      </c>
      <c r="P5424" t="s">
        <v>28</v>
      </c>
      <c r="Q5424" s="1">
        <v>44455</v>
      </c>
      <c r="R5424" t="s">
        <v>56</v>
      </c>
      <c r="S5424" s="1">
        <v>45092</v>
      </c>
      <c r="T5424" t="s">
        <v>30</v>
      </c>
      <c r="U5424" t="s">
        <v>570</v>
      </c>
      <c r="W5424" t="s">
        <v>13706</v>
      </c>
    </row>
    <row r="5425" spans="7:29" ht="170" x14ac:dyDescent="0.2">
      <c r="G5425" t="s">
        <v>685</v>
      </c>
      <c r="H5425" t="s">
        <v>262</v>
      </c>
      <c r="I5425" t="s">
        <v>9903</v>
      </c>
      <c r="J5425" t="s">
        <v>26</v>
      </c>
      <c r="L5425" t="s">
        <v>436</v>
      </c>
      <c r="M5425">
        <v>12</v>
      </c>
      <c r="N5425" t="s">
        <v>1316</v>
      </c>
      <c r="O5425" s="12">
        <v>16082</v>
      </c>
      <c r="P5425" t="s">
        <v>28</v>
      </c>
      <c r="Q5425" s="1">
        <v>44348</v>
      </c>
      <c r="R5425" t="s">
        <v>29</v>
      </c>
      <c r="S5425" s="1">
        <v>45184</v>
      </c>
      <c r="T5425" t="s">
        <v>30</v>
      </c>
      <c r="U5425" t="s">
        <v>2850</v>
      </c>
      <c r="W5425" t="s">
        <v>9904</v>
      </c>
      <c r="X5425" t="s">
        <v>9905</v>
      </c>
      <c r="Y5425" t="s">
        <v>2850</v>
      </c>
      <c r="Z5425" t="s">
        <v>341</v>
      </c>
      <c r="AA5425" t="s">
        <v>9906</v>
      </c>
      <c r="AB5425" s="2" t="s">
        <v>9907</v>
      </c>
      <c r="AC5425" t="s">
        <v>9908</v>
      </c>
    </row>
    <row r="5426" spans="7:29" x14ac:dyDescent="0.2">
      <c r="G5426" t="s">
        <v>8483</v>
      </c>
      <c r="H5426" t="s">
        <v>24</v>
      </c>
      <c r="I5426" t="s">
        <v>8484</v>
      </c>
      <c r="J5426" t="s">
        <v>86</v>
      </c>
      <c r="K5426" t="s">
        <v>384</v>
      </c>
      <c r="L5426" t="s">
        <v>152</v>
      </c>
      <c r="M5426">
        <v>12</v>
      </c>
      <c r="N5426" t="s">
        <v>86</v>
      </c>
      <c r="O5426" s="12">
        <v>16080</v>
      </c>
      <c r="P5426" t="s">
        <v>70</v>
      </c>
      <c r="Q5426" s="1">
        <v>44725</v>
      </c>
      <c r="R5426" t="s">
        <v>29</v>
      </c>
      <c r="S5426" t="s">
        <v>43</v>
      </c>
      <c r="T5426" t="s">
        <v>71</v>
      </c>
      <c r="W5426" t="s">
        <v>8485</v>
      </c>
      <c r="X5426" t="s">
        <v>8486</v>
      </c>
      <c r="Y5426" t="s">
        <v>384</v>
      </c>
      <c r="Z5426" t="s">
        <v>91</v>
      </c>
      <c r="AA5426" t="s">
        <v>8487</v>
      </c>
      <c r="AB5426" t="s">
        <v>50</v>
      </c>
      <c r="AC5426" t="s">
        <v>50</v>
      </c>
    </row>
    <row r="5427" spans="7:29" x14ac:dyDescent="0.2">
      <c r="G5427" t="s">
        <v>2952</v>
      </c>
      <c r="H5427" t="s">
        <v>53</v>
      </c>
      <c r="I5427" t="s">
        <v>2953</v>
      </c>
      <c r="J5427" t="s">
        <v>86</v>
      </c>
      <c r="K5427" t="s">
        <v>2954</v>
      </c>
      <c r="L5427" t="s">
        <v>833</v>
      </c>
      <c r="M5427">
        <v>12</v>
      </c>
      <c r="N5427" t="s">
        <v>86</v>
      </c>
      <c r="O5427" s="12">
        <v>16036</v>
      </c>
      <c r="P5427" t="s">
        <v>70</v>
      </c>
      <c r="Q5427" s="1">
        <v>44158</v>
      </c>
      <c r="R5427" t="s">
        <v>29</v>
      </c>
      <c r="S5427" t="s">
        <v>43</v>
      </c>
      <c r="T5427" t="s">
        <v>71</v>
      </c>
      <c r="W5427" t="s">
        <v>2955</v>
      </c>
      <c r="X5427" t="s">
        <v>2956</v>
      </c>
      <c r="Y5427" t="s">
        <v>2954</v>
      </c>
      <c r="Z5427" t="s">
        <v>91</v>
      </c>
      <c r="AA5427" t="s">
        <v>2957</v>
      </c>
      <c r="AB5427" t="s">
        <v>50</v>
      </c>
      <c r="AC5427" t="s">
        <v>50</v>
      </c>
    </row>
    <row r="5428" spans="7:29" x14ac:dyDescent="0.2">
      <c r="G5428" t="s">
        <v>8189</v>
      </c>
      <c r="H5428" t="s">
        <v>53</v>
      </c>
      <c r="I5428" t="s">
        <v>8190</v>
      </c>
      <c r="J5428" t="s">
        <v>1195</v>
      </c>
      <c r="K5428" t="s">
        <v>8191</v>
      </c>
      <c r="L5428" t="s">
        <v>69</v>
      </c>
      <c r="M5428">
        <v>12</v>
      </c>
      <c r="N5428" t="s">
        <v>1195</v>
      </c>
      <c r="O5428" s="12">
        <v>16015</v>
      </c>
      <c r="P5428" t="s">
        <v>70</v>
      </c>
      <c r="Q5428" s="1">
        <v>43794</v>
      </c>
      <c r="R5428" t="s">
        <v>56</v>
      </c>
      <c r="S5428" s="1">
        <v>44834</v>
      </c>
      <c r="T5428" t="s">
        <v>71</v>
      </c>
      <c r="W5428" t="s">
        <v>8192</v>
      </c>
    </row>
    <row r="5429" spans="7:29" x14ac:dyDescent="0.2">
      <c r="G5429" t="s">
        <v>7327</v>
      </c>
      <c r="H5429" t="s">
        <v>53</v>
      </c>
      <c r="I5429" t="s">
        <v>7328</v>
      </c>
      <c r="J5429" t="s">
        <v>7329</v>
      </c>
      <c r="L5429" t="s">
        <v>283</v>
      </c>
      <c r="M5429">
        <v>9</v>
      </c>
      <c r="N5429" t="s">
        <v>5248</v>
      </c>
      <c r="O5429" s="12">
        <v>15991</v>
      </c>
      <c r="P5429" t="s">
        <v>28</v>
      </c>
      <c r="Q5429" s="1">
        <v>44455</v>
      </c>
      <c r="R5429" t="s">
        <v>56</v>
      </c>
      <c r="S5429" s="1">
        <v>45000</v>
      </c>
      <c r="T5429" t="s">
        <v>30</v>
      </c>
      <c r="U5429" t="s">
        <v>570</v>
      </c>
      <c r="W5429" t="s">
        <v>7330</v>
      </c>
    </row>
    <row r="5430" spans="7:29" x14ac:dyDescent="0.2">
      <c r="G5430" t="s">
        <v>17317</v>
      </c>
      <c r="H5430" t="s">
        <v>302</v>
      </c>
      <c r="I5430" t="s">
        <v>17318</v>
      </c>
      <c r="J5430" t="s">
        <v>120</v>
      </c>
      <c r="L5430" t="s">
        <v>104</v>
      </c>
      <c r="M5430">
        <v>12</v>
      </c>
      <c r="N5430" t="s">
        <v>120</v>
      </c>
      <c r="O5430" s="12">
        <v>15989</v>
      </c>
      <c r="P5430" t="s">
        <v>28</v>
      </c>
      <c r="Q5430" s="1">
        <v>43790</v>
      </c>
      <c r="R5430" t="s">
        <v>56</v>
      </c>
      <c r="S5430" s="1">
        <v>44803</v>
      </c>
      <c r="T5430" t="s">
        <v>30</v>
      </c>
      <c r="U5430" t="s">
        <v>17319</v>
      </c>
      <c r="V5430" t="s">
        <v>45</v>
      </c>
      <c r="W5430" t="s">
        <v>17320</v>
      </c>
    </row>
    <row r="5431" spans="7:29" x14ac:dyDescent="0.2">
      <c r="G5431" t="s">
        <v>14242</v>
      </c>
      <c r="H5431" t="s">
        <v>234</v>
      </c>
      <c r="I5431" t="s">
        <v>14243</v>
      </c>
      <c r="J5431" t="s">
        <v>770</v>
      </c>
      <c r="L5431" t="s">
        <v>55</v>
      </c>
      <c r="M5431">
        <v>12</v>
      </c>
      <c r="N5431" t="s">
        <v>770</v>
      </c>
      <c r="O5431" s="12">
        <v>15970</v>
      </c>
      <c r="P5431" t="s">
        <v>28</v>
      </c>
      <c r="Q5431" s="1">
        <v>44648</v>
      </c>
      <c r="R5431" t="s">
        <v>56</v>
      </c>
      <c r="S5431" s="1">
        <v>44926</v>
      </c>
      <c r="T5431" t="s">
        <v>30</v>
      </c>
      <c r="U5431" t="s">
        <v>14244</v>
      </c>
      <c r="W5431" t="s">
        <v>14245</v>
      </c>
    </row>
    <row r="5432" spans="7:29" x14ac:dyDescent="0.2">
      <c r="G5432" t="s">
        <v>869</v>
      </c>
      <c r="H5432" t="s">
        <v>148</v>
      </c>
      <c r="I5432" t="s">
        <v>13048</v>
      </c>
      <c r="J5432" t="s">
        <v>103</v>
      </c>
      <c r="K5432" t="s">
        <v>13049</v>
      </c>
      <c r="L5432" t="s">
        <v>114</v>
      </c>
      <c r="M5432">
        <v>12</v>
      </c>
      <c r="N5432" t="s">
        <v>103</v>
      </c>
      <c r="O5432" s="12">
        <v>15968</v>
      </c>
      <c r="P5432" t="s">
        <v>70</v>
      </c>
      <c r="Q5432" s="1">
        <v>44729</v>
      </c>
      <c r="R5432" t="s">
        <v>56</v>
      </c>
      <c r="S5432" s="1">
        <v>44985</v>
      </c>
      <c r="T5432" t="s">
        <v>71</v>
      </c>
      <c r="W5432" t="s">
        <v>13050</v>
      </c>
    </row>
    <row r="5433" spans="7:29" x14ac:dyDescent="0.2">
      <c r="G5433" t="s">
        <v>6394</v>
      </c>
      <c r="H5433" t="s">
        <v>262</v>
      </c>
      <c r="I5433" t="s">
        <v>2815</v>
      </c>
      <c r="J5433" t="s">
        <v>159</v>
      </c>
      <c r="L5433" t="s">
        <v>347</v>
      </c>
      <c r="M5433">
        <v>12</v>
      </c>
      <c r="N5433" t="s">
        <v>159</v>
      </c>
      <c r="O5433" s="12">
        <v>15955</v>
      </c>
      <c r="P5433" t="s">
        <v>28</v>
      </c>
      <c r="Q5433" s="1">
        <v>44949</v>
      </c>
      <c r="R5433" t="s">
        <v>29</v>
      </c>
      <c r="S5433" s="1">
        <v>45313</v>
      </c>
      <c r="T5433" t="s">
        <v>30</v>
      </c>
      <c r="U5433" t="s">
        <v>1036</v>
      </c>
      <c r="W5433" t="s">
        <v>6395</v>
      </c>
      <c r="X5433" t="s">
        <v>6396</v>
      </c>
      <c r="Y5433" t="s">
        <v>1036</v>
      </c>
      <c r="Z5433" t="s">
        <v>163</v>
      </c>
      <c r="AA5433" t="s">
        <v>6397</v>
      </c>
      <c r="AB5433" t="s">
        <v>50</v>
      </c>
      <c r="AC5433" t="s">
        <v>50</v>
      </c>
    </row>
    <row r="5434" spans="7:29" ht="153" x14ac:dyDescent="0.2">
      <c r="G5434" t="s">
        <v>6202</v>
      </c>
      <c r="H5434" t="s">
        <v>148</v>
      </c>
      <c r="I5434" t="s">
        <v>14108</v>
      </c>
      <c r="J5434" t="s">
        <v>192</v>
      </c>
      <c r="K5434" t="s">
        <v>2939</v>
      </c>
      <c r="L5434" t="s">
        <v>237</v>
      </c>
      <c r="M5434">
        <v>12</v>
      </c>
      <c r="N5434" t="s">
        <v>192</v>
      </c>
      <c r="O5434" s="12">
        <v>15901</v>
      </c>
      <c r="P5434" t="s">
        <v>70</v>
      </c>
      <c r="Q5434" s="1">
        <v>44824</v>
      </c>
      <c r="R5434" t="s">
        <v>29</v>
      </c>
      <c r="S5434" t="s">
        <v>43</v>
      </c>
      <c r="T5434" t="s">
        <v>71</v>
      </c>
      <c r="W5434" t="s">
        <v>14152</v>
      </c>
      <c r="X5434" t="s">
        <v>14153</v>
      </c>
      <c r="Y5434" t="s">
        <v>2939</v>
      </c>
      <c r="Z5434" t="s">
        <v>192</v>
      </c>
      <c r="AA5434" t="s">
        <v>14154</v>
      </c>
      <c r="AB5434" s="2" t="s">
        <v>259</v>
      </c>
      <c r="AC5434" t="s">
        <v>14155</v>
      </c>
    </row>
    <row r="5435" spans="7:29" x14ac:dyDescent="0.2">
      <c r="G5435" t="s">
        <v>4376</v>
      </c>
      <c r="H5435" t="s">
        <v>274</v>
      </c>
      <c r="I5435" t="s">
        <v>4377</v>
      </c>
      <c r="J5435" t="s">
        <v>135</v>
      </c>
      <c r="K5435" t="s">
        <v>743</v>
      </c>
      <c r="L5435" t="s">
        <v>1271</v>
      </c>
      <c r="M5435">
        <v>9</v>
      </c>
      <c r="N5435" t="s">
        <v>135</v>
      </c>
      <c r="O5435" s="12">
        <v>15894</v>
      </c>
      <c r="P5435" t="s">
        <v>70</v>
      </c>
      <c r="Q5435" s="1">
        <v>36039</v>
      </c>
      <c r="R5435" t="s">
        <v>29</v>
      </c>
      <c r="S5435" t="s">
        <v>43</v>
      </c>
      <c r="T5435" t="s">
        <v>71</v>
      </c>
      <c r="W5435" t="s">
        <v>4378</v>
      </c>
    </row>
    <row r="5436" spans="7:29" ht="170" x14ac:dyDescent="0.2">
      <c r="G5436" t="s">
        <v>3879</v>
      </c>
      <c r="H5436" t="s">
        <v>262</v>
      </c>
      <c r="I5436" t="s">
        <v>3875</v>
      </c>
      <c r="J5436" t="s">
        <v>103</v>
      </c>
      <c r="K5436" t="s">
        <v>3880</v>
      </c>
      <c r="L5436" t="s">
        <v>3881</v>
      </c>
      <c r="M5436">
        <v>12</v>
      </c>
      <c r="N5436" t="s">
        <v>103</v>
      </c>
      <c r="O5436" s="12">
        <v>15863</v>
      </c>
      <c r="P5436" t="s">
        <v>70</v>
      </c>
      <c r="Q5436" s="1">
        <v>45026</v>
      </c>
      <c r="R5436" t="s">
        <v>29</v>
      </c>
      <c r="S5436" t="s">
        <v>43</v>
      </c>
      <c r="T5436" t="s">
        <v>71</v>
      </c>
      <c r="W5436" t="s">
        <v>3882</v>
      </c>
      <c r="X5436" t="s">
        <v>3883</v>
      </c>
      <c r="Y5436" t="s">
        <v>948</v>
      </c>
      <c r="Z5436" t="s">
        <v>3884</v>
      </c>
      <c r="AA5436" t="s">
        <v>3885</v>
      </c>
      <c r="AB5436" s="2" t="s">
        <v>3886</v>
      </c>
      <c r="AC5436" t="s">
        <v>50</v>
      </c>
    </row>
    <row r="5437" spans="7:29" x14ac:dyDescent="0.2">
      <c r="G5437" t="s">
        <v>22621</v>
      </c>
      <c r="H5437" t="s">
        <v>129</v>
      </c>
      <c r="I5437" t="s">
        <v>22622</v>
      </c>
      <c r="J5437" t="s">
        <v>605</v>
      </c>
      <c r="L5437" t="s">
        <v>27</v>
      </c>
      <c r="M5437">
        <v>12</v>
      </c>
      <c r="N5437" t="s">
        <v>605</v>
      </c>
      <c r="O5437" s="12">
        <v>15859</v>
      </c>
      <c r="P5437" t="s">
        <v>28</v>
      </c>
      <c r="Q5437" s="1">
        <v>44979</v>
      </c>
      <c r="R5437" t="s">
        <v>29</v>
      </c>
      <c r="S5437" t="s">
        <v>43</v>
      </c>
      <c r="T5437" t="s">
        <v>30</v>
      </c>
      <c r="U5437" t="s">
        <v>4123</v>
      </c>
      <c r="V5437" t="s">
        <v>522</v>
      </c>
      <c r="W5437" t="s">
        <v>22623</v>
      </c>
      <c r="X5437" t="s">
        <v>22624</v>
      </c>
      <c r="Y5437" t="s">
        <v>4123</v>
      </c>
      <c r="Z5437" t="s">
        <v>959</v>
      </c>
      <c r="AA5437" t="s">
        <v>22625</v>
      </c>
      <c r="AB5437" t="s">
        <v>50</v>
      </c>
      <c r="AC5437" t="s">
        <v>22626</v>
      </c>
    </row>
    <row r="5438" spans="7:29" x14ac:dyDescent="0.2">
      <c r="G5438" t="s">
        <v>14298</v>
      </c>
      <c r="H5438" t="s">
        <v>274</v>
      </c>
      <c r="I5438" t="s">
        <v>20110</v>
      </c>
      <c r="J5438" t="s">
        <v>135</v>
      </c>
      <c r="K5438" t="s">
        <v>743</v>
      </c>
      <c r="L5438" t="s">
        <v>1271</v>
      </c>
      <c r="M5438">
        <v>9</v>
      </c>
      <c r="N5438" t="s">
        <v>135</v>
      </c>
      <c r="O5438" s="12">
        <v>15781</v>
      </c>
      <c r="P5438" t="s">
        <v>70</v>
      </c>
      <c r="Q5438" s="1">
        <v>44795</v>
      </c>
      <c r="R5438" t="s">
        <v>56</v>
      </c>
      <c r="S5438" s="1">
        <v>44985</v>
      </c>
      <c r="T5438" t="s">
        <v>71</v>
      </c>
      <c r="W5438" t="s">
        <v>20111</v>
      </c>
    </row>
    <row r="5439" spans="7:29" ht="153" x14ac:dyDescent="0.2">
      <c r="G5439" t="s">
        <v>117</v>
      </c>
      <c r="H5439" t="s">
        <v>262</v>
      </c>
      <c r="I5439" t="s">
        <v>22326</v>
      </c>
      <c r="J5439" t="s">
        <v>761</v>
      </c>
      <c r="L5439" t="s">
        <v>62</v>
      </c>
      <c r="M5439">
        <v>12</v>
      </c>
      <c r="N5439" t="s">
        <v>761</v>
      </c>
      <c r="O5439" s="12">
        <v>15572</v>
      </c>
      <c r="P5439" t="s">
        <v>28</v>
      </c>
      <c r="Q5439" s="1">
        <v>42125</v>
      </c>
      <c r="R5439" t="s">
        <v>29</v>
      </c>
      <c r="S5439" t="s">
        <v>43</v>
      </c>
      <c r="T5439" t="s">
        <v>30</v>
      </c>
      <c r="U5439" t="s">
        <v>1008</v>
      </c>
      <c r="W5439" t="s">
        <v>22327</v>
      </c>
      <c r="X5439" t="s">
        <v>22328</v>
      </c>
      <c r="Y5439" t="s">
        <v>1008</v>
      </c>
      <c r="Z5439" t="s">
        <v>765</v>
      </c>
      <c r="AA5439" t="s">
        <v>22329</v>
      </c>
      <c r="AB5439" s="2" t="s">
        <v>22330</v>
      </c>
      <c r="AC5439" t="s">
        <v>50</v>
      </c>
    </row>
    <row r="5440" spans="7:29" x14ac:dyDescent="0.2">
      <c r="G5440" t="s">
        <v>559</v>
      </c>
      <c r="H5440" t="s">
        <v>274</v>
      </c>
      <c r="I5440" t="s">
        <v>19304</v>
      </c>
      <c r="J5440" t="s">
        <v>135</v>
      </c>
      <c r="K5440" t="s">
        <v>6927</v>
      </c>
      <c r="L5440" t="s">
        <v>203</v>
      </c>
      <c r="M5440">
        <v>12</v>
      </c>
      <c r="N5440" t="s">
        <v>135</v>
      </c>
      <c r="O5440" s="12">
        <v>15552</v>
      </c>
      <c r="P5440" t="s">
        <v>70</v>
      </c>
      <c r="Q5440" s="1">
        <v>44767</v>
      </c>
      <c r="R5440" t="s">
        <v>56</v>
      </c>
      <c r="S5440" s="1">
        <v>44957</v>
      </c>
      <c r="T5440" t="s">
        <v>71</v>
      </c>
      <c r="W5440" t="s">
        <v>19305</v>
      </c>
    </row>
    <row r="5441" spans="7:29" x14ac:dyDescent="0.2">
      <c r="G5441" t="s">
        <v>9290</v>
      </c>
      <c r="H5441" t="s">
        <v>112</v>
      </c>
      <c r="I5441" t="s">
        <v>23253</v>
      </c>
      <c r="J5441" t="s">
        <v>135</v>
      </c>
      <c r="K5441" t="s">
        <v>1482</v>
      </c>
      <c r="L5441" t="s">
        <v>1483</v>
      </c>
      <c r="M5441">
        <v>9</v>
      </c>
      <c r="N5441" t="s">
        <v>135</v>
      </c>
      <c r="O5441" s="12">
        <v>15533</v>
      </c>
      <c r="P5441" t="s">
        <v>70</v>
      </c>
      <c r="Q5441" s="1">
        <v>44852</v>
      </c>
      <c r="R5441" t="s">
        <v>29</v>
      </c>
      <c r="S5441" t="s">
        <v>43</v>
      </c>
      <c r="T5441" t="s">
        <v>71</v>
      </c>
      <c r="W5441" t="s">
        <v>23254</v>
      </c>
      <c r="X5441" t="s">
        <v>23255</v>
      </c>
      <c r="Y5441" t="s">
        <v>1482</v>
      </c>
      <c r="Z5441" t="s">
        <v>135</v>
      </c>
      <c r="AA5441" t="s">
        <v>23256</v>
      </c>
      <c r="AB5441" t="s">
        <v>50</v>
      </c>
      <c r="AC5441" t="s">
        <v>50</v>
      </c>
    </row>
    <row r="5442" spans="7:29" x14ac:dyDescent="0.2">
      <c r="G5442" t="s">
        <v>147</v>
      </c>
      <c r="H5442" t="s">
        <v>112</v>
      </c>
      <c r="I5442" t="s">
        <v>10287</v>
      </c>
      <c r="J5442" t="s">
        <v>135</v>
      </c>
      <c r="K5442" t="s">
        <v>1462</v>
      </c>
      <c r="L5442" t="s">
        <v>8777</v>
      </c>
      <c r="M5442">
        <v>12</v>
      </c>
      <c r="N5442" t="s">
        <v>135</v>
      </c>
      <c r="O5442" s="12">
        <v>15496</v>
      </c>
      <c r="P5442" t="s">
        <v>70</v>
      </c>
      <c r="Q5442" s="1">
        <v>44410</v>
      </c>
      <c r="R5442" t="s">
        <v>56</v>
      </c>
      <c r="S5442" s="1">
        <v>44834</v>
      </c>
      <c r="T5442" t="s">
        <v>71</v>
      </c>
      <c r="W5442" t="s">
        <v>18876</v>
      </c>
    </row>
    <row r="5443" spans="7:29" x14ac:dyDescent="0.2">
      <c r="G5443" t="s">
        <v>9450</v>
      </c>
      <c r="H5443" t="s">
        <v>53</v>
      </c>
      <c r="I5443" t="s">
        <v>1541</v>
      </c>
      <c r="J5443" t="s">
        <v>1339</v>
      </c>
      <c r="K5443" t="s">
        <v>2629</v>
      </c>
      <c r="L5443" t="s">
        <v>4109</v>
      </c>
      <c r="M5443">
        <v>12</v>
      </c>
      <c r="N5443" t="s">
        <v>1339</v>
      </c>
      <c r="O5443" s="12">
        <v>15491</v>
      </c>
      <c r="P5443" t="s">
        <v>70</v>
      </c>
      <c r="Q5443" s="1">
        <v>43280</v>
      </c>
      <c r="R5443" t="s">
        <v>56</v>
      </c>
      <c r="S5443" s="1">
        <v>44834</v>
      </c>
      <c r="T5443" t="s">
        <v>71</v>
      </c>
      <c r="W5443" t="s">
        <v>9451</v>
      </c>
    </row>
    <row r="5444" spans="7:29" x14ac:dyDescent="0.2">
      <c r="G5444" t="s">
        <v>2455</v>
      </c>
      <c r="H5444" t="s">
        <v>53</v>
      </c>
      <c r="I5444" t="s">
        <v>2456</v>
      </c>
      <c r="J5444" t="s">
        <v>2457</v>
      </c>
      <c r="K5444" t="s">
        <v>2458</v>
      </c>
      <c r="L5444" t="s">
        <v>69</v>
      </c>
      <c r="M5444">
        <v>12</v>
      </c>
      <c r="N5444" t="s">
        <v>2459</v>
      </c>
      <c r="O5444" s="12">
        <v>15465</v>
      </c>
      <c r="P5444" t="s">
        <v>70</v>
      </c>
      <c r="Q5444" s="1">
        <v>44986</v>
      </c>
      <c r="R5444" t="s">
        <v>29</v>
      </c>
      <c r="S5444" t="s">
        <v>43</v>
      </c>
      <c r="T5444" t="s">
        <v>71</v>
      </c>
      <c r="W5444" t="s">
        <v>2460</v>
      </c>
      <c r="X5444" t="s">
        <v>116</v>
      </c>
    </row>
    <row r="5445" spans="7:29" x14ac:dyDescent="0.2">
      <c r="G5445" t="s">
        <v>5127</v>
      </c>
      <c r="H5445" t="s">
        <v>118</v>
      </c>
      <c r="I5445" t="s">
        <v>5128</v>
      </c>
      <c r="J5445" t="s">
        <v>61</v>
      </c>
      <c r="K5445" t="s">
        <v>5129</v>
      </c>
      <c r="L5445" t="s">
        <v>114</v>
      </c>
      <c r="M5445">
        <v>12</v>
      </c>
      <c r="N5445" t="s">
        <v>61</v>
      </c>
      <c r="O5445" s="12">
        <v>15453</v>
      </c>
      <c r="P5445" t="s">
        <v>70</v>
      </c>
      <c r="Q5445" s="1">
        <v>44592</v>
      </c>
      <c r="R5445" t="s">
        <v>29</v>
      </c>
      <c r="S5445" t="s">
        <v>43</v>
      </c>
      <c r="T5445" t="s">
        <v>71</v>
      </c>
      <c r="W5445" t="s">
        <v>5130</v>
      </c>
      <c r="X5445" t="s">
        <v>5131</v>
      </c>
      <c r="Y5445" t="s">
        <v>5129</v>
      </c>
      <c r="Z5445" t="s">
        <v>1838</v>
      </c>
      <c r="AA5445" t="s">
        <v>5132</v>
      </c>
      <c r="AB5445" t="s">
        <v>50</v>
      </c>
      <c r="AC5445" t="s">
        <v>50</v>
      </c>
    </row>
    <row r="5446" spans="7:29" x14ac:dyDescent="0.2">
      <c r="G5446" t="s">
        <v>7059</v>
      </c>
      <c r="H5446" t="s">
        <v>148</v>
      </c>
      <c r="I5446" t="s">
        <v>7060</v>
      </c>
      <c r="J5446" t="s">
        <v>135</v>
      </c>
      <c r="L5446" t="s">
        <v>27</v>
      </c>
      <c r="M5446">
        <v>12</v>
      </c>
      <c r="N5446" t="s">
        <v>135</v>
      </c>
      <c r="O5446" s="12">
        <v>15450</v>
      </c>
      <c r="P5446" t="s">
        <v>28</v>
      </c>
      <c r="Q5446" s="1">
        <v>45019</v>
      </c>
      <c r="R5446" t="s">
        <v>29</v>
      </c>
      <c r="S5446" t="s">
        <v>43</v>
      </c>
      <c r="T5446" t="s">
        <v>30</v>
      </c>
      <c r="U5446" t="s">
        <v>7061</v>
      </c>
      <c r="V5446" t="s">
        <v>45</v>
      </c>
      <c r="W5446" t="s">
        <v>7062</v>
      </c>
      <c r="X5446" t="s">
        <v>116</v>
      </c>
    </row>
    <row r="5447" spans="7:29" x14ac:dyDescent="0.2">
      <c r="G5447" t="s">
        <v>3148</v>
      </c>
      <c r="H5447" t="s">
        <v>53</v>
      </c>
      <c r="I5447" t="s">
        <v>21467</v>
      </c>
      <c r="J5447" t="s">
        <v>135</v>
      </c>
      <c r="L5447" t="s">
        <v>104</v>
      </c>
      <c r="M5447">
        <v>12</v>
      </c>
      <c r="N5447" t="s">
        <v>135</v>
      </c>
      <c r="O5447" s="12">
        <v>15450</v>
      </c>
      <c r="P5447" t="s">
        <v>28</v>
      </c>
      <c r="Q5447" s="1">
        <v>45019</v>
      </c>
      <c r="R5447" t="s">
        <v>29</v>
      </c>
      <c r="S5447" t="s">
        <v>43</v>
      </c>
      <c r="T5447" t="s">
        <v>30</v>
      </c>
      <c r="U5447" t="s">
        <v>21189</v>
      </c>
      <c r="V5447" t="s">
        <v>45</v>
      </c>
      <c r="W5447" t="s">
        <v>21480</v>
      </c>
      <c r="X5447" t="s">
        <v>21481</v>
      </c>
      <c r="Y5447" t="s">
        <v>21189</v>
      </c>
      <c r="Z5447" t="s">
        <v>135</v>
      </c>
      <c r="AA5447" t="s">
        <v>21482</v>
      </c>
      <c r="AB5447" t="s">
        <v>50</v>
      </c>
      <c r="AC5447" t="s">
        <v>21483</v>
      </c>
    </row>
    <row r="5448" spans="7:29" x14ac:dyDescent="0.2">
      <c r="G5448" t="s">
        <v>3970</v>
      </c>
      <c r="H5448" t="s">
        <v>53</v>
      </c>
      <c r="I5448" t="s">
        <v>3971</v>
      </c>
      <c r="J5448" t="s">
        <v>389</v>
      </c>
      <c r="L5448" t="s">
        <v>775</v>
      </c>
      <c r="M5448">
        <v>9</v>
      </c>
      <c r="N5448" t="s">
        <v>389</v>
      </c>
      <c r="O5448" s="12">
        <v>15449</v>
      </c>
      <c r="P5448" t="s">
        <v>28</v>
      </c>
      <c r="Q5448" s="1">
        <v>43359</v>
      </c>
      <c r="R5448" t="s">
        <v>63</v>
      </c>
      <c r="S5448" t="s">
        <v>43</v>
      </c>
      <c r="T5448" t="s">
        <v>30</v>
      </c>
      <c r="U5448" t="s">
        <v>1324</v>
      </c>
      <c r="W5448" t="s">
        <v>3972</v>
      </c>
    </row>
    <row r="5449" spans="7:29" x14ac:dyDescent="0.2">
      <c r="G5449" t="s">
        <v>800</v>
      </c>
      <c r="H5449" t="s">
        <v>369</v>
      </c>
      <c r="I5449" t="s">
        <v>22052</v>
      </c>
      <c r="J5449" t="s">
        <v>1213</v>
      </c>
      <c r="L5449" t="s">
        <v>775</v>
      </c>
      <c r="M5449">
        <v>9</v>
      </c>
      <c r="N5449" t="s">
        <v>1213</v>
      </c>
      <c r="O5449" s="12">
        <v>15447</v>
      </c>
      <c r="P5449" t="s">
        <v>28</v>
      </c>
      <c r="Q5449" s="1">
        <v>42125</v>
      </c>
      <c r="R5449" t="s">
        <v>63</v>
      </c>
      <c r="S5449" t="s">
        <v>43</v>
      </c>
      <c r="T5449" t="s">
        <v>30</v>
      </c>
      <c r="U5449" t="s">
        <v>1324</v>
      </c>
      <c r="W5449" t="s">
        <v>22053</v>
      </c>
    </row>
    <row r="5450" spans="7:29" x14ac:dyDescent="0.2">
      <c r="G5450" t="s">
        <v>643</v>
      </c>
      <c r="H5450" t="s">
        <v>53</v>
      </c>
      <c r="I5450" t="s">
        <v>13579</v>
      </c>
      <c r="J5450" t="s">
        <v>770</v>
      </c>
      <c r="K5450" t="s">
        <v>488</v>
      </c>
      <c r="L5450" t="s">
        <v>237</v>
      </c>
      <c r="M5450">
        <v>12</v>
      </c>
      <c r="N5450" t="s">
        <v>770</v>
      </c>
      <c r="O5450" s="12">
        <v>15442</v>
      </c>
      <c r="P5450" t="s">
        <v>70</v>
      </c>
      <c r="Q5450" s="1">
        <v>44424</v>
      </c>
      <c r="R5450" t="s">
        <v>56</v>
      </c>
      <c r="S5450" s="1">
        <v>44957</v>
      </c>
      <c r="T5450" t="s">
        <v>71</v>
      </c>
      <c r="W5450" t="s">
        <v>13580</v>
      </c>
    </row>
    <row r="5451" spans="7:29" x14ac:dyDescent="0.2">
      <c r="G5451" t="s">
        <v>5665</v>
      </c>
      <c r="H5451" t="s">
        <v>553</v>
      </c>
      <c r="I5451" t="s">
        <v>24970</v>
      </c>
      <c r="J5451" t="s">
        <v>24975</v>
      </c>
      <c r="L5451" t="s">
        <v>27</v>
      </c>
      <c r="M5451">
        <v>12</v>
      </c>
      <c r="N5451" t="s">
        <v>24975</v>
      </c>
      <c r="O5451" s="12">
        <v>15375</v>
      </c>
      <c r="P5451" t="s">
        <v>28</v>
      </c>
      <c r="Q5451" s="1">
        <v>45044</v>
      </c>
      <c r="R5451" t="s">
        <v>29</v>
      </c>
      <c r="S5451" t="s">
        <v>43</v>
      </c>
      <c r="T5451" t="s">
        <v>30</v>
      </c>
      <c r="U5451" t="s">
        <v>24976</v>
      </c>
      <c r="V5451" t="s">
        <v>122</v>
      </c>
      <c r="W5451" t="s">
        <v>24977</v>
      </c>
      <c r="X5451" t="s">
        <v>24978</v>
      </c>
      <c r="Y5451" t="s">
        <v>24979</v>
      </c>
      <c r="Z5451" t="s">
        <v>5057</v>
      </c>
      <c r="AA5451" t="s">
        <v>24980</v>
      </c>
      <c r="AB5451" t="s">
        <v>50</v>
      </c>
      <c r="AC5451" t="s">
        <v>24981</v>
      </c>
    </row>
    <row r="5452" spans="7:29" x14ac:dyDescent="0.2">
      <c r="G5452" t="s">
        <v>319</v>
      </c>
      <c r="H5452" t="s">
        <v>53</v>
      </c>
      <c r="I5452" t="s">
        <v>16494</v>
      </c>
      <c r="J5452" t="s">
        <v>533</v>
      </c>
      <c r="K5452" t="s">
        <v>16544</v>
      </c>
      <c r="L5452" t="s">
        <v>8004</v>
      </c>
      <c r="M5452">
        <v>12</v>
      </c>
      <c r="N5452" t="s">
        <v>533</v>
      </c>
      <c r="O5452" s="12">
        <v>15371</v>
      </c>
      <c r="P5452" t="s">
        <v>70</v>
      </c>
      <c r="Q5452" s="1">
        <v>44991</v>
      </c>
      <c r="R5452" t="s">
        <v>29</v>
      </c>
      <c r="S5452" t="s">
        <v>43</v>
      </c>
      <c r="T5452" t="s">
        <v>71</v>
      </c>
      <c r="W5452" t="s">
        <v>16503</v>
      </c>
      <c r="X5452" t="s">
        <v>16504</v>
      </c>
      <c r="Y5452" t="s">
        <v>16505</v>
      </c>
      <c r="Z5452" t="s">
        <v>537</v>
      </c>
      <c r="AA5452" t="s">
        <v>16506</v>
      </c>
      <c r="AB5452" t="s">
        <v>50</v>
      </c>
      <c r="AC5452" t="s">
        <v>16507</v>
      </c>
    </row>
    <row r="5453" spans="7:29" x14ac:dyDescent="0.2">
      <c r="G5453" t="s">
        <v>18010</v>
      </c>
      <c r="H5453" t="s">
        <v>1250</v>
      </c>
      <c r="I5453" t="s">
        <v>18011</v>
      </c>
      <c r="J5453" t="s">
        <v>135</v>
      </c>
      <c r="L5453" t="s">
        <v>27</v>
      </c>
      <c r="M5453">
        <v>12</v>
      </c>
      <c r="N5453" t="s">
        <v>135</v>
      </c>
      <c r="O5453" s="12">
        <v>15366</v>
      </c>
      <c r="P5453" t="s">
        <v>28</v>
      </c>
      <c r="Q5453" s="1">
        <v>42226</v>
      </c>
      <c r="R5453" t="s">
        <v>56</v>
      </c>
      <c r="S5453" s="1">
        <v>44815</v>
      </c>
      <c r="T5453" t="s">
        <v>30</v>
      </c>
      <c r="U5453" t="s">
        <v>18012</v>
      </c>
      <c r="V5453" t="s">
        <v>404</v>
      </c>
      <c r="W5453" t="s">
        <v>18013</v>
      </c>
    </row>
    <row r="5454" spans="7:29" x14ac:dyDescent="0.2">
      <c r="G5454" t="s">
        <v>10782</v>
      </c>
      <c r="H5454" t="s">
        <v>148</v>
      </c>
      <c r="I5454" t="s">
        <v>10783</v>
      </c>
      <c r="J5454" t="s">
        <v>554</v>
      </c>
      <c r="L5454" t="s">
        <v>283</v>
      </c>
      <c r="M5454">
        <v>9</v>
      </c>
      <c r="N5454" t="s">
        <v>554</v>
      </c>
      <c r="O5454" s="12">
        <v>15357</v>
      </c>
      <c r="P5454" t="s">
        <v>28</v>
      </c>
      <c r="Q5454" s="1">
        <v>44820</v>
      </c>
      <c r="R5454" t="s">
        <v>56</v>
      </c>
      <c r="S5454" s="1">
        <v>45092</v>
      </c>
      <c r="T5454" t="s">
        <v>30</v>
      </c>
      <c r="U5454" t="s">
        <v>570</v>
      </c>
      <c r="W5454" t="s">
        <v>10784</v>
      </c>
    </row>
    <row r="5455" spans="7:29" ht="153" x14ac:dyDescent="0.2">
      <c r="G5455" t="s">
        <v>1322</v>
      </c>
      <c r="H5455" t="s">
        <v>148</v>
      </c>
      <c r="I5455" t="s">
        <v>4114</v>
      </c>
      <c r="J5455" t="s">
        <v>103</v>
      </c>
      <c r="L5455" t="s">
        <v>27</v>
      </c>
      <c r="M5455">
        <v>12</v>
      </c>
      <c r="N5455" t="s">
        <v>103</v>
      </c>
      <c r="O5455" s="12">
        <v>15343</v>
      </c>
      <c r="P5455" t="s">
        <v>28</v>
      </c>
      <c r="Q5455" s="1">
        <v>42917</v>
      </c>
      <c r="R5455" t="s">
        <v>29</v>
      </c>
      <c r="S5455" t="s">
        <v>43</v>
      </c>
      <c r="T5455" t="s">
        <v>30</v>
      </c>
      <c r="U5455" t="s">
        <v>4132</v>
      </c>
      <c r="V5455" t="s">
        <v>122</v>
      </c>
      <c r="W5455" t="s">
        <v>4133</v>
      </c>
      <c r="X5455" t="s">
        <v>4134</v>
      </c>
      <c r="Y5455" t="s">
        <v>4135</v>
      </c>
      <c r="Z5455" t="s">
        <v>109</v>
      </c>
      <c r="AA5455" t="s">
        <v>4136</v>
      </c>
      <c r="AB5455" s="2" t="s">
        <v>4137</v>
      </c>
      <c r="AC5455" t="s">
        <v>4138</v>
      </c>
    </row>
    <row r="5456" spans="7:29" x14ac:dyDescent="0.2">
      <c r="G5456" t="s">
        <v>594</v>
      </c>
      <c r="H5456" t="s">
        <v>274</v>
      </c>
      <c r="I5456" t="s">
        <v>19244</v>
      </c>
      <c r="J5456" t="s">
        <v>605</v>
      </c>
      <c r="L5456" t="s">
        <v>27</v>
      </c>
      <c r="M5456">
        <v>12</v>
      </c>
      <c r="N5456" t="s">
        <v>605</v>
      </c>
      <c r="O5456" s="12">
        <v>15340</v>
      </c>
      <c r="P5456" t="s">
        <v>28</v>
      </c>
      <c r="Q5456" s="1">
        <v>44979</v>
      </c>
      <c r="R5456" t="s">
        <v>29</v>
      </c>
      <c r="S5456" t="s">
        <v>43</v>
      </c>
      <c r="T5456" t="s">
        <v>30</v>
      </c>
      <c r="U5456" t="s">
        <v>4123</v>
      </c>
      <c r="V5456" t="s">
        <v>522</v>
      </c>
      <c r="W5456" t="s">
        <v>19245</v>
      </c>
      <c r="X5456" t="s">
        <v>116</v>
      </c>
    </row>
    <row r="5457" spans="7:29" x14ac:dyDescent="0.2">
      <c r="G5457" t="s">
        <v>286</v>
      </c>
      <c r="H5457" t="s">
        <v>53</v>
      </c>
      <c r="I5457" t="s">
        <v>20043</v>
      </c>
      <c r="J5457" t="s">
        <v>1473</v>
      </c>
      <c r="L5457" t="s">
        <v>283</v>
      </c>
      <c r="M5457">
        <v>9</v>
      </c>
      <c r="N5457" t="s">
        <v>1473</v>
      </c>
      <c r="O5457" s="12">
        <v>15337</v>
      </c>
      <c r="P5457" t="s">
        <v>28</v>
      </c>
      <c r="Q5457" s="1">
        <v>44181</v>
      </c>
      <c r="R5457" t="s">
        <v>56</v>
      </c>
      <c r="S5457" s="1">
        <v>45000</v>
      </c>
      <c r="T5457" t="s">
        <v>30</v>
      </c>
      <c r="U5457" t="s">
        <v>1076</v>
      </c>
      <c r="W5457" t="s">
        <v>20044</v>
      </c>
    </row>
    <row r="5458" spans="7:29" x14ac:dyDescent="0.2">
      <c r="G5458" t="s">
        <v>261</v>
      </c>
      <c r="H5458" t="s">
        <v>262</v>
      </c>
      <c r="I5458" t="s">
        <v>14867</v>
      </c>
      <c r="J5458" t="s">
        <v>422</v>
      </c>
      <c r="K5458" t="s">
        <v>14868</v>
      </c>
      <c r="L5458" t="s">
        <v>1114</v>
      </c>
      <c r="M5458">
        <v>12</v>
      </c>
      <c r="N5458" t="s">
        <v>422</v>
      </c>
      <c r="O5458" s="12">
        <v>15330</v>
      </c>
      <c r="P5458" t="s">
        <v>70</v>
      </c>
      <c r="Q5458" s="1">
        <v>41352</v>
      </c>
      <c r="R5458" t="s">
        <v>56</v>
      </c>
      <c r="S5458" s="1">
        <v>44926</v>
      </c>
      <c r="T5458" t="s">
        <v>71</v>
      </c>
      <c r="W5458" t="s">
        <v>14869</v>
      </c>
    </row>
    <row r="5459" spans="7:29" x14ac:dyDescent="0.2">
      <c r="G5459" t="s">
        <v>18668</v>
      </c>
      <c r="H5459" t="s">
        <v>280</v>
      </c>
      <c r="I5459" t="s">
        <v>18669</v>
      </c>
      <c r="J5459" t="s">
        <v>1087</v>
      </c>
      <c r="K5459" t="s">
        <v>3334</v>
      </c>
      <c r="L5459" t="s">
        <v>483</v>
      </c>
      <c r="M5459">
        <v>12</v>
      </c>
      <c r="N5459" t="s">
        <v>1087</v>
      </c>
      <c r="O5459" s="12">
        <v>15330</v>
      </c>
      <c r="P5459" t="s">
        <v>70</v>
      </c>
      <c r="Q5459" s="1">
        <v>45005</v>
      </c>
      <c r="R5459" t="s">
        <v>29</v>
      </c>
      <c r="S5459" t="s">
        <v>43</v>
      </c>
      <c r="T5459" t="s">
        <v>71</v>
      </c>
      <c r="W5459" t="s">
        <v>18670</v>
      </c>
      <c r="X5459" t="s">
        <v>116</v>
      </c>
    </row>
    <row r="5460" spans="7:29" x14ac:dyDescent="0.2">
      <c r="G5460" t="s">
        <v>13493</v>
      </c>
      <c r="H5460" t="s">
        <v>53</v>
      </c>
      <c r="I5460" t="s">
        <v>13494</v>
      </c>
      <c r="J5460" t="s">
        <v>3683</v>
      </c>
      <c r="L5460" t="s">
        <v>27</v>
      </c>
      <c r="M5460">
        <v>12</v>
      </c>
      <c r="N5460" t="s">
        <v>3683</v>
      </c>
      <c r="O5460" s="12">
        <v>15329</v>
      </c>
      <c r="P5460" t="s">
        <v>28</v>
      </c>
      <c r="Q5460" s="1">
        <v>44866</v>
      </c>
      <c r="R5460" t="s">
        <v>56</v>
      </c>
      <c r="S5460" s="1">
        <v>44953</v>
      </c>
      <c r="T5460" t="s">
        <v>30</v>
      </c>
      <c r="U5460" t="s">
        <v>7680</v>
      </c>
      <c r="V5460" t="s">
        <v>522</v>
      </c>
      <c r="W5460" t="s">
        <v>13495</v>
      </c>
    </row>
    <row r="5461" spans="7:29" x14ac:dyDescent="0.2">
      <c r="G5461" t="s">
        <v>2086</v>
      </c>
      <c r="H5461" t="s">
        <v>314</v>
      </c>
      <c r="I5461" t="s">
        <v>7848</v>
      </c>
      <c r="J5461" t="s">
        <v>1176</v>
      </c>
      <c r="L5461" t="s">
        <v>7849</v>
      </c>
      <c r="M5461">
        <v>9</v>
      </c>
      <c r="N5461" t="s">
        <v>1176</v>
      </c>
      <c r="O5461" s="12">
        <v>15328</v>
      </c>
      <c r="P5461" t="s">
        <v>28</v>
      </c>
      <c r="Q5461" s="1">
        <v>45001</v>
      </c>
      <c r="R5461" t="s">
        <v>56</v>
      </c>
      <c r="S5461" s="1">
        <v>45092</v>
      </c>
      <c r="T5461" t="s">
        <v>30</v>
      </c>
      <c r="U5461" t="s">
        <v>7850</v>
      </c>
      <c r="W5461" t="s">
        <v>7851</v>
      </c>
    </row>
    <row r="5462" spans="7:29" x14ac:dyDescent="0.2">
      <c r="G5462" t="s">
        <v>40</v>
      </c>
      <c r="H5462" t="s">
        <v>369</v>
      </c>
      <c r="I5462" t="s">
        <v>11497</v>
      </c>
      <c r="J5462" t="s">
        <v>554</v>
      </c>
      <c r="L5462" t="s">
        <v>283</v>
      </c>
      <c r="M5462">
        <v>9</v>
      </c>
      <c r="N5462" t="s">
        <v>554</v>
      </c>
      <c r="O5462" s="12">
        <v>15283</v>
      </c>
      <c r="P5462" t="s">
        <v>28</v>
      </c>
      <c r="Q5462" s="1">
        <v>44636</v>
      </c>
      <c r="R5462" t="s">
        <v>56</v>
      </c>
      <c r="S5462" s="1">
        <v>45092</v>
      </c>
      <c r="T5462" t="s">
        <v>30</v>
      </c>
      <c r="U5462" t="s">
        <v>570</v>
      </c>
      <c r="W5462" t="s">
        <v>11499</v>
      </c>
    </row>
    <row r="5463" spans="7:29" x14ac:dyDescent="0.2">
      <c r="G5463" t="s">
        <v>8295</v>
      </c>
      <c r="H5463" t="s">
        <v>262</v>
      </c>
      <c r="I5463" t="s">
        <v>12005</v>
      </c>
      <c r="J5463" t="s">
        <v>192</v>
      </c>
      <c r="K5463" t="s">
        <v>12018</v>
      </c>
      <c r="L5463" t="s">
        <v>246</v>
      </c>
      <c r="M5463">
        <v>12</v>
      </c>
      <c r="N5463" t="s">
        <v>192</v>
      </c>
      <c r="O5463" s="12">
        <v>15270</v>
      </c>
      <c r="P5463" t="s">
        <v>70</v>
      </c>
      <c r="Q5463" s="1">
        <v>44964</v>
      </c>
      <c r="R5463" t="s">
        <v>29</v>
      </c>
      <c r="S5463" t="s">
        <v>43</v>
      </c>
      <c r="T5463" t="s">
        <v>71</v>
      </c>
      <c r="W5463" t="s">
        <v>12019</v>
      </c>
      <c r="X5463" t="s">
        <v>116</v>
      </c>
    </row>
    <row r="5464" spans="7:29" x14ac:dyDescent="0.2">
      <c r="G5464" t="s">
        <v>253</v>
      </c>
      <c r="H5464" t="s">
        <v>53</v>
      </c>
      <c r="I5464" t="s">
        <v>15575</v>
      </c>
      <c r="J5464" t="s">
        <v>54</v>
      </c>
      <c r="K5464" t="s">
        <v>887</v>
      </c>
      <c r="L5464" t="s">
        <v>203</v>
      </c>
      <c r="M5464">
        <v>12</v>
      </c>
      <c r="N5464" t="s">
        <v>54</v>
      </c>
      <c r="O5464" s="12">
        <v>15257</v>
      </c>
      <c r="P5464" t="s">
        <v>70</v>
      </c>
      <c r="Q5464" s="1">
        <v>44505</v>
      </c>
      <c r="R5464" t="s">
        <v>29</v>
      </c>
      <c r="S5464" t="s">
        <v>43</v>
      </c>
      <c r="T5464" t="s">
        <v>71</v>
      </c>
      <c r="W5464" t="s">
        <v>15577</v>
      </c>
    </row>
    <row r="5465" spans="7:29" x14ac:dyDescent="0.2">
      <c r="G5465" t="s">
        <v>147</v>
      </c>
      <c r="H5465" t="s">
        <v>112</v>
      </c>
      <c r="I5465" t="s">
        <v>10981</v>
      </c>
      <c r="J5465" t="s">
        <v>86</v>
      </c>
      <c r="K5465" t="s">
        <v>384</v>
      </c>
      <c r="L5465" t="s">
        <v>385</v>
      </c>
      <c r="M5465">
        <v>12</v>
      </c>
      <c r="N5465" t="s">
        <v>86</v>
      </c>
      <c r="O5465" s="12">
        <v>15213</v>
      </c>
      <c r="P5465" t="s">
        <v>70</v>
      </c>
      <c r="Q5465" s="1">
        <v>44868</v>
      </c>
      <c r="R5465" t="s">
        <v>56</v>
      </c>
      <c r="S5465" s="1">
        <v>45046</v>
      </c>
      <c r="T5465" t="s">
        <v>71</v>
      </c>
      <c r="W5465" t="s">
        <v>10994</v>
      </c>
    </row>
    <row r="5466" spans="7:29" x14ac:dyDescent="0.2">
      <c r="G5466" t="s">
        <v>219</v>
      </c>
      <c r="H5466" t="s">
        <v>60</v>
      </c>
      <c r="I5466" t="s">
        <v>16155</v>
      </c>
      <c r="J5466" t="s">
        <v>80</v>
      </c>
      <c r="L5466" t="s">
        <v>62</v>
      </c>
      <c r="M5466">
        <v>9</v>
      </c>
      <c r="N5466" t="s">
        <v>80</v>
      </c>
      <c r="O5466" s="12">
        <v>15212</v>
      </c>
      <c r="P5466" t="s">
        <v>28</v>
      </c>
      <c r="Q5466" s="1">
        <v>42629</v>
      </c>
      <c r="R5466" t="s">
        <v>29</v>
      </c>
      <c r="S5466" t="s">
        <v>43</v>
      </c>
      <c r="T5466" t="s">
        <v>30</v>
      </c>
      <c r="U5466" t="s">
        <v>941</v>
      </c>
      <c r="W5466" t="s">
        <v>16156</v>
      </c>
      <c r="X5466" t="s">
        <v>116</v>
      </c>
    </row>
    <row r="5467" spans="7:29" x14ac:dyDescent="0.2">
      <c r="G5467" t="s">
        <v>758</v>
      </c>
      <c r="H5467" t="s">
        <v>759</v>
      </c>
      <c r="I5467" t="s">
        <v>760</v>
      </c>
      <c r="J5467" t="s">
        <v>761</v>
      </c>
      <c r="K5467" t="s">
        <v>762</v>
      </c>
      <c r="L5467" t="s">
        <v>589</v>
      </c>
      <c r="M5467">
        <v>12</v>
      </c>
      <c r="N5467" t="s">
        <v>761</v>
      </c>
      <c r="O5467" s="12">
        <v>15179</v>
      </c>
      <c r="P5467" t="s">
        <v>70</v>
      </c>
      <c r="Q5467" s="1">
        <v>44256</v>
      </c>
      <c r="R5467" t="s">
        <v>29</v>
      </c>
      <c r="S5467" t="s">
        <v>43</v>
      </c>
      <c r="T5467" t="s">
        <v>71</v>
      </c>
      <c r="W5467" t="s">
        <v>763</v>
      </c>
      <c r="X5467" t="s">
        <v>764</v>
      </c>
      <c r="Y5467" t="s">
        <v>762</v>
      </c>
      <c r="Z5467" t="s">
        <v>765</v>
      </c>
      <c r="AA5467" t="s">
        <v>766</v>
      </c>
      <c r="AB5467" t="s">
        <v>50</v>
      </c>
      <c r="AC5467" t="s">
        <v>50</v>
      </c>
    </row>
    <row r="5468" spans="7:29" x14ac:dyDescent="0.2">
      <c r="G5468" t="s">
        <v>273</v>
      </c>
      <c r="H5468" t="s">
        <v>112</v>
      </c>
      <c r="I5468" t="s">
        <v>4912</v>
      </c>
      <c r="J5468" t="s">
        <v>605</v>
      </c>
      <c r="L5468" t="s">
        <v>27</v>
      </c>
      <c r="M5468">
        <v>12</v>
      </c>
      <c r="N5468" t="s">
        <v>605</v>
      </c>
      <c r="O5468" s="12">
        <v>15166</v>
      </c>
      <c r="P5468" t="s">
        <v>28</v>
      </c>
      <c r="Q5468" s="1">
        <v>44979</v>
      </c>
      <c r="R5468" t="s">
        <v>29</v>
      </c>
      <c r="S5468" t="s">
        <v>43</v>
      </c>
      <c r="T5468" t="s">
        <v>30</v>
      </c>
      <c r="U5468" t="s">
        <v>4123</v>
      </c>
      <c r="V5468" t="s">
        <v>522</v>
      </c>
      <c r="W5468" t="s">
        <v>4913</v>
      </c>
      <c r="X5468" t="s">
        <v>4914</v>
      </c>
      <c r="Y5468" t="s">
        <v>4123</v>
      </c>
      <c r="Z5468" t="s">
        <v>959</v>
      </c>
      <c r="AA5468" t="s">
        <v>4915</v>
      </c>
      <c r="AB5468" t="s">
        <v>50</v>
      </c>
      <c r="AC5468" t="s">
        <v>4916</v>
      </c>
    </row>
    <row r="5469" spans="7:29" x14ac:dyDescent="0.2">
      <c r="G5469" t="s">
        <v>4159</v>
      </c>
      <c r="H5469" t="s">
        <v>60</v>
      </c>
      <c r="I5469" t="s">
        <v>4114</v>
      </c>
      <c r="J5469" t="s">
        <v>67</v>
      </c>
      <c r="K5469" t="s">
        <v>1108</v>
      </c>
      <c r="L5469" t="s">
        <v>4160</v>
      </c>
      <c r="M5469">
        <v>12</v>
      </c>
      <c r="N5469" t="s">
        <v>67</v>
      </c>
      <c r="O5469" s="12">
        <v>15102</v>
      </c>
      <c r="P5469" t="s">
        <v>70</v>
      </c>
      <c r="Q5469" s="1">
        <v>42450</v>
      </c>
      <c r="R5469" t="s">
        <v>56</v>
      </c>
      <c r="S5469" s="1">
        <v>44804</v>
      </c>
      <c r="T5469" t="s">
        <v>71</v>
      </c>
      <c r="W5469" t="s">
        <v>4161</v>
      </c>
    </row>
    <row r="5470" spans="7:29" x14ac:dyDescent="0.2">
      <c r="G5470" t="s">
        <v>6682</v>
      </c>
      <c r="H5470" t="s">
        <v>53</v>
      </c>
      <c r="I5470" t="s">
        <v>7672</v>
      </c>
      <c r="J5470" t="s">
        <v>103</v>
      </c>
      <c r="K5470" t="s">
        <v>726</v>
      </c>
      <c r="L5470" t="s">
        <v>727</v>
      </c>
      <c r="M5470">
        <v>12</v>
      </c>
      <c r="N5470" t="s">
        <v>103</v>
      </c>
      <c r="O5470" s="12">
        <v>15098</v>
      </c>
      <c r="P5470" t="s">
        <v>70</v>
      </c>
      <c r="Q5470" s="1">
        <v>43839</v>
      </c>
      <c r="R5470" t="s">
        <v>56</v>
      </c>
      <c r="S5470" s="1">
        <v>44895</v>
      </c>
      <c r="T5470" t="s">
        <v>71</v>
      </c>
      <c r="W5470" t="s">
        <v>7692</v>
      </c>
    </row>
    <row r="5471" spans="7:29" x14ac:dyDescent="0.2">
      <c r="G5471" t="s">
        <v>1541</v>
      </c>
      <c r="H5471" t="s">
        <v>314</v>
      </c>
      <c r="I5471" t="s">
        <v>20216</v>
      </c>
      <c r="J5471" t="s">
        <v>131</v>
      </c>
      <c r="L5471" t="s">
        <v>55</v>
      </c>
      <c r="M5471">
        <v>12</v>
      </c>
      <c r="N5471" t="s">
        <v>131</v>
      </c>
      <c r="O5471" s="12">
        <v>15071</v>
      </c>
      <c r="P5471" t="s">
        <v>28</v>
      </c>
      <c r="Q5471" s="1">
        <v>44683</v>
      </c>
      <c r="R5471" t="s">
        <v>56</v>
      </c>
      <c r="S5471" s="1">
        <v>44929</v>
      </c>
      <c r="T5471" t="s">
        <v>30</v>
      </c>
      <c r="U5471" t="s">
        <v>1036</v>
      </c>
      <c r="W5471" t="s">
        <v>20217</v>
      </c>
    </row>
    <row r="5472" spans="7:29" x14ac:dyDescent="0.2">
      <c r="G5472" t="s">
        <v>4097</v>
      </c>
      <c r="H5472" t="s">
        <v>302</v>
      </c>
      <c r="I5472" t="s">
        <v>4098</v>
      </c>
      <c r="J5472" t="s">
        <v>120</v>
      </c>
      <c r="K5472" t="s">
        <v>4099</v>
      </c>
      <c r="L5472" t="s">
        <v>69</v>
      </c>
      <c r="M5472">
        <v>12</v>
      </c>
      <c r="N5472" t="s">
        <v>120</v>
      </c>
      <c r="O5472" s="12">
        <v>15069</v>
      </c>
      <c r="P5472" t="s">
        <v>70</v>
      </c>
      <c r="Q5472" s="1">
        <v>44935</v>
      </c>
      <c r="R5472" t="s">
        <v>29</v>
      </c>
      <c r="S5472" t="s">
        <v>43</v>
      </c>
      <c r="T5472" t="s">
        <v>71</v>
      </c>
      <c r="W5472" t="s">
        <v>4100</v>
      </c>
      <c r="X5472" t="s">
        <v>116</v>
      </c>
    </row>
    <row r="5473" spans="7:29" x14ac:dyDescent="0.2">
      <c r="G5473" t="s">
        <v>2900</v>
      </c>
      <c r="H5473" t="s">
        <v>724</v>
      </c>
      <c r="I5473" t="s">
        <v>4836</v>
      </c>
      <c r="J5473" t="s">
        <v>974</v>
      </c>
      <c r="L5473" t="s">
        <v>62</v>
      </c>
      <c r="M5473">
        <v>12</v>
      </c>
      <c r="N5473" t="s">
        <v>974</v>
      </c>
      <c r="O5473" s="12">
        <v>15069</v>
      </c>
      <c r="P5473" t="s">
        <v>28</v>
      </c>
      <c r="Q5473" s="1">
        <v>42989</v>
      </c>
      <c r="R5473" t="s">
        <v>56</v>
      </c>
      <c r="S5473" s="1">
        <v>44804</v>
      </c>
      <c r="T5473" t="s">
        <v>30</v>
      </c>
      <c r="U5473" t="s">
        <v>4837</v>
      </c>
      <c r="W5473" t="s">
        <v>4838</v>
      </c>
    </row>
    <row r="5474" spans="7:29" x14ac:dyDescent="0.2">
      <c r="G5474" t="s">
        <v>8760</v>
      </c>
      <c r="H5474" t="s">
        <v>53</v>
      </c>
      <c r="I5474" t="s">
        <v>9243</v>
      </c>
      <c r="J5474" t="s">
        <v>3286</v>
      </c>
      <c r="K5474" t="s">
        <v>9251</v>
      </c>
      <c r="L5474" t="s">
        <v>246</v>
      </c>
      <c r="M5474">
        <v>12</v>
      </c>
      <c r="N5474" t="s">
        <v>3286</v>
      </c>
      <c r="O5474" s="12">
        <v>15059</v>
      </c>
      <c r="P5474" t="s">
        <v>70</v>
      </c>
      <c r="Q5474" s="1">
        <v>44641</v>
      </c>
      <c r="R5474" t="s">
        <v>56</v>
      </c>
      <c r="S5474" s="1">
        <v>44957</v>
      </c>
      <c r="T5474" t="s">
        <v>71</v>
      </c>
      <c r="W5474" t="s">
        <v>9252</v>
      </c>
    </row>
    <row r="5475" spans="7:29" x14ac:dyDescent="0.2">
      <c r="G5475" t="s">
        <v>19010</v>
      </c>
      <c r="H5475" t="s">
        <v>302</v>
      </c>
      <c r="I5475" t="s">
        <v>19011</v>
      </c>
      <c r="J5475" t="s">
        <v>1963</v>
      </c>
      <c r="L5475" t="s">
        <v>55</v>
      </c>
      <c r="M5475">
        <v>12</v>
      </c>
      <c r="N5475" t="s">
        <v>1963</v>
      </c>
      <c r="O5475" s="12">
        <v>15041</v>
      </c>
      <c r="P5475" t="s">
        <v>28</v>
      </c>
      <c r="Q5475" s="1">
        <v>44816</v>
      </c>
      <c r="R5475" t="s">
        <v>29</v>
      </c>
      <c r="S5475" s="1">
        <v>45180</v>
      </c>
      <c r="T5475" t="s">
        <v>30</v>
      </c>
      <c r="U5475" t="s">
        <v>1036</v>
      </c>
      <c r="W5475" t="s">
        <v>19012</v>
      </c>
      <c r="X5475" t="s">
        <v>116</v>
      </c>
    </row>
    <row r="5476" spans="7:29" x14ac:dyDescent="0.2">
      <c r="G5476" t="s">
        <v>902</v>
      </c>
      <c r="H5476" t="s">
        <v>60</v>
      </c>
      <c r="I5476" t="s">
        <v>11630</v>
      </c>
      <c r="J5476" t="s">
        <v>1035</v>
      </c>
      <c r="L5476" t="s">
        <v>347</v>
      </c>
      <c r="M5476">
        <v>12</v>
      </c>
      <c r="N5476" t="s">
        <v>1035</v>
      </c>
      <c r="O5476" s="12">
        <v>15035</v>
      </c>
      <c r="P5476" t="s">
        <v>28</v>
      </c>
      <c r="Q5476" s="1">
        <v>44375</v>
      </c>
      <c r="R5476" t="s">
        <v>56</v>
      </c>
      <c r="S5476" s="1">
        <v>45107</v>
      </c>
      <c r="T5476" t="s">
        <v>30</v>
      </c>
      <c r="U5476" t="s">
        <v>11631</v>
      </c>
      <c r="W5476" t="s">
        <v>11632</v>
      </c>
    </row>
    <row r="5477" spans="7:29" x14ac:dyDescent="0.2">
      <c r="G5477" t="s">
        <v>652</v>
      </c>
      <c r="H5477" t="s">
        <v>53</v>
      </c>
      <c r="I5477" t="s">
        <v>23732</v>
      </c>
      <c r="J5477" t="s">
        <v>61</v>
      </c>
      <c r="L5477" t="s">
        <v>283</v>
      </c>
      <c r="M5477">
        <v>9</v>
      </c>
      <c r="N5477" t="s">
        <v>61</v>
      </c>
      <c r="O5477" s="12">
        <v>15023</v>
      </c>
      <c r="P5477" t="s">
        <v>28</v>
      </c>
      <c r="Q5477" s="1">
        <v>44271</v>
      </c>
      <c r="R5477" t="s">
        <v>56</v>
      </c>
      <c r="S5477" s="1">
        <v>45092</v>
      </c>
      <c r="T5477" t="s">
        <v>30</v>
      </c>
      <c r="U5477" t="s">
        <v>570</v>
      </c>
      <c r="W5477" t="s">
        <v>23733</v>
      </c>
    </row>
    <row r="5478" spans="7:29" x14ac:dyDescent="0.2">
      <c r="G5478" t="s">
        <v>6952</v>
      </c>
      <c r="H5478" t="s">
        <v>314</v>
      </c>
      <c r="I5478" t="s">
        <v>12404</v>
      </c>
      <c r="J5478" t="s">
        <v>481</v>
      </c>
      <c r="L5478" t="s">
        <v>775</v>
      </c>
      <c r="M5478">
        <v>9</v>
      </c>
      <c r="N5478" t="s">
        <v>481</v>
      </c>
      <c r="O5478" s="12">
        <v>15021</v>
      </c>
      <c r="P5478" t="s">
        <v>28</v>
      </c>
      <c r="Q5478" s="1">
        <v>42125</v>
      </c>
      <c r="R5478" t="s">
        <v>63</v>
      </c>
      <c r="S5478" t="s">
        <v>43</v>
      </c>
      <c r="T5478" t="s">
        <v>30</v>
      </c>
      <c r="U5478" t="s">
        <v>12408</v>
      </c>
      <c r="W5478" t="s">
        <v>12409</v>
      </c>
    </row>
    <row r="5479" spans="7:29" x14ac:dyDescent="0.2">
      <c r="G5479" t="s">
        <v>111</v>
      </c>
      <c r="H5479" t="s">
        <v>262</v>
      </c>
      <c r="I5479" t="s">
        <v>13932</v>
      </c>
      <c r="J5479" t="s">
        <v>321</v>
      </c>
      <c r="L5479" t="s">
        <v>775</v>
      </c>
      <c r="M5479">
        <v>9</v>
      </c>
      <c r="N5479" t="s">
        <v>321</v>
      </c>
      <c r="O5479" s="12">
        <v>15018</v>
      </c>
      <c r="P5479" t="s">
        <v>28</v>
      </c>
      <c r="Q5479" s="1">
        <v>42125</v>
      </c>
      <c r="R5479" t="s">
        <v>63</v>
      </c>
      <c r="S5479" t="s">
        <v>43</v>
      </c>
      <c r="T5479" t="s">
        <v>30</v>
      </c>
      <c r="U5479" t="s">
        <v>3638</v>
      </c>
      <c r="W5479" t="s">
        <v>15282</v>
      </c>
    </row>
    <row r="5480" spans="7:29" x14ac:dyDescent="0.2">
      <c r="G5480" t="s">
        <v>2475</v>
      </c>
      <c r="H5480" t="s">
        <v>53</v>
      </c>
      <c r="I5480" t="s">
        <v>24188</v>
      </c>
      <c r="J5480" t="s">
        <v>321</v>
      </c>
      <c r="L5480" t="s">
        <v>775</v>
      </c>
      <c r="M5480">
        <v>9</v>
      </c>
      <c r="N5480" t="s">
        <v>321</v>
      </c>
      <c r="O5480" s="12">
        <v>14992</v>
      </c>
      <c r="P5480" t="s">
        <v>28</v>
      </c>
      <c r="Q5480" s="1">
        <v>43359</v>
      </c>
      <c r="R5480" t="s">
        <v>63</v>
      </c>
      <c r="S5480" t="s">
        <v>43</v>
      </c>
      <c r="T5480" t="s">
        <v>30</v>
      </c>
      <c r="U5480" t="s">
        <v>24189</v>
      </c>
      <c r="W5480" t="s">
        <v>24190</v>
      </c>
    </row>
    <row r="5481" spans="7:29" x14ac:dyDescent="0.2">
      <c r="G5481" t="s">
        <v>319</v>
      </c>
      <c r="H5481" t="s">
        <v>53</v>
      </c>
      <c r="I5481" t="s">
        <v>4094</v>
      </c>
      <c r="J5481" t="s">
        <v>1677</v>
      </c>
      <c r="L5481" t="s">
        <v>2031</v>
      </c>
      <c r="M5481">
        <v>12</v>
      </c>
      <c r="N5481" t="s">
        <v>1677</v>
      </c>
      <c r="O5481" s="12">
        <v>14939</v>
      </c>
      <c r="P5481" t="s">
        <v>28</v>
      </c>
      <c r="Q5481" s="1">
        <v>43800</v>
      </c>
      <c r="R5481" t="s">
        <v>56</v>
      </c>
      <c r="S5481" s="1">
        <v>44827</v>
      </c>
      <c r="T5481" t="s">
        <v>30</v>
      </c>
      <c r="U5481" t="s">
        <v>4095</v>
      </c>
      <c r="V5481" t="s">
        <v>2772</v>
      </c>
      <c r="W5481" t="s">
        <v>4096</v>
      </c>
    </row>
    <row r="5482" spans="7:29" x14ac:dyDescent="0.2">
      <c r="G5482" t="s">
        <v>2472</v>
      </c>
      <c r="H5482" t="s">
        <v>280</v>
      </c>
      <c r="I5482" t="s">
        <v>2467</v>
      </c>
      <c r="J5482" t="s">
        <v>2414</v>
      </c>
      <c r="L5482" t="s">
        <v>27</v>
      </c>
      <c r="M5482">
        <v>12</v>
      </c>
      <c r="N5482" t="s">
        <v>2414</v>
      </c>
      <c r="O5482" s="12">
        <v>14933</v>
      </c>
      <c r="P5482" t="s">
        <v>28</v>
      </c>
      <c r="Q5482" s="1">
        <v>44102</v>
      </c>
      <c r="R5482" t="s">
        <v>56</v>
      </c>
      <c r="S5482" s="1">
        <v>44820</v>
      </c>
      <c r="T5482" t="s">
        <v>30</v>
      </c>
      <c r="U5482" t="s">
        <v>2473</v>
      </c>
      <c r="V5482" t="s">
        <v>353</v>
      </c>
      <c r="W5482" t="s">
        <v>2474</v>
      </c>
    </row>
    <row r="5483" spans="7:29" x14ac:dyDescent="0.2">
      <c r="G5483" t="s">
        <v>3093</v>
      </c>
      <c r="H5483" t="s">
        <v>314</v>
      </c>
      <c r="I5483" t="s">
        <v>19601</v>
      </c>
      <c r="J5483" t="s">
        <v>14468</v>
      </c>
      <c r="L5483" t="s">
        <v>283</v>
      </c>
      <c r="M5483">
        <v>9</v>
      </c>
      <c r="N5483" t="s">
        <v>14468</v>
      </c>
      <c r="O5483" s="12">
        <v>14925</v>
      </c>
      <c r="P5483" t="s">
        <v>28</v>
      </c>
      <c r="Q5483" s="1">
        <v>44013</v>
      </c>
      <c r="R5483" t="s">
        <v>56</v>
      </c>
      <c r="S5483" s="1">
        <v>44819</v>
      </c>
      <c r="T5483" t="s">
        <v>30</v>
      </c>
      <c r="U5483" t="s">
        <v>19602</v>
      </c>
      <c r="W5483" t="s">
        <v>19603</v>
      </c>
    </row>
    <row r="5484" spans="7:29" x14ac:dyDescent="0.2">
      <c r="G5484" t="s">
        <v>3301</v>
      </c>
      <c r="H5484" t="s">
        <v>53</v>
      </c>
      <c r="I5484" t="s">
        <v>6123</v>
      </c>
      <c r="J5484" t="s">
        <v>131</v>
      </c>
      <c r="L5484" t="s">
        <v>62</v>
      </c>
      <c r="M5484">
        <v>12</v>
      </c>
      <c r="N5484" t="s">
        <v>346</v>
      </c>
      <c r="O5484" s="12">
        <v>14921</v>
      </c>
      <c r="P5484" t="s">
        <v>28</v>
      </c>
      <c r="Q5484" s="1">
        <v>44378</v>
      </c>
      <c r="R5484" t="s">
        <v>29</v>
      </c>
      <c r="S5484" t="s">
        <v>43</v>
      </c>
      <c r="T5484" t="s">
        <v>30</v>
      </c>
      <c r="U5484" t="s">
        <v>19171</v>
      </c>
      <c r="W5484" t="s">
        <v>19172</v>
      </c>
      <c r="X5484" t="s">
        <v>19173</v>
      </c>
      <c r="Y5484" t="s">
        <v>19171</v>
      </c>
      <c r="Z5484" t="s">
        <v>3206</v>
      </c>
      <c r="AA5484" t="s">
        <v>19174</v>
      </c>
      <c r="AB5484" t="s">
        <v>50</v>
      </c>
      <c r="AC5484" t="s">
        <v>50</v>
      </c>
    </row>
    <row r="5485" spans="7:29" x14ac:dyDescent="0.2">
      <c r="G5485" t="s">
        <v>52</v>
      </c>
      <c r="H5485" t="s">
        <v>53</v>
      </c>
      <c r="I5485" t="s">
        <v>41</v>
      </c>
      <c r="J5485" t="s">
        <v>54</v>
      </c>
      <c r="L5485" t="s">
        <v>55</v>
      </c>
      <c r="M5485">
        <v>12</v>
      </c>
      <c r="N5485" t="s">
        <v>54</v>
      </c>
      <c r="O5485" s="12">
        <v>14863</v>
      </c>
      <c r="P5485" t="s">
        <v>28</v>
      </c>
      <c r="Q5485" s="1">
        <v>44409</v>
      </c>
      <c r="R5485" t="s">
        <v>56</v>
      </c>
      <c r="S5485" s="1">
        <v>44926</v>
      </c>
      <c r="T5485" t="s">
        <v>30</v>
      </c>
      <c r="U5485" t="s">
        <v>57</v>
      </c>
      <c r="W5485" t="s">
        <v>58</v>
      </c>
    </row>
    <row r="5486" spans="7:29" x14ac:dyDescent="0.2">
      <c r="G5486" t="s">
        <v>4676</v>
      </c>
      <c r="H5486" t="s">
        <v>262</v>
      </c>
      <c r="I5486" t="s">
        <v>13440</v>
      </c>
      <c r="J5486" t="s">
        <v>1431</v>
      </c>
      <c r="K5486" t="s">
        <v>1993</v>
      </c>
      <c r="L5486" t="s">
        <v>237</v>
      </c>
      <c r="M5486">
        <v>12</v>
      </c>
      <c r="N5486" t="s">
        <v>1431</v>
      </c>
      <c r="O5486" s="12">
        <v>14843</v>
      </c>
      <c r="P5486" t="s">
        <v>70</v>
      </c>
      <c r="Q5486" s="1">
        <v>44921</v>
      </c>
      <c r="R5486" t="s">
        <v>56</v>
      </c>
      <c r="S5486" s="1">
        <v>45016</v>
      </c>
      <c r="T5486" t="s">
        <v>71</v>
      </c>
      <c r="W5486" t="s">
        <v>13441</v>
      </c>
    </row>
    <row r="5487" spans="7:29" ht="136" x14ac:dyDescent="0.2">
      <c r="G5487" t="s">
        <v>685</v>
      </c>
      <c r="H5487" t="s">
        <v>24</v>
      </c>
      <c r="I5487" t="s">
        <v>831</v>
      </c>
      <c r="J5487" t="s">
        <v>422</v>
      </c>
      <c r="K5487" t="s">
        <v>887</v>
      </c>
      <c r="L5487" t="s">
        <v>203</v>
      </c>
      <c r="M5487">
        <v>12</v>
      </c>
      <c r="N5487" t="s">
        <v>422</v>
      </c>
      <c r="O5487" s="12">
        <v>14825</v>
      </c>
      <c r="P5487" t="s">
        <v>70</v>
      </c>
      <c r="Q5487" s="1">
        <v>42597</v>
      </c>
      <c r="R5487" t="s">
        <v>29</v>
      </c>
      <c r="S5487" t="s">
        <v>43</v>
      </c>
      <c r="T5487" t="s">
        <v>71</v>
      </c>
      <c r="W5487" t="s">
        <v>888</v>
      </c>
      <c r="X5487" t="s">
        <v>889</v>
      </c>
      <c r="Y5487" t="s">
        <v>887</v>
      </c>
      <c r="Z5487" t="s">
        <v>890</v>
      </c>
      <c r="AA5487" t="s">
        <v>891</v>
      </c>
      <c r="AB5487" s="2" t="s">
        <v>892</v>
      </c>
      <c r="AC5487" t="s">
        <v>893</v>
      </c>
    </row>
    <row r="5488" spans="7:29" x14ac:dyDescent="0.2">
      <c r="G5488" t="s">
        <v>1597</v>
      </c>
      <c r="H5488" t="s">
        <v>759</v>
      </c>
      <c r="I5488" t="s">
        <v>1598</v>
      </c>
      <c r="J5488" t="s">
        <v>411</v>
      </c>
      <c r="L5488" t="s">
        <v>98</v>
      </c>
      <c r="M5488">
        <v>12</v>
      </c>
      <c r="N5488" t="s">
        <v>411</v>
      </c>
      <c r="O5488" s="12">
        <v>14788</v>
      </c>
      <c r="P5488" t="s">
        <v>28</v>
      </c>
      <c r="Q5488" s="1">
        <v>44911</v>
      </c>
      <c r="R5488" t="s">
        <v>56</v>
      </c>
      <c r="S5488" s="1">
        <v>45000</v>
      </c>
      <c r="T5488" t="s">
        <v>30</v>
      </c>
      <c r="U5488" t="s">
        <v>99</v>
      </c>
      <c r="W5488" t="s">
        <v>1599</v>
      </c>
    </row>
    <row r="5489" spans="7:29" x14ac:dyDescent="0.2">
      <c r="G5489" t="s">
        <v>279</v>
      </c>
      <c r="H5489" t="s">
        <v>280</v>
      </c>
      <c r="I5489" t="s">
        <v>281</v>
      </c>
      <c r="J5489" t="s">
        <v>282</v>
      </c>
      <c r="L5489" t="s">
        <v>283</v>
      </c>
      <c r="M5489">
        <v>9</v>
      </c>
      <c r="N5489" t="s">
        <v>282</v>
      </c>
      <c r="O5489" s="12">
        <v>14775</v>
      </c>
      <c r="P5489" t="s">
        <v>28</v>
      </c>
      <c r="Q5489" s="1">
        <v>44546</v>
      </c>
      <c r="R5489" t="s">
        <v>56</v>
      </c>
      <c r="S5489" s="1">
        <v>45092</v>
      </c>
      <c r="T5489" t="s">
        <v>30</v>
      </c>
      <c r="U5489" t="s">
        <v>284</v>
      </c>
      <c r="W5489" t="s">
        <v>285</v>
      </c>
    </row>
    <row r="5490" spans="7:29" x14ac:dyDescent="0.2">
      <c r="G5490" t="s">
        <v>3706</v>
      </c>
      <c r="H5490" t="s">
        <v>314</v>
      </c>
      <c r="I5490" t="s">
        <v>3707</v>
      </c>
      <c r="J5490" t="s">
        <v>1159</v>
      </c>
      <c r="L5490" t="s">
        <v>283</v>
      </c>
      <c r="M5490">
        <v>9</v>
      </c>
      <c r="N5490" t="s">
        <v>1159</v>
      </c>
      <c r="O5490" s="12">
        <v>14738</v>
      </c>
      <c r="P5490" t="s">
        <v>28</v>
      </c>
      <c r="Q5490" s="1">
        <v>42963</v>
      </c>
      <c r="R5490" t="s">
        <v>56</v>
      </c>
      <c r="S5490" s="1">
        <v>45061</v>
      </c>
      <c r="T5490" t="s">
        <v>30</v>
      </c>
      <c r="U5490" t="s">
        <v>616</v>
      </c>
      <c r="W5490" t="s">
        <v>3708</v>
      </c>
    </row>
    <row r="5491" spans="7:29" x14ac:dyDescent="0.2">
      <c r="G5491" t="s">
        <v>319</v>
      </c>
      <c r="H5491" t="s">
        <v>53</v>
      </c>
      <c r="I5491" t="s">
        <v>13399</v>
      </c>
      <c r="J5491" t="s">
        <v>103</v>
      </c>
      <c r="K5491" t="s">
        <v>13049</v>
      </c>
      <c r="L5491" t="s">
        <v>589</v>
      </c>
      <c r="M5491">
        <v>12</v>
      </c>
      <c r="N5491" t="s">
        <v>103</v>
      </c>
      <c r="O5491" s="12">
        <v>14736</v>
      </c>
      <c r="P5491" t="s">
        <v>70</v>
      </c>
      <c r="Q5491" s="1">
        <v>44895</v>
      </c>
      <c r="R5491" t="s">
        <v>29</v>
      </c>
      <c r="S5491" t="s">
        <v>43</v>
      </c>
      <c r="T5491" t="s">
        <v>71</v>
      </c>
      <c r="W5491" t="s">
        <v>13400</v>
      </c>
      <c r="X5491" t="s">
        <v>13401</v>
      </c>
      <c r="Y5491" t="s">
        <v>13402</v>
      </c>
      <c r="Z5491" t="s">
        <v>537</v>
      </c>
      <c r="AA5491" t="s">
        <v>13403</v>
      </c>
      <c r="AB5491" t="s">
        <v>50</v>
      </c>
      <c r="AC5491" t="s">
        <v>50</v>
      </c>
    </row>
    <row r="5492" spans="7:29" x14ac:dyDescent="0.2">
      <c r="G5492" t="s">
        <v>1541</v>
      </c>
      <c r="H5492" t="s">
        <v>280</v>
      </c>
      <c r="I5492" t="s">
        <v>11876</v>
      </c>
      <c r="J5492" t="s">
        <v>1213</v>
      </c>
      <c r="L5492" t="s">
        <v>283</v>
      </c>
      <c r="M5492">
        <v>9</v>
      </c>
      <c r="N5492" t="s">
        <v>1213</v>
      </c>
      <c r="O5492" s="12">
        <v>14726</v>
      </c>
      <c r="P5492" t="s">
        <v>661</v>
      </c>
      <c r="Q5492" s="1">
        <v>40360</v>
      </c>
      <c r="R5492" t="s">
        <v>56</v>
      </c>
      <c r="S5492" s="1">
        <v>44774</v>
      </c>
      <c r="T5492" t="s">
        <v>30</v>
      </c>
      <c r="U5492" t="s">
        <v>11877</v>
      </c>
      <c r="W5492" t="s">
        <v>11878</v>
      </c>
    </row>
    <row r="5493" spans="7:29" x14ac:dyDescent="0.2">
      <c r="G5493" t="s">
        <v>6465</v>
      </c>
      <c r="H5493" t="s">
        <v>118</v>
      </c>
      <c r="I5493" t="s">
        <v>6466</v>
      </c>
      <c r="J5493" t="s">
        <v>80</v>
      </c>
      <c r="K5493" t="s">
        <v>6467</v>
      </c>
      <c r="L5493" t="s">
        <v>246</v>
      </c>
      <c r="M5493">
        <v>12</v>
      </c>
      <c r="N5493" t="s">
        <v>80</v>
      </c>
      <c r="O5493" s="12">
        <v>14710</v>
      </c>
      <c r="P5493" t="s">
        <v>70</v>
      </c>
      <c r="Q5493" s="1">
        <v>44998</v>
      </c>
      <c r="R5493" t="s">
        <v>29</v>
      </c>
      <c r="S5493" t="s">
        <v>43</v>
      </c>
      <c r="T5493" t="s">
        <v>71</v>
      </c>
      <c r="W5493" t="s">
        <v>6468</v>
      </c>
      <c r="X5493" t="s">
        <v>6469</v>
      </c>
      <c r="Y5493" t="s">
        <v>6470</v>
      </c>
      <c r="Z5493" t="s">
        <v>611</v>
      </c>
      <c r="AA5493" t="s">
        <v>6471</v>
      </c>
      <c r="AB5493" t="s">
        <v>50</v>
      </c>
      <c r="AC5493" t="s">
        <v>6472</v>
      </c>
    </row>
    <row r="5494" spans="7:29" x14ac:dyDescent="0.2">
      <c r="G5494" t="s">
        <v>111</v>
      </c>
      <c r="H5494" t="s">
        <v>262</v>
      </c>
      <c r="I5494" t="s">
        <v>8770</v>
      </c>
      <c r="J5494" t="s">
        <v>1213</v>
      </c>
      <c r="L5494" t="s">
        <v>283</v>
      </c>
      <c r="M5494">
        <v>9</v>
      </c>
      <c r="N5494" t="s">
        <v>1213</v>
      </c>
      <c r="O5494" s="12">
        <v>14705</v>
      </c>
      <c r="P5494" t="s">
        <v>28</v>
      </c>
      <c r="Q5494" s="1">
        <v>43815</v>
      </c>
      <c r="R5494" t="s">
        <v>56</v>
      </c>
      <c r="S5494" s="1">
        <v>45092</v>
      </c>
      <c r="T5494" t="s">
        <v>30</v>
      </c>
      <c r="U5494" t="s">
        <v>570</v>
      </c>
      <c r="W5494" t="s">
        <v>8771</v>
      </c>
    </row>
    <row r="5495" spans="7:29" x14ac:dyDescent="0.2">
      <c r="G5495" t="s">
        <v>7016</v>
      </c>
      <c r="H5495" t="s">
        <v>302</v>
      </c>
      <c r="I5495" t="s">
        <v>7017</v>
      </c>
      <c r="J5495" t="s">
        <v>135</v>
      </c>
      <c r="K5495" t="s">
        <v>743</v>
      </c>
      <c r="L5495" t="s">
        <v>744</v>
      </c>
      <c r="M5495">
        <v>12</v>
      </c>
      <c r="N5495" t="s">
        <v>135</v>
      </c>
      <c r="O5495" s="12">
        <v>14702</v>
      </c>
      <c r="P5495" t="s">
        <v>70</v>
      </c>
      <c r="Q5495" s="1">
        <v>44957</v>
      </c>
      <c r="R5495" t="s">
        <v>29</v>
      </c>
      <c r="S5495" t="s">
        <v>43</v>
      </c>
      <c r="T5495" t="s">
        <v>71</v>
      </c>
      <c r="W5495" t="s">
        <v>7018</v>
      </c>
      <c r="X5495" t="s">
        <v>116</v>
      </c>
    </row>
    <row r="5496" spans="7:29" ht="187" x14ac:dyDescent="0.2">
      <c r="G5496" t="s">
        <v>9090</v>
      </c>
      <c r="H5496" t="s">
        <v>118</v>
      </c>
      <c r="I5496" t="s">
        <v>9091</v>
      </c>
      <c r="J5496" t="s">
        <v>2459</v>
      </c>
      <c r="K5496" t="s">
        <v>9092</v>
      </c>
      <c r="L5496" t="s">
        <v>69</v>
      </c>
      <c r="M5496">
        <v>12</v>
      </c>
      <c r="N5496" t="s">
        <v>2459</v>
      </c>
      <c r="O5496" s="12">
        <v>14700</v>
      </c>
      <c r="P5496" t="s">
        <v>70</v>
      </c>
      <c r="Q5496" s="1">
        <v>44991</v>
      </c>
      <c r="R5496" t="s">
        <v>29</v>
      </c>
      <c r="S5496" t="s">
        <v>43</v>
      </c>
      <c r="T5496" t="s">
        <v>71</v>
      </c>
      <c r="W5496" t="s">
        <v>9093</v>
      </c>
      <c r="X5496" t="s">
        <v>9094</v>
      </c>
      <c r="Y5496" t="s">
        <v>9092</v>
      </c>
      <c r="Z5496" t="s">
        <v>5168</v>
      </c>
      <c r="AA5496" t="s">
        <v>9095</v>
      </c>
      <c r="AB5496" s="2" t="s">
        <v>9096</v>
      </c>
      <c r="AC5496" t="s">
        <v>9097</v>
      </c>
    </row>
    <row r="5497" spans="7:29" x14ac:dyDescent="0.2">
      <c r="G5497" t="s">
        <v>1217</v>
      </c>
      <c r="H5497" t="s">
        <v>53</v>
      </c>
      <c r="I5497" t="s">
        <v>22536</v>
      </c>
      <c r="J5497" t="s">
        <v>4896</v>
      </c>
      <c r="K5497" t="s">
        <v>20919</v>
      </c>
      <c r="L5497" t="s">
        <v>789</v>
      </c>
      <c r="M5497">
        <v>12</v>
      </c>
      <c r="N5497" t="s">
        <v>4896</v>
      </c>
      <c r="O5497" s="12">
        <v>14688</v>
      </c>
      <c r="P5497" t="s">
        <v>70</v>
      </c>
      <c r="Q5497" s="1">
        <v>45019</v>
      </c>
      <c r="R5497" t="s">
        <v>29</v>
      </c>
      <c r="S5497" t="s">
        <v>43</v>
      </c>
      <c r="T5497" t="s">
        <v>71</v>
      </c>
      <c r="W5497" t="s">
        <v>22541</v>
      </c>
      <c r="X5497" t="s">
        <v>22542</v>
      </c>
      <c r="Y5497" t="s">
        <v>20919</v>
      </c>
      <c r="Z5497" t="s">
        <v>4896</v>
      </c>
      <c r="AA5497" t="s">
        <v>22543</v>
      </c>
      <c r="AB5497" t="s">
        <v>50</v>
      </c>
      <c r="AC5497" t="s">
        <v>22544</v>
      </c>
    </row>
    <row r="5498" spans="7:29" x14ac:dyDescent="0.2">
      <c r="G5498" t="s">
        <v>25214</v>
      </c>
      <c r="H5498" t="s">
        <v>553</v>
      </c>
      <c r="I5498" t="s">
        <v>25215</v>
      </c>
      <c r="J5498" t="s">
        <v>42</v>
      </c>
      <c r="K5498" t="s">
        <v>881</v>
      </c>
      <c r="L5498" t="s">
        <v>114</v>
      </c>
      <c r="M5498">
        <v>12</v>
      </c>
      <c r="N5498" t="s">
        <v>42</v>
      </c>
      <c r="O5498" s="12">
        <v>14679</v>
      </c>
      <c r="P5498" t="s">
        <v>70</v>
      </c>
      <c r="Q5498" s="1">
        <v>43738</v>
      </c>
      <c r="R5498" t="s">
        <v>29</v>
      </c>
      <c r="S5498" s="1">
        <v>45121</v>
      </c>
      <c r="T5498" t="s">
        <v>71</v>
      </c>
      <c r="W5498" t="s">
        <v>25216</v>
      </c>
      <c r="X5498" t="s">
        <v>116</v>
      </c>
    </row>
    <row r="5499" spans="7:29" x14ac:dyDescent="0.2">
      <c r="G5499" t="s">
        <v>301</v>
      </c>
      <c r="H5499" t="s">
        <v>262</v>
      </c>
      <c r="I5499" t="s">
        <v>24398</v>
      </c>
      <c r="J5499" t="s">
        <v>481</v>
      </c>
      <c r="L5499" t="s">
        <v>283</v>
      </c>
      <c r="M5499">
        <v>9</v>
      </c>
      <c r="N5499" t="s">
        <v>481</v>
      </c>
      <c r="O5499" s="12">
        <v>14672</v>
      </c>
      <c r="P5499" t="s">
        <v>28</v>
      </c>
      <c r="Q5499" s="1">
        <v>42994</v>
      </c>
      <c r="R5499" t="s">
        <v>56</v>
      </c>
      <c r="S5499" s="1">
        <v>45092</v>
      </c>
      <c r="T5499" t="s">
        <v>30</v>
      </c>
      <c r="U5499" t="s">
        <v>570</v>
      </c>
      <c r="W5499" t="s">
        <v>24400</v>
      </c>
    </row>
    <row r="5500" spans="7:29" x14ac:dyDescent="0.2">
      <c r="G5500" t="s">
        <v>1459</v>
      </c>
      <c r="H5500" t="s">
        <v>112</v>
      </c>
      <c r="I5500" t="s">
        <v>23080</v>
      </c>
      <c r="J5500" t="s">
        <v>1219</v>
      </c>
      <c r="L5500" t="s">
        <v>283</v>
      </c>
      <c r="M5500">
        <v>9</v>
      </c>
      <c r="N5500" t="s">
        <v>1219</v>
      </c>
      <c r="O5500" s="12">
        <v>14653</v>
      </c>
      <c r="P5500" t="s">
        <v>28</v>
      </c>
      <c r="Q5500" s="1">
        <v>42994</v>
      </c>
      <c r="R5500" t="s">
        <v>56</v>
      </c>
      <c r="S5500" s="1">
        <v>45092</v>
      </c>
      <c r="T5500" t="s">
        <v>30</v>
      </c>
      <c r="U5500" t="s">
        <v>11967</v>
      </c>
      <c r="W5500" t="s">
        <v>23081</v>
      </c>
    </row>
    <row r="5501" spans="7:29" ht="204" x14ac:dyDescent="0.2">
      <c r="G5501" t="s">
        <v>9767</v>
      </c>
      <c r="H5501" t="s">
        <v>53</v>
      </c>
      <c r="I5501" t="s">
        <v>5726</v>
      </c>
      <c r="J5501" t="s">
        <v>67</v>
      </c>
      <c r="K5501" t="s">
        <v>384</v>
      </c>
      <c r="L5501" t="s">
        <v>385</v>
      </c>
      <c r="M5501">
        <v>12</v>
      </c>
      <c r="N5501" t="s">
        <v>67</v>
      </c>
      <c r="O5501" s="12">
        <v>14651</v>
      </c>
      <c r="P5501" t="s">
        <v>70</v>
      </c>
      <c r="Q5501" s="1">
        <v>44929</v>
      </c>
      <c r="R5501" t="s">
        <v>29</v>
      </c>
      <c r="S5501" t="s">
        <v>43</v>
      </c>
      <c r="T5501" t="s">
        <v>71</v>
      </c>
      <c r="W5501" t="s">
        <v>15114</v>
      </c>
      <c r="X5501" t="s">
        <v>15115</v>
      </c>
      <c r="Y5501" t="s">
        <v>384</v>
      </c>
      <c r="Z5501" t="s">
        <v>74</v>
      </c>
      <c r="AA5501" t="s">
        <v>15116</v>
      </c>
      <c r="AB5501" s="2" t="s">
        <v>721</v>
      </c>
      <c r="AC5501" t="s">
        <v>1026</v>
      </c>
    </row>
    <row r="5502" spans="7:29" x14ac:dyDescent="0.2">
      <c r="G5502" t="s">
        <v>9266</v>
      </c>
      <c r="H5502" t="s">
        <v>53</v>
      </c>
      <c r="I5502" t="s">
        <v>9267</v>
      </c>
      <c r="J5502" t="s">
        <v>103</v>
      </c>
      <c r="L5502" t="s">
        <v>27</v>
      </c>
      <c r="M5502">
        <v>12</v>
      </c>
      <c r="N5502" t="s">
        <v>103</v>
      </c>
      <c r="O5502" s="12">
        <v>14640</v>
      </c>
      <c r="P5502" t="s">
        <v>28</v>
      </c>
      <c r="Q5502" s="1">
        <v>44788</v>
      </c>
      <c r="R5502" t="s">
        <v>56</v>
      </c>
      <c r="S5502" s="1">
        <v>44880</v>
      </c>
      <c r="T5502" t="s">
        <v>30</v>
      </c>
      <c r="U5502" t="s">
        <v>9269</v>
      </c>
      <c r="V5502" t="s">
        <v>1018</v>
      </c>
      <c r="W5502" t="s">
        <v>9268</v>
      </c>
    </row>
    <row r="5503" spans="7:29" x14ac:dyDescent="0.2">
      <c r="G5503" t="s">
        <v>5665</v>
      </c>
      <c r="H5503" t="s">
        <v>118</v>
      </c>
      <c r="I5503" t="s">
        <v>13811</v>
      </c>
      <c r="J5503" t="s">
        <v>276</v>
      </c>
      <c r="L5503" t="s">
        <v>62</v>
      </c>
      <c r="M5503">
        <v>12</v>
      </c>
      <c r="N5503" t="s">
        <v>276</v>
      </c>
      <c r="O5503" s="12">
        <v>14638</v>
      </c>
      <c r="P5503" t="s">
        <v>28</v>
      </c>
      <c r="Q5503" s="1">
        <v>45078</v>
      </c>
      <c r="R5503" t="s">
        <v>29</v>
      </c>
      <c r="S5503" t="s">
        <v>43</v>
      </c>
      <c r="T5503" t="s">
        <v>30</v>
      </c>
      <c r="U5503" t="s">
        <v>13812</v>
      </c>
      <c r="W5503" t="s">
        <v>13813</v>
      </c>
      <c r="X5503" t="s">
        <v>116</v>
      </c>
    </row>
    <row r="5504" spans="7:29" x14ac:dyDescent="0.2">
      <c r="G5504" t="s">
        <v>5819</v>
      </c>
      <c r="H5504" t="s">
        <v>53</v>
      </c>
      <c r="I5504" t="s">
        <v>24389</v>
      </c>
      <c r="J5504" t="s">
        <v>135</v>
      </c>
      <c r="K5504" t="s">
        <v>743</v>
      </c>
      <c r="L5504" t="s">
        <v>744</v>
      </c>
      <c r="M5504">
        <v>9</v>
      </c>
      <c r="N5504" t="s">
        <v>135</v>
      </c>
      <c r="O5504" s="12">
        <v>14588</v>
      </c>
      <c r="P5504" t="s">
        <v>238</v>
      </c>
      <c r="Q5504" s="1">
        <v>44826</v>
      </c>
      <c r="R5504" t="s">
        <v>56</v>
      </c>
      <c r="S5504" s="1">
        <v>45025</v>
      </c>
      <c r="T5504" t="s">
        <v>71</v>
      </c>
      <c r="W5504" t="s">
        <v>24390</v>
      </c>
    </row>
    <row r="5505" spans="7:29" x14ac:dyDescent="0.2">
      <c r="G5505" t="s">
        <v>14403</v>
      </c>
      <c r="H5505" t="s">
        <v>24</v>
      </c>
      <c r="I5505" t="s">
        <v>14404</v>
      </c>
      <c r="J5505" t="s">
        <v>120</v>
      </c>
      <c r="K5505" t="s">
        <v>14405</v>
      </c>
      <c r="L5505" t="s">
        <v>246</v>
      </c>
      <c r="M5505">
        <v>12</v>
      </c>
      <c r="N5505" t="s">
        <v>120</v>
      </c>
      <c r="O5505" s="12">
        <v>14584</v>
      </c>
      <c r="P5505" t="s">
        <v>70</v>
      </c>
      <c r="Q5505" s="1">
        <v>44517</v>
      </c>
      <c r="R5505" t="s">
        <v>29</v>
      </c>
      <c r="S5505" t="s">
        <v>43</v>
      </c>
      <c r="T5505" t="s">
        <v>71</v>
      </c>
      <c r="W5505" t="s">
        <v>14406</v>
      </c>
      <c r="X5505" t="s">
        <v>14407</v>
      </c>
      <c r="Y5505" t="s">
        <v>14408</v>
      </c>
      <c r="Z5505" t="s">
        <v>125</v>
      </c>
      <c r="AA5505" t="s">
        <v>14409</v>
      </c>
      <c r="AB5505" t="s">
        <v>50</v>
      </c>
      <c r="AC5505" t="s">
        <v>50</v>
      </c>
    </row>
    <row r="5506" spans="7:29" x14ac:dyDescent="0.2">
      <c r="G5506" t="s">
        <v>594</v>
      </c>
      <c r="H5506" t="s">
        <v>60</v>
      </c>
      <c r="I5506" t="s">
        <v>11957</v>
      </c>
      <c r="J5506" t="s">
        <v>1219</v>
      </c>
      <c r="L5506" t="s">
        <v>347</v>
      </c>
      <c r="M5506">
        <v>9</v>
      </c>
      <c r="N5506" t="s">
        <v>1219</v>
      </c>
      <c r="O5506" s="12">
        <v>14576</v>
      </c>
      <c r="P5506" t="s">
        <v>28</v>
      </c>
      <c r="Q5506" s="1">
        <v>43085</v>
      </c>
      <c r="R5506" t="s">
        <v>56</v>
      </c>
      <c r="S5506" s="1">
        <v>44910</v>
      </c>
      <c r="T5506" t="s">
        <v>30</v>
      </c>
      <c r="U5506" t="s">
        <v>11967</v>
      </c>
      <c r="W5506" t="s">
        <v>11968</v>
      </c>
    </row>
    <row r="5507" spans="7:29" x14ac:dyDescent="0.2">
      <c r="G5507" t="s">
        <v>396</v>
      </c>
      <c r="H5507" t="s">
        <v>118</v>
      </c>
      <c r="I5507" t="s">
        <v>16968</v>
      </c>
      <c r="J5507" t="s">
        <v>6152</v>
      </c>
      <c r="K5507" t="s">
        <v>16969</v>
      </c>
      <c r="L5507" t="s">
        <v>203</v>
      </c>
      <c r="M5507">
        <v>12</v>
      </c>
      <c r="N5507" t="s">
        <v>6152</v>
      </c>
      <c r="O5507" s="12">
        <v>14547</v>
      </c>
      <c r="P5507" t="s">
        <v>70</v>
      </c>
      <c r="Q5507" s="1">
        <v>44992</v>
      </c>
      <c r="R5507" t="s">
        <v>29</v>
      </c>
      <c r="S5507" t="s">
        <v>43</v>
      </c>
      <c r="T5507" t="s">
        <v>71</v>
      </c>
      <c r="W5507" t="s">
        <v>16970</v>
      </c>
      <c r="X5507" t="s">
        <v>116</v>
      </c>
    </row>
    <row r="5508" spans="7:29" x14ac:dyDescent="0.2">
      <c r="G5508" t="s">
        <v>458</v>
      </c>
      <c r="H5508" t="s">
        <v>280</v>
      </c>
      <c r="I5508" t="s">
        <v>17378</v>
      </c>
      <c r="J5508" t="s">
        <v>332</v>
      </c>
      <c r="L5508" t="s">
        <v>27</v>
      </c>
      <c r="M5508">
        <v>12</v>
      </c>
      <c r="N5508" t="s">
        <v>332</v>
      </c>
      <c r="O5508" s="12">
        <v>14511</v>
      </c>
      <c r="P5508" t="s">
        <v>28</v>
      </c>
      <c r="Q5508" s="1">
        <v>44991</v>
      </c>
      <c r="R5508" t="s">
        <v>29</v>
      </c>
      <c r="S5508" s="1">
        <v>45198</v>
      </c>
      <c r="T5508" t="s">
        <v>30</v>
      </c>
      <c r="U5508" t="s">
        <v>17379</v>
      </c>
      <c r="V5508" t="s">
        <v>522</v>
      </c>
      <c r="W5508" t="s">
        <v>17380</v>
      </c>
      <c r="X5508" t="s">
        <v>116</v>
      </c>
    </row>
    <row r="5509" spans="7:29" x14ac:dyDescent="0.2">
      <c r="G5509" t="s">
        <v>1228</v>
      </c>
      <c r="H5509" t="s">
        <v>53</v>
      </c>
      <c r="I5509" t="s">
        <v>1229</v>
      </c>
      <c r="J5509" t="s">
        <v>481</v>
      </c>
      <c r="K5509" t="s">
        <v>1230</v>
      </c>
      <c r="L5509" t="s">
        <v>317</v>
      </c>
      <c r="M5509">
        <v>12</v>
      </c>
      <c r="N5509" t="s">
        <v>481</v>
      </c>
      <c r="O5509" s="12">
        <v>14495</v>
      </c>
      <c r="P5509" t="s">
        <v>70</v>
      </c>
      <c r="Q5509" s="1">
        <v>44929</v>
      </c>
      <c r="R5509" t="s">
        <v>56</v>
      </c>
      <c r="S5509" s="1">
        <v>45051</v>
      </c>
      <c r="T5509" t="s">
        <v>71</v>
      </c>
      <c r="W5509" t="s">
        <v>1231</v>
      </c>
    </row>
    <row r="5510" spans="7:29" x14ac:dyDescent="0.2">
      <c r="G5510" t="s">
        <v>128</v>
      </c>
      <c r="H5510" t="s">
        <v>262</v>
      </c>
      <c r="I5510" t="s">
        <v>16193</v>
      </c>
      <c r="J5510" t="s">
        <v>3683</v>
      </c>
      <c r="L5510" t="s">
        <v>669</v>
      </c>
      <c r="M5510">
        <v>9</v>
      </c>
      <c r="N5510" t="s">
        <v>3683</v>
      </c>
      <c r="O5510" s="12">
        <v>14474</v>
      </c>
      <c r="P5510" t="s">
        <v>28</v>
      </c>
      <c r="Q5510" s="1">
        <v>44645</v>
      </c>
      <c r="R5510" t="s">
        <v>56</v>
      </c>
      <c r="S5510" s="1">
        <v>45017</v>
      </c>
      <c r="T5510" t="s">
        <v>30</v>
      </c>
      <c r="U5510" t="s">
        <v>12514</v>
      </c>
      <c r="V5510" t="s">
        <v>45</v>
      </c>
      <c r="W5510" t="s">
        <v>16214</v>
      </c>
    </row>
    <row r="5511" spans="7:29" x14ac:dyDescent="0.2">
      <c r="G5511" t="s">
        <v>519</v>
      </c>
      <c r="H5511" t="s">
        <v>60</v>
      </c>
      <c r="I5511" t="s">
        <v>5330</v>
      </c>
      <c r="J5511" t="s">
        <v>135</v>
      </c>
      <c r="K5511" t="s">
        <v>743</v>
      </c>
      <c r="L5511" t="s">
        <v>744</v>
      </c>
      <c r="M5511">
        <v>9</v>
      </c>
      <c r="N5511" t="s">
        <v>135</v>
      </c>
      <c r="O5511" s="12">
        <v>14444</v>
      </c>
      <c r="P5511" t="s">
        <v>70</v>
      </c>
      <c r="Q5511" s="1">
        <v>44943</v>
      </c>
      <c r="R5511" t="s">
        <v>29</v>
      </c>
      <c r="S5511" t="s">
        <v>43</v>
      </c>
      <c r="T5511" t="s">
        <v>71</v>
      </c>
      <c r="W5511" t="s">
        <v>5331</v>
      </c>
      <c r="X5511" t="s">
        <v>5332</v>
      </c>
      <c r="Y5511" t="s">
        <v>743</v>
      </c>
      <c r="Z5511" t="s">
        <v>135</v>
      </c>
      <c r="AA5511" t="s">
        <v>5333</v>
      </c>
      <c r="AB5511" t="s">
        <v>50</v>
      </c>
      <c r="AC5511" t="s">
        <v>50</v>
      </c>
    </row>
    <row r="5512" spans="7:29" x14ac:dyDescent="0.2">
      <c r="G5512" t="s">
        <v>9554</v>
      </c>
      <c r="H5512" t="s">
        <v>118</v>
      </c>
      <c r="I5512" t="s">
        <v>15935</v>
      </c>
      <c r="J5512" t="s">
        <v>211</v>
      </c>
      <c r="L5512" t="s">
        <v>283</v>
      </c>
      <c r="M5512">
        <v>9</v>
      </c>
      <c r="N5512" t="s">
        <v>211</v>
      </c>
      <c r="O5512" s="12">
        <v>14443</v>
      </c>
      <c r="P5512" t="s">
        <v>28</v>
      </c>
      <c r="Q5512" s="1">
        <v>44455</v>
      </c>
      <c r="R5512" t="s">
        <v>56</v>
      </c>
      <c r="S5512" s="1">
        <v>45092</v>
      </c>
      <c r="T5512" t="s">
        <v>30</v>
      </c>
      <c r="U5512" t="s">
        <v>1076</v>
      </c>
      <c r="W5512" t="s">
        <v>15936</v>
      </c>
    </row>
    <row r="5513" spans="7:29" x14ac:dyDescent="0.2">
      <c r="G5513" t="s">
        <v>5650</v>
      </c>
      <c r="H5513" t="s">
        <v>24</v>
      </c>
      <c r="I5513" t="s">
        <v>5651</v>
      </c>
      <c r="J5513" t="s">
        <v>159</v>
      </c>
      <c r="K5513" t="s">
        <v>3296</v>
      </c>
      <c r="L5513" t="s">
        <v>489</v>
      </c>
      <c r="M5513">
        <v>12</v>
      </c>
      <c r="N5513" t="s">
        <v>159</v>
      </c>
      <c r="O5513" s="12">
        <v>14438</v>
      </c>
      <c r="P5513" t="s">
        <v>70</v>
      </c>
      <c r="Q5513" s="1">
        <v>40353</v>
      </c>
      <c r="R5513" t="s">
        <v>56</v>
      </c>
      <c r="S5513" s="1">
        <v>44834</v>
      </c>
      <c r="T5513" t="s">
        <v>71</v>
      </c>
      <c r="W5513" t="s">
        <v>5652</v>
      </c>
    </row>
    <row r="5514" spans="7:29" x14ac:dyDescent="0.2">
      <c r="G5514" t="s">
        <v>643</v>
      </c>
      <c r="H5514" t="s">
        <v>53</v>
      </c>
      <c r="I5514" t="s">
        <v>6398</v>
      </c>
      <c r="J5514" t="s">
        <v>921</v>
      </c>
      <c r="L5514" t="s">
        <v>775</v>
      </c>
      <c r="M5514">
        <v>9</v>
      </c>
      <c r="N5514" t="s">
        <v>921</v>
      </c>
      <c r="O5514" s="12">
        <v>14430</v>
      </c>
      <c r="P5514" t="s">
        <v>28</v>
      </c>
      <c r="Q5514" s="1">
        <v>42994</v>
      </c>
      <c r="R5514" t="s">
        <v>63</v>
      </c>
      <c r="S5514" t="s">
        <v>43</v>
      </c>
      <c r="T5514" t="s">
        <v>30</v>
      </c>
      <c r="U5514" t="s">
        <v>1324</v>
      </c>
      <c r="W5514" t="s">
        <v>6399</v>
      </c>
    </row>
    <row r="5515" spans="7:29" x14ac:dyDescent="0.2">
      <c r="G5515" t="s">
        <v>171</v>
      </c>
      <c r="H5515" t="s">
        <v>262</v>
      </c>
      <c r="I5515" t="s">
        <v>4642</v>
      </c>
      <c r="J5515" t="s">
        <v>1195</v>
      </c>
      <c r="L5515" t="s">
        <v>62</v>
      </c>
      <c r="M5515">
        <v>12</v>
      </c>
      <c r="N5515" t="s">
        <v>1195</v>
      </c>
      <c r="O5515" s="12">
        <v>14403</v>
      </c>
      <c r="P5515" t="s">
        <v>28</v>
      </c>
      <c r="Q5515" s="1">
        <v>42125</v>
      </c>
      <c r="R5515" t="s">
        <v>56</v>
      </c>
      <c r="S5515" t="s">
        <v>43</v>
      </c>
      <c r="T5515" t="s">
        <v>30</v>
      </c>
      <c r="U5515" t="s">
        <v>751</v>
      </c>
      <c r="W5515" t="s">
        <v>4643</v>
      </c>
    </row>
    <row r="5516" spans="7:29" x14ac:dyDescent="0.2">
      <c r="G5516" t="s">
        <v>3253</v>
      </c>
      <c r="H5516" t="s">
        <v>280</v>
      </c>
      <c r="I5516" t="s">
        <v>20323</v>
      </c>
      <c r="J5516" t="s">
        <v>103</v>
      </c>
      <c r="K5516" t="s">
        <v>7393</v>
      </c>
      <c r="L5516" t="s">
        <v>114</v>
      </c>
      <c r="M5516">
        <v>12</v>
      </c>
      <c r="N5516" t="s">
        <v>103</v>
      </c>
      <c r="O5516" s="12">
        <v>14309</v>
      </c>
      <c r="P5516" t="s">
        <v>70</v>
      </c>
      <c r="Q5516" s="1">
        <v>41505</v>
      </c>
      <c r="R5516" t="s">
        <v>29</v>
      </c>
      <c r="S5516" t="s">
        <v>43</v>
      </c>
      <c r="T5516" t="s">
        <v>71</v>
      </c>
      <c r="W5516" t="s">
        <v>20324</v>
      </c>
      <c r="X5516" t="s">
        <v>20325</v>
      </c>
      <c r="Y5516" t="s">
        <v>7393</v>
      </c>
      <c r="Z5516" t="s">
        <v>109</v>
      </c>
      <c r="AA5516" t="s">
        <v>20326</v>
      </c>
      <c r="AB5516" t="s">
        <v>50</v>
      </c>
      <c r="AC5516" t="s">
        <v>50</v>
      </c>
    </row>
    <row r="5517" spans="7:29" x14ac:dyDescent="0.2">
      <c r="G5517" t="s">
        <v>15816</v>
      </c>
      <c r="H5517" t="s">
        <v>1394</v>
      </c>
      <c r="I5517" t="s">
        <v>15817</v>
      </c>
      <c r="J5517" t="s">
        <v>97</v>
      </c>
      <c r="K5517" t="s">
        <v>15818</v>
      </c>
      <c r="L5517" t="s">
        <v>589</v>
      </c>
      <c r="M5517">
        <v>12</v>
      </c>
      <c r="N5517" t="s">
        <v>97</v>
      </c>
      <c r="O5517" s="12">
        <v>14307</v>
      </c>
      <c r="P5517" t="s">
        <v>70</v>
      </c>
      <c r="Q5517" s="1">
        <v>44820</v>
      </c>
      <c r="R5517" t="s">
        <v>29</v>
      </c>
      <c r="S5517" t="s">
        <v>43</v>
      </c>
      <c r="T5517" t="s">
        <v>71</v>
      </c>
      <c r="W5517" t="s">
        <v>15819</v>
      </c>
      <c r="X5517" t="s">
        <v>15820</v>
      </c>
      <c r="Y5517" t="s">
        <v>15818</v>
      </c>
      <c r="Z5517" t="s">
        <v>810</v>
      </c>
      <c r="AA5517" t="s">
        <v>15821</v>
      </c>
      <c r="AB5517" t="s">
        <v>50</v>
      </c>
      <c r="AC5517" t="s">
        <v>50</v>
      </c>
    </row>
    <row r="5518" spans="7:29" x14ac:dyDescent="0.2">
      <c r="G5518" t="s">
        <v>12823</v>
      </c>
      <c r="H5518" t="s">
        <v>53</v>
      </c>
      <c r="I5518" t="s">
        <v>12813</v>
      </c>
      <c r="J5518" t="s">
        <v>223</v>
      </c>
      <c r="L5518" t="s">
        <v>27</v>
      </c>
      <c r="M5518">
        <v>12</v>
      </c>
      <c r="N5518" t="s">
        <v>223</v>
      </c>
      <c r="O5518" s="12">
        <v>14292</v>
      </c>
      <c r="P5518" t="s">
        <v>28</v>
      </c>
      <c r="Q5518" s="1">
        <v>45034</v>
      </c>
      <c r="R5518" t="s">
        <v>29</v>
      </c>
      <c r="S5518" t="s">
        <v>43</v>
      </c>
      <c r="T5518" t="s">
        <v>30</v>
      </c>
      <c r="U5518" t="s">
        <v>2465</v>
      </c>
      <c r="V5518" t="s">
        <v>404</v>
      </c>
      <c r="W5518" t="s">
        <v>12824</v>
      </c>
      <c r="X5518" t="s">
        <v>116</v>
      </c>
    </row>
    <row r="5519" spans="7:29" x14ac:dyDescent="0.2">
      <c r="G5519" t="s">
        <v>22668</v>
      </c>
      <c r="H5519" t="s">
        <v>53</v>
      </c>
      <c r="I5519" t="s">
        <v>22669</v>
      </c>
      <c r="J5519" t="s">
        <v>411</v>
      </c>
      <c r="L5519" t="s">
        <v>62</v>
      </c>
      <c r="M5519">
        <v>12</v>
      </c>
      <c r="N5519" t="s">
        <v>411</v>
      </c>
      <c r="O5519" s="12">
        <v>14287</v>
      </c>
      <c r="P5519" t="s">
        <v>28</v>
      </c>
      <c r="Q5519" s="1">
        <v>44455</v>
      </c>
      <c r="R5519" t="s">
        <v>56</v>
      </c>
      <c r="S5519" s="1">
        <v>44798</v>
      </c>
      <c r="T5519" t="s">
        <v>30</v>
      </c>
      <c r="U5519" t="s">
        <v>807</v>
      </c>
      <c r="W5519" t="s">
        <v>22670</v>
      </c>
    </row>
    <row r="5520" spans="7:29" x14ac:dyDescent="0.2">
      <c r="G5520" t="s">
        <v>1913</v>
      </c>
      <c r="H5520" t="s">
        <v>302</v>
      </c>
      <c r="I5520" t="s">
        <v>1914</v>
      </c>
      <c r="J5520" t="s">
        <v>510</v>
      </c>
      <c r="L5520" t="s">
        <v>27</v>
      </c>
      <c r="M5520">
        <v>12</v>
      </c>
      <c r="N5520" t="s">
        <v>510</v>
      </c>
      <c r="O5520" s="12">
        <v>14270</v>
      </c>
      <c r="P5520" t="s">
        <v>28</v>
      </c>
      <c r="Q5520" s="1">
        <v>43864</v>
      </c>
      <c r="R5520" t="s">
        <v>56</v>
      </c>
      <c r="S5520" s="1">
        <v>44804</v>
      </c>
      <c r="T5520" t="s">
        <v>30</v>
      </c>
      <c r="U5520" t="s">
        <v>1915</v>
      </c>
      <c r="V5520" t="s">
        <v>45</v>
      </c>
      <c r="W5520" t="s">
        <v>1916</v>
      </c>
    </row>
    <row r="5521" spans="7:29" x14ac:dyDescent="0.2">
      <c r="G5521" t="s">
        <v>5429</v>
      </c>
      <c r="H5521" t="s">
        <v>53</v>
      </c>
      <c r="I5521" t="s">
        <v>20170</v>
      </c>
      <c r="J5521" t="s">
        <v>1721</v>
      </c>
      <c r="K5521" t="s">
        <v>20171</v>
      </c>
      <c r="L5521" t="s">
        <v>69</v>
      </c>
      <c r="M5521">
        <v>12</v>
      </c>
      <c r="N5521" t="s">
        <v>1721</v>
      </c>
      <c r="O5521" s="12">
        <v>14266</v>
      </c>
      <c r="P5521" t="s">
        <v>238</v>
      </c>
      <c r="Q5521" s="1">
        <v>44370</v>
      </c>
      <c r="R5521" t="s">
        <v>541</v>
      </c>
      <c r="S5521" s="1">
        <v>45194</v>
      </c>
      <c r="T5521" t="s">
        <v>71</v>
      </c>
      <c r="W5521" t="s">
        <v>20172</v>
      </c>
      <c r="X5521" t="s">
        <v>20173</v>
      </c>
      <c r="Y5521" t="s">
        <v>20174</v>
      </c>
      <c r="Z5521" t="s">
        <v>5057</v>
      </c>
      <c r="AA5521" t="s">
        <v>20175</v>
      </c>
      <c r="AB5521" t="s">
        <v>50</v>
      </c>
      <c r="AC5521" t="s">
        <v>20176</v>
      </c>
    </row>
    <row r="5522" spans="7:29" x14ac:dyDescent="0.2">
      <c r="G5522" t="s">
        <v>16751</v>
      </c>
      <c r="H5522" t="s">
        <v>53</v>
      </c>
      <c r="I5522" t="s">
        <v>16749</v>
      </c>
      <c r="J5522" t="s">
        <v>770</v>
      </c>
      <c r="L5522" t="s">
        <v>55</v>
      </c>
      <c r="M5522">
        <v>12</v>
      </c>
      <c r="N5522" t="s">
        <v>1035</v>
      </c>
      <c r="O5522" s="12">
        <v>14220</v>
      </c>
      <c r="P5522" t="s">
        <v>28</v>
      </c>
      <c r="Q5522" s="1">
        <v>44375</v>
      </c>
      <c r="R5522" t="s">
        <v>56</v>
      </c>
      <c r="S5522" s="1">
        <v>44865</v>
      </c>
      <c r="T5522" t="s">
        <v>30</v>
      </c>
      <c r="U5522" t="s">
        <v>11631</v>
      </c>
      <c r="W5522" t="s">
        <v>16752</v>
      </c>
    </row>
    <row r="5523" spans="7:29" x14ac:dyDescent="0.2">
      <c r="G5523" t="s">
        <v>23614</v>
      </c>
      <c r="H5523" t="s">
        <v>118</v>
      </c>
      <c r="I5523" t="s">
        <v>23615</v>
      </c>
      <c r="J5523" t="s">
        <v>1195</v>
      </c>
      <c r="K5523" t="s">
        <v>8191</v>
      </c>
      <c r="L5523" t="s">
        <v>69</v>
      </c>
      <c r="M5523">
        <v>12</v>
      </c>
      <c r="N5523" t="s">
        <v>1195</v>
      </c>
      <c r="O5523" s="12">
        <v>14138</v>
      </c>
      <c r="P5523" t="s">
        <v>70</v>
      </c>
      <c r="Q5523" s="1">
        <v>44923</v>
      </c>
      <c r="R5523" t="s">
        <v>56</v>
      </c>
      <c r="S5523" s="1">
        <v>45046</v>
      </c>
      <c r="T5523" t="s">
        <v>71</v>
      </c>
      <c r="W5523" t="s">
        <v>23616</v>
      </c>
    </row>
    <row r="5524" spans="7:29" x14ac:dyDescent="0.2">
      <c r="G5524" t="s">
        <v>1572</v>
      </c>
      <c r="H5524" t="s">
        <v>274</v>
      </c>
      <c r="I5524" t="s">
        <v>11013</v>
      </c>
      <c r="J5524" t="s">
        <v>1498</v>
      </c>
      <c r="L5524" t="s">
        <v>27</v>
      </c>
      <c r="M5524">
        <v>12</v>
      </c>
      <c r="N5524" t="s">
        <v>1498</v>
      </c>
      <c r="O5524" s="12">
        <v>14081</v>
      </c>
      <c r="P5524" t="s">
        <v>28</v>
      </c>
      <c r="Q5524" s="1">
        <v>44777</v>
      </c>
      <c r="R5524" t="s">
        <v>56</v>
      </c>
      <c r="S5524" s="1">
        <v>44848</v>
      </c>
      <c r="T5524" t="s">
        <v>30</v>
      </c>
      <c r="U5524" t="s">
        <v>1499</v>
      </c>
      <c r="V5524" t="s">
        <v>404</v>
      </c>
      <c r="W5524" t="s">
        <v>11014</v>
      </c>
    </row>
    <row r="5525" spans="7:29" ht="85" x14ac:dyDescent="0.2">
      <c r="G5525" t="s">
        <v>23916</v>
      </c>
      <c r="H5525" t="s">
        <v>302</v>
      </c>
      <c r="I5525" t="s">
        <v>23905</v>
      </c>
      <c r="J5525" t="s">
        <v>150</v>
      </c>
      <c r="K5525" t="s">
        <v>2333</v>
      </c>
      <c r="L5525" t="s">
        <v>246</v>
      </c>
      <c r="M5525">
        <v>12</v>
      </c>
      <c r="N5525" t="s">
        <v>150</v>
      </c>
      <c r="O5525" s="12">
        <v>14059</v>
      </c>
      <c r="P5525" t="s">
        <v>70</v>
      </c>
      <c r="Q5525" s="1">
        <v>43260</v>
      </c>
      <c r="R5525" t="s">
        <v>29</v>
      </c>
      <c r="S5525" t="s">
        <v>43</v>
      </c>
      <c r="T5525" t="s">
        <v>71</v>
      </c>
      <c r="W5525" t="s">
        <v>23917</v>
      </c>
      <c r="X5525" t="s">
        <v>23918</v>
      </c>
      <c r="Y5525" t="s">
        <v>2333</v>
      </c>
      <c r="Z5525" t="s">
        <v>150</v>
      </c>
      <c r="AA5525" t="s">
        <v>23919</v>
      </c>
      <c r="AB5525" s="2" t="s">
        <v>837</v>
      </c>
      <c r="AC5525" t="s">
        <v>50</v>
      </c>
    </row>
    <row r="5526" spans="7:29" x14ac:dyDescent="0.2">
      <c r="G5526" t="s">
        <v>9239</v>
      </c>
      <c r="H5526" t="s">
        <v>53</v>
      </c>
      <c r="I5526" t="s">
        <v>9240</v>
      </c>
      <c r="J5526" t="s">
        <v>1240</v>
      </c>
      <c r="L5526" t="s">
        <v>98</v>
      </c>
      <c r="M5526">
        <v>12</v>
      </c>
      <c r="N5526" t="s">
        <v>1240</v>
      </c>
      <c r="O5526" s="12">
        <v>14055</v>
      </c>
      <c r="P5526" t="s">
        <v>28</v>
      </c>
      <c r="Q5526" s="1">
        <v>43709</v>
      </c>
      <c r="R5526" t="s">
        <v>56</v>
      </c>
      <c r="S5526" s="1">
        <v>44804</v>
      </c>
      <c r="T5526" t="s">
        <v>30</v>
      </c>
      <c r="U5526" t="s">
        <v>99</v>
      </c>
      <c r="W5526" t="s">
        <v>9241</v>
      </c>
    </row>
    <row r="5527" spans="7:29" x14ac:dyDescent="0.2">
      <c r="G5527" t="s">
        <v>319</v>
      </c>
      <c r="H5527" t="s">
        <v>53</v>
      </c>
      <c r="I5527" t="s">
        <v>10292</v>
      </c>
      <c r="J5527" t="s">
        <v>80</v>
      </c>
      <c r="L5527" t="s">
        <v>283</v>
      </c>
      <c r="M5527">
        <v>9</v>
      </c>
      <c r="N5527" t="s">
        <v>80</v>
      </c>
      <c r="O5527" s="12">
        <v>14023</v>
      </c>
      <c r="P5527" t="s">
        <v>28</v>
      </c>
      <c r="Q5527" s="1">
        <v>44271</v>
      </c>
      <c r="R5527" t="s">
        <v>56</v>
      </c>
      <c r="S5527" s="1">
        <v>45092</v>
      </c>
      <c r="T5527" t="s">
        <v>30</v>
      </c>
      <c r="U5527" t="s">
        <v>10313</v>
      </c>
      <c r="W5527" t="s">
        <v>10314</v>
      </c>
    </row>
    <row r="5528" spans="7:29" x14ac:dyDescent="0.2">
      <c r="G5528" t="s">
        <v>7721</v>
      </c>
      <c r="H5528" t="s">
        <v>53</v>
      </c>
      <c r="I5528" t="s">
        <v>11799</v>
      </c>
      <c r="J5528" t="s">
        <v>1219</v>
      </c>
      <c r="L5528" t="s">
        <v>347</v>
      </c>
      <c r="M5528">
        <v>9</v>
      </c>
      <c r="N5528" t="s">
        <v>1219</v>
      </c>
      <c r="O5528" s="12">
        <v>14022</v>
      </c>
      <c r="P5528" t="s">
        <v>28</v>
      </c>
      <c r="Q5528" s="1">
        <v>44181</v>
      </c>
      <c r="R5528" t="s">
        <v>56</v>
      </c>
      <c r="S5528" s="1">
        <v>45000</v>
      </c>
      <c r="T5528" t="s">
        <v>30</v>
      </c>
      <c r="U5528" t="s">
        <v>11800</v>
      </c>
      <c r="W5528" t="s">
        <v>11801</v>
      </c>
    </row>
    <row r="5529" spans="7:29" x14ac:dyDescent="0.2">
      <c r="G5529" t="s">
        <v>6685</v>
      </c>
      <c r="H5529" t="s">
        <v>53</v>
      </c>
      <c r="I5529" t="s">
        <v>6686</v>
      </c>
      <c r="J5529" t="s">
        <v>276</v>
      </c>
      <c r="L5529" t="s">
        <v>104</v>
      </c>
      <c r="M5529">
        <v>12</v>
      </c>
      <c r="N5529" t="s">
        <v>276</v>
      </c>
      <c r="O5529" s="12">
        <v>14005</v>
      </c>
      <c r="P5529" t="s">
        <v>28</v>
      </c>
      <c r="Q5529" s="1">
        <v>41258</v>
      </c>
      <c r="R5529" t="s">
        <v>56</v>
      </c>
      <c r="S5529" s="1">
        <v>44804</v>
      </c>
      <c r="T5529" t="s">
        <v>30</v>
      </c>
      <c r="U5529" t="s">
        <v>6687</v>
      </c>
      <c r="V5529" t="s">
        <v>32</v>
      </c>
      <c r="W5529" t="s">
        <v>6688</v>
      </c>
    </row>
    <row r="5530" spans="7:29" x14ac:dyDescent="0.2">
      <c r="G5530" t="s">
        <v>3497</v>
      </c>
      <c r="H5530" t="s">
        <v>274</v>
      </c>
      <c r="I5530" t="s">
        <v>6585</v>
      </c>
      <c r="J5530" t="s">
        <v>481</v>
      </c>
      <c r="L5530" t="s">
        <v>283</v>
      </c>
      <c r="M5530">
        <v>9</v>
      </c>
      <c r="N5530" t="s">
        <v>481</v>
      </c>
      <c r="O5530" s="12">
        <v>13951</v>
      </c>
      <c r="P5530" t="s">
        <v>28</v>
      </c>
      <c r="Q5530" s="1">
        <v>44271</v>
      </c>
      <c r="R5530" t="s">
        <v>56</v>
      </c>
      <c r="S5530" s="1">
        <v>45092</v>
      </c>
      <c r="T5530" t="s">
        <v>30</v>
      </c>
      <c r="U5530" t="s">
        <v>570</v>
      </c>
      <c r="W5530" t="s">
        <v>6586</v>
      </c>
    </row>
    <row r="5531" spans="7:29" x14ac:dyDescent="0.2">
      <c r="G5531" t="s">
        <v>652</v>
      </c>
      <c r="H5531" t="s">
        <v>53</v>
      </c>
      <c r="I5531" t="s">
        <v>11708</v>
      </c>
      <c r="J5531" t="s">
        <v>371</v>
      </c>
      <c r="L5531" t="s">
        <v>283</v>
      </c>
      <c r="M5531">
        <v>9</v>
      </c>
      <c r="N5531" t="s">
        <v>371</v>
      </c>
      <c r="O5531" s="12">
        <v>13922</v>
      </c>
      <c r="P5531" t="s">
        <v>28</v>
      </c>
      <c r="Q5531" s="1">
        <v>43906</v>
      </c>
      <c r="R5531" t="s">
        <v>56</v>
      </c>
      <c r="S5531" s="1">
        <v>45092</v>
      </c>
      <c r="T5531" t="s">
        <v>30</v>
      </c>
      <c r="U5531" t="s">
        <v>570</v>
      </c>
      <c r="W5531" t="s">
        <v>11709</v>
      </c>
    </row>
    <row r="5532" spans="7:29" x14ac:dyDescent="0.2">
      <c r="G5532" t="s">
        <v>11422</v>
      </c>
      <c r="H5532" t="s">
        <v>53</v>
      </c>
      <c r="I5532" t="s">
        <v>11416</v>
      </c>
      <c r="J5532" t="s">
        <v>326</v>
      </c>
      <c r="K5532" t="s">
        <v>4229</v>
      </c>
      <c r="L5532" t="s">
        <v>237</v>
      </c>
      <c r="M5532">
        <v>12</v>
      </c>
      <c r="N5532" t="s">
        <v>326</v>
      </c>
      <c r="O5532" s="12">
        <v>13909</v>
      </c>
      <c r="P5532" t="s">
        <v>70</v>
      </c>
      <c r="Q5532" s="1">
        <v>44424</v>
      </c>
      <c r="R5532" t="s">
        <v>56</v>
      </c>
      <c r="S5532" s="1">
        <v>44834</v>
      </c>
      <c r="T5532" t="s">
        <v>71</v>
      </c>
      <c r="W5532" t="s">
        <v>11423</v>
      </c>
    </row>
    <row r="5533" spans="7:29" ht="102" x14ac:dyDescent="0.2">
      <c r="G5533" t="s">
        <v>4254</v>
      </c>
      <c r="H5533" t="s">
        <v>553</v>
      </c>
      <c r="I5533" t="s">
        <v>8770</v>
      </c>
      <c r="J5533" t="s">
        <v>135</v>
      </c>
      <c r="K5533" t="s">
        <v>1462</v>
      </c>
      <c r="L5533" t="s">
        <v>8777</v>
      </c>
      <c r="M5533">
        <v>12</v>
      </c>
      <c r="N5533" t="s">
        <v>135</v>
      </c>
      <c r="O5533" s="12">
        <v>13888</v>
      </c>
      <c r="P5533" t="s">
        <v>238</v>
      </c>
      <c r="Q5533" s="1">
        <v>43347</v>
      </c>
      <c r="R5533" t="s">
        <v>56</v>
      </c>
      <c r="S5533" s="1">
        <v>44806</v>
      </c>
      <c r="T5533" t="s">
        <v>71</v>
      </c>
      <c r="W5533" t="s">
        <v>8773</v>
      </c>
      <c r="X5533" t="s">
        <v>8774</v>
      </c>
      <c r="Y5533" t="s">
        <v>8772</v>
      </c>
      <c r="Z5533" t="s">
        <v>135</v>
      </c>
      <c r="AA5533" t="s">
        <v>8775</v>
      </c>
      <c r="AB5533" s="2" t="s">
        <v>7576</v>
      </c>
      <c r="AC5533" t="s">
        <v>8776</v>
      </c>
    </row>
    <row r="5534" spans="7:29" ht="85" x14ac:dyDescent="0.2">
      <c r="G5534" t="s">
        <v>147</v>
      </c>
      <c r="H5534" t="s">
        <v>148</v>
      </c>
      <c r="I5534" t="s">
        <v>149</v>
      </c>
      <c r="J5534" t="s">
        <v>150</v>
      </c>
      <c r="K5534" t="s">
        <v>151</v>
      </c>
      <c r="L5534" t="s">
        <v>152</v>
      </c>
      <c r="M5534">
        <v>12</v>
      </c>
      <c r="N5534" t="s">
        <v>150</v>
      </c>
      <c r="O5534" s="12">
        <v>13858</v>
      </c>
      <c r="P5534" t="s">
        <v>70</v>
      </c>
      <c r="Q5534" s="1">
        <v>39663</v>
      </c>
      <c r="R5534" t="s">
        <v>29</v>
      </c>
      <c r="S5534" t="s">
        <v>43</v>
      </c>
      <c r="T5534" t="s">
        <v>71</v>
      </c>
      <c r="W5534" t="s">
        <v>153</v>
      </c>
      <c r="X5534" t="s">
        <v>154</v>
      </c>
      <c r="Y5534" t="s">
        <v>151</v>
      </c>
      <c r="Z5534" t="s">
        <v>150</v>
      </c>
      <c r="AA5534" t="s">
        <v>155</v>
      </c>
      <c r="AB5534" s="2" t="s">
        <v>156</v>
      </c>
      <c r="AC5534" t="s">
        <v>50</v>
      </c>
    </row>
    <row r="5535" spans="7:29" ht="153" x14ac:dyDescent="0.2">
      <c r="G5535" t="s">
        <v>1938</v>
      </c>
      <c r="H5535" t="s">
        <v>112</v>
      </c>
      <c r="I5535" t="s">
        <v>23024</v>
      </c>
      <c r="J5535" t="s">
        <v>276</v>
      </c>
      <c r="K5535" t="s">
        <v>23025</v>
      </c>
      <c r="L5535" t="s">
        <v>2031</v>
      </c>
      <c r="M5535">
        <v>12</v>
      </c>
      <c r="N5535" t="s">
        <v>276</v>
      </c>
      <c r="O5535" s="12">
        <v>13844</v>
      </c>
      <c r="P5535" t="s">
        <v>70</v>
      </c>
      <c r="Q5535" s="1">
        <v>44294</v>
      </c>
      <c r="R5535" t="s">
        <v>29</v>
      </c>
      <c r="S5535" t="s">
        <v>43</v>
      </c>
      <c r="T5535" t="s">
        <v>71</v>
      </c>
      <c r="W5535" t="s">
        <v>23026</v>
      </c>
      <c r="X5535" t="s">
        <v>23027</v>
      </c>
      <c r="Y5535" t="s">
        <v>23025</v>
      </c>
      <c r="Z5535" t="s">
        <v>290</v>
      </c>
      <c r="AA5535" t="s">
        <v>23028</v>
      </c>
      <c r="AB5535" s="2" t="s">
        <v>23029</v>
      </c>
      <c r="AC5535" t="s">
        <v>23030</v>
      </c>
    </row>
    <row r="5536" spans="7:29" x14ac:dyDescent="0.2">
      <c r="G5536" t="s">
        <v>485</v>
      </c>
      <c r="H5536" t="s">
        <v>302</v>
      </c>
      <c r="I5536" t="s">
        <v>15336</v>
      </c>
      <c r="J5536" t="s">
        <v>150</v>
      </c>
      <c r="K5536" t="s">
        <v>881</v>
      </c>
      <c r="L5536" t="s">
        <v>882</v>
      </c>
      <c r="M5536">
        <v>9</v>
      </c>
      <c r="N5536" t="s">
        <v>150</v>
      </c>
      <c r="O5536" s="12">
        <v>13843</v>
      </c>
      <c r="P5536" t="s">
        <v>70</v>
      </c>
      <c r="Q5536" s="1">
        <v>44963</v>
      </c>
      <c r="R5536" t="s">
        <v>29</v>
      </c>
      <c r="S5536" t="s">
        <v>43</v>
      </c>
      <c r="T5536" t="s">
        <v>71</v>
      </c>
      <c r="W5536" t="s">
        <v>15337</v>
      </c>
      <c r="X5536" t="s">
        <v>116</v>
      </c>
    </row>
    <row r="5537" spans="7:29" x14ac:dyDescent="0.2">
      <c r="G5537" t="s">
        <v>4659</v>
      </c>
      <c r="H5537" t="s">
        <v>24</v>
      </c>
      <c r="I5537" t="s">
        <v>4644</v>
      </c>
      <c r="J5537" t="s">
        <v>150</v>
      </c>
      <c r="K5537" t="s">
        <v>832</v>
      </c>
      <c r="L5537" t="s">
        <v>2017</v>
      </c>
      <c r="M5537">
        <v>9</v>
      </c>
      <c r="N5537" t="s">
        <v>150</v>
      </c>
      <c r="O5537" s="12">
        <v>13809</v>
      </c>
      <c r="P5537" t="s">
        <v>70</v>
      </c>
      <c r="Q5537" s="1">
        <v>44662</v>
      </c>
      <c r="R5537" t="s">
        <v>56</v>
      </c>
      <c r="S5537" s="1">
        <v>44865</v>
      </c>
      <c r="T5537" t="s">
        <v>71</v>
      </c>
      <c r="W5537" t="s">
        <v>4660</v>
      </c>
    </row>
    <row r="5538" spans="7:29" x14ac:dyDescent="0.2">
      <c r="G5538" t="s">
        <v>19731</v>
      </c>
      <c r="H5538" t="s">
        <v>314</v>
      </c>
      <c r="I5538" t="s">
        <v>19732</v>
      </c>
      <c r="J5538" t="s">
        <v>10819</v>
      </c>
      <c r="L5538" t="s">
        <v>98</v>
      </c>
      <c r="M5538">
        <v>12</v>
      </c>
      <c r="N5538" t="s">
        <v>10819</v>
      </c>
      <c r="O5538" s="12">
        <v>13782</v>
      </c>
      <c r="P5538" t="s">
        <v>28</v>
      </c>
      <c r="Q5538" s="1">
        <v>44452</v>
      </c>
      <c r="R5538" t="s">
        <v>56</v>
      </c>
      <c r="S5538" s="1">
        <v>45473</v>
      </c>
      <c r="T5538" t="s">
        <v>30</v>
      </c>
      <c r="U5538" t="s">
        <v>99</v>
      </c>
      <c r="W5538" t="s">
        <v>19733</v>
      </c>
    </row>
    <row r="5539" spans="7:29" x14ac:dyDescent="0.2">
      <c r="G5539" t="s">
        <v>955</v>
      </c>
      <c r="H5539" t="s">
        <v>60</v>
      </c>
      <c r="I5539" t="s">
        <v>7164</v>
      </c>
      <c r="J5539" t="s">
        <v>103</v>
      </c>
      <c r="K5539" t="s">
        <v>1517</v>
      </c>
      <c r="L5539" t="s">
        <v>114</v>
      </c>
      <c r="M5539">
        <v>12</v>
      </c>
      <c r="N5539" t="s">
        <v>103</v>
      </c>
      <c r="O5539" s="12">
        <v>13768</v>
      </c>
      <c r="P5539" t="s">
        <v>70</v>
      </c>
      <c r="Q5539" s="1">
        <v>44485</v>
      </c>
      <c r="R5539" t="s">
        <v>29</v>
      </c>
      <c r="S5539" t="s">
        <v>43</v>
      </c>
      <c r="T5539" t="s">
        <v>71</v>
      </c>
      <c r="W5539" t="s">
        <v>7165</v>
      </c>
      <c r="X5539" t="s">
        <v>7166</v>
      </c>
      <c r="Y5539" t="s">
        <v>1517</v>
      </c>
      <c r="Z5539" t="s">
        <v>109</v>
      </c>
      <c r="AA5539" t="s">
        <v>7167</v>
      </c>
      <c r="AB5539" t="s">
        <v>50</v>
      </c>
      <c r="AC5539" t="s">
        <v>50</v>
      </c>
    </row>
    <row r="5540" spans="7:29" x14ac:dyDescent="0.2">
      <c r="G5540" t="s">
        <v>5107</v>
      </c>
      <c r="H5540" t="s">
        <v>118</v>
      </c>
      <c r="I5540" t="s">
        <v>5108</v>
      </c>
      <c r="J5540" t="s">
        <v>192</v>
      </c>
      <c r="L5540" t="s">
        <v>27</v>
      </c>
      <c r="M5540">
        <v>12</v>
      </c>
      <c r="N5540" t="s">
        <v>192</v>
      </c>
      <c r="O5540" s="12">
        <v>13750</v>
      </c>
      <c r="P5540" t="s">
        <v>28</v>
      </c>
      <c r="Q5540" s="1">
        <v>45041</v>
      </c>
      <c r="R5540" t="s">
        <v>29</v>
      </c>
      <c r="S5540" t="s">
        <v>43</v>
      </c>
      <c r="T5540" t="s">
        <v>30</v>
      </c>
      <c r="U5540" t="s">
        <v>5109</v>
      </c>
      <c r="V5540" t="s">
        <v>122</v>
      </c>
      <c r="W5540" t="s">
        <v>5110</v>
      </c>
      <c r="X5540" t="s">
        <v>116</v>
      </c>
    </row>
    <row r="5541" spans="7:29" x14ac:dyDescent="0.2">
      <c r="G5541" t="s">
        <v>1412</v>
      </c>
      <c r="H5541" t="s">
        <v>118</v>
      </c>
      <c r="I5541" t="s">
        <v>25403</v>
      </c>
      <c r="J5541" t="s">
        <v>533</v>
      </c>
      <c r="K5541" t="s">
        <v>2282</v>
      </c>
      <c r="L5541" t="s">
        <v>7040</v>
      </c>
      <c r="M5541">
        <v>12</v>
      </c>
      <c r="N5541" t="s">
        <v>533</v>
      </c>
      <c r="O5541" s="12">
        <v>13746</v>
      </c>
      <c r="P5541" t="s">
        <v>70</v>
      </c>
      <c r="Q5541" s="1">
        <v>44877</v>
      </c>
      <c r="R5541" t="s">
        <v>29</v>
      </c>
      <c r="S5541" t="s">
        <v>43</v>
      </c>
      <c r="T5541" t="s">
        <v>71</v>
      </c>
      <c r="W5541" t="s">
        <v>25404</v>
      </c>
      <c r="X5541" t="s">
        <v>116</v>
      </c>
    </row>
    <row r="5542" spans="7:29" x14ac:dyDescent="0.2">
      <c r="G5542" t="s">
        <v>17708</v>
      </c>
      <c r="H5542" t="s">
        <v>314</v>
      </c>
      <c r="I5542" t="s">
        <v>18190</v>
      </c>
      <c r="J5542" t="s">
        <v>135</v>
      </c>
      <c r="K5542" t="s">
        <v>743</v>
      </c>
      <c r="L5542" t="s">
        <v>744</v>
      </c>
      <c r="M5542">
        <v>9</v>
      </c>
      <c r="N5542" t="s">
        <v>135</v>
      </c>
      <c r="O5542" s="12">
        <v>13726</v>
      </c>
      <c r="P5542" t="s">
        <v>70</v>
      </c>
      <c r="Q5542" s="1">
        <v>44844</v>
      </c>
      <c r="R5542" t="s">
        <v>56</v>
      </c>
      <c r="S5542" s="1">
        <v>45016</v>
      </c>
      <c r="T5542" t="s">
        <v>71</v>
      </c>
      <c r="W5542" t="s">
        <v>18207</v>
      </c>
    </row>
    <row r="5543" spans="7:29" x14ac:dyDescent="0.2">
      <c r="G5543" t="s">
        <v>940</v>
      </c>
      <c r="H5543" t="s">
        <v>302</v>
      </c>
      <c r="I5543" t="s">
        <v>15415</v>
      </c>
      <c r="J5543" t="s">
        <v>6615</v>
      </c>
      <c r="L5543" t="s">
        <v>283</v>
      </c>
      <c r="M5543">
        <v>9</v>
      </c>
      <c r="N5543" t="s">
        <v>15421</v>
      </c>
      <c r="O5543" s="12">
        <v>13716</v>
      </c>
      <c r="P5543" t="s">
        <v>28</v>
      </c>
      <c r="Q5543" s="1">
        <v>43290</v>
      </c>
      <c r="R5543" t="s">
        <v>29</v>
      </c>
      <c r="S5543" s="1">
        <v>45153</v>
      </c>
      <c r="T5543" t="s">
        <v>30</v>
      </c>
      <c r="U5543" t="s">
        <v>616</v>
      </c>
      <c r="W5543" t="s">
        <v>15422</v>
      </c>
      <c r="X5543" t="s">
        <v>15423</v>
      </c>
      <c r="Y5543" t="s">
        <v>616</v>
      </c>
      <c r="Z5543" t="s">
        <v>3142</v>
      </c>
      <c r="AA5543" t="s">
        <v>15424</v>
      </c>
      <c r="AB5543" t="s">
        <v>50</v>
      </c>
      <c r="AC5543" t="s">
        <v>50</v>
      </c>
    </row>
    <row r="5544" spans="7:29" x14ac:dyDescent="0.2">
      <c r="G5544" t="s">
        <v>1867</v>
      </c>
      <c r="H5544" t="s">
        <v>262</v>
      </c>
      <c r="I5544" t="s">
        <v>9675</v>
      </c>
      <c r="J5544" t="s">
        <v>201</v>
      </c>
      <c r="K5544" t="s">
        <v>1424</v>
      </c>
      <c r="L5544" t="s">
        <v>203</v>
      </c>
      <c r="M5544">
        <v>12</v>
      </c>
      <c r="N5544" t="s">
        <v>201</v>
      </c>
      <c r="O5544" s="12">
        <v>13681</v>
      </c>
      <c r="P5544" t="s">
        <v>70</v>
      </c>
      <c r="Q5544" s="1">
        <v>45084</v>
      </c>
      <c r="R5544" t="s">
        <v>29</v>
      </c>
      <c r="S5544" t="s">
        <v>43</v>
      </c>
      <c r="T5544" t="s">
        <v>71</v>
      </c>
      <c r="W5544" t="s">
        <v>9676</v>
      </c>
      <c r="X5544" t="s">
        <v>116</v>
      </c>
    </row>
    <row r="5545" spans="7:29" ht="85" x14ac:dyDescent="0.2">
      <c r="G5545" t="s">
        <v>11182</v>
      </c>
      <c r="H5545" t="s">
        <v>53</v>
      </c>
      <c r="I5545" t="s">
        <v>11183</v>
      </c>
      <c r="J5545" t="s">
        <v>481</v>
      </c>
      <c r="L5545" t="s">
        <v>104</v>
      </c>
      <c r="O5545" s="12">
        <v>13667</v>
      </c>
      <c r="P5545" t="s">
        <v>28</v>
      </c>
      <c r="Q5545" s="1">
        <v>45054</v>
      </c>
      <c r="R5545" t="s">
        <v>29</v>
      </c>
      <c r="S5545" t="s">
        <v>43</v>
      </c>
      <c r="T5545" t="s">
        <v>30</v>
      </c>
      <c r="U5545" t="s">
        <v>11184</v>
      </c>
      <c r="V5545" t="s">
        <v>122</v>
      </c>
      <c r="W5545" t="s">
        <v>11185</v>
      </c>
      <c r="X5545" t="s">
        <v>11186</v>
      </c>
      <c r="Y5545" t="s">
        <v>11187</v>
      </c>
      <c r="Z5545" t="s">
        <v>843</v>
      </c>
      <c r="AA5545" t="s">
        <v>11188</v>
      </c>
      <c r="AB5545" s="2" t="s">
        <v>11189</v>
      </c>
      <c r="AC5545" t="s">
        <v>11190</v>
      </c>
    </row>
    <row r="5546" spans="7:29" x14ac:dyDescent="0.2">
      <c r="G5546" t="s">
        <v>1983</v>
      </c>
      <c r="H5546" t="s">
        <v>112</v>
      </c>
      <c r="I5546" t="s">
        <v>1984</v>
      </c>
      <c r="J5546" t="s">
        <v>1463</v>
      </c>
      <c r="K5546" t="s">
        <v>1985</v>
      </c>
      <c r="L5546" t="s">
        <v>1986</v>
      </c>
      <c r="M5546">
        <v>12</v>
      </c>
      <c r="N5546" t="s">
        <v>1463</v>
      </c>
      <c r="O5546" s="12">
        <v>13639</v>
      </c>
      <c r="P5546" t="s">
        <v>70</v>
      </c>
      <c r="Q5546" s="1">
        <v>44965</v>
      </c>
      <c r="R5546" t="s">
        <v>29</v>
      </c>
      <c r="S5546" t="s">
        <v>43</v>
      </c>
      <c r="T5546" t="s">
        <v>71</v>
      </c>
      <c r="W5546" t="s">
        <v>1987</v>
      </c>
      <c r="X5546" t="s">
        <v>1988</v>
      </c>
      <c r="Y5546" t="s">
        <v>1985</v>
      </c>
      <c r="Z5546" t="s">
        <v>1989</v>
      </c>
      <c r="AA5546" t="s">
        <v>1990</v>
      </c>
      <c r="AB5546" t="s">
        <v>50</v>
      </c>
      <c r="AC5546" t="s">
        <v>1991</v>
      </c>
    </row>
    <row r="5547" spans="7:29" x14ac:dyDescent="0.2">
      <c r="G5547" t="s">
        <v>5794</v>
      </c>
      <c r="H5547" t="s">
        <v>553</v>
      </c>
      <c r="I5547" t="s">
        <v>5795</v>
      </c>
      <c r="J5547" t="s">
        <v>346</v>
      </c>
      <c r="L5547" t="s">
        <v>62</v>
      </c>
      <c r="M5547">
        <v>12</v>
      </c>
      <c r="N5547" t="s">
        <v>346</v>
      </c>
      <c r="O5547" s="12">
        <v>13588</v>
      </c>
      <c r="P5547" t="s">
        <v>28</v>
      </c>
      <c r="Q5547" s="1">
        <v>44287</v>
      </c>
      <c r="R5547" t="s">
        <v>29</v>
      </c>
      <c r="S5547" t="s">
        <v>43</v>
      </c>
      <c r="T5547" t="s">
        <v>30</v>
      </c>
      <c r="U5547" t="s">
        <v>1008</v>
      </c>
      <c r="W5547" t="s">
        <v>5796</v>
      </c>
    </row>
    <row r="5548" spans="7:29" x14ac:dyDescent="0.2">
      <c r="G5548" t="s">
        <v>16741</v>
      </c>
      <c r="H5548" t="s">
        <v>262</v>
      </c>
      <c r="I5548" t="s">
        <v>16742</v>
      </c>
      <c r="J5548" t="s">
        <v>150</v>
      </c>
      <c r="K5548" t="s">
        <v>832</v>
      </c>
      <c r="L5548" t="s">
        <v>589</v>
      </c>
      <c r="M5548">
        <v>12</v>
      </c>
      <c r="N5548" t="s">
        <v>150</v>
      </c>
      <c r="O5548" s="12">
        <v>13563</v>
      </c>
      <c r="P5548" t="s">
        <v>70</v>
      </c>
      <c r="Q5548" s="1">
        <v>44755</v>
      </c>
      <c r="R5548" t="s">
        <v>56</v>
      </c>
      <c r="S5548" s="1">
        <v>45092</v>
      </c>
      <c r="T5548" t="s">
        <v>71</v>
      </c>
      <c r="W5548" t="s">
        <v>16743</v>
      </c>
    </row>
    <row r="5549" spans="7:29" x14ac:dyDescent="0.2">
      <c r="G5549" t="s">
        <v>8403</v>
      </c>
      <c r="H5549" t="s">
        <v>274</v>
      </c>
      <c r="I5549" t="s">
        <v>8404</v>
      </c>
      <c r="J5549" t="s">
        <v>1219</v>
      </c>
      <c r="L5549" t="s">
        <v>347</v>
      </c>
      <c r="M5549">
        <v>9</v>
      </c>
      <c r="N5549" t="s">
        <v>1219</v>
      </c>
      <c r="O5549" s="12">
        <v>13556</v>
      </c>
      <c r="P5549" t="s">
        <v>28</v>
      </c>
      <c r="Q5549" s="1">
        <v>44911</v>
      </c>
      <c r="R5549" t="s">
        <v>56</v>
      </c>
      <c r="S5549" s="1">
        <v>45000</v>
      </c>
      <c r="T5549" t="s">
        <v>30</v>
      </c>
      <c r="U5549" t="s">
        <v>8405</v>
      </c>
      <c r="W5549" t="s">
        <v>8406</v>
      </c>
    </row>
    <row r="5550" spans="7:29" x14ac:dyDescent="0.2">
      <c r="G5550" t="s">
        <v>1074</v>
      </c>
      <c r="H5550" t="s">
        <v>53</v>
      </c>
      <c r="I5550" t="s">
        <v>1075</v>
      </c>
      <c r="J5550" t="s">
        <v>211</v>
      </c>
      <c r="L5550" t="s">
        <v>283</v>
      </c>
      <c r="M5550">
        <v>9</v>
      </c>
      <c r="N5550" t="s">
        <v>211</v>
      </c>
      <c r="O5550" s="12">
        <v>13533</v>
      </c>
      <c r="P5550" t="s">
        <v>28</v>
      </c>
      <c r="Q5550" s="1">
        <v>44911</v>
      </c>
      <c r="R5550" t="s">
        <v>56</v>
      </c>
      <c r="S5550" s="1">
        <v>45092</v>
      </c>
      <c r="T5550" t="s">
        <v>30</v>
      </c>
      <c r="U5550" t="s">
        <v>1076</v>
      </c>
      <c r="W5550" t="s">
        <v>1077</v>
      </c>
    </row>
    <row r="5551" spans="7:29" x14ac:dyDescent="0.2">
      <c r="G5551" t="s">
        <v>9514</v>
      </c>
      <c r="H5551" t="s">
        <v>53</v>
      </c>
      <c r="I5551" t="s">
        <v>9515</v>
      </c>
      <c r="J5551" t="s">
        <v>711</v>
      </c>
      <c r="L5551" t="s">
        <v>347</v>
      </c>
      <c r="M5551">
        <v>9</v>
      </c>
      <c r="N5551" t="s">
        <v>711</v>
      </c>
      <c r="O5551" s="12">
        <v>13512</v>
      </c>
      <c r="P5551" t="s">
        <v>28</v>
      </c>
      <c r="Q5551" s="1">
        <v>44911</v>
      </c>
      <c r="R5551" t="s">
        <v>56</v>
      </c>
      <c r="S5551" s="1">
        <v>45000</v>
      </c>
      <c r="T5551" t="s">
        <v>30</v>
      </c>
      <c r="U5551" t="s">
        <v>9516</v>
      </c>
      <c r="W5551" t="s">
        <v>9517</v>
      </c>
    </row>
    <row r="5552" spans="7:29" x14ac:dyDescent="0.2">
      <c r="G5552" t="s">
        <v>273</v>
      </c>
      <c r="H5552" t="s">
        <v>314</v>
      </c>
      <c r="I5552" t="s">
        <v>21083</v>
      </c>
      <c r="J5552" t="s">
        <v>921</v>
      </c>
      <c r="L5552" t="s">
        <v>283</v>
      </c>
      <c r="M5552">
        <v>9</v>
      </c>
      <c r="N5552" t="s">
        <v>921</v>
      </c>
      <c r="O5552" s="12">
        <v>13509</v>
      </c>
      <c r="P5552" t="s">
        <v>28</v>
      </c>
      <c r="Q5552" s="1">
        <v>43906</v>
      </c>
      <c r="R5552" t="s">
        <v>56</v>
      </c>
      <c r="S5552" s="1">
        <v>45092</v>
      </c>
      <c r="T5552" t="s">
        <v>30</v>
      </c>
      <c r="U5552" t="s">
        <v>570</v>
      </c>
      <c r="W5552" t="s">
        <v>21085</v>
      </c>
    </row>
    <row r="5553" spans="7:29" x14ac:dyDescent="0.2">
      <c r="G5553" t="s">
        <v>503</v>
      </c>
      <c r="H5553" t="s">
        <v>53</v>
      </c>
      <c r="I5553" t="s">
        <v>13031</v>
      </c>
      <c r="J5553" t="s">
        <v>3864</v>
      </c>
      <c r="L5553" t="s">
        <v>27</v>
      </c>
      <c r="M5553">
        <v>12</v>
      </c>
      <c r="N5553" t="s">
        <v>3864</v>
      </c>
      <c r="O5553" s="12">
        <v>13471</v>
      </c>
      <c r="P5553" t="s">
        <v>28</v>
      </c>
      <c r="Q5553" s="1">
        <v>45028</v>
      </c>
      <c r="R5553" t="s">
        <v>29</v>
      </c>
      <c r="S5553" t="s">
        <v>43</v>
      </c>
      <c r="T5553" t="s">
        <v>30</v>
      </c>
      <c r="U5553" t="s">
        <v>13032</v>
      </c>
      <c r="V5553" t="s">
        <v>32</v>
      </c>
      <c r="W5553" t="s">
        <v>13033</v>
      </c>
      <c r="X5553" t="s">
        <v>116</v>
      </c>
    </row>
    <row r="5554" spans="7:29" x14ac:dyDescent="0.2">
      <c r="G5554" t="s">
        <v>17610</v>
      </c>
      <c r="H5554" t="s">
        <v>553</v>
      </c>
      <c r="I5554" t="s">
        <v>17611</v>
      </c>
      <c r="J5554" t="s">
        <v>6566</v>
      </c>
      <c r="L5554" t="s">
        <v>2317</v>
      </c>
      <c r="M5554">
        <v>12</v>
      </c>
      <c r="N5554" t="s">
        <v>6566</v>
      </c>
      <c r="O5554" s="12">
        <v>13458</v>
      </c>
      <c r="P5554" t="s">
        <v>28</v>
      </c>
      <c r="Q5554" s="1">
        <v>44287</v>
      </c>
      <c r="R5554" t="s">
        <v>56</v>
      </c>
      <c r="S5554" s="1">
        <v>44932</v>
      </c>
      <c r="T5554" t="s">
        <v>30</v>
      </c>
      <c r="U5554" t="s">
        <v>17612</v>
      </c>
      <c r="W5554" t="s">
        <v>17613</v>
      </c>
    </row>
    <row r="5555" spans="7:29" x14ac:dyDescent="0.2">
      <c r="G5555" t="s">
        <v>2107</v>
      </c>
      <c r="H5555" t="s">
        <v>280</v>
      </c>
      <c r="I5555" t="s">
        <v>11947</v>
      </c>
      <c r="J5555" t="s">
        <v>435</v>
      </c>
      <c r="L5555" t="s">
        <v>347</v>
      </c>
      <c r="M5555">
        <v>9</v>
      </c>
      <c r="N5555" t="s">
        <v>435</v>
      </c>
      <c r="O5555" s="12">
        <v>13430</v>
      </c>
      <c r="P5555" t="s">
        <v>28</v>
      </c>
      <c r="Q5555" s="1">
        <v>45001</v>
      </c>
      <c r="R5555" t="s">
        <v>56</v>
      </c>
      <c r="S5555" s="1">
        <v>45092</v>
      </c>
      <c r="T5555" t="s">
        <v>30</v>
      </c>
      <c r="U5555" t="s">
        <v>570</v>
      </c>
      <c r="W5555" t="s">
        <v>11949</v>
      </c>
    </row>
    <row r="5556" spans="7:29" x14ac:dyDescent="0.2">
      <c r="G5556" t="s">
        <v>166</v>
      </c>
      <c r="H5556" t="s">
        <v>53</v>
      </c>
      <c r="I5556" t="s">
        <v>6335</v>
      </c>
      <c r="J5556" t="s">
        <v>131</v>
      </c>
      <c r="L5556" t="s">
        <v>669</v>
      </c>
      <c r="M5556">
        <v>9</v>
      </c>
      <c r="N5556" t="s">
        <v>131</v>
      </c>
      <c r="O5556" s="12">
        <v>13416</v>
      </c>
      <c r="P5556" t="s">
        <v>661</v>
      </c>
      <c r="Q5556" s="1">
        <v>43632</v>
      </c>
      <c r="R5556" t="s">
        <v>56</v>
      </c>
      <c r="S5556" s="1">
        <v>44819</v>
      </c>
      <c r="T5556" t="s">
        <v>30</v>
      </c>
      <c r="U5556" t="s">
        <v>6336</v>
      </c>
      <c r="W5556" t="s">
        <v>6337</v>
      </c>
    </row>
    <row r="5557" spans="7:29" x14ac:dyDescent="0.2">
      <c r="G5557" t="s">
        <v>7179</v>
      </c>
      <c r="H5557" t="s">
        <v>553</v>
      </c>
      <c r="I5557" t="s">
        <v>7180</v>
      </c>
      <c r="J5557" t="s">
        <v>1219</v>
      </c>
      <c r="L5557" t="s">
        <v>347</v>
      </c>
      <c r="M5557">
        <v>9</v>
      </c>
      <c r="N5557" t="s">
        <v>1219</v>
      </c>
      <c r="O5557" s="12">
        <v>13408</v>
      </c>
      <c r="P5557" t="s">
        <v>28</v>
      </c>
      <c r="Q5557" s="1">
        <v>44820</v>
      </c>
      <c r="R5557" t="s">
        <v>56</v>
      </c>
      <c r="S5557" s="1">
        <v>44910</v>
      </c>
      <c r="T5557" t="s">
        <v>30</v>
      </c>
      <c r="U5557" t="s">
        <v>570</v>
      </c>
      <c r="W5557" t="s">
        <v>7181</v>
      </c>
    </row>
    <row r="5558" spans="7:29" x14ac:dyDescent="0.2">
      <c r="G5558" t="s">
        <v>3709</v>
      </c>
      <c r="H5558" t="s">
        <v>314</v>
      </c>
      <c r="I5558" t="s">
        <v>21859</v>
      </c>
      <c r="J5558" t="s">
        <v>2119</v>
      </c>
      <c r="L5558" t="s">
        <v>104</v>
      </c>
      <c r="M5558">
        <v>12</v>
      </c>
      <c r="N5558" t="s">
        <v>2119</v>
      </c>
      <c r="O5558" s="12">
        <v>13377</v>
      </c>
      <c r="P5558" t="s">
        <v>28</v>
      </c>
      <c r="Q5558" s="1">
        <v>45015</v>
      </c>
      <c r="R5558" t="s">
        <v>29</v>
      </c>
      <c r="S5558" t="s">
        <v>43</v>
      </c>
      <c r="T5558" t="s">
        <v>30</v>
      </c>
      <c r="U5558" t="s">
        <v>13497</v>
      </c>
      <c r="V5558" t="s">
        <v>45</v>
      </c>
      <c r="W5558" t="s">
        <v>21860</v>
      </c>
      <c r="X5558" t="s">
        <v>116</v>
      </c>
    </row>
    <row r="5559" spans="7:29" x14ac:dyDescent="0.2">
      <c r="G5559" t="s">
        <v>2277</v>
      </c>
      <c r="H5559" t="s">
        <v>280</v>
      </c>
      <c r="I5559" t="s">
        <v>2267</v>
      </c>
      <c r="J5559" t="s">
        <v>332</v>
      </c>
      <c r="K5559" t="s">
        <v>2278</v>
      </c>
      <c r="L5559" t="s">
        <v>589</v>
      </c>
      <c r="M5559">
        <v>12</v>
      </c>
      <c r="N5559" t="s">
        <v>332</v>
      </c>
      <c r="O5559" s="12">
        <v>13363</v>
      </c>
      <c r="P5559" t="s">
        <v>70</v>
      </c>
      <c r="Q5559" s="1">
        <v>44412</v>
      </c>
      <c r="R5559" t="s">
        <v>29</v>
      </c>
      <c r="S5559" t="s">
        <v>43</v>
      </c>
      <c r="T5559" t="s">
        <v>71</v>
      </c>
      <c r="W5559" t="s">
        <v>2279</v>
      </c>
      <c r="X5559" t="s">
        <v>116</v>
      </c>
    </row>
    <row r="5560" spans="7:29" x14ac:dyDescent="0.2">
      <c r="G5560" t="s">
        <v>586</v>
      </c>
      <c r="H5560" t="s">
        <v>274</v>
      </c>
      <c r="I5560" t="s">
        <v>25049</v>
      </c>
      <c r="J5560" t="s">
        <v>321</v>
      </c>
      <c r="L5560" t="s">
        <v>347</v>
      </c>
      <c r="M5560">
        <v>9</v>
      </c>
      <c r="N5560" t="s">
        <v>321</v>
      </c>
      <c r="O5560" s="12">
        <v>13362</v>
      </c>
      <c r="P5560" t="s">
        <v>28</v>
      </c>
      <c r="Q5560" s="1">
        <v>44455</v>
      </c>
      <c r="R5560" t="s">
        <v>56</v>
      </c>
      <c r="S5560" s="1">
        <v>45092</v>
      </c>
      <c r="T5560" t="s">
        <v>30</v>
      </c>
      <c r="U5560" t="s">
        <v>16484</v>
      </c>
      <c r="W5560" t="s">
        <v>25060</v>
      </c>
    </row>
    <row r="5561" spans="7:29" x14ac:dyDescent="0.2">
      <c r="G5561" t="s">
        <v>1922</v>
      </c>
      <c r="H5561" t="s">
        <v>53</v>
      </c>
      <c r="I5561" t="s">
        <v>23004</v>
      </c>
      <c r="J5561" t="s">
        <v>159</v>
      </c>
      <c r="K5561" t="s">
        <v>23012</v>
      </c>
      <c r="L5561" t="s">
        <v>114</v>
      </c>
      <c r="M5561">
        <v>12</v>
      </c>
      <c r="N5561" t="s">
        <v>159</v>
      </c>
      <c r="O5561" s="12">
        <v>13360</v>
      </c>
      <c r="P5561" t="s">
        <v>70</v>
      </c>
      <c r="Q5561" s="1">
        <v>44845</v>
      </c>
      <c r="R5561" t="s">
        <v>56</v>
      </c>
      <c r="S5561" s="1">
        <v>45077</v>
      </c>
      <c r="T5561" t="s">
        <v>71</v>
      </c>
      <c r="W5561" t="s">
        <v>23013</v>
      </c>
    </row>
    <row r="5562" spans="7:29" x14ac:dyDescent="0.2">
      <c r="G5562" t="s">
        <v>2716</v>
      </c>
      <c r="H5562" t="s">
        <v>129</v>
      </c>
      <c r="I5562" t="s">
        <v>16056</v>
      </c>
      <c r="J5562" t="s">
        <v>3443</v>
      </c>
      <c r="L5562" t="s">
        <v>27</v>
      </c>
      <c r="M5562">
        <v>12</v>
      </c>
      <c r="N5562" t="s">
        <v>3443</v>
      </c>
      <c r="O5562" s="12">
        <v>13334</v>
      </c>
      <c r="P5562" t="s">
        <v>28</v>
      </c>
      <c r="Q5562" s="1">
        <v>42917</v>
      </c>
      <c r="R5562" t="s">
        <v>56</v>
      </c>
      <c r="S5562" s="1">
        <v>45107</v>
      </c>
      <c r="T5562" t="s">
        <v>30</v>
      </c>
      <c r="U5562" t="s">
        <v>16057</v>
      </c>
      <c r="V5562" t="s">
        <v>45</v>
      </c>
      <c r="W5562" t="s">
        <v>16058</v>
      </c>
    </row>
    <row r="5563" spans="7:29" x14ac:dyDescent="0.2">
      <c r="G5563" t="s">
        <v>13992</v>
      </c>
      <c r="H5563" t="s">
        <v>53</v>
      </c>
      <c r="I5563" t="s">
        <v>13953</v>
      </c>
      <c r="J5563" t="s">
        <v>4608</v>
      </c>
      <c r="L5563" t="s">
        <v>347</v>
      </c>
      <c r="M5563">
        <v>9</v>
      </c>
      <c r="N5563" t="s">
        <v>4608</v>
      </c>
      <c r="O5563" s="12">
        <v>13333</v>
      </c>
      <c r="P5563" t="s">
        <v>28</v>
      </c>
      <c r="Q5563" s="1">
        <v>44820</v>
      </c>
      <c r="R5563" t="s">
        <v>56</v>
      </c>
      <c r="S5563" s="1">
        <v>44910</v>
      </c>
      <c r="T5563" t="s">
        <v>30</v>
      </c>
      <c r="U5563" t="s">
        <v>13993</v>
      </c>
      <c r="W5563" t="s">
        <v>13994</v>
      </c>
    </row>
    <row r="5564" spans="7:29" x14ac:dyDescent="0.2">
      <c r="G5564" t="s">
        <v>1971</v>
      </c>
      <c r="H5564" t="s">
        <v>183</v>
      </c>
      <c r="I5564" t="s">
        <v>14940</v>
      </c>
      <c r="J5564" t="s">
        <v>103</v>
      </c>
      <c r="L5564" t="s">
        <v>27</v>
      </c>
      <c r="M5564">
        <v>12</v>
      </c>
      <c r="N5564" t="s">
        <v>103</v>
      </c>
      <c r="O5564" s="12">
        <v>13280</v>
      </c>
      <c r="P5564" t="s">
        <v>28</v>
      </c>
      <c r="Q5564" s="1">
        <v>43661</v>
      </c>
      <c r="R5564" t="s">
        <v>56</v>
      </c>
      <c r="S5564" s="1">
        <v>44837</v>
      </c>
      <c r="T5564" t="s">
        <v>30</v>
      </c>
      <c r="U5564" t="s">
        <v>5418</v>
      </c>
      <c r="V5564" t="s">
        <v>2772</v>
      </c>
      <c r="W5564" t="s">
        <v>14941</v>
      </c>
    </row>
    <row r="5565" spans="7:29" x14ac:dyDescent="0.2">
      <c r="G5565" t="s">
        <v>22164</v>
      </c>
      <c r="H5565" t="s">
        <v>53</v>
      </c>
      <c r="I5565" t="s">
        <v>22165</v>
      </c>
      <c r="J5565" t="s">
        <v>2459</v>
      </c>
      <c r="K5565" t="s">
        <v>2458</v>
      </c>
      <c r="L5565" t="s">
        <v>69</v>
      </c>
      <c r="M5565">
        <v>12</v>
      </c>
      <c r="N5565" t="s">
        <v>2459</v>
      </c>
      <c r="O5565" s="12">
        <v>13258</v>
      </c>
      <c r="P5565" t="s">
        <v>70</v>
      </c>
      <c r="Q5565" s="1">
        <v>44986</v>
      </c>
      <c r="R5565" t="s">
        <v>56</v>
      </c>
      <c r="S5565" s="1">
        <v>45107</v>
      </c>
      <c r="T5565" t="s">
        <v>71</v>
      </c>
      <c r="W5565" t="s">
        <v>22166</v>
      </c>
    </row>
    <row r="5566" spans="7:29" x14ac:dyDescent="0.2">
      <c r="G5566" t="s">
        <v>261</v>
      </c>
      <c r="H5566" t="s">
        <v>118</v>
      </c>
      <c r="I5566" t="s">
        <v>25519</v>
      </c>
      <c r="J5566" t="s">
        <v>761</v>
      </c>
      <c r="L5566" t="s">
        <v>27</v>
      </c>
      <c r="M5566">
        <v>12</v>
      </c>
      <c r="N5566" t="s">
        <v>761</v>
      </c>
      <c r="O5566" s="12">
        <v>13250</v>
      </c>
      <c r="P5566" t="s">
        <v>28</v>
      </c>
      <c r="Q5566" s="1">
        <v>44978</v>
      </c>
      <c r="R5566" t="s">
        <v>29</v>
      </c>
      <c r="S5566" t="s">
        <v>43</v>
      </c>
      <c r="T5566" t="s">
        <v>30</v>
      </c>
      <c r="U5566" t="s">
        <v>25520</v>
      </c>
      <c r="V5566" t="s">
        <v>45</v>
      </c>
      <c r="W5566" t="s">
        <v>25521</v>
      </c>
      <c r="X5566" t="s">
        <v>25522</v>
      </c>
      <c r="Y5566" t="s">
        <v>1076</v>
      </c>
      <c r="Z5566" t="s">
        <v>1477</v>
      </c>
      <c r="AA5566" t="s">
        <v>25523</v>
      </c>
      <c r="AB5566" t="s">
        <v>50</v>
      </c>
      <c r="AC5566" t="s">
        <v>50</v>
      </c>
    </row>
    <row r="5567" spans="7:29" x14ac:dyDescent="0.2">
      <c r="G5567" t="s">
        <v>301</v>
      </c>
      <c r="H5567" t="s">
        <v>118</v>
      </c>
      <c r="I5567" t="s">
        <v>16059</v>
      </c>
      <c r="J5567" t="s">
        <v>528</v>
      </c>
      <c r="L5567" t="s">
        <v>775</v>
      </c>
      <c r="M5567">
        <v>9</v>
      </c>
      <c r="N5567" t="s">
        <v>528</v>
      </c>
      <c r="O5567" s="12">
        <v>13200</v>
      </c>
      <c r="P5567" t="s">
        <v>28</v>
      </c>
      <c r="Q5567" s="1">
        <v>42125</v>
      </c>
      <c r="R5567" t="s">
        <v>63</v>
      </c>
      <c r="S5567" t="s">
        <v>43</v>
      </c>
      <c r="T5567" t="s">
        <v>30</v>
      </c>
      <c r="U5567" t="s">
        <v>941</v>
      </c>
      <c r="W5567" t="s">
        <v>16060</v>
      </c>
    </row>
    <row r="5568" spans="7:29" x14ac:dyDescent="0.2">
      <c r="G5568" t="s">
        <v>4516</v>
      </c>
      <c r="H5568" t="s">
        <v>53</v>
      </c>
      <c r="I5568" t="s">
        <v>3621</v>
      </c>
      <c r="J5568" t="s">
        <v>4318</v>
      </c>
      <c r="K5568" t="s">
        <v>6958</v>
      </c>
      <c r="L5568" t="s">
        <v>237</v>
      </c>
      <c r="M5568">
        <v>12</v>
      </c>
      <c r="N5568" t="s">
        <v>4318</v>
      </c>
      <c r="O5568" s="12">
        <v>13197</v>
      </c>
      <c r="P5568" t="s">
        <v>70</v>
      </c>
      <c r="Q5568" s="1">
        <v>44929</v>
      </c>
      <c r="R5568" t="s">
        <v>56</v>
      </c>
      <c r="S5568" s="1">
        <v>45046</v>
      </c>
      <c r="T5568" t="s">
        <v>71</v>
      </c>
      <c r="W5568" t="s">
        <v>23252</v>
      </c>
    </row>
    <row r="5569" spans="7:29" x14ac:dyDescent="0.2">
      <c r="G5569" t="s">
        <v>147</v>
      </c>
      <c r="H5569" t="s">
        <v>112</v>
      </c>
      <c r="I5569" t="s">
        <v>10738</v>
      </c>
      <c r="J5569" t="s">
        <v>441</v>
      </c>
      <c r="L5569" t="s">
        <v>896</v>
      </c>
      <c r="M5569">
        <v>9</v>
      </c>
      <c r="N5569" t="s">
        <v>441</v>
      </c>
      <c r="O5569" s="12">
        <v>13194</v>
      </c>
      <c r="P5569" t="s">
        <v>661</v>
      </c>
      <c r="Q5569" s="1">
        <v>43724</v>
      </c>
      <c r="R5569" t="s">
        <v>56</v>
      </c>
      <c r="S5569" s="1">
        <v>45092</v>
      </c>
      <c r="T5569" t="s">
        <v>30</v>
      </c>
      <c r="U5569" t="s">
        <v>2850</v>
      </c>
      <c r="W5569" t="s">
        <v>10739</v>
      </c>
    </row>
    <row r="5570" spans="7:29" x14ac:dyDescent="0.2">
      <c r="G5570" t="s">
        <v>923</v>
      </c>
      <c r="H5570" t="s">
        <v>262</v>
      </c>
      <c r="I5570" t="s">
        <v>966</v>
      </c>
      <c r="J5570" t="s">
        <v>103</v>
      </c>
      <c r="K5570" t="s">
        <v>969</v>
      </c>
      <c r="L5570" t="s">
        <v>246</v>
      </c>
      <c r="M5570">
        <v>12</v>
      </c>
      <c r="N5570" t="s">
        <v>103</v>
      </c>
      <c r="O5570" s="12">
        <v>13165</v>
      </c>
      <c r="P5570" t="s">
        <v>70</v>
      </c>
      <c r="Q5570" s="1">
        <v>44820</v>
      </c>
      <c r="R5570" t="s">
        <v>29</v>
      </c>
      <c r="S5570" t="s">
        <v>43</v>
      </c>
      <c r="T5570" t="s">
        <v>71</v>
      </c>
      <c r="W5570" t="s">
        <v>970</v>
      </c>
      <c r="X5570" t="s">
        <v>971</v>
      </c>
      <c r="Y5570" t="s">
        <v>969</v>
      </c>
      <c r="Z5570" t="s">
        <v>109</v>
      </c>
      <c r="AA5570" t="s">
        <v>972</v>
      </c>
      <c r="AB5570" t="s">
        <v>50</v>
      </c>
      <c r="AC5570" t="s">
        <v>50</v>
      </c>
    </row>
    <row r="5571" spans="7:29" x14ac:dyDescent="0.2">
      <c r="G5571" t="s">
        <v>12087</v>
      </c>
      <c r="H5571" t="s">
        <v>280</v>
      </c>
      <c r="I5571" t="s">
        <v>12088</v>
      </c>
      <c r="J5571" t="s">
        <v>12089</v>
      </c>
      <c r="K5571" t="s">
        <v>12090</v>
      </c>
      <c r="L5571" t="s">
        <v>2105</v>
      </c>
      <c r="M5571">
        <v>12</v>
      </c>
      <c r="N5571" t="s">
        <v>12089</v>
      </c>
      <c r="O5571" s="12">
        <v>13149</v>
      </c>
      <c r="P5571" t="s">
        <v>70</v>
      </c>
      <c r="Q5571" s="1">
        <v>44942</v>
      </c>
      <c r="R5571" t="s">
        <v>29</v>
      </c>
      <c r="S5571" s="1">
        <v>45303</v>
      </c>
      <c r="T5571" t="s">
        <v>71</v>
      </c>
      <c r="W5571" t="s">
        <v>12091</v>
      </c>
      <c r="X5571" t="s">
        <v>116</v>
      </c>
    </row>
    <row r="5572" spans="7:29" x14ac:dyDescent="0.2">
      <c r="G5572" t="s">
        <v>117</v>
      </c>
      <c r="H5572" t="s">
        <v>118</v>
      </c>
      <c r="I5572" t="s">
        <v>11799</v>
      </c>
      <c r="J5572" t="s">
        <v>150</v>
      </c>
      <c r="K5572" t="s">
        <v>832</v>
      </c>
      <c r="L5572" t="s">
        <v>833</v>
      </c>
      <c r="M5572">
        <v>9</v>
      </c>
      <c r="N5572" t="s">
        <v>150</v>
      </c>
      <c r="O5572" s="12">
        <v>13140</v>
      </c>
      <c r="P5572" t="s">
        <v>70</v>
      </c>
      <c r="Q5572" s="1">
        <v>42614</v>
      </c>
      <c r="R5572" t="s">
        <v>56</v>
      </c>
      <c r="S5572" s="1">
        <v>44895</v>
      </c>
      <c r="T5572" t="s">
        <v>71</v>
      </c>
      <c r="W5572" t="s">
        <v>11822</v>
      </c>
    </row>
    <row r="5573" spans="7:29" x14ac:dyDescent="0.2">
      <c r="G5573" t="s">
        <v>279</v>
      </c>
      <c r="H5573" t="s">
        <v>53</v>
      </c>
      <c r="I5573" t="s">
        <v>1304</v>
      </c>
      <c r="J5573" t="s">
        <v>460</v>
      </c>
      <c r="K5573" t="s">
        <v>1305</v>
      </c>
      <c r="L5573" t="s">
        <v>1306</v>
      </c>
      <c r="M5573">
        <v>12</v>
      </c>
      <c r="N5573" t="s">
        <v>460</v>
      </c>
      <c r="O5573" s="12">
        <v>13125</v>
      </c>
      <c r="P5573" t="s">
        <v>70</v>
      </c>
      <c r="Q5573" s="1">
        <v>45040</v>
      </c>
      <c r="R5573" t="s">
        <v>29</v>
      </c>
      <c r="S5573" t="s">
        <v>43</v>
      </c>
      <c r="T5573" t="s">
        <v>71</v>
      </c>
      <c r="W5573" t="s">
        <v>1307</v>
      </c>
      <c r="X5573" t="s">
        <v>1308</v>
      </c>
      <c r="Y5573" t="s">
        <v>1309</v>
      </c>
      <c r="Z5573" t="s">
        <v>460</v>
      </c>
      <c r="AA5573" t="s">
        <v>1310</v>
      </c>
      <c r="AB5573" t="s">
        <v>50</v>
      </c>
      <c r="AC5573" t="s">
        <v>50</v>
      </c>
    </row>
    <row r="5574" spans="7:29" x14ac:dyDescent="0.2">
      <c r="G5574" t="s">
        <v>1412</v>
      </c>
      <c r="H5574" t="s">
        <v>24</v>
      </c>
      <c r="I5574" t="s">
        <v>21795</v>
      </c>
      <c r="J5574" t="s">
        <v>4589</v>
      </c>
      <c r="L5574" t="s">
        <v>27</v>
      </c>
      <c r="M5574">
        <v>12</v>
      </c>
      <c r="N5574" t="s">
        <v>4589</v>
      </c>
      <c r="O5574" s="12">
        <v>13085</v>
      </c>
      <c r="P5574" t="s">
        <v>28</v>
      </c>
      <c r="Q5574" s="1">
        <v>44784</v>
      </c>
      <c r="R5574" t="s">
        <v>56</v>
      </c>
      <c r="S5574" s="1">
        <v>44862</v>
      </c>
      <c r="T5574" t="s">
        <v>30</v>
      </c>
      <c r="U5574" t="s">
        <v>21802</v>
      </c>
      <c r="V5574" t="s">
        <v>404</v>
      </c>
      <c r="W5574" t="s">
        <v>21803</v>
      </c>
    </row>
    <row r="5575" spans="7:29" x14ac:dyDescent="0.2">
      <c r="G5575" t="s">
        <v>5726</v>
      </c>
      <c r="H5575" t="s">
        <v>148</v>
      </c>
      <c r="I5575" t="s">
        <v>4797</v>
      </c>
      <c r="J5575" t="s">
        <v>1714</v>
      </c>
      <c r="K5575" t="s">
        <v>22342</v>
      </c>
      <c r="L5575" t="s">
        <v>363</v>
      </c>
      <c r="M5575">
        <v>12</v>
      </c>
      <c r="N5575" t="s">
        <v>1714</v>
      </c>
      <c r="O5575" s="12">
        <v>13011</v>
      </c>
      <c r="P5575" t="s">
        <v>70</v>
      </c>
      <c r="Q5575" s="1">
        <v>44235</v>
      </c>
      <c r="R5575" t="s">
        <v>56</v>
      </c>
      <c r="S5575" s="1">
        <v>44804</v>
      </c>
      <c r="T5575" t="s">
        <v>71</v>
      </c>
      <c r="W5575" t="s">
        <v>22343</v>
      </c>
    </row>
    <row r="5576" spans="7:29" x14ac:dyDescent="0.2">
      <c r="G5576" t="s">
        <v>200</v>
      </c>
      <c r="H5576" t="s">
        <v>1250</v>
      </c>
      <c r="I5576" t="s">
        <v>11799</v>
      </c>
      <c r="J5576" t="s">
        <v>173</v>
      </c>
      <c r="L5576" t="s">
        <v>104</v>
      </c>
      <c r="M5576">
        <v>12</v>
      </c>
      <c r="N5576" t="s">
        <v>173</v>
      </c>
      <c r="O5576" s="12">
        <v>13000</v>
      </c>
      <c r="P5576" t="s">
        <v>28</v>
      </c>
      <c r="Q5576" s="1">
        <v>45029</v>
      </c>
      <c r="R5576" t="s">
        <v>29</v>
      </c>
      <c r="S5576" t="s">
        <v>43</v>
      </c>
      <c r="T5576" t="s">
        <v>30</v>
      </c>
      <c r="U5576" t="s">
        <v>11827</v>
      </c>
      <c r="V5576" t="s">
        <v>404</v>
      </c>
      <c r="W5576" t="s">
        <v>11825</v>
      </c>
      <c r="X5576" t="s">
        <v>11826</v>
      </c>
      <c r="Y5576" t="s">
        <v>11827</v>
      </c>
      <c r="Z5576" t="s">
        <v>179</v>
      </c>
      <c r="AA5576" t="s">
        <v>11828</v>
      </c>
      <c r="AB5576" t="s">
        <v>50</v>
      </c>
      <c r="AC5576" t="s">
        <v>11829</v>
      </c>
    </row>
    <row r="5577" spans="7:29" x14ac:dyDescent="0.2">
      <c r="G5577" t="s">
        <v>703</v>
      </c>
      <c r="H5577" t="s">
        <v>314</v>
      </c>
      <c r="I5577" t="s">
        <v>23793</v>
      </c>
      <c r="J5577" t="s">
        <v>103</v>
      </c>
      <c r="K5577" t="s">
        <v>7393</v>
      </c>
      <c r="L5577" t="s">
        <v>114</v>
      </c>
      <c r="M5577">
        <v>12</v>
      </c>
      <c r="N5577" t="s">
        <v>103</v>
      </c>
      <c r="O5577" s="12">
        <v>13000</v>
      </c>
      <c r="P5577" t="s">
        <v>70</v>
      </c>
      <c r="Q5577" s="1">
        <v>43024</v>
      </c>
      <c r="R5577" t="s">
        <v>29</v>
      </c>
      <c r="S5577" t="s">
        <v>43</v>
      </c>
      <c r="T5577" t="s">
        <v>71</v>
      </c>
      <c r="W5577" t="s">
        <v>23794</v>
      </c>
      <c r="X5577" t="s">
        <v>23795</v>
      </c>
      <c r="Y5577" t="s">
        <v>7393</v>
      </c>
      <c r="Z5577" t="s">
        <v>109</v>
      </c>
      <c r="AA5577" t="s">
        <v>23796</v>
      </c>
      <c r="AB5577" t="s">
        <v>50</v>
      </c>
      <c r="AC5577" t="s">
        <v>50</v>
      </c>
    </row>
    <row r="5578" spans="7:29" x14ac:dyDescent="0.2">
      <c r="G5578" t="s">
        <v>2670</v>
      </c>
      <c r="H5578" t="s">
        <v>118</v>
      </c>
      <c r="I5578" t="s">
        <v>12719</v>
      </c>
      <c r="J5578" t="s">
        <v>332</v>
      </c>
      <c r="K5578" t="s">
        <v>488</v>
      </c>
      <c r="L5578" t="s">
        <v>237</v>
      </c>
      <c r="M5578">
        <v>12</v>
      </c>
      <c r="N5578" t="s">
        <v>332</v>
      </c>
      <c r="O5578" s="12">
        <v>12996</v>
      </c>
      <c r="P5578" t="s">
        <v>70</v>
      </c>
      <c r="Q5578" s="1">
        <v>41892</v>
      </c>
      <c r="R5578" t="s">
        <v>56</v>
      </c>
      <c r="S5578" s="1">
        <v>44834</v>
      </c>
      <c r="T5578" t="s">
        <v>71</v>
      </c>
      <c r="W5578" t="s">
        <v>12720</v>
      </c>
    </row>
    <row r="5579" spans="7:29" x14ac:dyDescent="0.2">
      <c r="G5579" t="s">
        <v>11756</v>
      </c>
      <c r="H5579" t="s">
        <v>53</v>
      </c>
      <c r="I5579" t="s">
        <v>11757</v>
      </c>
      <c r="J5579" t="s">
        <v>3464</v>
      </c>
      <c r="L5579" t="s">
        <v>27</v>
      </c>
      <c r="M5579">
        <v>12</v>
      </c>
      <c r="N5579" t="s">
        <v>3464</v>
      </c>
      <c r="O5579" s="12">
        <v>12958</v>
      </c>
      <c r="P5579" t="s">
        <v>28</v>
      </c>
      <c r="Q5579" s="1">
        <v>45026</v>
      </c>
      <c r="R5579" t="s">
        <v>29</v>
      </c>
      <c r="S5579" t="s">
        <v>43</v>
      </c>
      <c r="T5579" t="s">
        <v>30</v>
      </c>
      <c r="U5579" t="s">
        <v>2415</v>
      </c>
      <c r="V5579" t="s">
        <v>522</v>
      </c>
      <c r="W5579" t="s">
        <v>11758</v>
      </c>
      <c r="X5579" t="s">
        <v>11759</v>
      </c>
      <c r="Y5579" t="s">
        <v>2415</v>
      </c>
      <c r="Z5579" t="s">
        <v>36</v>
      </c>
      <c r="AA5579" t="s">
        <v>11760</v>
      </c>
      <c r="AB5579" t="s">
        <v>50</v>
      </c>
      <c r="AC5579" t="s">
        <v>6108</v>
      </c>
    </row>
    <row r="5580" spans="7:29" x14ac:dyDescent="0.2">
      <c r="G5580" t="s">
        <v>1333</v>
      </c>
      <c r="H5580" t="s">
        <v>148</v>
      </c>
      <c r="I5580" t="s">
        <v>3466</v>
      </c>
      <c r="J5580" t="s">
        <v>135</v>
      </c>
      <c r="K5580" t="s">
        <v>1482</v>
      </c>
      <c r="L5580" t="s">
        <v>1483</v>
      </c>
      <c r="M5580">
        <v>9</v>
      </c>
      <c r="N5580" t="s">
        <v>135</v>
      </c>
      <c r="O5580" s="12">
        <v>12937</v>
      </c>
      <c r="P5580" t="s">
        <v>238</v>
      </c>
      <c r="Q5580" s="1">
        <v>44957</v>
      </c>
      <c r="R5580" t="s">
        <v>56</v>
      </c>
      <c r="S5580" s="1">
        <v>45107</v>
      </c>
      <c r="T5580" t="s">
        <v>71</v>
      </c>
      <c r="W5580" t="s">
        <v>3574</v>
      </c>
    </row>
    <row r="5581" spans="7:29" x14ac:dyDescent="0.2">
      <c r="G5581" t="s">
        <v>40</v>
      </c>
      <c r="H5581" t="s">
        <v>262</v>
      </c>
      <c r="I5581" t="s">
        <v>12999</v>
      </c>
      <c r="J5581" t="s">
        <v>1129</v>
      </c>
      <c r="K5581" t="s">
        <v>13000</v>
      </c>
      <c r="L5581" t="s">
        <v>781</v>
      </c>
      <c r="M5581">
        <v>12</v>
      </c>
      <c r="N5581" t="s">
        <v>1129</v>
      </c>
      <c r="O5581" s="12">
        <v>12918</v>
      </c>
      <c r="P5581" t="s">
        <v>70</v>
      </c>
      <c r="Q5581" s="1">
        <v>44979</v>
      </c>
      <c r="R5581" t="s">
        <v>29</v>
      </c>
      <c r="S5581" t="s">
        <v>43</v>
      </c>
      <c r="T5581" t="s">
        <v>71</v>
      </c>
      <c r="W5581" t="s">
        <v>13001</v>
      </c>
      <c r="X5581" t="s">
        <v>13002</v>
      </c>
      <c r="Y5581" t="s">
        <v>13003</v>
      </c>
      <c r="Z5581" t="s">
        <v>765</v>
      </c>
      <c r="AA5581" t="s">
        <v>13004</v>
      </c>
      <c r="AB5581" t="s">
        <v>50</v>
      </c>
      <c r="AC5581" t="s">
        <v>13005</v>
      </c>
    </row>
    <row r="5582" spans="7:29" x14ac:dyDescent="0.2">
      <c r="G5582" t="s">
        <v>659</v>
      </c>
      <c r="H5582" t="s">
        <v>53</v>
      </c>
      <c r="I5582" t="s">
        <v>11322</v>
      </c>
      <c r="J5582" t="s">
        <v>9127</v>
      </c>
      <c r="K5582" t="s">
        <v>9128</v>
      </c>
      <c r="L5582" t="s">
        <v>483</v>
      </c>
      <c r="M5582">
        <v>12</v>
      </c>
      <c r="N5582" t="s">
        <v>9127</v>
      </c>
      <c r="O5582" s="12">
        <v>12912</v>
      </c>
      <c r="P5582" t="s">
        <v>70</v>
      </c>
      <c r="Q5582" s="1">
        <v>45026</v>
      </c>
      <c r="R5582" t="s">
        <v>29</v>
      </c>
      <c r="S5582" t="s">
        <v>43</v>
      </c>
      <c r="T5582" t="s">
        <v>71</v>
      </c>
      <c r="W5582" t="s">
        <v>11328</v>
      </c>
      <c r="X5582" t="s">
        <v>11329</v>
      </c>
      <c r="Y5582" t="s">
        <v>9128</v>
      </c>
      <c r="Z5582" t="s">
        <v>206</v>
      </c>
      <c r="AA5582" t="s">
        <v>11330</v>
      </c>
      <c r="AB5582" t="s">
        <v>50</v>
      </c>
      <c r="AC5582" t="s">
        <v>50</v>
      </c>
    </row>
    <row r="5583" spans="7:29" x14ac:dyDescent="0.2">
      <c r="G5583" t="s">
        <v>273</v>
      </c>
      <c r="H5583" t="s">
        <v>53</v>
      </c>
      <c r="I5583" t="s">
        <v>4810</v>
      </c>
      <c r="J5583" t="s">
        <v>371</v>
      </c>
      <c r="L5583" t="s">
        <v>283</v>
      </c>
      <c r="M5583">
        <v>9</v>
      </c>
      <c r="N5583" t="s">
        <v>371</v>
      </c>
      <c r="O5583" s="12">
        <v>12878</v>
      </c>
      <c r="P5583" t="s">
        <v>28</v>
      </c>
      <c r="Q5583" s="1">
        <v>44820</v>
      </c>
      <c r="R5583" t="s">
        <v>56</v>
      </c>
      <c r="S5583" s="1">
        <v>44910</v>
      </c>
      <c r="T5583" t="s">
        <v>30</v>
      </c>
      <c r="U5583" t="s">
        <v>570</v>
      </c>
      <c r="W5583" t="s">
        <v>4811</v>
      </c>
    </row>
    <row r="5584" spans="7:29" x14ac:dyDescent="0.2">
      <c r="G5584" t="s">
        <v>23308</v>
      </c>
      <c r="H5584" t="s">
        <v>53</v>
      </c>
      <c r="I5584" t="s">
        <v>23309</v>
      </c>
      <c r="J5584" t="s">
        <v>411</v>
      </c>
      <c r="K5584" t="s">
        <v>23313</v>
      </c>
      <c r="L5584" t="s">
        <v>589</v>
      </c>
      <c r="M5584">
        <v>12</v>
      </c>
      <c r="N5584" t="s">
        <v>411</v>
      </c>
      <c r="O5584" s="12">
        <v>12874</v>
      </c>
      <c r="P5584" t="s">
        <v>238</v>
      </c>
      <c r="Q5584" s="1">
        <v>44536</v>
      </c>
      <c r="R5584" t="s">
        <v>56</v>
      </c>
      <c r="S5584" s="1">
        <v>45017</v>
      </c>
      <c r="T5584" t="s">
        <v>71</v>
      </c>
      <c r="W5584" t="s">
        <v>23310</v>
      </c>
      <c r="X5584" t="s">
        <v>23311</v>
      </c>
      <c r="Y5584" t="s">
        <v>1036</v>
      </c>
      <c r="Z5584" t="s">
        <v>2481</v>
      </c>
      <c r="AA5584" t="s">
        <v>23312</v>
      </c>
      <c r="AB5584" t="s">
        <v>50</v>
      </c>
      <c r="AC5584" t="s">
        <v>50</v>
      </c>
    </row>
    <row r="5585" spans="7:29" ht="153" x14ac:dyDescent="0.2">
      <c r="G5585" t="s">
        <v>14454</v>
      </c>
      <c r="H5585" t="s">
        <v>129</v>
      </c>
      <c r="I5585" t="s">
        <v>14455</v>
      </c>
      <c r="J5585" t="s">
        <v>3443</v>
      </c>
      <c r="K5585" t="s">
        <v>488</v>
      </c>
      <c r="L5585" t="s">
        <v>237</v>
      </c>
      <c r="M5585">
        <v>12</v>
      </c>
      <c r="N5585" t="s">
        <v>3443</v>
      </c>
      <c r="O5585" s="12">
        <v>12866</v>
      </c>
      <c r="P5585" t="s">
        <v>70</v>
      </c>
      <c r="Q5585" s="1">
        <v>44958</v>
      </c>
      <c r="R5585" t="s">
        <v>29</v>
      </c>
      <c r="S5585" t="s">
        <v>43</v>
      </c>
      <c r="T5585" t="s">
        <v>71</v>
      </c>
      <c r="W5585" t="s">
        <v>14456</v>
      </c>
      <c r="X5585" t="s">
        <v>14457</v>
      </c>
      <c r="Y5585" t="s">
        <v>488</v>
      </c>
      <c r="Z5585" t="s">
        <v>3443</v>
      </c>
      <c r="AA5585" t="s">
        <v>14458</v>
      </c>
      <c r="AB5585" s="2" t="s">
        <v>14459</v>
      </c>
      <c r="AC5585" t="s">
        <v>50</v>
      </c>
    </row>
    <row r="5586" spans="7:29" ht="153" x14ac:dyDescent="0.2">
      <c r="G5586" t="s">
        <v>1749</v>
      </c>
      <c r="H5586" t="s">
        <v>314</v>
      </c>
      <c r="I5586" t="s">
        <v>15394</v>
      </c>
      <c r="J5586" t="s">
        <v>561</v>
      </c>
      <c r="L5586" t="s">
        <v>775</v>
      </c>
      <c r="M5586">
        <v>9</v>
      </c>
      <c r="N5586" t="s">
        <v>561</v>
      </c>
      <c r="O5586" s="12">
        <v>12856</v>
      </c>
      <c r="P5586" t="s">
        <v>661</v>
      </c>
      <c r="Q5586" s="1">
        <v>42629</v>
      </c>
      <c r="R5586" t="s">
        <v>63</v>
      </c>
      <c r="S5586" t="s">
        <v>43</v>
      </c>
      <c r="T5586" t="s">
        <v>30</v>
      </c>
      <c r="U5586" t="s">
        <v>1324</v>
      </c>
      <c r="W5586" t="s">
        <v>15396</v>
      </c>
      <c r="X5586" t="s">
        <v>15397</v>
      </c>
      <c r="Y5586" t="s">
        <v>15398</v>
      </c>
      <c r="Z5586" t="s">
        <v>564</v>
      </c>
      <c r="AA5586" t="s">
        <v>15399</v>
      </c>
      <c r="AB5586" s="2" t="s">
        <v>15400</v>
      </c>
      <c r="AC5586" t="s">
        <v>15401</v>
      </c>
    </row>
    <row r="5587" spans="7:29" x14ac:dyDescent="0.2">
      <c r="G5587" t="s">
        <v>40</v>
      </c>
      <c r="H5587" t="s">
        <v>148</v>
      </c>
      <c r="I5587" t="s">
        <v>6505</v>
      </c>
      <c r="J5587" t="s">
        <v>276</v>
      </c>
      <c r="L5587" t="s">
        <v>27</v>
      </c>
      <c r="M5587">
        <v>12</v>
      </c>
      <c r="N5587" t="s">
        <v>276</v>
      </c>
      <c r="O5587" s="12">
        <v>12836</v>
      </c>
      <c r="P5587" t="s">
        <v>28</v>
      </c>
      <c r="Q5587" s="1">
        <v>44564</v>
      </c>
      <c r="R5587" t="s">
        <v>56</v>
      </c>
      <c r="S5587" s="1">
        <v>44918</v>
      </c>
      <c r="T5587" t="s">
        <v>30</v>
      </c>
      <c r="U5587" t="s">
        <v>6506</v>
      </c>
      <c r="V5587" t="s">
        <v>522</v>
      </c>
      <c r="W5587" t="s">
        <v>6507</v>
      </c>
    </row>
    <row r="5588" spans="7:29" x14ac:dyDescent="0.2">
      <c r="G5588" t="s">
        <v>1466</v>
      </c>
      <c r="H5588" t="s">
        <v>553</v>
      </c>
      <c r="I5588" t="s">
        <v>3640</v>
      </c>
      <c r="J5588" t="s">
        <v>61</v>
      </c>
      <c r="L5588" t="s">
        <v>27</v>
      </c>
      <c r="M5588">
        <v>12</v>
      </c>
      <c r="N5588" t="s">
        <v>61</v>
      </c>
      <c r="O5588" s="12">
        <v>12801</v>
      </c>
      <c r="P5588" t="s">
        <v>28</v>
      </c>
      <c r="Q5588" s="1">
        <v>42232</v>
      </c>
      <c r="R5588" t="s">
        <v>56</v>
      </c>
      <c r="S5588" s="1">
        <v>44942</v>
      </c>
      <c r="T5588" t="s">
        <v>30</v>
      </c>
      <c r="U5588" t="s">
        <v>3641</v>
      </c>
      <c r="V5588" t="s">
        <v>45</v>
      </c>
      <c r="W5588" t="s">
        <v>3642</v>
      </c>
    </row>
    <row r="5589" spans="7:29" x14ac:dyDescent="0.2">
      <c r="G5589" t="s">
        <v>261</v>
      </c>
      <c r="H5589" t="s">
        <v>53</v>
      </c>
      <c r="I5589" t="s">
        <v>6355</v>
      </c>
      <c r="J5589" t="s">
        <v>6356</v>
      </c>
      <c r="L5589" t="s">
        <v>27</v>
      </c>
      <c r="M5589">
        <v>12</v>
      </c>
      <c r="N5589" t="s">
        <v>6356</v>
      </c>
      <c r="O5589" s="12">
        <v>12795</v>
      </c>
      <c r="P5589" t="s">
        <v>28</v>
      </c>
      <c r="Q5589" s="1">
        <v>44952</v>
      </c>
      <c r="R5589" t="s">
        <v>56</v>
      </c>
      <c r="S5589" s="1">
        <v>45078</v>
      </c>
      <c r="T5589" t="s">
        <v>30</v>
      </c>
      <c r="U5589" t="s">
        <v>6357</v>
      </c>
      <c r="V5589" t="s">
        <v>45</v>
      </c>
      <c r="W5589" t="s">
        <v>6358</v>
      </c>
    </row>
    <row r="5590" spans="7:29" x14ac:dyDescent="0.2">
      <c r="G5590" t="s">
        <v>128</v>
      </c>
      <c r="H5590" t="s">
        <v>262</v>
      </c>
      <c r="I5590" t="s">
        <v>14304</v>
      </c>
      <c r="J5590" t="s">
        <v>1087</v>
      </c>
      <c r="L5590" t="s">
        <v>511</v>
      </c>
      <c r="M5590">
        <v>12</v>
      </c>
      <c r="N5590" t="s">
        <v>1087</v>
      </c>
      <c r="O5590" s="12">
        <v>12771</v>
      </c>
      <c r="P5590" t="s">
        <v>28</v>
      </c>
      <c r="Q5590" s="1">
        <v>42242</v>
      </c>
      <c r="R5590" t="s">
        <v>56</v>
      </c>
      <c r="S5590" s="1">
        <v>44771</v>
      </c>
      <c r="T5590" t="s">
        <v>30</v>
      </c>
      <c r="U5590" t="s">
        <v>14305</v>
      </c>
      <c r="V5590" t="s">
        <v>998</v>
      </c>
      <c r="W5590" t="s">
        <v>14306</v>
      </c>
    </row>
    <row r="5591" spans="7:29" x14ac:dyDescent="0.2">
      <c r="G5591" t="s">
        <v>21686</v>
      </c>
      <c r="H5591" t="s">
        <v>53</v>
      </c>
      <c r="I5591" t="s">
        <v>21687</v>
      </c>
      <c r="J5591" t="s">
        <v>481</v>
      </c>
      <c r="K5591" t="s">
        <v>21688</v>
      </c>
      <c r="L5591" t="s">
        <v>114</v>
      </c>
      <c r="M5591">
        <v>12</v>
      </c>
      <c r="N5591" t="s">
        <v>481</v>
      </c>
      <c r="O5591" s="12">
        <v>12743</v>
      </c>
      <c r="P5591" t="s">
        <v>70</v>
      </c>
      <c r="Q5591" s="1">
        <v>44728</v>
      </c>
      <c r="R5591" t="s">
        <v>56</v>
      </c>
      <c r="S5591" s="1">
        <v>45016</v>
      </c>
      <c r="T5591" t="s">
        <v>71</v>
      </c>
      <c r="W5591" t="s">
        <v>21689</v>
      </c>
    </row>
    <row r="5592" spans="7:29" x14ac:dyDescent="0.2">
      <c r="G5592" t="s">
        <v>1672</v>
      </c>
      <c r="H5592" t="s">
        <v>118</v>
      </c>
      <c r="I5592" t="s">
        <v>15811</v>
      </c>
      <c r="J5592" t="s">
        <v>80</v>
      </c>
      <c r="L5592" t="s">
        <v>283</v>
      </c>
      <c r="M5592">
        <v>9</v>
      </c>
      <c r="N5592" t="s">
        <v>80</v>
      </c>
      <c r="O5592" s="12">
        <v>12742</v>
      </c>
      <c r="P5592" t="s">
        <v>28</v>
      </c>
      <c r="Q5592" s="1">
        <v>44820</v>
      </c>
      <c r="R5592" t="s">
        <v>56</v>
      </c>
      <c r="S5592" s="1">
        <v>45092</v>
      </c>
      <c r="T5592" t="s">
        <v>30</v>
      </c>
      <c r="U5592" t="s">
        <v>570</v>
      </c>
      <c r="W5592" t="s">
        <v>15812</v>
      </c>
    </row>
    <row r="5593" spans="7:29" x14ac:dyDescent="0.2">
      <c r="G5593" t="s">
        <v>4889</v>
      </c>
      <c r="H5593" t="s">
        <v>118</v>
      </c>
      <c r="I5593" t="s">
        <v>6850</v>
      </c>
      <c r="J5593" t="s">
        <v>1035</v>
      </c>
      <c r="K5593" t="s">
        <v>6851</v>
      </c>
      <c r="L5593" t="s">
        <v>246</v>
      </c>
      <c r="M5593">
        <v>12</v>
      </c>
      <c r="N5593" t="s">
        <v>1035</v>
      </c>
      <c r="O5593" s="12">
        <v>12740</v>
      </c>
      <c r="P5593" t="s">
        <v>70</v>
      </c>
      <c r="Q5593" s="1">
        <v>44830</v>
      </c>
      <c r="R5593" t="s">
        <v>56</v>
      </c>
      <c r="S5593" s="1">
        <v>45107</v>
      </c>
      <c r="T5593" t="s">
        <v>71</v>
      </c>
      <c r="W5593" t="s">
        <v>6852</v>
      </c>
    </row>
    <row r="5594" spans="7:29" x14ac:dyDescent="0.2">
      <c r="G5594" t="s">
        <v>2900</v>
      </c>
      <c r="H5594" t="s">
        <v>148</v>
      </c>
      <c r="I5594" t="s">
        <v>4448</v>
      </c>
      <c r="J5594" t="s">
        <v>1176</v>
      </c>
      <c r="L5594" t="s">
        <v>283</v>
      </c>
      <c r="M5594">
        <v>9</v>
      </c>
      <c r="N5594" t="s">
        <v>1176</v>
      </c>
      <c r="O5594" s="12">
        <v>12730</v>
      </c>
      <c r="P5594" t="s">
        <v>28</v>
      </c>
      <c r="Q5594" s="1">
        <v>41820</v>
      </c>
      <c r="R5594" t="s">
        <v>56</v>
      </c>
      <c r="S5594" s="1">
        <v>44819</v>
      </c>
      <c r="T5594" t="s">
        <v>30</v>
      </c>
      <c r="U5594" t="s">
        <v>570</v>
      </c>
      <c r="W5594" t="s">
        <v>4449</v>
      </c>
    </row>
    <row r="5595" spans="7:29" x14ac:dyDescent="0.2">
      <c r="G5595" t="s">
        <v>1815</v>
      </c>
      <c r="H5595" t="s">
        <v>148</v>
      </c>
      <c r="I5595" t="s">
        <v>12830</v>
      </c>
      <c r="J5595" t="s">
        <v>1463</v>
      </c>
      <c r="K5595" t="s">
        <v>726</v>
      </c>
      <c r="L5595" t="s">
        <v>727</v>
      </c>
      <c r="M5595">
        <v>12</v>
      </c>
      <c r="N5595" t="s">
        <v>1463</v>
      </c>
      <c r="O5595" s="12">
        <v>12730</v>
      </c>
      <c r="P5595" t="s">
        <v>70</v>
      </c>
      <c r="Q5595" s="1">
        <v>44642</v>
      </c>
      <c r="R5595" t="s">
        <v>29</v>
      </c>
      <c r="S5595" t="s">
        <v>43</v>
      </c>
      <c r="T5595" t="s">
        <v>71</v>
      </c>
      <c r="W5595" t="s">
        <v>12832</v>
      </c>
      <c r="X5595" t="s">
        <v>116</v>
      </c>
    </row>
    <row r="5596" spans="7:29" x14ac:dyDescent="0.2">
      <c r="G5596" t="s">
        <v>1935</v>
      </c>
      <c r="H5596" t="s">
        <v>314</v>
      </c>
      <c r="I5596" t="s">
        <v>18372</v>
      </c>
      <c r="J5596" t="s">
        <v>103</v>
      </c>
      <c r="L5596" t="s">
        <v>27</v>
      </c>
      <c r="M5596">
        <v>12</v>
      </c>
      <c r="N5596" t="s">
        <v>103</v>
      </c>
      <c r="O5596" s="12">
        <v>12708</v>
      </c>
      <c r="P5596" t="s">
        <v>28</v>
      </c>
      <c r="Q5596" s="1">
        <v>43466</v>
      </c>
      <c r="R5596" t="s">
        <v>56</v>
      </c>
      <c r="S5596" s="1">
        <v>44778</v>
      </c>
      <c r="T5596" t="s">
        <v>30</v>
      </c>
      <c r="U5596" t="s">
        <v>15639</v>
      </c>
      <c r="V5596" t="s">
        <v>404</v>
      </c>
      <c r="W5596" t="s">
        <v>18399</v>
      </c>
    </row>
    <row r="5597" spans="7:29" x14ac:dyDescent="0.2">
      <c r="G5597" t="s">
        <v>5380</v>
      </c>
      <c r="H5597" t="s">
        <v>118</v>
      </c>
      <c r="I5597" t="s">
        <v>6926</v>
      </c>
      <c r="J5597" t="s">
        <v>67</v>
      </c>
      <c r="K5597" t="s">
        <v>6927</v>
      </c>
      <c r="L5597" t="s">
        <v>203</v>
      </c>
      <c r="M5597">
        <v>12</v>
      </c>
      <c r="N5597" t="s">
        <v>67</v>
      </c>
      <c r="O5597" s="12">
        <v>12702</v>
      </c>
      <c r="P5597" t="s">
        <v>70</v>
      </c>
      <c r="Q5597" s="1">
        <v>43556</v>
      </c>
      <c r="R5597" t="s">
        <v>56</v>
      </c>
      <c r="S5597" s="1">
        <v>44834</v>
      </c>
      <c r="T5597" t="s">
        <v>71</v>
      </c>
      <c r="W5597" t="s">
        <v>6928</v>
      </c>
    </row>
    <row r="5598" spans="7:29" x14ac:dyDescent="0.2">
      <c r="G5598" t="s">
        <v>4268</v>
      </c>
      <c r="H5598" t="s">
        <v>60</v>
      </c>
      <c r="I5598" t="s">
        <v>10077</v>
      </c>
      <c r="J5598" t="s">
        <v>528</v>
      </c>
      <c r="L5598" t="s">
        <v>775</v>
      </c>
      <c r="M5598">
        <v>9</v>
      </c>
      <c r="N5598" t="s">
        <v>528</v>
      </c>
      <c r="O5598" s="12">
        <v>12699</v>
      </c>
      <c r="P5598" t="s">
        <v>28</v>
      </c>
      <c r="Q5598" s="1">
        <v>42125</v>
      </c>
      <c r="R5598" t="s">
        <v>63</v>
      </c>
      <c r="S5598" t="s">
        <v>43</v>
      </c>
      <c r="T5598" t="s">
        <v>30</v>
      </c>
      <c r="U5598" t="s">
        <v>941</v>
      </c>
      <c r="W5598" t="s">
        <v>10079</v>
      </c>
    </row>
    <row r="5599" spans="7:29" x14ac:dyDescent="0.2">
      <c r="G5599" t="s">
        <v>3353</v>
      </c>
      <c r="H5599" t="s">
        <v>118</v>
      </c>
      <c r="I5599" t="s">
        <v>20392</v>
      </c>
      <c r="J5599" t="s">
        <v>1994</v>
      </c>
      <c r="K5599" t="s">
        <v>1993</v>
      </c>
      <c r="L5599" t="s">
        <v>237</v>
      </c>
      <c r="M5599">
        <v>12</v>
      </c>
      <c r="N5599" t="s">
        <v>1994</v>
      </c>
      <c r="O5599" s="12">
        <v>12696</v>
      </c>
      <c r="P5599" t="s">
        <v>70</v>
      </c>
      <c r="Q5599" s="1">
        <v>44972</v>
      </c>
      <c r="R5599" t="s">
        <v>29</v>
      </c>
      <c r="S5599" t="s">
        <v>43</v>
      </c>
      <c r="T5599" t="s">
        <v>71</v>
      </c>
      <c r="W5599" t="s">
        <v>20393</v>
      </c>
      <c r="X5599" t="s">
        <v>116</v>
      </c>
    </row>
    <row r="5600" spans="7:29" x14ac:dyDescent="0.2">
      <c r="G5600" t="s">
        <v>586</v>
      </c>
      <c r="H5600" t="s">
        <v>280</v>
      </c>
      <c r="I5600" t="s">
        <v>18860</v>
      </c>
      <c r="J5600" t="s">
        <v>295</v>
      </c>
      <c r="L5600" t="s">
        <v>18866</v>
      </c>
      <c r="M5600">
        <v>9</v>
      </c>
      <c r="N5600" t="s">
        <v>295</v>
      </c>
      <c r="O5600" s="12">
        <v>12692</v>
      </c>
      <c r="P5600" t="s">
        <v>28</v>
      </c>
      <c r="Q5600" s="1">
        <v>44820</v>
      </c>
      <c r="R5600" t="s">
        <v>56</v>
      </c>
      <c r="S5600" s="1">
        <v>45092</v>
      </c>
      <c r="T5600" t="s">
        <v>30</v>
      </c>
      <c r="U5600" t="s">
        <v>99</v>
      </c>
      <c r="W5600" t="s">
        <v>18863</v>
      </c>
      <c r="X5600" t="s">
        <v>116</v>
      </c>
    </row>
    <row r="5601" spans="7:29" x14ac:dyDescent="0.2">
      <c r="G5601" t="s">
        <v>3583</v>
      </c>
      <c r="H5601" t="s">
        <v>118</v>
      </c>
      <c r="I5601" t="s">
        <v>3584</v>
      </c>
      <c r="J5601" t="s">
        <v>346</v>
      </c>
      <c r="L5601" t="s">
        <v>55</v>
      </c>
      <c r="M5601">
        <v>12</v>
      </c>
      <c r="N5601" t="s">
        <v>346</v>
      </c>
      <c r="O5601" s="12">
        <v>12686</v>
      </c>
      <c r="P5601" t="s">
        <v>28</v>
      </c>
      <c r="Q5601" s="1">
        <v>44562</v>
      </c>
      <c r="R5601" t="s">
        <v>56</v>
      </c>
      <c r="S5601" s="1">
        <v>44819</v>
      </c>
      <c r="T5601" t="s">
        <v>30</v>
      </c>
      <c r="U5601" t="s">
        <v>1036</v>
      </c>
      <c r="W5601" t="s">
        <v>3585</v>
      </c>
    </row>
    <row r="5602" spans="7:29" x14ac:dyDescent="0.2">
      <c r="G5602" t="s">
        <v>16142</v>
      </c>
      <c r="H5602" t="s">
        <v>53</v>
      </c>
      <c r="I5602" t="s">
        <v>16140</v>
      </c>
      <c r="J5602" t="s">
        <v>389</v>
      </c>
      <c r="L5602" t="s">
        <v>283</v>
      </c>
      <c r="M5602">
        <v>9</v>
      </c>
      <c r="N5602" t="s">
        <v>569</v>
      </c>
      <c r="O5602" s="12">
        <v>12673</v>
      </c>
      <c r="P5602" t="s">
        <v>28</v>
      </c>
      <c r="Q5602" s="1">
        <v>44820</v>
      </c>
      <c r="R5602" t="s">
        <v>56</v>
      </c>
      <c r="S5602" s="1">
        <v>45092</v>
      </c>
      <c r="T5602" t="s">
        <v>30</v>
      </c>
      <c r="U5602" t="s">
        <v>570</v>
      </c>
      <c r="W5602" t="s">
        <v>16143</v>
      </c>
    </row>
    <row r="5603" spans="7:29" x14ac:dyDescent="0.2">
      <c r="G5603" t="s">
        <v>24098</v>
      </c>
      <c r="H5603" t="s">
        <v>53</v>
      </c>
      <c r="I5603" t="s">
        <v>24075</v>
      </c>
      <c r="J5603" t="s">
        <v>346</v>
      </c>
      <c r="L5603" t="s">
        <v>283</v>
      </c>
      <c r="M5603">
        <v>12</v>
      </c>
      <c r="N5603" t="s">
        <v>346</v>
      </c>
      <c r="O5603" s="12">
        <v>12667</v>
      </c>
      <c r="P5603" t="s">
        <v>28</v>
      </c>
      <c r="Q5603" s="1">
        <v>44900</v>
      </c>
      <c r="R5603" t="s">
        <v>29</v>
      </c>
      <c r="S5603" s="1">
        <v>45264</v>
      </c>
      <c r="T5603" t="s">
        <v>30</v>
      </c>
      <c r="U5603" t="s">
        <v>24099</v>
      </c>
      <c r="W5603" t="s">
        <v>24100</v>
      </c>
    </row>
    <row r="5604" spans="7:29" x14ac:dyDescent="0.2">
      <c r="G5604" t="s">
        <v>12239</v>
      </c>
      <c r="H5604" t="s">
        <v>24</v>
      </c>
      <c r="I5604" t="s">
        <v>12240</v>
      </c>
      <c r="J5604" t="s">
        <v>135</v>
      </c>
      <c r="K5604" t="s">
        <v>1482</v>
      </c>
      <c r="L5604" t="s">
        <v>1483</v>
      </c>
      <c r="M5604">
        <v>9</v>
      </c>
      <c r="N5604" t="s">
        <v>135</v>
      </c>
      <c r="O5604" s="12">
        <v>12646</v>
      </c>
      <c r="P5604" t="s">
        <v>70</v>
      </c>
      <c r="Q5604" s="1">
        <v>44943</v>
      </c>
      <c r="R5604" t="s">
        <v>29</v>
      </c>
      <c r="S5604" t="s">
        <v>43</v>
      </c>
      <c r="T5604" t="s">
        <v>71</v>
      </c>
      <c r="W5604" t="s">
        <v>12241</v>
      </c>
      <c r="X5604" t="s">
        <v>116</v>
      </c>
    </row>
    <row r="5605" spans="7:29" x14ac:dyDescent="0.2">
      <c r="G5605" t="s">
        <v>3353</v>
      </c>
      <c r="H5605" t="s">
        <v>280</v>
      </c>
      <c r="I5605" t="s">
        <v>16669</v>
      </c>
      <c r="J5605" t="s">
        <v>4495</v>
      </c>
      <c r="K5605" t="s">
        <v>16671</v>
      </c>
      <c r="L5605" t="s">
        <v>246</v>
      </c>
      <c r="M5605">
        <v>12</v>
      </c>
      <c r="N5605" t="s">
        <v>4495</v>
      </c>
      <c r="O5605" s="12">
        <v>12640</v>
      </c>
      <c r="P5605" t="s">
        <v>70</v>
      </c>
      <c r="Q5605" s="1">
        <v>44998</v>
      </c>
      <c r="R5605" t="s">
        <v>29</v>
      </c>
      <c r="S5605" t="s">
        <v>43</v>
      </c>
      <c r="T5605" t="s">
        <v>71</v>
      </c>
      <c r="W5605" t="s">
        <v>16672</v>
      </c>
      <c r="X5605" t="s">
        <v>116</v>
      </c>
    </row>
    <row r="5606" spans="7:29" x14ac:dyDescent="0.2">
      <c r="G5606" t="s">
        <v>17524</v>
      </c>
      <c r="H5606" t="s">
        <v>369</v>
      </c>
      <c r="I5606" t="s">
        <v>17525</v>
      </c>
      <c r="J5606" t="s">
        <v>150</v>
      </c>
      <c r="K5606" t="s">
        <v>832</v>
      </c>
      <c r="L5606" t="s">
        <v>589</v>
      </c>
      <c r="M5606">
        <v>12</v>
      </c>
      <c r="N5606" t="s">
        <v>150</v>
      </c>
      <c r="O5606" s="12">
        <v>12635</v>
      </c>
      <c r="P5606" t="s">
        <v>70</v>
      </c>
      <c r="Q5606" s="1">
        <v>44847</v>
      </c>
      <c r="R5606" t="s">
        <v>29</v>
      </c>
      <c r="S5606" t="s">
        <v>43</v>
      </c>
      <c r="T5606" t="s">
        <v>71</v>
      </c>
      <c r="W5606" t="s">
        <v>17526</v>
      </c>
      <c r="X5606" t="s">
        <v>116</v>
      </c>
    </row>
    <row r="5607" spans="7:29" x14ac:dyDescent="0.2">
      <c r="G5607" t="s">
        <v>25530</v>
      </c>
      <c r="H5607" t="s">
        <v>53</v>
      </c>
      <c r="I5607" t="s">
        <v>25531</v>
      </c>
      <c r="J5607" t="s">
        <v>1087</v>
      </c>
      <c r="L5607" t="s">
        <v>104</v>
      </c>
      <c r="M5607">
        <v>12</v>
      </c>
      <c r="N5607" t="s">
        <v>1087</v>
      </c>
      <c r="O5607" s="12">
        <v>12635</v>
      </c>
      <c r="P5607" t="s">
        <v>28</v>
      </c>
      <c r="Q5607" s="1">
        <v>42801</v>
      </c>
      <c r="R5607" t="s">
        <v>56</v>
      </c>
      <c r="S5607" s="1">
        <v>44785</v>
      </c>
      <c r="T5607" t="s">
        <v>30</v>
      </c>
      <c r="U5607" t="s">
        <v>25532</v>
      </c>
      <c r="V5607" t="s">
        <v>122</v>
      </c>
      <c r="W5607" t="s">
        <v>25533</v>
      </c>
    </row>
    <row r="5608" spans="7:29" x14ac:dyDescent="0.2">
      <c r="G5608" t="s">
        <v>10287</v>
      </c>
      <c r="H5608" t="s">
        <v>280</v>
      </c>
      <c r="I5608" t="s">
        <v>22629</v>
      </c>
      <c r="J5608" t="s">
        <v>135</v>
      </c>
      <c r="K5608" t="s">
        <v>1482</v>
      </c>
      <c r="L5608" t="s">
        <v>1483</v>
      </c>
      <c r="M5608">
        <v>9</v>
      </c>
      <c r="N5608" t="s">
        <v>135</v>
      </c>
      <c r="O5608" s="12">
        <v>12618</v>
      </c>
      <c r="P5608" t="s">
        <v>70</v>
      </c>
      <c r="Q5608" s="1">
        <v>44873</v>
      </c>
      <c r="R5608" t="s">
        <v>29</v>
      </c>
      <c r="S5608" t="s">
        <v>43</v>
      </c>
      <c r="T5608" t="s">
        <v>71</v>
      </c>
      <c r="W5608" t="s">
        <v>22630</v>
      </c>
      <c r="X5608" t="s">
        <v>22631</v>
      </c>
      <c r="Y5608" t="s">
        <v>1482</v>
      </c>
      <c r="Z5608" t="s">
        <v>135</v>
      </c>
      <c r="AA5608" t="s">
        <v>22632</v>
      </c>
      <c r="AB5608" t="s">
        <v>50</v>
      </c>
      <c r="AC5608" t="s">
        <v>50</v>
      </c>
    </row>
    <row r="5609" spans="7:29" x14ac:dyDescent="0.2">
      <c r="G5609" t="s">
        <v>14785</v>
      </c>
      <c r="H5609" t="s">
        <v>274</v>
      </c>
      <c r="I5609" t="s">
        <v>17394</v>
      </c>
      <c r="J5609" t="s">
        <v>150</v>
      </c>
      <c r="K5609" t="s">
        <v>4371</v>
      </c>
      <c r="L5609" t="s">
        <v>589</v>
      </c>
      <c r="M5609">
        <v>12</v>
      </c>
      <c r="N5609" t="s">
        <v>150</v>
      </c>
      <c r="O5609" s="12">
        <v>12607</v>
      </c>
      <c r="P5609" t="s">
        <v>70</v>
      </c>
      <c r="Q5609" s="1">
        <v>44811</v>
      </c>
      <c r="R5609" t="s">
        <v>29</v>
      </c>
      <c r="S5609" t="s">
        <v>43</v>
      </c>
      <c r="T5609" t="s">
        <v>71</v>
      </c>
      <c r="W5609" t="s">
        <v>17395</v>
      </c>
      <c r="X5609" t="s">
        <v>17396</v>
      </c>
      <c r="Y5609" t="s">
        <v>4371</v>
      </c>
      <c r="Z5609" t="s">
        <v>150</v>
      </c>
      <c r="AA5609" t="s">
        <v>17397</v>
      </c>
      <c r="AB5609" t="s">
        <v>50</v>
      </c>
      <c r="AC5609" t="s">
        <v>50</v>
      </c>
    </row>
    <row r="5610" spans="7:29" x14ac:dyDescent="0.2">
      <c r="G5610" t="s">
        <v>2574</v>
      </c>
      <c r="H5610" t="s">
        <v>280</v>
      </c>
      <c r="I5610" t="s">
        <v>3466</v>
      </c>
      <c r="J5610" t="s">
        <v>103</v>
      </c>
      <c r="K5610" t="s">
        <v>3560</v>
      </c>
      <c r="L5610" t="s">
        <v>469</v>
      </c>
      <c r="M5610">
        <v>12</v>
      </c>
      <c r="N5610" t="s">
        <v>103</v>
      </c>
      <c r="O5610" s="12">
        <v>12591</v>
      </c>
      <c r="P5610" t="s">
        <v>70</v>
      </c>
      <c r="Q5610" s="1">
        <v>44620</v>
      </c>
      <c r="R5610" t="s">
        <v>56</v>
      </c>
      <c r="S5610" s="1">
        <v>44804</v>
      </c>
      <c r="T5610" t="s">
        <v>71</v>
      </c>
      <c r="W5610" t="s">
        <v>3561</v>
      </c>
    </row>
    <row r="5611" spans="7:29" x14ac:dyDescent="0.2">
      <c r="G5611" t="s">
        <v>685</v>
      </c>
      <c r="H5611" t="s">
        <v>262</v>
      </c>
      <c r="I5611" t="s">
        <v>2806</v>
      </c>
      <c r="J5611" t="s">
        <v>332</v>
      </c>
      <c r="K5611" t="s">
        <v>2810</v>
      </c>
      <c r="L5611" t="s">
        <v>882</v>
      </c>
      <c r="M5611">
        <v>9</v>
      </c>
      <c r="N5611" t="s">
        <v>332</v>
      </c>
      <c r="O5611" s="12">
        <v>12564</v>
      </c>
      <c r="P5611" t="s">
        <v>70</v>
      </c>
      <c r="Q5611" s="1">
        <v>44970</v>
      </c>
      <c r="R5611" t="s">
        <v>29</v>
      </c>
      <c r="S5611" t="s">
        <v>43</v>
      </c>
      <c r="T5611" t="s">
        <v>71</v>
      </c>
      <c r="W5611" t="s">
        <v>2811</v>
      </c>
      <c r="X5611" t="s">
        <v>2812</v>
      </c>
      <c r="Y5611" t="s">
        <v>2813</v>
      </c>
      <c r="Z5611" t="s">
        <v>332</v>
      </c>
      <c r="AA5611" t="s">
        <v>2814</v>
      </c>
      <c r="AB5611" t="s">
        <v>50</v>
      </c>
      <c r="AC5611" t="s">
        <v>50</v>
      </c>
    </row>
    <row r="5612" spans="7:29" x14ac:dyDescent="0.2">
      <c r="G5612" t="s">
        <v>14353</v>
      </c>
      <c r="H5612" t="s">
        <v>53</v>
      </c>
      <c r="I5612" t="s">
        <v>14342</v>
      </c>
      <c r="J5612" t="s">
        <v>1665</v>
      </c>
      <c r="L5612" t="s">
        <v>27</v>
      </c>
      <c r="M5612">
        <v>12</v>
      </c>
      <c r="N5612" t="s">
        <v>1665</v>
      </c>
      <c r="O5612" s="12">
        <v>12564</v>
      </c>
      <c r="P5612" t="s">
        <v>28</v>
      </c>
      <c r="Q5612" s="1">
        <v>41526</v>
      </c>
      <c r="R5612" t="s">
        <v>56</v>
      </c>
      <c r="S5612" s="1">
        <v>44804</v>
      </c>
      <c r="T5612" t="s">
        <v>30</v>
      </c>
      <c r="U5612" t="s">
        <v>2323</v>
      </c>
      <c r="V5612" t="s">
        <v>122</v>
      </c>
      <c r="W5612" t="s">
        <v>14354</v>
      </c>
    </row>
    <row r="5613" spans="7:29" x14ac:dyDescent="0.2">
      <c r="G5613" t="s">
        <v>7706</v>
      </c>
      <c r="H5613" t="s">
        <v>53</v>
      </c>
      <c r="I5613" t="s">
        <v>14088</v>
      </c>
      <c r="J5613" t="s">
        <v>974</v>
      </c>
      <c r="L5613" t="s">
        <v>55</v>
      </c>
      <c r="M5613">
        <v>12</v>
      </c>
      <c r="N5613" t="s">
        <v>974</v>
      </c>
      <c r="O5613" s="12">
        <v>12555</v>
      </c>
      <c r="P5613" t="s">
        <v>28</v>
      </c>
      <c r="Q5613" s="1">
        <v>44728</v>
      </c>
      <c r="R5613" t="s">
        <v>29</v>
      </c>
      <c r="S5613" s="1">
        <v>45458</v>
      </c>
      <c r="T5613" t="s">
        <v>30</v>
      </c>
      <c r="U5613" t="s">
        <v>14089</v>
      </c>
      <c r="W5613" t="s">
        <v>14090</v>
      </c>
      <c r="X5613" t="s">
        <v>14091</v>
      </c>
      <c r="Y5613" t="s">
        <v>14092</v>
      </c>
      <c r="Z5613" t="s">
        <v>979</v>
      </c>
      <c r="AA5613" t="s">
        <v>14093</v>
      </c>
      <c r="AB5613" t="s">
        <v>50</v>
      </c>
      <c r="AC5613" t="s">
        <v>50</v>
      </c>
    </row>
    <row r="5614" spans="7:29" ht="153" x14ac:dyDescent="0.2">
      <c r="G5614" t="s">
        <v>4125</v>
      </c>
      <c r="H5614" t="s">
        <v>553</v>
      </c>
      <c r="I5614" t="s">
        <v>10292</v>
      </c>
      <c r="J5614" t="s">
        <v>554</v>
      </c>
      <c r="L5614" t="s">
        <v>283</v>
      </c>
      <c r="M5614">
        <v>9</v>
      </c>
      <c r="N5614" t="s">
        <v>554</v>
      </c>
      <c r="O5614" s="12">
        <v>12527</v>
      </c>
      <c r="P5614" t="s">
        <v>661</v>
      </c>
      <c r="Q5614" s="1">
        <v>44728</v>
      </c>
      <c r="R5614" t="s">
        <v>29</v>
      </c>
      <c r="S5614" s="1">
        <v>45169</v>
      </c>
      <c r="T5614" t="s">
        <v>30</v>
      </c>
      <c r="U5614" t="s">
        <v>1324</v>
      </c>
      <c r="W5614" t="s">
        <v>10308</v>
      </c>
      <c r="X5614" t="s">
        <v>10309</v>
      </c>
      <c r="Y5614" t="s">
        <v>10310</v>
      </c>
      <c r="Z5614" t="s">
        <v>557</v>
      </c>
      <c r="AA5614" t="s">
        <v>10311</v>
      </c>
      <c r="AB5614" s="2" t="s">
        <v>10312</v>
      </c>
      <c r="AC5614" t="s">
        <v>50</v>
      </c>
    </row>
    <row r="5615" spans="7:29" ht="153" x14ac:dyDescent="0.2">
      <c r="G5615" t="s">
        <v>4125</v>
      </c>
      <c r="H5615" t="s">
        <v>553</v>
      </c>
      <c r="I5615" t="s">
        <v>10292</v>
      </c>
      <c r="J5615" t="s">
        <v>554</v>
      </c>
      <c r="L5615" t="s">
        <v>283</v>
      </c>
      <c r="M5615">
        <v>9</v>
      </c>
      <c r="N5615" t="s">
        <v>554</v>
      </c>
      <c r="O5615" s="12">
        <v>12527</v>
      </c>
      <c r="P5615" t="s">
        <v>661</v>
      </c>
      <c r="Q5615" s="1">
        <v>44728</v>
      </c>
      <c r="R5615" t="s">
        <v>29</v>
      </c>
      <c r="S5615" s="1">
        <v>45169</v>
      </c>
      <c r="T5615" t="s">
        <v>30</v>
      </c>
      <c r="U5615" t="s">
        <v>1324</v>
      </c>
      <c r="W5615" t="s">
        <v>10308</v>
      </c>
      <c r="X5615" t="s">
        <v>10309</v>
      </c>
      <c r="Y5615" t="s">
        <v>10310</v>
      </c>
      <c r="Z5615" t="s">
        <v>557</v>
      </c>
      <c r="AA5615" t="s">
        <v>10311</v>
      </c>
      <c r="AB5615" s="2" t="s">
        <v>10312</v>
      </c>
      <c r="AC5615" t="s">
        <v>50</v>
      </c>
    </row>
    <row r="5616" spans="7:29" x14ac:dyDescent="0.2">
      <c r="G5616" t="s">
        <v>1388</v>
      </c>
      <c r="H5616" t="s">
        <v>369</v>
      </c>
      <c r="I5616" t="s">
        <v>13749</v>
      </c>
      <c r="J5616" t="s">
        <v>1213</v>
      </c>
      <c r="L5616" t="s">
        <v>775</v>
      </c>
      <c r="M5616">
        <v>9</v>
      </c>
      <c r="N5616" t="s">
        <v>1213</v>
      </c>
      <c r="O5616" s="12">
        <v>12527</v>
      </c>
      <c r="P5616" t="s">
        <v>28</v>
      </c>
      <c r="Q5616" s="1">
        <v>42125</v>
      </c>
      <c r="R5616" t="s">
        <v>63</v>
      </c>
      <c r="S5616" t="s">
        <v>43</v>
      </c>
      <c r="T5616" t="s">
        <v>30</v>
      </c>
      <c r="U5616" t="s">
        <v>1324</v>
      </c>
      <c r="W5616" t="s">
        <v>13750</v>
      </c>
    </row>
    <row r="5617" spans="7:29" x14ac:dyDescent="0.2">
      <c r="G5617" t="s">
        <v>3069</v>
      </c>
      <c r="H5617" t="s">
        <v>53</v>
      </c>
      <c r="I5617" t="s">
        <v>12242</v>
      </c>
      <c r="J5617" t="s">
        <v>10819</v>
      </c>
      <c r="L5617" t="s">
        <v>62</v>
      </c>
      <c r="M5617">
        <v>12</v>
      </c>
      <c r="N5617" t="s">
        <v>10819</v>
      </c>
      <c r="O5617" s="12">
        <v>12500</v>
      </c>
      <c r="P5617" t="s">
        <v>28</v>
      </c>
      <c r="Q5617" s="1">
        <v>45033</v>
      </c>
      <c r="R5617" t="s">
        <v>29</v>
      </c>
      <c r="S5617" t="s">
        <v>43</v>
      </c>
      <c r="T5617" t="s">
        <v>30</v>
      </c>
      <c r="U5617" t="s">
        <v>12280</v>
      </c>
      <c r="W5617" t="s">
        <v>12281</v>
      </c>
      <c r="X5617" t="s">
        <v>12282</v>
      </c>
      <c r="Y5617" t="s">
        <v>12280</v>
      </c>
      <c r="Z5617" t="s">
        <v>959</v>
      </c>
      <c r="AA5617" t="s">
        <v>12283</v>
      </c>
      <c r="AB5617" t="s">
        <v>50</v>
      </c>
      <c r="AC5617" t="s">
        <v>50</v>
      </c>
    </row>
    <row r="5618" spans="7:29" x14ac:dyDescent="0.2">
      <c r="G5618" t="s">
        <v>10449</v>
      </c>
      <c r="H5618" t="s">
        <v>148</v>
      </c>
      <c r="I5618" t="s">
        <v>17049</v>
      </c>
      <c r="J5618" t="s">
        <v>481</v>
      </c>
      <c r="L5618" t="s">
        <v>27</v>
      </c>
      <c r="M5618">
        <v>12</v>
      </c>
      <c r="N5618" t="s">
        <v>481</v>
      </c>
      <c r="O5618" s="12">
        <v>12500</v>
      </c>
      <c r="P5618" t="s">
        <v>28</v>
      </c>
      <c r="Q5618" s="1">
        <v>45033</v>
      </c>
      <c r="R5618" t="s">
        <v>29</v>
      </c>
      <c r="S5618" t="s">
        <v>43</v>
      </c>
      <c r="T5618" t="s">
        <v>30</v>
      </c>
      <c r="U5618" t="s">
        <v>17050</v>
      </c>
      <c r="V5618" t="s">
        <v>404</v>
      </c>
      <c r="W5618" t="s">
        <v>17051</v>
      </c>
      <c r="X5618" t="s">
        <v>17052</v>
      </c>
      <c r="Y5618" t="s">
        <v>17050</v>
      </c>
      <c r="Z5618" t="s">
        <v>843</v>
      </c>
      <c r="AA5618" t="s">
        <v>17053</v>
      </c>
      <c r="AB5618" t="s">
        <v>50</v>
      </c>
      <c r="AC5618" t="s">
        <v>17054</v>
      </c>
    </row>
    <row r="5619" spans="7:29" x14ac:dyDescent="0.2">
      <c r="G5619" t="s">
        <v>6884</v>
      </c>
      <c r="H5619" t="s">
        <v>262</v>
      </c>
      <c r="I5619" t="s">
        <v>23367</v>
      </c>
      <c r="J5619" t="s">
        <v>192</v>
      </c>
      <c r="K5619" t="s">
        <v>23368</v>
      </c>
      <c r="L5619" t="s">
        <v>246</v>
      </c>
      <c r="M5619">
        <v>12</v>
      </c>
      <c r="N5619" t="s">
        <v>192</v>
      </c>
      <c r="O5619" s="12">
        <v>12483</v>
      </c>
      <c r="P5619" t="s">
        <v>70</v>
      </c>
      <c r="Q5619" s="1">
        <v>44944</v>
      </c>
      <c r="R5619" t="s">
        <v>56</v>
      </c>
      <c r="S5619" s="1">
        <v>45107</v>
      </c>
      <c r="T5619" t="s">
        <v>71</v>
      </c>
      <c r="W5619" t="s">
        <v>23369</v>
      </c>
    </row>
    <row r="5620" spans="7:29" x14ac:dyDescent="0.2">
      <c r="G5620" t="s">
        <v>12924</v>
      </c>
      <c r="H5620" t="s">
        <v>118</v>
      </c>
      <c r="I5620" t="s">
        <v>12925</v>
      </c>
      <c r="J5620" t="s">
        <v>1047</v>
      </c>
      <c r="K5620" t="s">
        <v>2613</v>
      </c>
      <c r="L5620" t="s">
        <v>203</v>
      </c>
      <c r="M5620">
        <v>12</v>
      </c>
      <c r="N5620" t="s">
        <v>1047</v>
      </c>
      <c r="O5620" s="12">
        <v>12476</v>
      </c>
      <c r="P5620" t="s">
        <v>70</v>
      </c>
      <c r="Q5620" s="1">
        <v>44986</v>
      </c>
      <c r="R5620" t="s">
        <v>29</v>
      </c>
      <c r="S5620" t="s">
        <v>43</v>
      </c>
      <c r="T5620" t="s">
        <v>71</v>
      </c>
      <c r="W5620" t="s">
        <v>12926</v>
      </c>
      <c r="X5620" t="s">
        <v>116</v>
      </c>
    </row>
    <row r="5621" spans="7:29" ht="170" x14ac:dyDescent="0.2">
      <c r="G5621" t="s">
        <v>7581</v>
      </c>
      <c r="H5621" t="s">
        <v>129</v>
      </c>
      <c r="I5621" t="s">
        <v>7582</v>
      </c>
      <c r="J5621" t="s">
        <v>135</v>
      </c>
      <c r="L5621" t="s">
        <v>511</v>
      </c>
      <c r="M5621">
        <v>12</v>
      </c>
      <c r="N5621" t="s">
        <v>135</v>
      </c>
      <c r="O5621" s="12">
        <v>12455</v>
      </c>
      <c r="P5621" t="s">
        <v>28</v>
      </c>
      <c r="Q5621" s="1">
        <v>45076</v>
      </c>
      <c r="R5621" t="s">
        <v>29</v>
      </c>
      <c r="S5621" t="s">
        <v>43</v>
      </c>
      <c r="T5621" t="s">
        <v>30</v>
      </c>
      <c r="U5621" t="s">
        <v>7583</v>
      </c>
      <c r="V5621" t="s">
        <v>929</v>
      </c>
      <c r="W5621" t="s">
        <v>7584</v>
      </c>
      <c r="X5621" t="s">
        <v>7585</v>
      </c>
      <c r="Y5621" t="s">
        <v>7586</v>
      </c>
      <c r="Z5621" t="s">
        <v>135</v>
      </c>
      <c r="AA5621" t="s">
        <v>7587</v>
      </c>
      <c r="AB5621" s="2" t="s">
        <v>7588</v>
      </c>
      <c r="AC5621" t="s">
        <v>7589</v>
      </c>
    </row>
    <row r="5622" spans="7:29" x14ac:dyDescent="0.2">
      <c r="G5622" t="s">
        <v>3196</v>
      </c>
      <c r="H5622" t="s">
        <v>53</v>
      </c>
      <c r="I5622" t="s">
        <v>22176</v>
      </c>
      <c r="J5622" t="s">
        <v>135</v>
      </c>
      <c r="K5622" t="s">
        <v>743</v>
      </c>
      <c r="L5622" t="s">
        <v>744</v>
      </c>
      <c r="M5622">
        <v>9</v>
      </c>
      <c r="N5622" t="s">
        <v>135</v>
      </c>
      <c r="O5622" s="12">
        <v>12452</v>
      </c>
      <c r="P5622" t="s">
        <v>70</v>
      </c>
      <c r="Q5622" s="1">
        <v>44821</v>
      </c>
      <c r="R5622" t="s">
        <v>29</v>
      </c>
      <c r="S5622" t="s">
        <v>43</v>
      </c>
      <c r="T5622" t="s">
        <v>71</v>
      </c>
      <c r="W5622" t="s">
        <v>22177</v>
      </c>
      <c r="X5622" t="s">
        <v>116</v>
      </c>
    </row>
    <row r="5623" spans="7:29" x14ac:dyDescent="0.2">
      <c r="G5623" t="s">
        <v>594</v>
      </c>
      <c r="H5623" t="s">
        <v>262</v>
      </c>
      <c r="I5623" t="s">
        <v>3466</v>
      </c>
      <c r="J5623" t="s">
        <v>2222</v>
      </c>
      <c r="L5623" t="s">
        <v>27</v>
      </c>
      <c r="M5623">
        <v>12</v>
      </c>
      <c r="N5623" t="s">
        <v>2222</v>
      </c>
      <c r="O5623" s="12">
        <v>12438</v>
      </c>
      <c r="P5623" t="s">
        <v>28</v>
      </c>
      <c r="Q5623" s="1">
        <v>45033</v>
      </c>
      <c r="R5623" t="s">
        <v>29</v>
      </c>
      <c r="S5623" t="s">
        <v>43</v>
      </c>
      <c r="T5623" t="s">
        <v>30</v>
      </c>
      <c r="U5623" t="s">
        <v>3540</v>
      </c>
      <c r="V5623" t="s">
        <v>522</v>
      </c>
      <c r="W5623" t="s">
        <v>3541</v>
      </c>
      <c r="X5623" t="s">
        <v>116</v>
      </c>
    </row>
    <row r="5624" spans="7:29" x14ac:dyDescent="0.2">
      <c r="G5624" t="s">
        <v>253</v>
      </c>
      <c r="H5624" t="s">
        <v>53</v>
      </c>
      <c r="I5624" t="s">
        <v>18274</v>
      </c>
      <c r="J5624" t="s">
        <v>332</v>
      </c>
      <c r="K5624" t="s">
        <v>18282</v>
      </c>
      <c r="L5624" t="s">
        <v>114</v>
      </c>
      <c r="M5624">
        <v>12</v>
      </c>
      <c r="N5624" t="s">
        <v>332</v>
      </c>
      <c r="O5624" s="12">
        <v>12434</v>
      </c>
      <c r="P5624" t="s">
        <v>70</v>
      </c>
      <c r="Q5624" s="1">
        <v>41256</v>
      </c>
      <c r="R5624" t="s">
        <v>29</v>
      </c>
      <c r="S5624" t="s">
        <v>43</v>
      </c>
      <c r="T5624" t="s">
        <v>71</v>
      </c>
      <c r="W5624" t="s">
        <v>18283</v>
      </c>
    </row>
    <row r="5625" spans="7:29" x14ac:dyDescent="0.2">
      <c r="G5625" t="s">
        <v>3103</v>
      </c>
      <c r="H5625" t="s">
        <v>53</v>
      </c>
      <c r="I5625" t="s">
        <v>4582</v>
      </c>
      <c r="J5625" t="s">
        <v>481</v>
      </c>
      <c r="L5625" t="s">
        <v>283</v>
      </c>
      <c r="M5625">
        <v>9</v>
      </c>
      <c r="N5625" t="s">
        <v>481</v>
      </c>
      <c r="O5625" s="12">
        <v>12432</v>
      </c>
      <c r="P5625" t="s">
        <v>28</v>
      </c>
      <c r="Q5625" s="1">
        <v>43359</v>
      </c>
      <c r="R5625" t="s">
        <v>56</v>
      </c>
      <c r="S5625" s="1">
        <v>45092</v>
      </c>
      <c r="T5625" t="s">
        <v>30</v>
      </c>
      <c r="U5625" t="s">
        <v>616</v>
      </c>
      <c r="W5625" t="s">
        <v>4583</v>
      </c>
    </row>
    <row r="5626" spans="7:29" x14ac:dyDescent="0.2">
      <c r="G5626" t="s">
        <v>16894</v>
      </c>
      <c r="H5626" t="s">
        <v>314</v>
      </c>
      <c r="I5626" t="s">
        <v>16881</v>
      </c>
      <c r="J5626" t="s">
        <v>135</v>
      </c>
      <c r="L5626" t="s">
        <v>104</v>
      </c>
      <c r="M5626">
        <v>12</v>
      </c>
      <c r="N5626" t="s">
        <v>135</v>
      </c>
      <c r="O5626" s="12">
        <v>12375</v>
      </c>
      <c r="P5626" t="s">
        <v>28</v>
      </c>
      <c r="Q5626" s="1">
        <v>45019</v>
      </c>
      <c r="R5626" t="s">
        <v>29</v>
      </c>
      <c r="S5626" t="s">
        <v>43</v>
      </c>
      <c r="T5626" t="s">
        <v>30</v>
      </c>
      <c r="U5626" t="s">
        <v>352</v>
      </c>
      <c r="V5626" t="s">
        <v>353</v>
      </c>
      <c r="W5626" t="s">
        <v>16895</v>
      </c>
      <c r="X5626" t="s">
        <v>116</v>
      </c>
    </row>
    <row r="5627" spans="7:29" x14ac:dyDescent="0.2">
      <c r="G5627" t="s">
        <v>2670</v>
      </c>
      <c r="H5627" t="s">
        <v>118</v>
      </c>
      <c r="I5627" t="s">
        <v>12813</v>
      </c>
      <c r="J5627" t="s">
        <v>192</v>
      </c>
      <c r="K5627" t="s">
        <v>12827</v>
      </c>
      <c r="L5627" t="s">
        <v>246</v>
      </c>
      <c r="M5627">
        <v>12</v>
      </c>
      <c r="N5627" t="s">
        <v>192</v>
      </c>
      <c r="O5627" s="12">
        <v>12372</v>
      </c>
      <c r="P5627" t="s">
        <v>70</v>
      </c>
      <c r="Q5627" s="1">
        <v>44999</v>
      </c>
      <c r="R5627" t="s">
        <v>29</v>
      </c>
      <c r="S5627" t="s">
        <v>43</v>
      </c>
      <c r="T5627" t="s">
        <v>71</v>
      </c>
      <c r="W5627" t="s">
        <v>12828</v>
      </c>
    </row>
    <row r="5628" spans="7:29" x14ac:dyDescent="0.2">
      <c r="G5628" t="s">
        <v>6364</v>
      </c>
      <c r="H5628" t="s">
        <v>262</v>
      </c>
      <c r="I5628" t="s">
        <v>13585</v>
      </c>
      <c r="J5628" t="s">
        <v>86</v>
      </c>
      <c r="K5628" t="s">
        <v>13586</v>
      </c>
      <c r="L5628" t="s">
        <v>246</v>
      </c>
      <c r="M5628">
        <v>12</v>
      </c>
      <c r="N5628" t="s">
        <v>86</v>
      </c>
      <c r="O5628" s="12">
        <v>12368</v>
      </c>
      <c r="P5628" t="s">
        <v>70</v>
      </c>
      <c r="Q5628" s="1">
        <v>44956</v>
      </c>
      <c r="R5628" t="s">
        <v>29</v>
      </c>
      <c r="S5628" t="s">
        <v>43</v>
      </c>
      <c r="T5628" t="s">
        <v>71</v>
      </c>
      <c r="W5628" t="s">
        <v>13587</v>
      </c>
      <c r="X5628" t="s">
        <v>13588</v>
      </c>
      <c r="Y5628" t="s">
        <v>13589</v>
      </c>
      <c r="Z5628" t="s">
        <v>206</v>
      </c>
      <c r="AA5628" t="s">
        <v>13590</v>
      </c>
      <c r="AB5628" t="s">
        <v>50</v>
      </c>
      <c r="AC5628" t="s">
        <v>13591</v>
      </c>
    </row>
    <row r="5629" spans="7:29" x14ac:dyDescent="0.2">
      <c r="G5629" t="s">
        <v>4438</v>
      </c>
      <c r="H5629" t="s">
        <v>118</v>
      </c>
      <c r="I5629" t="s">
        <v>4439</v>
      </c>
      <c r="J5629" t="s">
        <v>192</v>
      </c>
      <c r="K5629" t="s">
        <v>4440</v>
      </c>
      <c r="L5629" t="s">
        <v>237</v>
      </c>
      <c r="M5629">
        <v>12</v>
      </c>
      <c r="N5629" t="s">
        <v>192</v>
      </c>
      <c r="O5629" s="12">
        <v>12321</v>
      </c>
      <c r="P5629" t="s">
        <v>70</v>
      </c>
      <c r="Q5629" s="1">
        <v>42863</v>
      </c>
      <c r="R5629" t="s">
        <v>56</v>
      </c>
      <c r="S5629" s="1">
        <v>44865</v>
      </c>
      <c r="T5629" t="s">
        <v>71</v>
      </c>
      <c r="W5629" t="s">
        <v>4441</v>
      </c>
    </row>
    <row r="5630" spans="7:29" ht="187" x14ac:dyDescent="0.2">
      <c r="G5630" t="s">
        <v>3653</v>
      </c>
      <c r="H5630" t="s">
        <v>53</v>
      </c>
      <c r="I5630" t="s">
        <v>5164</v>
      </c>
      <c r="J5630" t="s">
        <v>2459</v>
      </c>
      <c r="K5630" t="s">
        <v>5165</v>
      </c>
      <c r="L5630" t="s">
        <v>203</v>
      </c>
      <c r="M5630">
        <v>12</v>
      </c>
      <c r="N5630" t="s">
        <v>2459</v>
      </c>
      <c r="O5630" s="12">
        <v>12307</v>
      </c>
      <c r="P5630" t="s">
        <v>70</v>
      </c>
      <c r="Q5630" s="1">
        <v>44999</v>
      </c>
      <c r="R5630" t="s">
        <v>29</v>
      </c>
      <c r="S5630" t="s">
        <v>43</v>
      </c>
      <c r="T5630" t="s">
        <v>71</v>
      </c>
      <c r="W5630" t="s">
        <v>5166</v>
      </c>
      <c r="X5630" t="s">
        <v>5167</v>
      </c>
      <c r="Y5630" t="s">
        <v>5165</v>
      </c>
      <c r="Z5630" t="s">
        <v>5168</v>
      </c>
      <c r="AA5630" t="s">
        <v>5169</v>
      </c>
      <c r="AB5630" s="2" t="s">
        <v>5170</v>
      </c>
      <c r="AC5630" t="s">
        <v>5171</v>
      </c>
    </row>
    <row r="5631" spans="7:29" x14ac:dyDescent="0.2">
      <c r="G5631" t="s">
        <v>19563</v>
      </c>
      <c r="H5631" t="s">
        <v>262</v>
      </c>
      <c r="I5631" t="s">
        <v>19539</v>
      </c>
      <c r="J5631" t="s">
        <v>711</v>
      </c>
      <c r="L5631" t="s">
        <v>7849</v>
      </c>
      <c r="M5631">
        <v>9</v>
      </c>
      <c r="N5631" t="s">
        <v>711</v>
      </c>
      <c r="O5631" s="12">
        <v>12302</v>
      </c>
      <c r="P5631" t="s">
        <v>28</v>
      </c>
      <c r="Q5631" s="1">
        <v>44820</v>
      </c>
      <c r="R5631" t="s">
        <v>56</v>
      </c>
      <c r="S5631" s="1">
        <v>44910</v>
      </c>
      <c r="T5631" t="s">
        <v>30</v>
      </c>
      <c r="U5631" t="s">
        <v>19564</v>
      </c>
      <c r="W5631" t="s">
        <v>19565</v>
      </c>
    </row>
    <row r="5632" spans="7:29" x14ac:dyDescent="0.2">
      <c r="G5632" t="s">
        <v>14278</v>
      </c>
      <c r="H5632" t="s">
        <v>53</v>
      </c>
      <c r="I5632" t="s">
        <v>14262</v>
      </c>
      <c r="J5632" t="s">
        <v>1176</v>
      </c>
      <c r="L5632" t="s">
        <v>98</v>
      </c>
      <c r="M5632">
        <v>12</v>
      </c>
      <c r="N5632" t="s">
        <v>1176</v>
      </c>
      <c r="O5632" s="12">
        <v>12288</v>
      </c>
      <c r="P5632" t="s">
        <v>28</v>
      </c>
      <c r="Q5632" s="1">
        <v>44952</v>
      </c>
      <c r="R5632" t="s">
        <v>56</v>
      </c>
      <c r="S5632" s="1">
        <v>45023</v>
      </c>
      <c r="T5632" t="s">
        <v>30</v>
      </c>
      <c r="U5632" t="s">
        <v>99</v>
      </c>
      <c r="W5632" t="s">
        <v>14279</v>
      </c>
    </row>
    <row r="5633" spans="7:29" x14ac:dyDescent="0.2">
      <c r="G5633" t="s">
        <v>1459</v>
      </c>
      <c r="H5633" t="s">
        <v>118</v>
      </c>
      <c r="I5633" t="s">
        <v>1456</v>
      </c>
      <c r="J5633" t="s">
        <v>61</v>
      </c>
      <c r="L5633" t="s">
        <v>436</v>
      </c>
      <c r="M5633">
        <v>9</v>
      </c>
      <c r="N5633" t="s">
        <v>61</v>
      </c>
      <c r="O5633" s="12">
        <v>12251</v>
      </c>
      <c r="P5633" t="s">
        <v>28</v>
      </c>
      <c r="Q5633" s="1">
        <v>42994</v>
      </c>
      <c r="R5633" t="s">
        <v>56</v>
      </c>
      <c r="S5633" s="1">
        <v>45092</v>
      </c>
      <c r="T5633" t="s">
        <v>30</v>
      </c>
      <c r="U5633" t="s">
        <v>1460</v>
      </c>
      <c r="W5633" t="s">
        <v>1461</v>
      </c>
    </row>
    <row r="5634" spans="7:29" x14ac:dyDescent="0.2">
      <c r="G5634" t="s">
        <v>17460</v>
      </c>
      <c r="H5634" t="s">
        <v>53</v>
      </c>
      <c r="I5634" t="s">
        <v>24924</v>
      </c>
      <c r="J5634" t="s">
        <v>774</v>
      </c>
      <c r="L5634" t="s">
        <v>347</v>
      </c>
      <c r="M5634">
        <v>12</v>
      </c>
      <c r="N5634" t="s">
        <v>774</v>
      </c>
      <c r="O5634" s="12">
        <v>12242</v>
      </c>
      <c r="P5634" t="s">
        <v>28</v>
      </c>
      <c r="Q5634" s="1">
        <v>45049</v>
      </c>
      <c r="R5634" t="s">
        <v>56</v>
      </c>
      <c r="S5634" s="1">
        <v>45092</v>
      </c>
      <c r="T5634" t="s">
        <v>30</v>
      </c>
      <c r="U5634" t="s">
        <v>24925</v>
      </c>
      <c r="W5634" t="s">
        <v>24926</v>
      </c>
    </row>
    <row r="5635" spans="7:29" x14ac:dyDescent="0.2">
      <c r="G5635" t="s">
        <v>1074</v>
      </c>
      <c r="H5635" t="s">
        <v>53</v>
      </c>
      <c r="I5635" t="s">
        <v>19786</v>
      </c>
      <c r="J5635" t="s">
        <v>1213</v>
      </c>
      <c r="L5635" t="s">
        <v>775</v>
      </c>
      <c r="M5635">
        <v>9</v>
      </c>
      <c r="N5635" t="s">
        <v>1213</v>
      </c>
      <c r="O5635" s="12">
        <v>12216</v>
      </c>
      <c r="P5635" t="s">
        <v>28</v>
      </c>
      <c r="Q5635" s="1">
        <v>42994</v>
      </c>
      <c r="R5635" t="s">
        <v>63</v>
      </c>
      <c r="S5635" t="s">
        <v>43</v>
      </c>
      <c r="T5635" t="s">
        <v>30</v>
      </c>
      <c r="U5635" t="s">
        <v>1324</v>
      </c>
      <c r="W5635" t="s">
        <v>19792</v>
      </c>
    </row>
    <row r="5636" spans="7:29" x14ac:dyDescent="0.2">
      <c r="G5636" t="s">
        <v>301</v>
      </c>
      <c r="H5636" t="s">
        <v>24</v>
      </c>
      <c r="I5636" t="s">
        <v>4114</v>
      </c>
      <c r="J5636" t="s">
        <v>4122</v>
      </c>
      <c r="K5636" t="s">
        <v>4123</v>
      </c>
      <c r="L5636" t="s">
        <v>2719</v>
      </c>
      <c r="M5636">
        <v>12</v>
      </c>
      <c r="N5636" t="s">
        <v>4122</v>
      </c>
      <c r="O5636" s="12">
        <v>12181</v>
      </c>
      <c r="P5636" t="s">
        <v>70</v>
      </c>
      <c r="Q5636" s="1">
        <v>44858</v>
      </c>
      <c r="R5636" t="s">
        <v>29</v>
      </c>
      <c r="S5636" t="s">
        <v>43</v>
      </c>
      <c r="T5636" t="s">
        <v>71</v>
      </c>
      <c r="W5636" t="s">
        <v>4124</v>
      </c>
      <c r="X5636" t="s">
        <v>116</v>
      </c>
    </row>
    <row r="5637" spans="7:29" x14ac:dyDescent="0.2">
      <c r="G5637" t="s">
        <v>503</v>
      </c>
      <c r="H5637" t="s">
        <v>53</v>
      </c>
      <c r="I5637" t="s">
        <v>2450</v>
      </c>
      <c r="J5637" t="s">
        <v>103</v>
      </c>
      <c r="L5637" t="s">
        <v>27</v>
      </c>
      <c r="M5637">
        <v>12</v>
      </c>
      <c r="N5637" t="s">
        <v>103</v>
      </c>
      <c r="O5637" s="12">
        <v>12179</v>
      </c>
      <c r="P5637" t="s">
        <v>28</v>
      </c>
      <c r="Q5637" s="1">
        <v>43294</v>
      </c>
      <c r="R5637" t="s">
        <v>56</v>
      </c>
      <c r="S5637" s="1">
        <v>44773</v>
      </c>
      <c r="T5637" t="s">
        <v>30</v>
      </c>
      <c r="U5637" t="s">
        <v>21670</v>
      </c>
      <c r="V5637" t="s">
        <v>1018</v>
      </c>
      <c r="W5637" t="s">
        <v>22921</v>
      </c>
    </row>
    <row r="5638" spans="7:29" ht="136" x14ac:dyDescent="0.2">
      <c r="G5638" t="s">
        <v>1515</v>
      </c>
      <c r="H5638" t="s">
        <v>112</v>
      </c>
      <c r="I5638" t="s">
        <v>9402</v>
      </c>
      <c r="J5638" t="s">
        <v>251</v>
      </c>
      <c r="K5638" t="s">
        <v>9407</v>
      </c>
      <c r="L5638" t="s">
        <v>237</v>
      </c>
      <c r="M5638">
        <v>12</v>
      </c>
      <c r="N5638" t="s">
        <v>201</v>
      </c>
      <c r="O5638" s="12">
        <v>12137</v>
      </c>
      <c r="P5638" t="s">
        <v>238</v>
      </c>
      <c r="Q5638" s="1">
        <v>44235</v>
      </c>
      <c r="R5638" t="s">
        <v>56</v>
      </c>
      <c r="S5638" s="1">
        <v>44834</v>
      </c>
      <c r="T5638" t="s">
        <v>71</v>
      </c>
      <c r="W5638" t="s">
        <v>9408</v>
      </c>
      <c r="X5638" t="s">
        <v>9409</v>
      </c>
      <c r="Y5638" t="s">
        <v>2858</v>
      </c>
      <c r="Z5638" t="s">
        <v>206</v>
      </c>
      <c r="AA5638" t="s">
        <v>9410</v>
      </c>
      <c r="AB5638" s="2" t="s">
        <v>9411</v>
      </c>
      <c r="AC5638" t="s">
        <v>9412</v>
      </c>
    </row>
    <row r="5639" spans="7:29" x14ac:dyDescent="0.2">
      <c r="G5639" t="s">
        <v>955</v>
      </c>
      <c r="H5639" t="s">
        <v>118</v>
      </c>
      <c r="I5639" t="s">
        <v>13762</v>
      </c>
      <c r="J5639" t="s">
        <v>5248</v>
      </c>
      <c r="L5639" t="s">
        <v>347</v>
      </c>
      <c r="M5639">
        <v>9</v>
      </c>
      <c r="N5639" t="s">
        <v>5248</v>
      </c>
      <c r="O5639" s="12">
        <v>12135</v>
      </c>
      <c r="P5639" t="s">
        <v>28</v>
      </c>
      <c r="Q5639" s="1">
        <v>44636</v>
      </c>
      <c r="R5639" t="s">
        <v>56</v>
      </c>
      <c r="S5639" s="1">
        <v>45016</v>
      </c>
      <c r="T5639" t="s">
        <v>30</v>
      </c>
      <c r="U5639" t="s">
        <v>570</v>
      </c>
      <c r="W5639" t="s">
        <v>13763</v>
      </c>
    </row>
    <row r="5640" spans="7:29" x14ac:dyDescent="0.2">
      <c r="G5640" t="s">
        <v>1311</v>
      </c>
      <c r="H5640" t="s">
        <v>53</v>
      </c>
      <c r="I5640" t="s">
        <v>16700</v>
      </c>
      <c r="J5640" t="s">
        <v>67</v>
      </c>
      <c r="L5640" t="s">
        <v>27</v>
      </c>
      <c r="M5640">
        <v>12</v>
      </c>
      <c r="N5640" t="s">
        <v>67</v>
      </c>
      <c r="O5640" s="12">
        <v>12130</v>
      </c>
      <c r="P5640" t="s">
        <v>28</v>
      </c>
      <c r="Q5640" s="1">
        <v>45061</v>
      </c>
      <c r="R5640" t="s">
        <v>29</v>
      </c>
      <c r="S5640" t="s">
        <v>43</v>
      </c>
      <c r="T5640" t="s">
        <v>30</v>
      </c>
      <c r="U5640" t="s">
        <v>654</v>
      </c>
      <c r="V5640" t="s">
        <v>122</v>
      </c>
      <c r="W5640" t="s">
        <v>16701</v>
      </c>
    </row>
    <row r="5641" spans="7:29" x14ac:dyDescent="0.2">
      <c r="G5641" t="s">
        <v>22314</v>
      </c>
      <c r="H5641" t="s">
        <v>1327</v>
      </c>
      <c r="I5641" t="s">
        <v>22315</v>
      </c>
      <c r="J5641" t="s">
        <v>481</v>
      </c>
      <c r="L5641" t="s">
        <v>283</v>
      </c>
      <c r="M5641">
        <v>9</v>
      </c>
      <c r="N5641" t="s">
        <v>481</v>
      </c>
      <c r="O5641" s="12">
        <v>12117</v>
      </c>
      <c r="P5641" t="s">
        <v>28</v>
      </c>
      <c r="Q5641" s="1">
        <v>44820</v>
      </c>
      <c r="R5641" t="s">
        <v>56</v>
      </c>
      <c r="S5641" s="1">
        <v>45046</v>
      </c>
      <c r="T5641" t="s">
        <v>30</v>
      </c>
      <c r="U5641" t="s">
        <v>570</v>
      </c>
      <c r="W5641" t="s">
        <v>22316</v>
      </c>
    </row>
    <row r="5642" spans="7:29" x14ac:dyDescent="0.2">
      <c r="G5642" t="s">
        <v>4060</v>
      </c>
      <c r="H5642" t="s">
        <v>60</v>
      </c>
      <c r="I5642" t="s">
        <v>19002</v>
      </c>
      <c r="J5642" t="s">
        <v>67</v>
      </c>
      <c r="K5642" t="s">
        <v>9782</v>
      </c>
      <c r="L5642" t="s">
        <v>9783</v>
      </c>
      <c r="M5642">
        <v>12</v>
      </c>
      <c r="N5642" t="s">
        <v>67</v>
      </c>
      <c r="O5642" s="12">
        <v>12101</v>
      </c>
      <c r="P5642" t="s">
        <v>70</v>
      </c>
      <c r="Q5642" s="1">
        <v>42761</v>
      </c>
      <c r="R5642" t="s">
        <v>56</v>
      </c>
      <c r="S5642" s="1">
        <v>44773</v>
      </c>
      <c r="T5642" t="s">
        <v>71</v>
      </c>
      <c r="W5642" t="s">
        <v>19003</v>
      </c>
    </row>
    <row r="5643" spans="7:29" x14ac:dyDescent="0.2">
      <c r="G5643" t="s">
        <v>13784</v>
      </c>
      <c r="H5643" t="s">
        <v>53</v>
      </c>
      <c r="I5643" t="s">
        <v>13785</v>
      </c>
      <c r="J5643" t="s">
        <v>375</v>
      </c>
      <c r="L5643" t="s">
        <v>283</v>
      </c>
      <c r="M5643">
        <v>9</v>
      </c>
      <c r="N5643" t="s">
        <v>375</v>
      </c>
      <c r="O5643" s="12">
        <v>12086</v>
      </c>
      <c r="P5643" t="s">
        <v>28</v>
      </c>
      <c r="Q5643" s="1">
        <v>45001</v>
      </c>
      <c r="R5643" t="s">
        <v>56</v>
      </c>
      <c r="S5643" s="1">
        <v>45092</v>
      </c>
      <c r="T5643" t="s">
        <v>30</v>
      </c>
      <c r="U5643" t="s">
        <v>570</v>
      </c>
      <c r="W5643" t="s">
        <v>13786</v>
      </c>
    </row>
    <row r="5644" spans="7:29" x14ac:dyDescent="0.2">
      <c r="G5644" t="s">
        <v>1197</v>
      </c>
      <c r="H5644" t="s">
        <v>118</v>
      </c>
      <c r="I5644" t="s">
        <v>9854</v>
      </c>
      <c r="J5644" t="s">
        <v>1473</v>
      </c>
      <c r="L5644" t="s">
        <v>775</v>
      </c>
      <c r="M5644">
        <v>9</v>
      </c>
      <c r="N5644" t="s">
        <v>1473</v>
      </c>
      <c r="O5644" s="12">
        <v>12084</v>
      </c>
      <c r="P5644" t="s">
        <v>28</v>
      </c>
      <c r="Q5644" s="1">
        <v>44546</v>
      </c>
      <c r="R5644" t="s">
        <v>63</v>
      </c>
      <c r="S5644" t="s">
        <v>43</v>
      </c>
      <c r="T5644" t="s">
        <v>30</v>
      </c>
      <c r="U5644" t="s">
        <v>1865</v>
      </c>
      <c r="W5644" t="s">
        <v>9855</v>
      </c>
    </row>
    <row r="5645" spans="7:29" x14ac:dyDescent="0.2">
      <c r="G5645" t="s">
        <v>3879</v>
      </c>
      <c r="H5645" t="s">
        <v>24</v>
      </c>
      <c r="I5645" t="s">
        <v>16639</v>
      </c>
      <c r="J5645" t="s">
        <v>7491</v>
      </c>
      <c r="K5645" t="s">
        <v>16651</v>
      </c>
      <c r="L5645" t="s">
        <v>237</v>
      </c>
      <c r="M5645">
        <v>12</v>
      </c>
      <c r="N5645" t="s">
        <v>1431</v>
      </c>
      <c r="O5645" s="12">
        <v>12083</v>
      </c>
      <c r="P5645" t="s">
        <v>70</v>
      </c>
      <c r="Q5645" s="1">
        <v>44998</v>
      </c>
      <c r="R5645" t="s">
        <v>29</v>
      </c>
      <c r="S5645" t="s">
        <v>43</v>
      </c>
      <c r="T5645" t="s">
        <v>71</v>
      </c>
      <c r="W5645" t="s">
        <v>16652</v>
      </c>
      <c r="X5645" t="s">
        <v>16653</v>
      </c>
      <c r="Y5645" t="s">
        <v>5436</v>
      </c>
      <c r="Z5645" t="s">
        <v>206</v>
      </c>
      <c r="AA5645" t="s">
        <v>16654</v>
      </c>
      <c r="AB5645" t="s">
        <v>50</v>
      </c>
      <c r="AC5645" t="s">
        <v>16655</v>
      </c>
    </row>
    <row r="5646" spans="7:29" x14ac:dyDescent="0.2">
      <c r="G5646" t="s">
        <v>20832</v>
      </c>
      <c r="H5646" t="s">
        <v>60</v>
      </c>
      <c r="I5646" t="s">
        <v>20833</v>
      </c>
      <c r="J5646" t="s">
        <v>304</v>
      </c>
      <c r="L5646" t="s">
        <v>27</v>
      </c>
      <c r="M5646">
        <v>12</v>
      </c>
      <c r="N5646" t="s">
        <v>304</v>
      </c>
      <c r="O5646" s="12">
        <v>12083</v>
      </c>
      <c r="P5646" t="s">
        <v>28</v>
      </c>
      <c r="Q5646" s="1">
        <v>45021</v>
      </c>
      <c r="R5646" t="s">
        <v>29</v>
      </c>
      <c r="S5646" t="s">
        <v>43</v>
      </c>
      <c r="T5646" t="s">
        <v>30</v>
      </c>
      <c r="U5646" t="s">
        <v>2027</v>
      </c>
      <c r="V5646" t="s">
        <v>404</v>
      </c>
      <c r="W5646" t="s">
        <v>20834</v>
      </c>
      <c r="X5646" t="s">
        <v>20835</v>
      </c>
      <c r="Y5646" t="s">
        <v>2027</v>
      </c>
      <c r="Z5646" t="s">
        <v>309</v>
      </c>
      <c r="AA5646" t="s">
        <v>20836</v>
      </c>
      <c r="AB5646" t="s">
        <v>50</v>
      </c>
      <c r="AC5646" t="s">
        <v>20837</v>
      </c>
    </row>
    <row r="5647" spans="7:29" x14ac:dyDescent="0.2">
      <c r="G5647" t="s">
        <v>1867</v>
      </c>
      <c r="H5647" t="s">
        <v>262</v>
      </c>
      <c r="I5647" t="s">
        <v>6834</v>
      </c>
      <c r="J5647" t="s">
        <v>5558</v>
      </c>
      <c r="L5647" t="s">
        <v>347</v>
      </c>
      <c r="M5647">
        <v>12</v>
      </c>
      <c r="N5647" t="s">
        <v>5875</v>
      </c>
      <c r="O5647" s="12">
        <v>12000</v>
      </c>
      <c r="P5647" t="s">
        <v>28</v>
      </c>
      <c r="Q5647" s="1">
        <v>45026</v>
      </c>
      <c r="R5647" t="s">
        <v>29</v>
      </c>
      <c r="S5647" s="1">
        <v>45391</v>
      </c>
      <c r="T5647" t="s">
        <v>30</v>
      </c>
      <c r="U5647" t="s">
        <v>1036</v>
      </c>
      <c r="W5647" t="s">
        <v>6835</v>
      </c>
      <c r="X5647" t="s">
        <v>116</v>
      </c>
    </row>
    <row r="5648" spans="7:29" ht="170" x14ac:dyDescent="0.2">
      <c r="G5648" t="s">
        <v>1572</v>
      </c>
      <c r="H5648" t="s">
        <v>262</v>
      </c>
      <c r="I5648" t="s">
        <v>9126</v>
      </c>
      <c r="J5648" t="s">
        <v>9127</v>
      </c>
      <c r="L5648" t="s">
        <v>27</v>
      </c>
      <c r="M5648">
        <v>12</v>
      </c>
      <c r="N5648" t="s">
        <v>9127</v>
      </c>
      <c r="O5648" s="12">
        <v>12000</v>
      </c>
      <c r="P5648" t="s">
        <v>661</v>
      </c>
      <c r="Q5648" s="1">
        <v>44683</v>
      </c>
      <c r="R5648" t="s">
        <v>56</v>
      </c>
      <c r="S5648" s="1">
        <v>44804</v>
      </c>
      <c r="T5648" t="s">
        <v>30</v>
      </c>
      <c r="U5648" t="s">
        <v>9133</v>
      </c>
      <c r="V5648" t="s">
        <v>32</v>
      </c>
      <c r="W5648" t="s">
        <v>9129</v>
      </c>
      <c r="X5648" t="s">
        <v>9130</v>
      </c>
      <c r="Y5648" t="s">
        <v>3334</v>
      </c>
      <c r="Z5648" t="s">
        <v>3190</v>
      </c>
      <c r="AA5648" t="s">
        <v>9131</v>
      </c>
      <c r="AB5648" s="2" t="s">
        <v>9132</v>
      </c>
      <c r="AC5648" t="s">
        <v>50</v>
      </c>
    </row>
    <row r="5649" spans="7:29" x14ac:dyDescent="0.2">
      <c r="G5649" t="s">
        <v>1515</v>
      </c>
      <c r="H5649" t="s">
        <v>148</v>
      </c>
      <c r="I5649" t="s">
        <v>15536</v>
      </c>
      <c r="J5649" t="s">
        <v>135</v>
      </c>
      <c r="K5649" t="s">
        <v>4827</v>
      </c>
      <c r="L5649" t="s">
        <v>7651</v>
      </c>
      <c r="M5649">
        <v>9</v>
      </c>
      <c r="N5649" t="s">
        <v>135</v>
      </c>
      <c r="O5649" s="12">
        <v>11976</v>
      </c>
      <c r="P5649" t="s">
        <v>70</v>
      </c>
      <c r="Q5649" s="1">
        <v>44929</v>
      </c>
      <c r="R5649" t="s">
        <v>56</v>
      </c>
      <c r="S5649" s="1">
        <v>45077</v>
      </c>
      <c r="T5649" t="s">
        <v>71</v>
      </c>
      <c r="W5649" t="s">
        <v>15538</v>
      </c>
    </row>
    <row r="5650" spans="7:29" x14ac:dyDescent="0.2">
      <c r="G5650" t="s">
        <v>2475</v>
      </c>
      <c r="H5650" t="s">
        <v>53</v>
      </c>
      <c r="I5650" t="s">
        <v>10377</v>
      </c>
      <c r="J5650" t="s">
        <v>533</v>
      </c>
      <c r="L5650" t="s">
        <v>104</v>
      </c>
      <c r="M5650">
        <v>12</v>
      </c>
      <c r="N5650" t="s">
        <v>533</v>
      </c>
      <c r="O5650" s="12">
        <v>11960</v>
      </c>
      <c r="P5650" t="s">
        <v>28</v>
      </c>
      <c r="Q5650" s="1">
        <v>41934</v>
      </c>
      <c r="R5650" t="s">
        <v>56</v>
      </c>
      <c r="S5650" s="1">
        <v>44792</v>
      </c>
      <c r="T5650" t="s">
        <v>30</v>
      </c>
      <c r="U5650" t="s">
        <v>10378</v>
      </c>
      <c r="V5650" t="s">
        <v>32</v>
      </c>
      <c r="W5650" t="s">
        <v>10379</v>
      </c>
    </row>
    <row r="5651" spans="7:29" x14ac:dyDescent="0.2">
      <c r="G5651" t="s">
        <v>3337</v>
      </c>
      <c r="H5651" t="s">
        <v>53</v>
      </c>
      <c r="I5651" t="s">
        <v>19060</v>
      </c>
      <c r="J5651" t="s">
        <v>10367</v>
      </c>
      <c r="L5651" t="s">
        <v>347</v>
      </c>
      <c r="M5651">
        <v>9</v>
      </c>
      <c r="N5651" t="s">
        <v>10367</v>
      </c>
      <c r="O5651" s="12">
        <v>11934</v>
      </c>
      <c r="P5651" t="s">
        <v>28</v>
      </c>
      <c r="Q5651" s="1">
        <v>44911</v>
      </c>
      <c r="R5651" t="s">
        <v>56</v>
      </c>
      <c r="S5651" s="1">
        <v>45000</v>
      </c>
      <c r="T5651" t="s">
        <v>30</v>
      </c>
      <c r="U5651" t="s">
        <v>1076</v>
      </c>
      <c r="W5651" t="s">
        <v>19061</v>
      </c>
    </row>
    <row r="5652" spans="7:29" x14ac:dyDescent="0.2">
      <c r="G5652" t="s">
        <v>3653</v>
      </c>
      <c r="H5652" t="s">
        <v>53</v>
      </c>
      <c r="I5652" t="s">
        <v>23270</v>
      </c>
      <c r="J5652" t="s">
        <v>1176</v>
      </c>
      <c r="L5652" t="s">
        <v>98</v>
      </c>
      <c r="M5652">
        <v>12</v>
      </c>
      <c r="N5652" t="s">
        <v>1176</v>
      </c>
      <c r="O5652" s="12">
        <v>11895</v>
      </c>
      <c r="P5652" t="s">
        <v>28</v>
      </c>
      <c r="Q5652" s="1">
        <v>44089</v>
      </c>
      <c r="R5652" t="s">
        <v>56</v>
      </c>
      <c r="S5652" s="1">
        <v>44803</v>
      </c>
      <c r="T5652" t="s">
        <v>30</v>
      </c>
      <c r="U5652" t="s">
        <v>99</v>
      </c>
      <c r="W5652" t="s">
        <v>23271</v>
      </c>
    </row>
    <row r="5653" spans="7:29" x14ac:dyDescent="0.2">
      <c r="G5653" t="s">
        <v>1684</v>
      </c>
      <c r="H5653" t="s">
        <v>53</v>
      </c>
      <c r="I5653" t="s">
        <v>11122</v>
      </c>
      <c r="J5653" t="s">
        <v>54</v>
      </c>
      <c r="K5653" t="s">
        <v>11132</v>
      </c>
      <c r="L5653" t="s">
        <v>2719</v>
      </c>
      <c r="M5653">
        <v>12</v>
      </c>
      <c r="N5653" t="s">
        <v>54</v>
      </c>
      <c r="O5653" s="12">
        <v>11852</v>
      </c>
      <c r="P5653" t="s">
        <v>70</v>
      </c>
      <c r="Q5653" s="1">
        <v>44530</v>
      </c>
      <c r="R5653" t="s">
        <v>29</v>
      </c>
      <c r="S5653" t="s">
        <v>43</v>
      </c>
      <c r="T5653" t="s">
        <v>71</v>
      </c>
      <c r="W5653" t="s">
        <v>11133</v>
      </c>
      <c r="X5653" t="s">
        <v>116</v>
      </c>
    </row>
    <row r="5654" spans="7:29" x14ac:dyDescent="0.2">
      <c r="G5654" t="s">
        <v>458</v>
      </c>
      <c r="H5654" t="s">
        <v>53</v>
      </c>
      <c r="I5654" t="s">
        <v>18995</v>
      </c>
      <c r="J5654" t="s">
        <v>520</v>
      </c>
      <c r="L5654" t="s">
        <v>27</v>
      </c>
      <c r="M5654">
        <v>12</v>
      </c>
      <c r="N5654" t="s">
        <v>520</v>
      </c>
      <c r="O5654" s="12">
        <v>11850</v>
      </c>
      <c r="P5654" t="s">
        <v>28</v>
      </c>
      <c r="Q5654" s="1">
        <v>43678</v>
      </c>
      <c r="R5654" t="s">
        <v>56</v>
      </c>
      <c r="S5654" s="1">
        <v>44804</v>
      </c>
      <c r="T5654" t="s">
        <v>30</v>
      </c>
      <c r="U5654" t="s">
        <v>9312</v>
      </c>
      <c r="V5654" t="s">
        <v>522</v>
      </c>
      <c r="W5654" t="s">
        <v>18997</v>
      </c>
    </row>
    <row r="5655" spans="7:29" x14ac:dyDescent="0.2">
      <c r="G5655" t="s">
        <v>313</v>
      </c>
      <c r="H5655" t="s">
        <v>314</v>
      </c>
      <c r="I5655" t="s">
        <v>303</v>
      </c>
      <c r="J5655" t="s">
        <v>315</v>
      </c>
      <c r="K5655" t="s">
        <v>316</v>
      </c>
      <c r="L5655" t="s">
        <v>317</v>
      </c>
      <c r="M5655">
        <v>12</v>
      </c>
      <c r="N5655" t="s">
        <v>315</v>
      </c>
      <c r="O5655" s="12">
        <v>11809</v>
      </c>
      <c r="P5655" t="s">
        <v>70</v>
      </c>
      <c r="Q5655" s="1">
        <v>45012</v>
      </c>
      <c r="R5655" t="s">
        <v>29</v>
      </c>
      <c r="S5655" t="s">
        <v>43</v>
      </c>
      <c r="T5655" t="s">
        <v>71</v>
      </c>
      <c r="W5655" t="s">
        <v>318</v>
      </c>
      <c r="X5655" t="s">
        <v>116</v>
      </c>
    </row>
    <row r="5656" spans="7:29" x14ac:dyDescent="0.2">
      <c r="G5656" t="s">
        <v>3343</v>
      </c>
      <c r="H5656" t="s">
        <v>129</v>
      </c>
      <c r="I5656" t="s">
        <v>17284</v>
      </c>
      <c r="J5656" t="s">
        <v>135</v>
      </c>
      <c r="K5656" t="s">
        <v>743</v>
      </c>
      <c r="L5656" t="s">
        <v>744</v>
      </c>
      <c r="M5656">
        <v>9</v>
      </c>
      <c r="N5656" t="s">
        <v>135</v>
      </c>
      <c r="O5656" s="12">
        <v>11809</v>
      </c>
      <c r="P5656" t="s">
        <v>70</v>
      </c>
      <c r="Q5656" s="1">
        <v>44844</v>
      </c>
      <c r="R5656" t="s">
        <v>56</v>
      </c>
      <c r="S5656" s="1">
        <v>45054</v>
      </c>
      <c r="T5656" t="s">
        <v>71</v>
      </c>
      <c r="W5656" t="s">
        <v>17285</v>
      </c>
    </row>
    <row r="5657" spans="7:29" x14ac:dyDescent="0.2">
      <c r="G5657" t="s">
        <v>2815</v>
      </c>
      <c r="H5657" t="s">
        <v>148</v>
      </c>
      <c r="I5657" t="s">
        <v>16193</v>
      </c>
      <c r="J5657" t="s">
        <v>441</v>
      </c>
      <c r="L5657" t="s">
        <v>347</v>
      </c>
      <c r="M5657">
        <v>9</v>
      </c>
      <c r="N5657" t="s">
        <v>441</v>
      </c>
      <c r="O5657" s="12">
        <v>11805</v>
      </c>
      <c r="P5657" t="s">
        <v>28</v>
      </c>
      <c r="Q5657" s="1">
        <v>44636</v>
      </c>
      <c r="R5657" t="s">
        <v>56</v>
      </c>
      <c r="S5657" s="1">
        <v>45092</v>
      </c>
      <c r="T5657" t="s">
        <v>30</v>
      </c>
      <c r="U5657" t="s">
        <v>570</v>
      </c>
      <c r="W5657" t="s">
        <v>16213</v>
      </c>
    </row>
    <row r="5658" spans="7:29" x14ac:dyDescent="0.2">
      <c r="G5658" t="s">
        <v>6735</v>
      </c>
      <c r="H5658" t="s">
        <v>262</v>
      </c>
      <c r="I5658" t="s">
        <v>6736</v>
      </c>
      <c r="J5658" t="s">
        <v>411</v>
      </c>
      <c r="L5658" t="s">
        <v>347</v>
      </c>
      <c r="M5658">
        <v>12</v>
      </c>
      <c r="N5658" t="s">
        <v>411</v>
      </c>
      <c r="O5658" s="12">
        <v>11782</v>
      </c>
      <c r="P5658" t="s">
        <v>28</v>
      </c>
      <c r="Q5658" s="1">
        <v>44466</v>
      </c>
      <c r="R5658" t="s">
        <v>56</v>
      </c>
      <c r="S5658" s="1">
        <v>44830</v>
      </c>
      <c r="T5658" t="s">
        <v>30</v>
      </c>
      <c r="U5658" t="s">
        <v>162</v>
      </c>
      <c r="W5658" t="s">
        <v>6737</v>
      </c>
    </row>
    <row r="5659" spans="7:29" x14ac:dyDescent="0.2">
      <c r="G5659" t="s">
        <v>1572</v>
      </c>
      <c r="H5659" t="s">
        <v>369</v>
      </c>
      <c r="I5659" t="s">
        <v>4544</v>
      </c>
      <c r="J5659" t="s">
        <v>295</v>
      </c>
      <c r="L5659" t="s">
        <v>98</v>
      </c>
      <c r="M5659">
        <v>9</v>
      </c>
      <c r="N5659" t="s">
        <v>295</v>
      </c>
      <c r="O5659" s="12">
        <v>11750</v>
      </c>
      <c r="P5659" t="s">
        <v>28</v>
      </c>
      <c r="Q5659" s="1">
        <v>44455</v>
      </c>
      <c r="R5659" t="s">
        <v>56</v>
      </c>
      <c r="S5659" s="1">
        <v>45092</v>
      </c>
      <c r="T5659" t="s">
        <v>30</v>
      </c>
      <c r="U5659" t="s">
        <v>99</v>
      </c>
      <c r="W5659" t="s">
        <v>4545</v>
      </c>
    </row>
    <row r="5660" spans="7:29" x14ac:dyDescent="0.2">
      <c r="G5660" t="s">
        <v>920</v>
      </c>
      <c r="H5660" t="s">
        <v>118</v>
      </c>
      <c r="I5660" t="s">
        <v>14813</v>
      </c>
      <c r="J5660" t="s">
        <v>295</v>
      </c>
      <c r="L5660" t="s">
        <v>98</v>
      </c>
      <c r="M5660">
        <v>9</v>
      </c>
      <c r="N5660" t="s">
        <v>295</v>
      </c>
      <c r="O5660" s="12">
        <v>11750</v>
      </c>
      <c r="P5660" t="s">
        <v>28</v>
      </c>
      <c r="Q5660" s="1">
        <v>44455</v>
      </c>
      <c r="R5660" t="s">
        <v>56</v>
      </c>
      <c r="S5660" s="1">
        <v>45092</v>
      </c>
      <c r="T5660" t="s">
        <v>30</v>
      </c>
      <c r="U5660" t="s">
        <v>99</v>
      </c>
      <c r="W5660" t="s">
        <v>14814</v>
      </c>
    </row>
    <row r="5661" spans="7:29" x14ac:dyDescent="0.2">
      <c r="G5661" t="s">
        <v>14626</v>
      </c>
      <c r="H5661" t="s">
        <v>53</v>
      </c>
      <c r="I5661" t="s">
        <v>24601</v>
      </c>
      <c r="J5661" t="s">
        <v>135</v>
      </c>
      <c r="K5661" t="s">
        <v>1482</v>
      </c>
      <c r="L5661" t="s">
        <v>1483</v>
      </c>
      <c r="M5661">
        <v>12</v>
      </c>
      <c r="N5661" t="s">
        <v>135</v>
      </c>
      <c r="O5661" s="12">
        <v>11749</v>
      </c>
      <c r="P5661" t="s">
        <v>238</v>
      </c>
      <c r="Q5661" s="1">
        <v>44943</v>
      </c>
      <c r="R5661" t="s">
        <v>29</v>
      </c>
      <c r="S5661" t="s">
        <v>43</v>
      </c>
      <c r="T5661" t="s">
        <v>71</v>
      </c>
      <c r="W5661" t="s">
        <v>24602</v>
      </c>
      <c r="X5661" t="s">
        <v>24603</v>
      </c>
      <c r="Y5661" t="s">
        <v>1482</v>
      </c>
      <c r="Z5661" t="s">
        <v>135</v>
      </c>
      <c r="AA5661" t="s">
        <v>24604</v>
      </c>
      <c r="AB5661" t="s">
        <v>50</v>
      </c>
      <c r="AC5661" t="s">
        <v>50</v>
      </c>
    </row>
    <row r="5662" spans="7:29" ht="136" x14ac:dyDescent="0.2">
      <c r="G5662" t="s">
        <v>902</v>
      </c>
      <c r="H5662" t="s">
        <v>314</v>
      </c>
      <c r="I5662" t="s">
        <v>12404</v>
      </c>
      <c r="J5662" t="s">
        <v>346</v>
      </c>
      <c r="L5662" t="s">
        <v>62</v>
      </c>
      <c r="M5662">
        <v>12</v>
      </c>
      <c r="N5662" t="s">
        <v>346</v>
      </c>
      <c r="O5662" s="12">
        <v>11723</v>
      </c>
      <c r="P5662" t="s">
        <v>28</v>
      </c>
      <c r="Q5662" s="1">
        <v>44378</v>
      </c>
      <c r="R5662" t="s">
        <v>29</v>
      </c>
      <c r="S5662" t="s">
        <v>43</v>
      </c>
      <c r="T5662" t="s">
        <v>30</v>
      </c>
      <c r="U5662" t="s">
        <v>12410</v>
      </c>
      <c r="W5662" t="s">
        <v>12411</v>
      </c>
      <c r="X5662" t="s">
        <v>12412</v>
      </c>
      <c r="Y5662" t="s">
        <v>12410</v>
      </c>
      <c r="Z5662" t="s">
        <v>3206</v>
      </c>
      <c r="AA5662" t="s">
        <v>12413</v>
      </c>
      <c r="AB5662" s="2" t="s">
        <v>12414</v>
      </c>
      <c r="AC5662" t="s">
        <v>50</v>
      </c>
    </row>
    <row r="5663" spans="7:29" x14ac:dyDescent="0.2">
      <c r="G5663" t="s">
        <v>9588</v>
      </c>
      <c r="H5663" t="s">
        <v>148</v>
      </c>
      <c r="I5663" t="s">
        <v>24157</v>
      </c>
      <c r="J5663" t="s">
        <v>1463</v>
      </c>
      <c r="K5663" t="s">
        <v>24158</v>
      </c>
      <c r="L5663" t="s">
        <v>1105</v>
      </c>
      <c r="M5663">
        <v>12</v>
      </c>
      <c r="N5663" t="s">
        <v>1463</v>
      </c>
      <c r="O5663" s="12">
        <v>11723</v>
      </c>
      <c r="P5663" t="s">
        <v>70</v>
      </c>
      <c r="Q5663" s="1">
        <v>45000</v>
      </c>
      <c r="R5663" t="s">
        <v>29</v>
      </c>
      <c r="S5663" t="s">
        <v>43</v>
      </c>
      <c r="T5663" t="s">
        <v>71</v>
      </c>
      <c r="W5663" t="s">
        <v>24159</v>
      </c>
      <c r="X5663" t="s">
        <v>116</v>
      </c>
    </row>
    <row r="5664" spans="7:29" x14ac:dyDescent="0.2">
      <c r="G5664" t="s">
        <v>8159</v>
      </c>
      <c r="H5664" t="s">
        <v>148</v>
      </c>
      <c r="I5664" t="s">
        <v>16795</v>
      </c>
      <c r="J5664" t="s">
        <v>1329</v>
      </c>
      <c r="L5664" t="s">
        <v>55</v>
      </c>
      <c r="M5664">
        <v>12</v>
      </c>
      <c r="N5664" t="s">
        <v>1329</v>
      </c>
      <c r="O5664" s="12">
        <v>11691</v>
      </c>
      <c r="P5664" t="s">
        <v>28</v>
      </c>
      <c r="Q5664" s="1">
        <v>44984</v>
      </c>
      <c r="R5664" t="s">
        <v>56</v>
      </c>
      <c r="S5664" s="1">
        <v>45473</v>
      </c>
      <c r="T5664" t="s">
        <v>30</v>
      </c>
      <c r="U5664" t="s">
        <v>1036</v>
      </c>
      <c r="W5664" t="s">
        <v>16796</v>
      </c>
    </row>
    <row r="5665" spans="7:29" x14ac:dyDescent="0.2">
      <c r="G5665" t="s">
        <v>2510</v>
      </c>
      <c r="H5665" t="s">
        <v>314</v>
      </c>
      <c r="I5665" t="s">
        <v>19500</v>
      </c>
      <c r="J5665" t="s">
        <v>2119</v>
      </c>
      <c r="L5665" t="s">
        <v>27</v>
      </c>
      <c r="M5665">
        <v>12</v>
      </c>
      <c r="N5665" t="s">
        <v>2119</v>
      </c>
      <c r="O5665" s="12">
        <v>11690</v>
      </c>
      <c r="P5665" t="s">
        <v>28</v>
      </c>
      <c r="Q5665" s="1">
        <v>44697</v>
      </c>
      <c r="R5665" t="s">
        <v>56</v>
      </c>
      <c r="S5665" s="1">
        <v>44811</v>
      </c>
      <c r="T5665" t="s">
        <v>30</v>
      </c>
      <c r="U5665" t="s">
        <v>2517</v>
      </c>
      <c r="V5665" t="s">
        <v>404</v>
      </c>
      <c r="W5665" t="s">
        <v>19520</v>
      </c>
    </row>
    <row r="5666" spans="7:29" x14ac:dyDescent="0.2">
      <c r="G5666" t="s">
        <v>21561</v>
      </c>
      <c r="H5666" t="s">
        <v>274</v>
      </c>
      <c r="I5666" t="s">
        <v>21467</v>
      </c>
      <c r="J5666" t="s">
        <v>135</v>
      </c>
      <c r="K5666" t="s">
        <v>743</v>
      </c>
      <c r="L5666" t="s">
        <v>744</v>
      </c>
      <c r="M5666">
        <v>9</v>
      </c>
      <c r="N5666" t="s">
        <v>135</v>
      </c>
      <c r="O5666" s="12">
        <v>11640</v>
      </c>
      <c r="P5666" t="s">
        <v>70</v>
      </c>
      <c r="Q5666" s="1">
        <v>44852</v>
      </c>
      <c r="R5666" t="s">
        <v>56</v>
      </c>
      <c r="S5666" s="1">
        <v>45016</v>
      </c>
      <c r="T5666" t="s">
        <v>71</v>
      </c>
      <c r="W5666" t="s">
        <v>21562</v>
      </c>
    </row>
    <row r="5667" spans="7:29" x14ac:dyDescent="0.2">
      <c r="G5667" t="s">
        <v>95</v>
      </c>
      <c r="H5667" t="s">
        <v>60</v>
      </c>
      <c r="I5667" t="s">
        <v>96</v>
      </c>
      <c r="J5667" t="s">
        <v>97</v>
      </c>
      <c r="L5667" t="s">
        <v>98</v>
      </c>
      <c r="M5667">
        <v>12</v>
      </c>
      <c r="N5667" t="s">
        <v>97</v>
      </c>
      <c r="O5667" s="12">
        <v>11633</v>
      </c>
      <c r="P5667" t="s">
        <v>28</v>
      </c>
      <c r="Q5667" s="1">
        <v>44957</v>
      </c>
      <c r="R5667" t="s">
        <v>56</v>
      </c>
      <c r="S5667" s="1">
        <v>45032</v>
      </c>
      <c r="T5667" t="s">
        <v>30</v>
      </c>
      <c r="U5667" t="s">
        <v>99</v>
      </c>
      <c r="W5667" t="s">
        <v>100</v>
      </c>
    </row>
    <row r="5668" spans="7:29" x14ac:dyDescent="0.2">
      <c r="G5668" t="s">
        <v>5196</v>
      </c>
      <c r="H5668" t="s">
        <v>53</v>
      </c>
      <c r="I5668" t="s">
        <v>24609</v>
      </c>
      <c r="J5668" t="s">
        <v>103</v>
      </c>
      <c r="K5668" t="s">
        <v>1754</v>
      </c>
      <c r="L5668" t="s">
        <v>114</v>
      </c>
      <c r="M5668">
        <v>12</v>
      </c>
      <c r="N5668" t="s">
        <v>103</v>
      </c>
      <c r="O5668" s="12">
        <v>11631</v>
      </c>
      <c r="P5668" t="s">
        <v>70</v>
      </c>
      <c r="Q5668" s="1">
        <v>44409</v>
      </c>
      <c r="R5668" t="s">
        <v>29</v>
      </c>
      <c r="S5668" t="s">
        <v>43</v>
      </c>
      <c r="T5668" t="s">
        <v>71</v>
      </c>
      <c r="W5668" t="s">
        <v>24619</v>
      </c>
      <c r="X5668" t="s">
        <v>116</v>
      </c>
    </row>
    <row r="5669" spans="7:29" x14ac:dyDescent="0.2">
      <c r="G5669" t="s">
        <v>986</v>
      </c>
      <c r="H5669" t="s">
        <v>302</v>
      </c>
      <c r="I5669" t="s">
        <v>13627</v>
      </c>
      <c r="J5669" t="s">
        <v>135</v>
      </c>
      <c r="K5669" t="s">
        <v>743</v>
      </c>
      <c r="L5669" t="s">
        <v>744</v>
      </c>
      <c r="M5669">
        <v>9</v>
      </c>
      <c r="N5669" t="s">
        <v>135</v>
      </c>
      <c r="O5669" s="12">
        <v>11629</v>
      </c>
      <c r="P5669" t="s">
        <v>70</v>
      </c>
      <c r="Q5669" s="1">
        <v>42255</v>
      </c>
      <c r="R5669" t="s">
        <v>56</v>
      </c>
      <c r="S5669" s="1">
        <v>45047</v>
      </c>
      <c r="T5669" t="s">
        <v>71</v>
      </c>
      <c r="W5669" t="s">
        <v>13628</v>
      </c>
    </row>
    <row r="5670" spans="7:29" x14ac:dyDescent="0.2">
      <c r="G5670" t="s">
        <v>3103</v>
      </c>
      <c r="H5670" t="s">
        <v>314</v>
      </c>
      <c r="I5670" t="s">
        <v>22795</v>
      </c>
      <c r="J5670" t="s">
        <v>67</v>
      </c>
      <c r="K5670" t="s">
        <v>2145</v>
      </c>
      <c r="L5670" t="s">
        <v>2146</v>
      </c>
      <c r="M5670">
        <v>12</v>
      </c>
      <c r="N5670" t="s">
        <v>67</v>
      </c>
      <c r="O5670" s="12">
        <v>11629</v>
      </c>
      <c r="P5670" t="s">
        <v>70</v>
      </c>
      <c r="Q5670" s="1">
        <v>41932</v>
      </c>
      <c r="R5670" t="s">
        <v>56</v>
      </c>
      <c r="S5670" s="1">
        <v>44834</v>
      </c>
      <c r="T5670" t="s">
        <v>71</v>
      </c>
      <c r="W5670" t="s">
        <v>22796</v>
      </c>
    </row>
    <row r="5671" spans="7:29" ht="153" x14ac:dyDescent="0.2">
      <c r="G5671" t="s">
        <v>19163</v>
      </c>
      <c r="H5671" t="s">
        <v>553</v>
      </c>
      <c r="I5671" t="s">
        <v>19164</v>
      </c>
      <c r="J5671" t="s">
        <v>510</v>
      </c>
      <c r="L5671" t="s">
        <v>27</v>
      </c>
      <c r="M5671">
        <v>12</v>
      </c>
      <c r="N5671" t="s">
        <v>510</v>
      </c>
      <c r="O5671" s="12">
        <v>11625</v>
      </c>
      <c r="P5671" t="s">
        <v>28</v>
      </c>
      <c r="Q5671" s="1">
        <v>45040</v>
      </c>
      <c r="R5671" t="s">
        <v>29</v>
      </c>
      <c r="S5671" t="s">
        <v>43</v>
      </c>
      <c r="T5671" t="s">
        <v>30</v>
      </c>
      <c r="U5671" t="s">
        <v>19165</v>
      </c>
      <c r="V5671" t="s">
        <v>522</v>
      </c>
      <c r="W5671" t="s">
        <v>19166</v>
      </c>
      <c r="X5671" t="s">
        <v>19167</v>
      </c>
      <c r="Y5671" t="s">
        <v>19165</v>
      </c>
      <c r="Z5671" t="s">
        <v>512</v>
      </c>
      <c r="AA5671" t="s">
        <v>19168</v>
      </c>
      <c r="AB5671" s="2" t="s">
        <v>19169</v>
      </c>
      <c r="AC5671" t="s">
        <v>19170</v>
      </c>
    </row>
    <row r="5672" spans="7:29" x14ac:dyDescent="0.2">
      <c r="G5672" t="s">
        <v>16697</v>
      </c>
      <c r="H5672" t="s">
        <v>53</v>
      </c>
      <c r="I5672" t="s">
        <v>16475</v>
      </c>
      <c r="J5672" t="s">
        <v>4759</v>
      </c>
      <c r="L5672" t="s">
        <v>775</v>
      </c>
      <c r="M5672">
        <v>9</v>
      </c>
      <c r="N5672" t="s">
        <v>4759</v>
      </c>
      <c r="O5672" s="12">
        <v>11613</v>
      </c>
      <c r="P5672" t="s">
        <v>28</v>
      </c>
      <c r="Q5672" s="1">
        <v>42125</v>
      </c>
      <c r="R5672" t="s">
        <v>63</v>
      </c>
      <c r="S5672" t="s">
        <v>43</v>
      </c>
      <c r="T5672" t="s">
        <v>30</v>
      </c>
      <c r="U5672" t="s">
        <v>16698</v>
      </c>
      <c r="W5672" t="s">
        <v>16699</v>
      </c>
    </row>
    <row r="5673" spans="7:29" x14ac:dyDescent="0.2">
      <c r="G5673" t="s">
        <v>1393</v>
      </c>
      <c r="H5673" t="s">
        <v>118</v>
      </c>
      <c r="I5673" t="s">
        <v>24411</v>
      </c>
      <c r="J5673" t="s">
        <v>1159</v>
      </c>
      <c r="L5673" t="s">
        <v>347</v>
      </c>
      <c r="M5673">
        <v>9</v>
      </c>
      <c r="N5673" t="s">
        <v>1159</v>
      </c>
      <c r="O5673" s="12">
        <v>11541</v>
      </c>
      <c r="P5673" t="s">
        <v>28</v>
      </c>
      <c r="Q5673" s="1">
        <v>44789</v>
      </c>
      <c r="R5673" t="s">
        <v>56</v>
      </c>
      <c r="S5673" s="1">
        <v>44926</v>
      </c>
      <c r="T5673" t="s">
        <v>30</v>
      </c>
      <c r="U5673" t="s">
        <v>5909</v>
      </c>
      <c r="W5673" t="s">
        <v>24412</v>
      </c>
    </row>
    <row r="5674" spans="7:29" x14ac:dyDescent="0.2">
      <c r="G5674" t="s">
        <v>4903</v>
      </c>
      <c r="H5674" t="s">
        <v>53</v>
      </c>
      <c r="I5674" t="s">
        <v>4904</v>
      </c>
      <c r="J5674" t="s">
        <v>61</v>
      </c>
      <c r="K5674" t="s">
        <v>4905</v>
      </c>
      <c r="L5674" t="s">
        <v>114</v>
      </c>
      <c r="M5674">
        <v>9</v>
      </c>
      <c r="N5674" t="s">
        <v>61</v>
      </c>
      <c r="O5674" s="12">
        <v>11540</v>
      </c>
      <c r="P5674" t="s">
        <v>70</v>
      </c>
      <c r="Q5674" s="1">
        <v>38246</v>
      </c>
      <c r="R5674" t="s">
        <v>29</v>
      </c>
      <c r="S5674" t="s">
        <v>43</v>
      </c>
      <c r="T5674" t="s">
        <v>71</v>
      </c>
      <c r="W5674" t="s">
        <v>4906</v>
      </c>
      <c r="X5674" t="s">
        <v>4907</v>
      </c>
      <c r="Y5674" t="s">
        <v>4905</v>
      </c>
      <c r="Z5674" t="s">
        <v>1838</v>
      </c>
      <c r="AA5674" t="s">
        <v>4908</v>
      </c>
      <c r="AB5674" t="s">
        <v>50</v>
      </c>
      <c r="AC5674" t="s">
        <v>50</v>
      </c>
    </row>
    <row r="5675" spans="7:29" x14ac:dyDescent="0.2">
      <c r="G5675" t="s">
        <v>527</v>
      </c>
      <c r="H5675" t="s">
        <v>53</v>
      </c>
      <c r="I5675" t="s">
        <v>22114</v>
      </c>
      <c r="J5675" t="s">
        <v>6152</v>
      </c>
      <c r="K5675" t="s">
        <v>1424</v>
      </c>
      <c r="L5675" t="s">
        <v>203</v>
      </c>
      <c r="M5675">
        <v>12</v>
      </c>
      <c r="N5675" t="s">
        <v>6152</v>
      </c>
      <c r="O5675" s="12">
        <v>11536</v>
      </c>
      <c r="P5675" t="s">
        <v>70</v>
      </c>
      <c r="Q5675" s="1">
        <v>44998</v>
      </c>
      <c r="R5675" t="s">
        <v>29</v>
      </c>
      <c r="S5675" t="s">
        <v>43</v>
      </c>
      <c r="T5675" t="s">
        <v>71</v>
      </c>
      <c r="W5675" t="s">
        <v>22116</v>
      </c>
      <c r="X5675" t="s">
        <v>116</v>
      </c>
    </row>
    <row r="5676" spans="7:29" x14ac:dyDescent="0.2">
      <c r="G5676" t="s">
        <v>8760</v>
      </c>
      <c r="H5676" t="s">
        <v>53</v>
      </c>
      <c r="I5676" t="s">
        <v>15658</v>
      </c>
      <c r="J5676" t="s">
        <v>13354</v>
      </c>
      <c r="K5676" t="s">
        <v>15659</v>
      </c>
      <c r="L5676" t="s">
        <v>246</v>
      </c>
      <c r="M5676">
        <v>12</v>
      </c>
      <c r="N5676" t="s">
        <v>326</v>
      </c>
      <c r="O5676" s="12">
        <v>11511</v>
      </c>
      <c r="P5676" t="s">
        <v>70</v>
      </c>
      <c r="Q5676" s="1">
        <v>44935</v>
      </c>
      <c r="R5676" t="s">
        <v>29</v>
      </c>
      <c r="S5676" t="s">
        <v>43</v>
      </c>
      <c r="T5676" t="s">
        <v>71</v>
      </c>
      <c r="W5676" t="s">
        <v>15660</v>
      </c>
      <c r="X5676" t="s">
        <v>116</v>
      </c>
    </row>
    <row r="5677" spans="7:29" x14ac:dyDescent="0.2">
      <c r="G5677" t="s">
        <v>16000</v>
      </c>
      <c r="H5677" t="s">
        <v>369</v>
      </c>
      <c r="I5677" t="s">
        <v>16687</v>
      </c>
      <c r="J5677" t="s">
        <v>103</v>
      </c>
      <c r="L5677" t="s">
        <v>27</v>
      </c>
      <c r="M5677">
        <v>12</v>
      </c>
      <c r="N5677" t="s">
        <v>103</v>
      </c>
      <c r="O5677" s="12">
        <v>11511</v>
      </c>
      <c r="P5677" t="s">
        <v>28</v>
      </c>
      <c r="Q5677" s="1">
        <v>44767</v>
      </c>
      <c r="R5677" t="s">
        <v>56</v>
      </c>
      <c r="S5677" s="1">
        <v>44837</v>
      </c>
      <c r="T5677" t="s">
        <v>30</v>
      </c>
      <c r="U5677" t="s">
        <v>16688</v>
      </c>
      <c r="V5677" t="s">
        <v>2772</v>
      </c>
      <c r="W5677" t="s">
        <v>16689</v>
      </c>
    </row>
    <row r="5678" spans="7:29" x14ac:dyDescent="0.2">
      <c r="G5678" t="s">
        <v>594</v>
      </c>
      <c r="H5678" t="s">
        <v>53</v>
      </c>
      <c r="I5678" t="s">
        <v>23702</v>
      </c>
      <c r="J5678" t="s">
        <v>4750</v>
      </c>
      <c r="L5678" t="s">
        <v>347</v>
      </c>
      <c r="M5678">
        <v>9</v>
      </c>
      <c r="N5678" t="s">
        <v>4750</v>
      </c>
      <c r="O5678" s="12">
        <v>11506</v>
      </c>
      <c r="P5678" t="s">
        <v>28</v>
      </c>
      <c r="Q5678" s="1">
        <v>44636</v>
      </c>
      <c r="R5678" t="s">
        <v>56</v>
      </c>
      <c r="S5678" s="1">
        <v>45092</v>
      </c>
      <c r="T5678" t="s">
        <v>30</v>
      </c>
      <c r="U5678" t="s">
        <v>570</v>
      </c>
      <c r="W5678" t="s">
        <v>23703</v>
      </c>
    </row>
    <row r="5679" spans="7:29" x14ac:dyDescent="0.2">
      <c r="G5679" t="s">
        <v>1742</v>
      </c>
      <c r="H5679" t="s">
        <v>53</v>
      </c>
      <c r="I5679" t="s">
        <v>18893</v>
      </c>
      <c r="J5679" t="s">
        <v>2459</v>
      </c>
      <c r="K5679" t="s">
        <v>18894</v>
      </c>
      <c r="L5679" t="s">
        <v>14308</v>
      </c>
      <c r="M5679">
        <v>12</v>
      </c>
      <c r="N5679" t="s">
        <v>2459</v>
      </c>
      <c r="O5679" s="12">
        <v>11503</v>
      </c>
      <c r="P5679" t="s">
        <v>70</v>
      </c>
      <c r="Q5679" s="1">
        <v>45026</v>
      </c>
      <c r="R5679" t="s">
        <v>29</v>
      </c>
      <c r="S5679" t="s">
        <v>43</v>
      </c>
      <c r="T5679" t="s">
        <v>71</v>
      </c>
      <c r="W5679" t="s">
        <v>18895</v>
      </c>
      <c r="X5679" t="s">
        <v>116</v>
      </c>
    </row>
    <row r="5680" spans="7:29" x14ac:dyDescent="0.2">
      <c r="G5680" t="s">
        <v>2199</v>
      </c>
      <c r="H5680" t="s">
        <v>262</v>
      </c>
      <c r="I5680" t="s">
        <v>3974</v>
      </c>
      <c r="J5680" t="s">
        <v>235</v>
      </c>
      <c r="K5680" t="s">
        <v>3981</v>
      </c>
      <c r="L5680" t="s">
        <v>237</v>
      </c>
      <c r="M5680">
        <v>12</v>
      </c>
      <c r="N5680" t="s">
        <v>235</v>
      </c>
      <c r="O5680" s="12">
        <v>11499</v>
      </c>
      <c r="P5680" t="s">
        <v>238</v>
      </c>
      <c r="Q5680" s="1">
        <v>43843</v>
      </c>
      <c r="R5680" t="s">
        <v>56</v>
      </c>
      <c r="S5680" s="1">
        <v>44834</v>
      </c>
      <c r="T5680" t="s">
        <v>71</v>
      </c>
      <c r="W5680" t="s">
        <v>3982</v>
      </c>
    </row>
    <row r="5681" spans="7:29" x14ac:dyDescent="0.2">
      <c r="G5681" t="s">
        <v>5439</v>
      </c>
      <c r="H5681" t="s">
        <v>302</v>
      </c>
      <c r="I5681" t="s">
        <v>11893</v>
      </c>
      <c r="J5681" t="s">
        <v>6152</v>
      </c>
      <c r="K5681" t="s">
        <v>1993</v>
      </c>
      <c r="L5681" t="s">
        <v>237</v>
      </c>
      <c r="M5681">
        <v>12</v>
      </c>
      <c r="N5681" t="s">
        <v>1431</v>
      </c>
      <c r="O5681" s="12">
        <v>11487</v>
      </c>
      <c r="P5681" t="s">
        <v>70</v>
      </c>
      <c r="Q5681" s="1">
        <v>44991</v>
      </c>
      <c r="R5681" t="s">
        <v>29</v>
      </c>
      <c r="S5681" t="s">
        <v>43</v>
      </c>
      <c r="T5681" t="s">
        <v>71</v>
      </c>
      <c r="W5681" t="s">
        <v>11894</v>
      </c>
      <c r="X5681" t="s">
        <v>11895</v>
      </c>
      <c r="Y5681" t="s">
        <v>1993</v>
      </c>
      <c r="Z5681" t="s">
        <v>206</v>
      </c>
      <c r="AA5681" t="s">
        <v>11896</v>
      </c>
      <c r="AB5681" t="s">
        <v>50</v>
      </c>
      <c r="AC5681" t="s">
        <v>11897</v>
      </c>
    </row>
    <row r="5682" spans="7:29" ht="170" x14ac:dyDescent="0.2">
      <c r="G5682" t="s">
        <v>286</v>
      </c>
      <c r="H5682" t="s">
        <v>53</v>
      </c>
      <c r="I5682" t="s">
        <v>6764</v>
      </c>
      <c r="J5682" t="s">
        <v>211</v>
      </c>
      <c r="K5682" t="s">
        <v>212</v>
      </c>
      <c r="L5682" t="s">
        <v>203</v>
      </c>
      <c r="M5682">
        <v>12</v>
      </c>
      <c r="N5682" t="s">
        <v>211</v>
      </c>
      <c r="O5682" s="12">
        <v>11465</v>
      </c>
      <c r="P5682" t="s">
        <v>238</v>
      </c>
      <c r="Q5682" s="1">
        <v>44559</v>
      </c>
      <c r="R5682" t="s">
        <v>56</v>
      </c>
      <c r="S5682" s="1">
        <v>44804</v>
      </c>
      <c r="T5682" t="s">
        <v>71</v>
      </c>
      <c r="W5682" t="s">
        <v>6765</v>
      </c>
      <c r="X5682" t="s">
        <v>6766</v>
      </c>
      <c r="Y5682" t="s">
        <v>2415</v>
      </c>
      <c r="Z5682" t="s">
        <v>765</v>
      </c>
      <c r="AA5682" t="s">
        <v>6767</v>
      </c>
      <c r="AB5682" s="2" t="s">
        <v>6768</v>
      </c>
      <c r="AC5682" t="s">
        <v>6769</v>
      </c>
    </row>
    <row r="5683" spans="7:29" x14ac:dyDescent="0.2">
      <c r="G5683" t="s">
        <v>6394</v>
      </c>
      <c r="H5683" t="s">
        <v>148</v>
      </c>
      <c r="I5683" t="s">
        <v>23840</v>
      </c>
      <c r="J5683" t="s">
        <v>1146</v>
      </c>
      <c r="L5683" t="s">
        <v>283</v>
      </c>
      <c r="M5683">
        <v>9</v>
      </c>
      <c r="N5683" t="s">
        <v>1146</v>
      </c>
      <c r="O5683" s="12">
        <v>11462</v>
      </c>
      <c r="P5683" t="s">
        <v>28</v>
      </c>
      <c r="Q5683" s="1">
        <v>43450</v>
      </c>
      <c r="R5683" t="s">
        <v>56</v>
      </c>
      <c r="S5683" s="1">
        <v>45092</v>
      </c>
      <c r="T5683" t="s">
        <v>30</v>
      </c>
      <c r="U5683" t="s">
        <v>616</v>
      </c>
      <c r="W5683" t="s">
        <v>23841</v>
      </c>
    </row>
    <row r="5684" spans="7:29" x14ac:dyDescent="0.2">
      <c r="G5684" t="s">
        <v>2528</v>
      </c>
      <c r="H5684" t="s">
        <v>53</v>
      </c>
      <c r="I5684" t="s">
        <v>6884</v>
      </c>
      <c r="J5684" t="s">
        <v>2061</v>
      </c>
      <c r="L5684" t="s">
        <v>27</v>
      </c>
      <c r="M5684">
        <v>12</v>
      </c>
      <c r="N5684" t="s">
        <v>2061</v>
      </c>
      <c r="O5684" s="12">
        <v>11458</v>
      </c>
      <c r="P5684" t="s">
        <v>28</v>
      </c>
      <c r="Q5684" s="1">
        <v>45031</v>
      </c>
      <c r="R5684" t="s">
        <v>29</v>
      </c>
      <c r="S5684" t="s">
        <v>43</v>
      </c>
      <c r="T5684" t="s">
        <v>30</v>
      </c>
      <c r="U5684" t="s">
        <v>15389</v>
      </c>
      <c r="V5684" t="s">
        <v>45</v>
      </c>
      <c r="W5684" t="s">
        <v>15387</v>
      </c>
      <c r="X5684" t="s">
        <v>15388</v>
      </c>
      <c r="Y5684" t="s">
        <v>15389</v>
      </c>
      <c r="Z5684" t="s">
        <v>2065</v>
      </c>
      <c r="AA5684" t="s">
        <v>15390</v>
      </c>
      <c r="AB5684" t="s">
        <v>50</v>
      </c>
      <c r="AC5684" t="s">
        <v>50</v>
      </c>
    </row>
    <row r="5685" spans="7:29" x14ac:dyDescent="0.2">
      <c r="G5685" t="s">
        <v>615</v>
      </c>
      <c r="H5685" t="s">
        <v>53</v>
      </c>
      <c r="I5685" t="s">
        <v>8302</v>
      </c>
      <c r="J5685" t="s">
        <v>173</v>
      </c>
      <c r="K5685" t="s">
        <v>8303</v>
      </c>
      <c r="L5685" t="s">
        <v>246</v>
      </c>
      <c r="M5685">
        <v>12</v>
      </c>
      <c r="N5685" t="s">
        <v>173</v>
      </c>
      <c r="O5685" s="12">
        <v>11455</v>
      </c>
      <c r="P5685" t="s">
        <v>70</v>
      </c>
      <c r="Q5685" s="1">
        <v>44494</v>
      </c>
      <c r="R5685" t="s">
        <v>56</v>
      </c>
      <c r="S5685" s="1">
        <v>44926</v>
      </c>
      <c r="T5685" t="s">
        <v>71</v>
      </c>
      <c r="W5685" t="s">
        <v>8304</v>
      </c>
    </row>
    <row r="5686" spans="7:29" x14ac:dyDescent="0.2">
      <c r="G5686" t="s">
        <v>2140</v>
      </c>
      <c r="H5686" t="s">
        <v>1250</v>
      </c>
      <c r="I5686" t="s">
        <v>25039</v>
      </c>
      <c r="J5686" t="s">
        <v>528</v>
      </c>
      <c r="L5686" t="s">
        <v>775</v>
      </c>
      <c r="M5686">
        <v>9</v>
      </c>
      <c r="N5686" t="s">
        <v>528</v>
      </c>
      <c r="O5686" s="12">
        <v>11411</v>
      </c>
      <c r="P5686" t="s">
        <v>28</v>
      </c>
      <c r="Q5686" s="1">
        <v>43724</v>
      </c>
      <c r="R5686" t="s">
        <v>63</v>
      </c>
      <c r="S5686" t="s">
        <v>43</v>
      </c>
      <c r="T5686" t="s">
        <v>30</v>
      </c>
      <c r="U5686" t="s">
        <v>1324</v>
      </c>
      <c r="W5686" t="s">
        <v>25040</v>
      </c>
    </row>
    <row r="5687" spans="7:29" x14ac:dyDescent="0.2">
      <c r="G5687" t="s">
        <v>16225</v>
      </c>
      <c r="H5687" t="s">
        <v>112</v>
      </c>
      <c r="I5687" t="s">
        <v>16193</v>
      </c>
      <c r="J5687" t="s">
        <v>131</v>
      </c>
      <c r="L5687" t="s">
        <v>283</v>
      </c>
      <c r="M5687">
        <v>9</v>
      </c>
      <c r="N5687" t="s">
        <v>131</v>
      </c>
      <c r="O5687" s="12">
        <v>11396</v>
      </c>
      <c r="P5687" t="s">
        <v>28</v>
      </c>
      <c r="Q5687" s="1">
        <v>45001</v>
      </c>
      <c r="R5687" t="s">
        <v>56</v>
      </c>
      <c r="S5687" s="1">
        <v>45092</v>
      </c>
      <c r="T5687" t="s">
        <v>30</v>
      </c>
      <c r="U5687" t="s">
        <v>570</v>
      </c>
      <c r="W5687" t="s">
        <v>16226</v>
      </c>
    </row>
    <row r="5688" spans="7:29" x14ac:dyDescent="0.2">
      <c r="G5688" t="s">
        <v>2092</v>
      </c>
      <c r="H5688" t="s">
        <v>414</v>
      </c>
      <c r="I5688" t="s">
        <v>8211</v>
      </c>
      <c r="J5688" t="s">
        <v>4750</v>
      </c>
      <c r="L5688" t="s">
        <v>347</v>
      </c>
      <c r="M5688">
        <v>9</v>
      </c>
      <c r="N5688" t="s">
        <v>4750</v>
      </c>
      <c r="O5688" s="12">
        <v>11386</v>
      </c>
      <c r="P5688" t="s">
        <v>28</v>
      </c>
      <c r="Q5688" s="1">
        <v>44546</v>
      </c>
      <c r="R5688" t="s">
        <v>56</v>
      </c>
      <c r="S5688" s="1">
        <v>44910</v>
      </c>
      <c r="T5688" t="s">
        <v>30</v>
      </c>
      <c r="U5688" t="s">
        <v>570</v>
      </c>
      <c r="W5688" t="s">
        <v>8223</v>
      </c>
    </row>
    <row r="5689" spans="7:29" x14ac:dyDescent="0.2">
      <c r="G5689" t="s">
        <v>2339</v>
      </c>
      <c r="H5689" t="s">
        <v>148</v>
      </c>
      <c r="I5689" t="s">
        <v>2340</v>
      </c>
      <c r="J5689" t="s">
        <v>135</v>
      </c>
      <c r="K5689" t="s">
        <v>743</v>
      </c>
      <c r="L5689" t="s">
        <v>744</v>
      </c>
      <c r="M5689">
        <v>9</v>
      </c>
      <c r="N5689" t="s">
        <v>135</v>
      </c>
      <c r="O5689" s="12">
        <v>11373</v>
      </c>
      <c r="P5689" t="s">
        <v>70</v>
      </c>
      <c r="Q5689" s="1">
        <v>44838</v>
      </c>
      <c r="R5689" t="s">
        <v>56</v>
      </c>
      <c r="S5689" s="1">
        <v>45016</v>
      </c>
      <c r="T5689" t="s">
        <v>71</v>
      </c>
      <c r="W5689" t="s">
        <v>2341</v>
      </c>
    </row>
    <row r="5690" spans="7:29" x14ac:dyDescent="0.2">
      <c r="G5690" t="s">
        <v>2059</v>
      </c>
      <c r="H5690" t="s">
        <v>234</v>
      </c>
      <c r="I5690" t="s">
        <v>5481</v>
      </c>
      <c r="J5690" t="s">
        <v>761</v>
      </c>
      <c r="K5690" t="s">
        <v>1003</v>
      </c>
      <c r="L5690" t="s">
        <v>246</v>
      </c>
      <c r="M5690">
        <v>12</v>
      </c>
      <c r="N5690" t="s">
        <v>3379</v>
      </c>
      <c r="O5690" s="12">
        <v>11370</v>
      </c>
      <c r="P5690" t="s">
        <v>70</v>
      </c>
      <c r="Q5690" s="1">
        <v>44150</v>
      </c>
      <c r="R5690" t="s">
        <v>29</v>
      </c>
      <c r="S5690" t="s">
        <v>43</v>
      </c>
      <c r="T5690" t="s">
        <v>71</v>
      </c>
      <c r="W5690" t="s">
        <v>5482</v>
      </c>
      <c r="X5690" t="s">
        <v>116</v>
      </c>
    </row>
    <row r="5691" spans="7:29" x14ac:dyDescent="0.2">
      <c r="G5691" t="s">
        <v>324</v>
      </c>
      <c r="H5691" t="s">
        <v>129</v>
      </c>
      <c r="I5691" t="s">
        <v>2721</v>
      </c>
      <c r="J5691" t="s">
        <v>103</v>
      </c>
      <c r="K5691" t="s">
        <v>1408</v>
      </c>
      <c r="L5691" t="s">
        <v>114</v>
      </c>
      <c r="M5691">
        <v>12</v>
      </c>
      <c r="N5691" t="s">
        <v>103</v>
      </c>
      <c r="O5691" s="12">
        <v>11354</v>
      </c>
      <c r="P5691" t="s">
        <v>70</v>
      </c>
      <c r="Q5691" s="1">
        <v>44627</v>
      </c>
      <c r="R5691" t="s">
        <v>56</v>
      </c>
      <c r="S5691" s="1">
        <v>44957</v>
      </c>
      <c r="T5691" t="s">
        <v>71</v>
      </c>
      <c r="W5691" t="s">
        <v>9615</v>
      </c>
    </row>
    <row r="5692" spans="7:29" x14ac:dyDescent="0.2">
      <c r="G5692" t="s">
        <v>5474</v>
      </c>
      <c r="H5692" t="s">
        <v>314</v>
      </c>
      <c r="I5692" t="s">
        <v>5475</v>
      </c>
      <c r="J5692" t="s">
        <v>770</v>
      </c>
      <c r="L5692" t="s">
        <v>55</v>
      </c>
      <c r="M5692">
        <v>12</v>
      </c>
      <c r="N5692" t="s">
        <v>770</v>
      </c>
      <c r="O5692" s="12">
        <v>11347</v>
      </c>
      <c r="P5692" t="s">
        <v>28</v>
      </c>
      <c r="Q5692" s="1">
        <v>44835</v>
      </c>
      <c r="R5692" t="s">
        <v>56</v>
      </c>
      <c r="S5692" s="1">
        <v>44926</v>
      </c>
      <c r="T5692" t="s">
        <v>30</v>
      </c>
      <c r="U5692" t="s">
        <v>5476</v>
      </c>
      <c r="W5692" t="s">
        <v>5477</v>
      </c>
    </row>
    <row r="5693" spans="7:29" ht="204" x14ac:dyDescent="0.2">
      <c r="G5693" t="s">
        <v>1884</v>
      </c>
      <c r="H5693" t="s">
        <v>53</v>
      </c>
      <c r="I5693" t="s">
        <v>1885</v>
      </c>
      <c r="J5693" t="s">
        <v>67</v>
      </c>
      <c r="K5693" t="s">
        <v>384</v>
      </c>
      <c r="L5693" t="s">
        <v>385</v>
      </c>
      <c r="M5693">
        <v>12</v>
      </c>
      <c r="N5693" t="s">
        <v>67</v>
      </c>
      <c r="O5693" s="12">
        <v>11310</v>
      </c>
      <c r="P5693" t="s">
        <v>70</v>
      </c>
      <c r="Q5693" s="1">
        <v>44969</v>
      </c>
      <c r="R5693" t="s">
        <v>29</v>
      </c>
      <c r="S5693" t="s">
        <v>43</v>
      </c>
      <c r="T5693" t="s">
        <v>71</v>
      </c>
      <c r="W5693" t="s">
        <v>1886</v>
      </c>
      <c r="X5693" t="s">
        <v>1887</v>
      </c>
      <c r="Y5693" t="s">
        <v>384</v>
      </c>
      <c r="Z5693" t="s">
        <v>74</v>
      </c>
      <c r="AA5693" t="s">
        <v>1888</v>
      </c>
      <c r="AB5693" s="2" t="s">
        <v>721</v>
      </c>
      <c r="AC5693" t="s">
        <v>502</v>
      </c>
    </row>
    <row r="5694" spans="7:29" x14ac:dyDescent="0.2">
      <c r="G5694" t="s">
        <v>5127</v>
      </c>
      <c r="H5694" t="s">
        <v>118</v>
      </c>
      <c r="I5694" t="s">
        <v>14455</v>
      </c>
      <c r="J5694" t="s">
        <v>8342</v>
      </c>
      <c r="L5694" t="s">
        <v>62</v>
      </c>
      <c r="M5694">
        <v>12</v>
      </c>
      <c r="N5694" t="s">
        <v>8342</v>
      </c>
      <c r="O5694" s="12">
        <v>11250</v>
      </c>
      <c r="P5694" t="s">
        <v>28</v>
      </c>
      <c r="Q5694" s="1">
        <v>45026</v>
      </c>
      <c r="R5694" t="s">
        <v>63</v>
      </c>
      <c r="S5694" t="s">
        <v>43</v>
      </c>
      <c r="T5694" t="s">
        <v>30</v>
      </c>
      <c r="U5694" t="s">
        <v>14470</v>
      </c>
      <c r="W5694" t="s">
        <v>14471</v>
      </c>
    </row>
    <row r="5695" spans="7:29" x14ac:dyDescent="0.2">
      <c r="G5695" t="s">
        <v>16723</v>
      </c>
      <c r="H5695" t="s">
        <v>129</v>
      </c>
      <c r="I5695" t="s">
        <v>16724</v>
      </c>
      <c r="J5695" t="s">
        <v>103</v>
      </c>
      <c r="K5695" t="s">
        <v>1709</v>
      </c>
      <c r="L5695" t="s">
        <v>114</v>
      </c>
      <c r="M5695">
        <v>12</v>
      </c>
      <c r="N5695" t="s">
        <v>103</v>
      </c>
      <c r="O5695" s="12">
        <v>11249</v>
      </c>
      <c r="P5695" t="s">
        <v>70</v>
      </c>
      <c r="Q5695" s="1">
        <v>44409</v>
      </c>
      <c r="R5695" t="s">
        <v>29</v>
      </c>
      <c r="S5695" t="s">
        <v>43</v>
      </c>
      <c r="T5695" t="s">
        <v>71</v>
      </c>
      <c r="W5695" t="s">
        <v>16725</v>
      </c>
      <c r="X5695" t="s">
        <v>116</v>
      </c>
    </row>
    <row r="5696" spans="7:29" x14ac:dyDescent="0.2">
      <c r="G5696" t="s">
        <v>615</v>
      </c>
      <c r="H5696" t="s">
        <v>53</v>
      </c>
      <c r="I5696" t="s">
        <v>4983</v>
      </c>
      <c r="J5696" t="s">
        <v>67</v>
      </c>
      <c r="K5696" t="s">
        <v>5018</v>
      </c>
      <c r="L5696" t="s">
        <v>152</v>
      </c>
      <c r="M5696">
        <v>12</v>
      </c>
      <c r="N5696" t="s">
        <v>67</v>
      </c>
      <c r="O5696" s="12">
        <v>11222</v>
      </c>
      <c r="P5696" t="s">
        <v>70</v>
      </c>
      <c r="Q5696" s="1">
        <v>44594</v>
      </c>
      <c r="R5696" t="s">
        <v>56</v>
      </c>
      <c r="S5696" s="1">
        <v>44834</v>
      </c>
      <c r="T5696" t="s">
        <v>71</v>
      </c>
      <c r="W5696" t="s">
        <v>5019</v>
      </c>
    </row>
    <row r="5697" spans="7:29" x14ac:dyDescent="0.2">
      <c r="G5697" t="s">
        <v>12678</v>
      </c>
      <c r="H5697" t="s">
        <v>53</v>
      </c>
      <c r="I5697" t="s">
        <v>15946</v>
      </c>
      <c r="J5697" t="s">
        <v>86</v>
      </c>
      <c r="K5697" t="s">
        <v>15338</v>
      </c>
      <c r="L5697" t="s">
        <v>152</v>
      </c>
      <c r="M5697">
        <v>12</v>
      </c>
      <c r="N5697" t="s">
        <v>86</v>
      </c>
      <c r="O5697" s="12">
        <v>11219</v>
      </c>
      <c r="P5697" t="s">
        <v>70</v>
      </c>
      <c r="Q5697" s="1">
        <v>44977</v>
      </c>
      <c r="R5697" t="s">
        <v>29</v>
      </c>
      <c r="S5697" t="s">
        <v>43</v>
      </c>
      <c r="T5697" t="s">
        <v>71</v>
      </c>
      <c r="W5697" t="s">
        <v>15947</v>
      </c>
      <c r="X5697" t="s">
        <v>15948</v>
      </c>
      <c r="Y5697" t="s">
        <v>15338</v>
      </c>
      <c r="Z5697" t="s">
        <v>91</v>
      </c>
      <c r="AA5697" t="s">
        <v>15949</v>
      </c>
      <c r="AB5697" t="s">
        <v>50</v>
      </c>
      <c r="AC5697" t="s">
        <v>15950</v>
      </c>
    </row>
    <row r="5698" spans="7:29" x14ac:dyDescent="0.2">
      <c r="G5698" t="s">
        <v>8189</v>
      </c>
      <c r="H5698" t="s">
        <v>53</v>
      </c>
      <c r="I5698" t="s">
        <v>25373</v>
      </c>
      <c r="J5698" t="s">
        <v>4750</v>
      </c>
      <c r="L5698" t="s">
        <v>283</v>
      </c>
      <c r="M5698">
        <v>9</v>
      </c>
      <c r="N5698" t="s">
        <v>4750</v>
      </c>
      <c r="O5698" s="12">
        <v>11199</v>
      </c>
      <c r="P5698" t="s">
        <v>28</v>
      </c>
      <c r="Q5698" s="1">
        <v>44911</v>
      </c>
      <c r="R5698" t="s">
        <v>56</v>
      </c>
      <c r="S5698" s="1">
        <v>45092</v>
      </c>
      <c r="T5698" t="s">
        <v>30</v>
      </c>
      <c r="U5698" t="s">
        <v>570</v>
      </c>
      <c r="W5698" t="s">
        <v>25374</v>
      </c>
    </row>
    <row r="5699" spans="7:29" x14ac:dyDescent="0.2">
      <c r="G5699" t="s">
        <v>6514</v>
      </c>
      <c r="H5699" t="s">
        <v>53</v>
      </c>
      <c r="I5699" t="s">
        <v>11472</v>
      </c>
      <c r="J5699" t="s">
        <v>1213</v>
      </c>
      <c r="L5699" t="s">
        <v>283</v>
      </c>
      <c r="M5699">
        <v>9</v>
      </c>
      <c r="N5699" t="s">
        <v>1213</v>
      </c>
      <c r="O5699" s="12">
        <v>11189</v>
      </c>
      <c r="P5699" t="s">
        <v>28</v>
      </c>
      <c r="Q5699" s="1">
        <v>44636</v>
      </c>
      <c r="R5699" t="s">
        <v>56</v>
      </c>
      <c r="S5699" s="1">
        <v>45092</v>
      </c>
      <c r="T5699" t="s">
        <v>30</v>
      </c>
      <c r="U5699" t="s">
        <v>570</v>
      </c>
      <c r="W5699" t="s">
        <v>11473</v>
      </c>
    </row>
    <row r="5700" spans="7:29" x14ac:dyDescent="0.2">
      <c r="G5700" t="s">
        <v>12497</v>
      </c>
      <c r="H5700" t="s">
        <v>112</v>
      </c>
      <c r="I5700" t="s">
        <v>16913</v>
      </c>
      <c r="J5700" t="s">
        <v>411</v>
      </c>
      <c r="L5700" t="s">
        <v>98</v>
      </c>
      <c r="M5700">
        <v>12</v>
      </c>
      <c r="N5700" t="s">
        <v>411</v>
      </c>
      <c r="O5700" s="12">
        <v>11189</v>
      </c>
      <c r="P5700" t="s">
        <v>28</v>
      </c>
      <c r="Q5700" s="1">
        <v>44207</v>
      </c>
      <c r="R5700" t="s">
        <v>56</v>
      </c>
      <c r="S5700" s="1">
        <v>44797</v>
      </c>
      <c r="T5700" t="s">
        <v>30</v>
      </c>
      <c r="U5700" t="s">
        <v>99</v>
      </c>
      <c r="W5700" t="s">
        <v>16914</v>
      </c>
    </row>
    <row r="5701" spans="7:29" x14ac:dyDescent="0.2">
      <c r="G5701" t="s">
        <v>1045</v>
      </c>
      <c r="H5701" t="s">
        <v>148</v>
      </c>
      <c r="I5701" t="s">
        <v>9687</v>
      </c>
      <c r="J5701" t="s">
        <v>7154</v>
      </c>
      <c r="L5701" t="s">
        <v>347</v>
      </c>
      <c r="M5701">
        <v>12</v>
      </c>
      <c r="N5701" t="s">
        <v>7154</v>
      </c>
      <c r="O5701" s="12">
        <v>11123</v>
      </c>
      <c r="P5701" t="s">
        <v>28</v>
      </c>
      <c r="Q5701" s="1">
        <v>44455</v>
      </c>
      <c r="R5701" t="s">
        <v>56</v>
      </c>
      <c r="S5701" s="1">
        <v>44854</v>
      </c>
      <c r="T5701" t="s">
        <v>30</v>
      </c>
      <c r="U5701" t="s">
        <v>9688</v>
      </c>
      <c r="W5701" t="s">
        <v>9689</v>
      </c>
    </row>
    <row r="5702" spans="7:29" x14ac:dyDescent="0.2">
      <c r="G5702" t="s">
        <v>20637</v>
      </c>
      <c r="H5702" t="s">
        <v>274</v>
      </c>
      <c r="I5702" t="s">
        <v>20638</v>
      </c>
      <c r="J5702" t="s">
        <v>921</v>
      </c>
      <c r="L5702" t="s">
        <v>775</v>
      </c>
      <c r="M5702">
        <v>9</v>
      </c>
      <c r="N5702" t="s">
        <v>921</v>
      </c>
      <c r="O5702" s="12">
        <v>11082</v>
      </c>
      <c r="P5702" t="s">
        <v>28</v>
      </c>
      <c r="Q5702" s="1">
        <v>42354</v>
      </c>
      <c r="R5702" t="s">
        <v>63</v>
      </c>
      <c r="S5702" t="s">
        <v>43</v>
      </c>
      <c r="T5702" t="s">
        <v>30</v>
      </c>
      <c r="U5702" t="s">
        <v>1324</v>
      </c>
      <c r="W5702" t="s">
        <v>20639</v>
      </c>
    </row>
    <row r="5703" spans="7:29" x14ac:dyDescent="0.2">
      <c r="G5703" t="s">
        <v>9630</v>
      </c>
      <c r="H5703" t="s">
        <v>53</v>
      </c>
      <c r="I5703" t="s">
        <v>9631</v>
      </c>
      <c r="J5703" t="s">
        <v>1963</v>
      </c>
      <c r="K5703" t="s">
        <v>1535</v>
      </c>
      <c r="L5703" t="s">
        <v>2719</v>
      </c>
      <c r="M5703">
        <v>12</v>
      </c>
      <c r="N5703" t="s">
        <v>1963</v>
      </c>
      <c r="O5703" s="12">
        <v>11077</v>
      </c>
      <c r="P5703" t="s">
        <v>70</v>
      </c>
      <c r="Q5703" s="1">
        <v>44774</v>
      </c>
      <c r="R5703" t="s">
        <v>29</v>
      </c>
      <c r="S5703" t="s">
        <v>43</v>
      </c>
      <c r="T5703" t="s">
        <v>71</v>
      </c>
      <c r="W5703" t="s">
        <v>9632</v>
      </c>
      <c r="X5703" t="s">
        <v>9633</v>
      </c>
      <c r="Y5703" t="s">
        <v>1535</v>
      </c>
      <c r="Z5703" t="s">
        <v>1967</v>
      </c>
      <c r="AA5703" t="s">
        <v>9634</v>
      </c>
      <c r="AB5703" t="s">
        <v>50</v>
      </c>
      <c r="AC5703" t="s">
        <v>50</v>
      </c>
    </row>
    <row r="5704" spans="7:29" x14ac:dyDescent="0.2">
      <c r="G5704" t="s">
        <v>1246</v>
      </c>
      <c r="H5704" t="s">
        <v>314</v>
      </c>
      <c r="I5704" t="s">
        <v>1917</v>
      </c>
      <c r="J5704" t="s">
        <v>211</v>
      </c>
      <c r="L5704" t="s">
        <v>347</v>
      </c>
      <c r="M5704">
        <v>9</v>
      </c>
      <c r="N5704" t="s">
        <v>211</v>
      </c>
      <c r="O5704" s="12">
        <v>11073</v>
      </c>
      <c r="P5704" t="s">
        <v>28</v>
      </c>
      <c r="Q5704" s="1">
        <v>44271</v>
      </c>
      <c r="R5704" t="s">
        <v>56</v>
      </c>
      <c r="S5704" s="1">
        <v>45092</v>
      </c>
      <c r="T5704" t="s">
        <v>30</v>
      </c>
      <c r="U5704" t="s">
        <v>1920</v>
      </c>
      <c r="W5704" t="s">
        <v>1921</v>
      </c>
    </row>
    <row r="5705" spans="7:29" x14ac:dyDescent="0.2">
      <c r="G5705" t="s">
        <v>11203</v>
      </c>
      <c r="H5705" t="s">
        <v>280</v>
      </c>
      <c r="I5705" t="s">
        <v>11194</v>
      </c>
      <c r="J5705" t="s">
        <v>103</v>
      </c>
      <c r="L5705" t="s">
        <v>27</v>
      </c>
      <c r="M5705">
        <v>12</v>
      </c>
      <c r="N5705" t="s">
        <v>103</v>
      </c>
      <c r="O5705" s="12">
        <v>11072</v>
      </c>
      <c r="P5705" t="s">
        <v>28</v>
      </c>
      <c r="Q5705" s="1">
        <v>44914</v>
      </c>
      <c r="R5705" t="s">
        <v>56</v>
      </c>
      <c r="S5705" s="1">
        <v>44937</v>
      </c>
      <c r="T5705" t="s">
        <v>30</v>
      </c>
      <c r="U5705" t="s">
        <v>11208</v>
      </c>
      <c r="V5705" t="s">
        <v>122</v>
      </c>
      <c r="W5705" t="s">
        <v>11204</v>
      </c>
      <c r="X5705" t="s">
        <v>11205</v>
      </c>
      <c r="Y5705" t="s">
        <v>11206</v>
      </c>
      <c r="Z5705" t="s">
        <v>109</v>
      </c>
      <c r="AA5705" t="s">
        <v>11207</v>
      </c>
      <c r="AB5705" t="s">
        <v>50</v>
      </c>
      <c r="AC5705" t="s">
        <v>50</v>
      </c>
    </row>
    <row r="5706" spans="7:29" x14ac:dyDescent="0.2">
      <c r="G5706" t="s">
        <v>1935</v>
      </c>
      <c r="H5706" t="s">
        <v>274</v>
      </c>
      <c r="I5706" t="s">
        <v>21187</v>
      </c>
      <c r="J5706" t="s">
        <v>135</v>
      </c>
      <c r="K5706" t="s">
        <v>743</v>
      </c>
      <c r="L5706" t="s">
        <v>744</v>
      </c>
      <c r="M5706">
        <v>12</v>
      </c>
      <c r="N5706" t="s">
        <v>135</v>
      </c>
      <c r="O5706" s="12">
        <v>11047</v>
      </c>
      <c r="P5706" t="s">
        <v>70</v>
      </c>
      <c r="Q5706" s="1">
        <v>44985</v>
      </c>
      <c r="R5706" t="s">
        <v>29</v>
      </c>
      <c r="S5706" t="s">
        <v>43</v>
      </c>
      <c r="T5706" t="s">
        <v>71</v>
      </c>
      <c r="W5706" t="s">
        <v>21188</v>
      </c>
      <c r="X5706" t="s">
        <v>116</v>
      </c>
    </row>
    <row r="5707" spans="7:29" x14ac:dyDescent="0.2">
      <c r="G5707" t="s">
        <v>324</v>
      </c>
      <c r="H5707" t="s">
        <v>1327</v>
      </c>
      <c r="I5707" t="s">
        <v>14917</v>
      </c>
      <c r="J5707" t="s">
        <v>5903</v>
      </c>
      <c r="K5707" t="s">
        <v>15149</v>
      </c>
      <c r="L5707" t="s">
        <v>203</v>
      </c>
      <c r="M5707">
        <v>12</v>
      </c>
      <c r="N5707" t="s">
        <v>5903</v>
      </c>
      <c r="O5707" s="12">
        <v>11011</v>
      </c>
      <c r="P5707" t="s">
        <v>70</v>
      </c>
      <c r="Q5707" s="1">
        <v>45019</v>
      </c>
      <c r="R5707" t="s">
        <v>29</v>
      </c>
      <c r="S5707" t="s">
        <v>43</v>
      </c>
      <c r="T5707" t="s">
        <v>71</v>
      </c>
      <c r="W5707" t="s">
        <v>15150</v>
      </c>
      <c r="X5707" t="s">
        <v>116</v>
      </c>
    </row>
    <row r="5708" spans="7:29" x14ac:dyDescent="0.2">
      <c r="G5708" t="s">
        <v>1015</v>
      </c>
      <c r="H5708" t="s">
        <v>24</v>
      </c>
      <c r="I5708" t="s">
        <v>4092</v>
      </c>
      <c r="J5708" t="s">
        <v>1213</v>
      </c>
      <c r="L5708" t="s">
        <v>775</v>
      </c>
      <c r="M5708">
        <v>9</v>
      </c>
      <c r="N5708" t="s">
        <v>1213</v>
      </c>
      <c r="O5708" s="12">
        <v>11008</v>
      </c>
      <c r="P5708" t="s">
        <v>28</v>
      </c>
      <c r="Q5708" s="1">
        <v>42125</v>
      </c>
      <c r="R5708" t="s">
        <v>63</v>
      </c>
      <c r="S5708" t="s">
        <v>43</v>
      </c>
      <c r="T5708" t="s">
        <v>30</v>
      </c>
      <c r="U5708" t="s">
        <v>1324</v>
      </c>
      <c r="W5708" t="s">
        <v>4093</v>
      </c>
    </row>
    <row r="5709" spans="7:29" x14ac:dyDescent="0.2">
      <c r="G5709" t="s">
        <v>869</v>
      </c>
      <c r="H5709" t="s">
        <v>274</v>
      </c>
      <c r="I5709" t="s">
        <v>16494</v>
      </c>
      <c r="J5709" t="s">
        <v>10585</v>
      </c>
      <c r="L5709" t="s">
        <v>62</v>
      </c>
      <c r="M5709">
        <v>12</v>
      </c>
      <c r="N5709" t="s">
        <v>10585</v>
      </c>
      <c r="O5709" s="12">
        <v>11005</v>
      </c>
      <c r="P5709" t="s">
        <v>28</v>
      </c>
      <c r="Q5709" s="1">
        <v>45005</v>
      </c>
      <c r="R5709" t="s">
        <v>56</v>
      </c>
      <c r="S5709" s="1">
        <v>45092</v>
      </c>
      <c r="T5709" t="s">
        <v>30</v>
      </c>
      <c r="U5709" t="s">
        <v>1008</v>
      </c>
      <c r="W5709" t="s">
        <v>16529</v>
      </c>
    </row>
    <row r="5710" spans="7:29" x14ac:dyDescent="0.2">
      <c r="G5710" t="s">
        <v>4730</v>
      </c>
      <c r="H5710" t="s">
        <v>53</v>
      </c>
      <c r="I5710" t="s">
        <v>20880</v>
      </c>
      <c r="J5710" t="s">
        <v>135</v>
      </c>
      <c r="K5710" t="s">
        <v>743</v>
      </c>
      <c r="L5710" t="s">
        <v>744</v>
      </c>
      <c r="M5710">
        <v>9</v>
      </c>
      <c r="N5710" t="s">
        <v>135</v>
      </c>
      <c r="O5710" s="12">
        <v>11004</v>
      </c>
      <c r="P5710" t="s">
        <v>70</v>
      </c>
      <c r="Q5710" s="1">
        <v>44593</v>
      </c>
      <c r="R5710" t="s">
        <v>56</v>
      </c>
      <c r="S5710" s="1">
        <v>45077</v>
      </c>
      <c r="T5710" t="s">
        <v>71</v>
      </c>
      <c r="W5710" t="s">
        <v>20881</v>
      </c>
    </row>
    <row r="5711" spans="7:29" ht="153" x14ac:dyDescent="0.2">
      <c r="G5711" t="s">
        <v>14174</v>
      </c>
      <c r="H5711" t="s">
        <v>53</v>
      </c>
      <c r="I5711" t="s">
        <v>14164</v>
      </c>
      <c r="J5711" t="s">
        <v>103</v>
      </c>
      <c r="L5711" t="s">
        <v>27</v>
      </c>
      <c r="M5711">
        <v>12</v>
      </c>
      <c r="N5711" t="s">
        <v>103</v>
      </c>
      <c r="O5711" s="12">
        <v>11000</v>
      </c>
      <c r="P5711" t="s">
        <v>28</v>
      </c>
      <c r="Q5711" s="1">
        <v>45035</v>
      </c>
      <c r="R5711" t="s">
        <v>29</v>
      </c>
      <c r="S5711" t="s">
        <v>43</v>
      </c>
      <c r="T5711" t="s">
        <v>30</v>
      </c>
      <c r="U5711" t="s">
        <v>14175</v>
      </c>
      <c r="V5711" t="s">
        <v>45</v>
      </c>
      <c r="W5711" t="s">
        <v>14176</v>
      </c>
      <c r="X5711" t="s">
        <v>14177</v>
      </c>
      <c r="Y5711" t="s">
        <v>14175</v>
      </c>
      <c r="Z5711" t="s">
        <v>109</v>
      </c>
      <c r="AA5711" t="s">
        <v>14178</v>
      </c>
      <c r="AB5711" s="2" t="s">
        <v>5140</v>
      </c>
      <c r="AC5711" t="s">
        <v>14179</v>
      </c>
    </row>
    <row r="5712" spans="7:29" x14ac:dyDescent="0.2">
      <c r="G5712" t="s">
        <v>8068</v>
      </c>
      <c r="H5712" t="s">
        <v>24</v>
      </c>
      <c r="I5712" t="s">
        <v>11122</v>
      </c>
      <c r="J5712" t="s">
        <v>4228</v>
      </c>
      <c r="L5712" t="s">
        <v>27</v>
      </c>
      <c r="M5712">
        <v>12</v>
      </c>
      <c r="N5712" t="s">
        <v>4228</v>
      </c>
      <c r="O5712" s="12">
        <v>10999</v>
      </c>
      <c r="P5712" t="s">
        <v>28</v>
      </c>
      <c r="Q5712" s="1">
        <v>44529</v>
      </c>
      <c r="R5712" t="s">
        <v>56</v>
      </c>
      <c r="S5712" s="1">
        <v>44813</v>
      </c>
      <c r="T5712" t="s">
        <v>30</v>
      </c>
      <c r="U5712" t="s">
        <v>11123</v>
      </c>
      <c r="V5712" t="s">
        <v>522</v>
      </c>
      <c r="W5712" t="s">
        <v>11124</v>
      </c>
    </row>
    <row r="5713" spans="7:29" x14ac:dyDescent="0.2">
      <c r="G5713" t="s">
        <v>18887</v>
      </c>
      <c r="H5713" t="s">
        <v>53</v>
      </c>
      <c r="I5713" t="s">
        <v>18888</v>
      </c>
      <c r="J5713" t="s">
        <v>921</v>
      </c>
      <c r="L5713" t="s">
        <v>55</v>
      </c>
      <c r="M5713">
        <v>12</v>
      </c>
      <c r="N5713" t="s">
        <v>921</v>
      </c>
      <c r="O5713" s="12">
        <v>10999</v>
      </c>
      <c r="P5713" t="s">
        <v>28</v>
      </c>
      <c r="Q5713" s="1">
        <v>44090</v>
      </c>
      <c r="R5713" t="s">
        <v>56</v>
      </c>
      <c r="S5713" s="1">
        <v>44805</v>
      </c>
      <c r="T5713" t="s">
        <v>30</v>
      </c>
      <c r="U5713" t="s">
        <v>1036</v>
      </c>
      <c r="W5713" t="s">
        <v>18889</v>
      </c>
    </row>
    <row r="5714" spans="7:29" x14ac:dyDescent="0.2">
      <c r="G5714" t="s">
        <v>1867</v>
      </c>
      <c r="H5714" t="s">
        <v>314</v>
      </c>
      <c r="I5714" t="s">
        <v>2284</v>
      </c>
      <c r="J5714" t="s">
        <v>295</v>
      </c>
      <c r="L5714" t="s">
        <v>283</v>
      </c>
      <c r="M5714">
        <v>9</v>
      </c>
      <c r="N5714" t="s">
        <v>295</v>
      </c>
      <c r="O5714" s="12">
        <v>10992</v>
      </c>
      <c r="P5714" t="s">
        <v>28</v>
      </c>
      <c r="Q5714" s="1">
        <v>44820</v>
      </c>
      <c r="R5714" t="s">
        <v>56</v>
      </c>
      <c r="S5714" s="1">
        <v>45000</v>
      </c>
      <c r="T5714" t="s">
        <v>30</v>
      </c>
      <c r="U5714" t="s">
        <v>570</v>
      </c>
      <c r="W5714" t="s">
        <v>2285</v>
      </c>
    </row>
    <row r="5715" spans="7:29" ht="85" x14ac:dyDescent="0.2">
      <c r="G5715" t="s">
        <v>19189</v>
      </c>
      <c r="H5715" t="s">
        <v>262</v>
      </c>
      <c r="I5715" t="s">
        <v>6123</v>
      </c>
      <c r="J5715" t="s">
        <v>150</v>
      </c>
      <c r="K5715" t="s">
        <v>832</v>
      </c>
      <c r="L5715" t="s">
        <v>152</v>
      </c>
      <c r="M5715">
        <v>12</v>
      </c>
      <c r="N5715" t="s">
        <v>150</v>
      </c>
      <c r="O5715" s="12">
        <v>10966</v>
      </c>
      <c r="P5715" t="s">
        <v>70</v>
      </c>
      <c r="Q5715" s="1">
        <v>44508</v>
      </c>
      <c r="R5715" t="s">
        <v>29</v>
      </c>
      <c r="S5715" t="s">
        <v>43</v>
      </c>
      <c r="T5715" t="s">
        <v>71</v>
      </c>
      <c r="W5715" t="s">
        <v>19190</v>
      </c>
      <c r="X5715" t="s">
        <v>19191</v>
      </c>
      <c r="Y5715" t="s">
        <v>832</v>
      </c>
      <c r="Z5715" t="s">
        <v>150</v>
      </c>
      <c r="AA5715" t="s">
        <v>19192</v>
      </c>
      <c r="AB5715" s="2" t="s">
        <v>837</v>
      </c>
      <c r="AC5715" t="s">
        <v>50</v>
      </c>
    </row>
    <row r="5716" spans="7:29" ht="204" x14ac:dyDescent="0.2">
      <c r="G5716" t="s">
        <v>4045</v>
      </c>
      <c r="H5716" t="s">
        <v>314</v>
      </c>
      <c r="I5716" t="s">
        <v>4046</v>
      </c>
      <c r="J5716" t="s">
        <v>67</v>
      </c>
      <c r="K5716" t="s">
        <v>384</v>
      </c>
      <c r="L5716" t="s">
        <v>385</v>
      </c>
      <c r="M5716">
        <v>12</v>
      </c>
      <c r="N5716" t="s">
        <v>67</v>
      </c>
      <c r="O5716" s="12">
        <v>10959</v>
      </c>
      <c r="P5716" t="s">
        <v>70</v>
      </c>
      <c r="Q5716" s="1">
        <v>44543</v>
      </c>
      <c r="R5716" t="s">
        <v>29</v>
      </c>
      <c r="S5716" t="s">
        <v>43</v>
      </c>
      <c r="T5716" t="s">
        <v>71</v>
      </c>
      <c r="W5716" t="s">
        <v>4047</v>
      </c>
      <c r="X5716" t="s">
        <v>4048</v>
      </c>
      <c r="Y5716" t="s">
        <v>384</v>
      </c>
      <c r="Z5716" t="s">
        <v>74</v>
      </c>
      <c r="AA5716" t="s">
        <v>4049</v>
      </c>
      <c r="AB5716" s="2" t="s">
        <v>721</v>
      </c>
      <c r="AC5716" t="s">
        <v>722</v>
      </c>
    </row>
    <row r="5717" spans="7:29" x14ac:dyDescent="0.2">
      <c r="G5717" t="s">
        <v>22635</v>
      </c>
      <c r="H5717" t="s">
        <v>53</v>
      </c>
      <c r="I5717" t="s">
        <v>22636</v>
      </c>
      <c r="J5717" t="s">
        <v>1240</v>
      </c>
      <c r="L5717" t="s">
        <v>98</v>
      </c>
      <c r="M5717">
        <v>12</v>
      </c>
      <c r="N5717" t="s">
        <v>1240</v>
      </c>
      <c r="O5717" s="12">
        <v>10877</v>
      </c>
      <c r="P5717" t="s">
        <v>28</v>
      </c>
      <c r="Q5717" s="1">
        <v>43709</v>
      </c>
      <c r="R5717" t="s">
        <v>56</v>
      </c>
      <c r="S5717" s="1">
        <v>44804</v>
      </c>
      <c r="T5717" t="s">
        <v>30</v>
      </c>
      <c r="U5717" t="s">
        <v>99</v>
      </c>
      <c r="W5717" t="s">
        <v>22637</v>
      </c>
    </row>
    <row r="5718" spans="7:29" x14ac:dyDescent="0.2">
      <c r="G5718" t="s">
        <v>2092</v>
      </c>
      <c r="H5718" t="s">
        <v>274</v>
      </c>
      <c r="I5718" t="s">
        <v>11137</v>
      </c>
      <c r="J5718" t="s">
        <v>223</v>
      </c>
      <c r="L5718" t="s">
        <v>27</v>
      </c>
      <c r="M5718">
        <v>12</v>
      </c>
      <c r="N5718" t="s">
        <v>223</v>
      </c>
      <c r="O5718" s="12">
        <v>10833</v>
      </c>
      <c r="P5718" t="s">
        <v>28</v>
      </c>
      <c r="Q5718" s="1">
        <v>45047</v>
      </c>
      <c r="R5718" t="s">
        <v>29</v>
      </c>
      <c r="S5718" t="s">
        <v>43</v>
      </c>
      <c r="T5718" t="s">
        <v>30</v>
      </c>
      <c r="U5718" t="s">
        <v>2465</v>
      </c>
      <c r="V5718" t="s">
        <v>404</v>
      </c>
      <c r="W5718" t="s">
        <v>11138</v>
      </c>
      <c r="X5718" t="s">
        <v>116</v>
      </c>
    </row>
    <row r="5719" spans="7:29" ht="153" x14ac:dyDescent="0.2">
      <c r="G5719" t="s">
        <v>22071</v>
      </c>
      <c r="H5719" t="s">
        <v>53</v>
      </c>
      <c r="I5719" t="s">
        <v>22069</v>
      </c>
      <c r="J5719" t="s">
        <v>97</v>
      </c>
      <c r="L5719" t="s">
        <v>98</v>
      </c>
      <c r="M5719">
        <v>12</v>
      </c>
      <c r="N5719" t="s">
        <v>97</v>
      </c>
      <c r="O5719" s="12">
        <v>10833</v>
      </c>
      <c r="P5719" t="s">
        <v>28</v>
      </c>
      <c r="Q5719" s="1">
        <v>45047</v>
      </c>
      <c r="R5719" t="s">
        <v>29</v>
      </c>
      <c r="S5719" s="1">
        <v>45184</v>
      </c>
      <c r="T5719" t="s">
        <v>30</v>
      </c>
      <c r="U5719" t="s">
        <v>99</v>
      </c>
      <c r="W5719" t="s">
        <v>22072</v>
      </c>
      <c r="X5719" t="s">
        <v>22073</v>
      </c>
      <c r="Y5719" t="s">
        <v>14887</v>
      </c>
      <c r="Z5719" t="s">
        <v>810</v>
      </c>
      <c r="AA5719" t="s">
        <v>22074</v>
      </c>
      <c r="AB5719" s="2" t="s">
        <v>22075</v>
      </c>
      <c r="AC5719" t="s">
        <v>50</v>
      </c>
    </row>
    <row r="5720" spans="7:29" x14ac:dyDescent="0.2">
      <c r="G5720" t="s">
        <v>518</v>
      </c>
      <c r="H5720" t="s">
        <v>118</v>
      </c>
      <c r="I5720" t="s">
        <v>4396</v>
      </c>
      <c r="J5720" t="s">
        <v>192</v>
      </c>
      <c r="L5720" t="s">
        <v>27</v>
      </c>
      <c r="M5720">
        <v>12</v>
      </c>
      <c r="N5720" t="s">
        <v>192</v>
      </c>
      <c r="O5720" s="12">
        <v>10831</v>
      </c>
      <c r="P5720" t="s">
        <v>28</v>
      </c>
      <c r="Q5720" s="1">
        <v>42996</v>
      </c>
      <c r="R5720" t="s">
        <v>56</v>
      </c>
      <c r="S5720" s="1">
        <v>44743</v>
      </c>
      <c r="T5720" t="s">
        <v>30</v>
      </c>
      <c r="U5720" t="s">
        <v>3365</v>
      </c>
      <c r="V5720" t="s">
        <v>267</v>
      </c>
      <c r="W5720" t="s">
        <v>9143</v>
      </c>
    </row>
    <row r="5721" spans="7:29" x14ac:dyDescent="0.2">
      <c r="G5721" t="s">
        <v>894</v>
      </c>
      <c r="H5721" t="s">
        <v>53</v>
      </c>
      <c r="I5721" t="s">
        <v>14396</v>
      </c>
      <c r="J5721" t="s">
        <v>1775</v>
      </c>
      <c r="K5721" t="s">
        <v>7946</v>
      </c>
      <c r="L5721" t="s">
        <v>237</v>
      </c>
      <c r="M5721">
        <v>12</v>
      </c>
      <c r="N5721" t="s">
        <v>1775</v>
      </c>
      <c r="O5721" s="12">
        <v>10810</v>
      </c>
      <c r="P5721" t="s">
        <v>70</v>
      </c>
      <c r="Q5721" s="1">
        <v>44606</v>
      </c>
      <c r="R5721" t="s">
        <v>56</v>
      </c>
      <c r="S5721" s="1">
        <v>44834</v>
      </c>
      <c r="T5721" t="s">
        <v>71</v>
      </c>
      <c r="W5721" t="s">
        <v>14397</v>
      </c>
    </row>
    <row r="5722" spans="7:29" x14ac:dyDescent="0.2">
      <c r="G5722" t="s">
        <v>2683</v>
      </c>
      <c r="H5722" t="s">
        <v>53</v>
      </c>
      <c r="I5722" t="s">
        <v>15026</v>
      </c>
      <c r="J5722" t="s">
        <v>346</v>
      </c>
      <c r="L5722" t="s">
        <v>2317</v>
      </c>
      <c r="M5722">
        <v>12</v>
      </c>
      <c r="N5722" t="s">
        <v>346</v>
      </c>
      <c r="O5722" s="12">
        <v>10810</v>
      </c>
      <c r="P5722" t="s">
        <v>28</v>
      </c>
      <c r="Q5722" s="1">
        <v>44743</v>
      </c>
      <c r="R5722" t="s">
        <v>29</v>
      </c>
      <c r="S5722" t="s">
        <v>43</v>
      </c>
      <c r="T5722" t="s">
        <v>30</v>
      </c>
      <c r="U5722" t="s">
        <v>1535</v>
      </c>
      <c r="W5722" t="s">
        <v>15027</v>
      </c>
      <c r="X5722" t="s">
        <v>116</v>
      </c>
    </row>
    <row r="5723" spans="7:29" x14ac:dyDescent="0.2">
      <c r="G5723" t="s">
        <v>4159</v>
      </c>
      <c r="H5723" t="s">
        <v>280</v>
      </c>
      <c r="I5723" t="s">
        <v>15883</v>
      </c>
      <c r="J5723" t="s">
        <v>2068</v>
      </c>
      <c r="L5723" t="s">
        <v>27</v>
      </c>
      <c r="M5723">
        <v>12</v>
      </c>
      <c r="N5723" t="s">
        <v>2068</v>
      </c>
      <c r="O5723" s="12">
        <v>10806</v>
      </c>
      <c r="P5723" t="s">
        <v>28</v>
      </c>
      <c r="Q5723" s="1">
        <v>45022</v>
      </c>
      <c r="R5723" t="s">
        <v>29</v>
      </c>
      <c r="S5723" t="s">
        <v>43</v>
      </c>
      <c r="T5723" t="s">
        <v>30</v>
      </c>
      <c r="U5723" t="s">
        <v>2069</v>
      </c>
      <c r="V5723" t="s">
        <v>45</v>
      </c>
      <c r="W5723" t="s">
        <v>15884</v>
      </c>
    </row>
    <row r="5724" spans="7:29" x14ac:dyDescent="0.2">
      <c r="G5724" t="s">
        <v>458</v>
      </c>
      <c r="H5724" t="s">
        <v>24</v>
      </c>
      <c r="I5724" t="s">
        <v>7672</v>
      </c>
      <c r="J5724" t="s">
        <v>4318</v>
      </c>
      <c r="K5724" t="s">
        <v>7693</v>
      </c>
      <c r="L5724" t="s">
        <v>203</v>
      </c>
      <c r="M5724">
        <v>12</v>
      </c>
      <c r="N5724" t="s">
        <v>4318</v>
      </c>
      <c r="O5724" s="12">
        <v>10796</v>
      </c>
      <c r="P5724" t="s">
        <v>70</v>
      </c>
      <c r="Q5724" s="1">
        <v>41213</v>
      </c>
      <c r="R5724" t="s">
        <v>56</v>
      </c>
      <c r="S5724" s="1">
        <v>44895</v>
      </c>
      <c r="T5724" t="s">
        <v>71</v>
      </c>
      <c r="W5724" t="s">
        <v>7694</v>
      </c>
    </row>
    <row r="5725" spans="7:29" x14ac:dyDescent="0.2">
      <c r="G5725" t="s">
        <v>1406</v>
      </c>
      <c r="H5725" t="s">
        <v>759</v>
      </c>
      <c r="I5725" t="s">
        <v>5958</v>
      </c>
      <c r="J5725" t="s">
        <v>770</v>
      </c>
      <c r="L5725" t="s">
        <v>775</v>
      </c>
      <c r="M5725">
        <v>12</v>
      </c>
      <c r="N5725" t="s">
        <v>770</v>
      </c>
      <c r="O5725" s="12">
        <v>10770</v>
      </c>
      <c r="P5725" t="s">
        <v>661</v>
      </c>
      <c r="Q5725" s="1">
        <v>42401</v>
      </c>
      <c r="R5725" t="s">
        <v>56</v>
      </c>
      <c r="S5725" s="1">
        <v>44897</v>
      </c>
      <c r="T5725" t="s">
        <v>30</v>
      </c>
      <c r="U5725" t="s">
        <v>776</v>
      </c>
      <c r="W5725" t="s">
        <v>5959</v>
      </c>
    </row>
    <row r="5726" spans="7:29" x14ac:dyDescent="0.2">
      <c r="G5726" t="s">
        <v>4587</v>
      </c>
      <c r="H5726" t="s">
        <v>53</v>
      </c>
      <c r="I5726" t="s">
        <v>16955</v>
      </c>
      <c r="J5726" t="s">
        <v>1339</v>
      </c>
      <c r="L5726" t="s">
        <v>27</v>
      </c>
      <c r="M5726">
        <v>12</v>
      </c>
      <c r="N5726" t="s">
        <v>1339</v>
      </c>
      <c r="O5726" s="12">
        <v>10755</v>
      </c>
      <c r="P5726" t="s">
        <v>28</v>
      </c>
      <c r="Q5726" s="1">
        <v>44662</v>
      </c>
      <c r="R5726" t="s">
        <v>56</v>
      </c>
      <c r="S5726" s="1">
        <v>44799</v>
      </c>
      <c r="T5726" t="s">
        <v>30</v>
      </c>
      <c r="U5726" t="s">
        <v>16956</v>
      </c>
      <c r="V5726" t="s">
        <v>404</v>
      </c>
      <c r="W5726" t="s">
        <v>16957</v>
      </c>
    </row>
    <row r="5727" spans="7:29" x14ac:dyDescent="0.2">
      <c r="G5727" t="s">
        <v>879</v>
      </c>
      <c r="H5727" t="s">
        <v>314</v>
      </c>
      <c r="I5727" t="s">
        <v>25378</v>
      </c>
      <c r="J5727" t="s">
        <v>103</v>
      </c>
      <c r="K5727" t="s">
        <v>3349</v>
      </c>
      <c r="L5727" t="s">
        <v>114</v>
      </c>
      <c r="M5727">
        <v>12</v>
      </c>
      <c r="N5727" t="s">
        <v>103</v>
      </c>
      <c r="O5727" s="12">
        <v>10752</v>
      </c>
      <c r="P5727" t="s">
        <v>70</v>
      </c>
      <c r="Q5727" s="1">
        <v>44728</v>
      </c>
      <c r="R5727" t="s">
        <v>29</v>
      </c>
      <c r="S5727" t="s">
        <v>43</v>
      </c>
      <c r="T5727" t="s">
        <v>71</v>
      </c>
      <c r="W5727" t="s">
        <v>25379</v>
      </c>
      <c r="X5727" t="s">
        <v>116</v>
      </c>
    </row>
    <row r="5728" spans="7:29" x14ac:dyDescent="0.2">
      <c r="G5728" t="s">
        <v>3621</v>
      </c>
      <c r="H5728" t="s">
        <v>414</v>
      </c>
      <c r="I5728" t="s">
        <v>3622</v>
      </c>
      <c r="J5728" t="s">
        <v>505</v>
      </c>
      <c r="L5728" t="s">
        <v>283</v>
      </c>
      <c r="M5728">
        <v>9</v>
      </c>
      <c r="N5728" t="s">
        <v>505</v>
      </c>
      <c r="O5728" s="12">
        <v>10749</v>
      </c>
      <c r="P5728" t="s">
        <v>28</v>
      </c>
      <c r="Q5728" s="1">
        <v>44758</v>
      </c>
      <c r="R5728" t="s">
        <v>29</v>
      </c>
      <c r="S5728" s="1">
        <v>45153</v>
      </c>
      <c r="T5728" t="s">
        <v>30</v>
      </c>
      <c r="U5728" t="s">
        <v>1324</v>
      </c>
      <c r="W5728" t="s">
        <v>3623</v>
      </c>
      <c r="X5728" t="s">
        <v>116</v>
      </c>
    </row>
    <row r="5729" spans="7:29" x14ac:dyDescent="0.2">
      <c r="G5729" t="s">
        <v>1254</v>
      </c>
      <c r="H5729" t="s">
        <v>274</v>
      </c>
      <c r="I5729" t="s">
        <v>15015</v>
      </c>
      <c r="J5729" t="s">
        <v>441</v>
      </c>
      <c r="L5729" t="s">
        <v>55</v>
      </c>
      <c r="M5729">
        <v>12</v>
      </c>
      <c r="N5729" t="s">
        <v>441</v>
      </c>
      <c r="O5729" s="12">
        <v>10746</v>
      </c>
      <c r="P5729" t="s">
        <v>28</v>
      </c>
      <c r="Q5729" s="1">
        <v>44732</v>
      </c>
      <c r="R5729" t="s">
        <v>56</v>
      </c>
      <c r="S5729" s="1">
        <v>45096</v>
      </c>
      <c r="T5729" t="s">
        <v>30</v>
      </c>
      <c r="U5729" t="s">
        <v>1036</v>
      </c>
      <c r="W5729" t="s">
        <v>15016</v>
      </c>
    </row>
    <row r="5730" spans="7:29" x14ac:dyDescent="0.2">
      <c r="G5730" t="s">
        <v>2696</v>
      </c>
      <c r="H5730" t="s">
        <v>53</v>
      </c>
      <c r="I5730" t="s">
        <v>13906</v>
      </c>
      <c r="J5730" t="s">
        <v>520</v>
      </c>
      <c r="L5730" t="s">
        <v>27</v>
      </c>
      <c r="M5730">
        <v>12</v>
      </c>
      <c r="N5730" t="s">
        <v>520</v>
      </c>
      <c r="O5730" s="12">
        <v>10743</v>
      </c>
      <c r="P5730" t="s">
        <v>28</v>
      </c>
      <c r="Q5730" s="1">
        <v>43678</v>
      </c>
      <c r="R5730" t="s">
        <v>56</v>
      </c>
      <c r="S5730" s="1">
        <v>44824</v>
      </c>
      <c r="T5730" t="s">
        <v>30</v>
      </c>
      <c r="U5730" t="s">
        <v>521</v>
      </c>
      <c r="V5730" t="s">
        <v>522</v>
      </c>
      <c r="W5730" t="s">
        <v>13907</v>
      </c>
    </row>
    <row r="5731" spans="7:29" x14ac:dyDescent="0.2">
      <c r="G5731" t="s">
        <v>12212</v>
      </c>
      <c r="H5731" t="s">
        <v>148</v>
      </c>
      <c r="I5731" t="s">
        <v>12106</v>
      </c>
      <c r="J5731" t="s">
        <v>135</v>
      </c>
      <c r="K5731" t="s">
        <v>1974</v>
      </c>
      <c r="L5731" t="s">
        <v>645</v>
      </c>
      <c r="M5731">
        <v>12</v>
      </c>
      <c r="N5731" t="s">
        <v>135</v>
      </c>
      <c r="O5731" s="12">
        <v>10739</v>
      </c>
      <c r="P5731" t="s">
        <v>70</v>
      </c>
      <c r="Q5731" s="1">
        <v>43362</v>
      </c>
      <c r="R5731" t="s">
        <v>56</v>
      </c>
      <c r="S5731" s="1">
        <v>44804</v>
      </c>
      <c r="T5731" t="s">
        <v>71</v>
      </c>
      <c r="W5731" t="s">
        <v>12213</v>
      </c>
    </row>
    <row r="5732" spans="7:29" x14ac:dyDescent="0.2">
      <c r="G5732" t="s">
        <v>16950</v>
      </c>
      <c r="H5732" t="s">
        <v>1327</v>
      </c>
      <c r="I5732" t="s">
        <v>16951</v>
      </c>
      <c r="J5732" t="s">
        <v>135</v>
      </c>
      <c r="K5732" t="s">
        <v>1482</v>
      </c>
      <c r="L5732" t="s">
        <v>1483</v>
      </c>
      <c r="M5732">
        <v>12</v>
      </c>
      <c r="N5732" t="s">
        <v>135</v>
      </c>
      <c r="O5732" s="12">
        <v>10738</v>
      </c>
      <c r="P5732" t="s">
        <v>70</v>
      </c>
      <c r="Q5732" s="1">
        <v>44950</v>
      </c>
      <c r="R5732" t="s">
        <v>29</v>
      </c>
      <c r="S5732" t="s">
        <v>43</v>
      </c>
      <c r="T5732" t="s">
        <v>71</v>
      </c>
      <c r="W5732" t="s">
        <v>16952</v>
      </c>
      <c r="X5732" t="s">
        <v>16953</v>
      </c>
      <c r="Y5732" t="s">
        <v>1482</v>
      </c>
      <c r="Z5732" t="s">
        <v>135</v>
      </c>
      <c r="AA5732" t="s">
        <v>16954</v>
      </c>
      <c r="AB5732" t="s">
        <v>50</v>
      </c>
      <c r="AC5732" t="s">
        <v>50</v>
      </c>
    </row>
    <row r="5733" spans="7:29" ht="204" x14ac:dyDescent="0.2">
      <c r="G5733" t="s">
        <v>8811</v>
      </c>
      <c r="H5733" t="s">
        <v>118</v>
      </c>
      <c r="I5733" t="s">
        <v>10179</v>
      </c>
      <c r="J5733" t="s">
        <v>67</v>
      </c>
      <c r="K5733" t="s">
        <v>384</v>
      </c>
      <c r="L5733" t="s">
        <v>385</v>
      </c>
      <c r="M5733">
        <v>12</v>
      </c>
      <c r="N5733" t="s">
        <v>67</v>
      </c>
      <c r="O5733" s="12">
        <v>10726</v>
      </c>
      <c r="P5733" t="s">
        <v>70</v>
      </c>
      <c r="Q5733" s="1">
        <v>44970</v>
      </c>
      <c r="R5733" t="s">
        <v>29</v>
      </c>
      <c r="S5733" t="s">
        <v>43</v>
      </c>
      <c r="T5733" t="s">
        <v>71</v>
      </c>
      <c r="W5733" t="s">
        <v>19771</v>
      </c>
      <c r="X5733" t="s">
        <v>19772</v>
      </c>
      <c r="Y5733" t="s">
        <v>384</v>
      </c>
      <c r="Z5733" t="s">
        <v>74</v>
      </c>
      <c r="AA5733" t="s">
        <v>19773</v>
      </c>
      <c r="AB5733" s="2" t="s">
        <v>721</v>
      </c>
      <c r="AC5733" t="s">
        <v>722</v>
      </c>
    </row>
    <row r="5734" spans="7:29" x14ac:dyDescent="0.2">
      <c r="G5734" t="s">
        <v>532</v>
      </c>
      <c r="H5734" t="s">
        <v>53</v>
      </c>
      <c r="I5734" t="s">
        <v>24324</v>
      </c>
      <c r="J5734" t="s">
        <v>1864</v>
      </c>
      <c r="L5734" t="s">
        <v>283</v>
      </c>
      <c r="M5734">
        <v>9</v>
      </c>
      <c r="N5734" t="s">
        <v>1864</v>
      </c>
      <c r="O5734" s="12">
        <v>10725</v>
      </c>
      <c r="P5734" t="s">
        <v>28</v>
      </c>
      <c r="Q5734" s="1">
        <v>44758</v>
      </c>
      <c r="R5734" t="s">
        <v>56</v>
      </c>
      <c r="S5734" s="1">
        <v>44788</v>
      </c>
      <c r="T5734" t="s">
        <v>30</v>
      </c>
      <c r="U5734" t="s">
        <v>19602</v>
      </c>
      <c r="W5734" t="s">
        <v>24325</v>
      </c>
    </row>
    <row r="5735" spans="7:29" x14ac:dyDescent="0.2">
      <c r="G5735" t="s">
        <v>825</v>
      </c>
      <c r="H5735" t="s">
        <v>24</v>
      </c>
      <c r="I5735" t="s">
        <v>10937</v>
      </c>
      <c r="J5735" t="s">
        <v>135</v>
      </c>
      <c r="K5735" t="s">
        <v>221</v>
      </c>
      <c r="L5735" t="s">
        <v>701</v>
      </c>
      <c r="M5735">
        <v>12</v>
      </c>
      <c r="N5735" t="s">
        <v>135</v>
      </c>
      <c r="O5735" s="12">
        <v>10714</v>
      </c>
      <c r="P5735" t="s">
        <v>70</v>
      </c>
      <c r="Q5735" s="1">
        <v>42723</v>
      </c>
      <c r="R5735" t="s">
        <v>56</v>
      </c>
      <c r="S5735" s="1">
        <v>44773</v>
      </c>
      <c r="T5735" t="s">
        <v>71</v>
      </c>
      <c r="W5735" t="s">
        <v>10938</v>
      </c>
    </row>
    <row r="5736" spans="7:29" x14ac:dyDescent="0.2">
      <c r="G5736" t="s">
        <v>142</v>
      </c>
      <c r="H5736" t="s">
        <v>53</v>
      </c>
      <c r="I5736" t="s">
        <v>22447</v>
      </c>
      <c r="J5736" t="s">
        <v>1473</v>
      </c>
      <c r="L5736" t="s">
        <v>283</v>
      </c>
      <c r="M5736">
        <v>9</v>
      </c>
      <c r="N5736" t="s">
        <v>1473</v>
      </c>
      <c r="O5736" s="12">
        <v>10710</v>
      </c>
      <c r="P5736" t="s">
        <v>28</v>
      </c>
      <c r="Q5736" s="1">
        <v>44546</v>
      </c>
      <c r="R5736" t="s">
        <v>56</v>
      </c>
      <c r="S5736" s="1">
        <v>45092</v>
      </c>
      <c r="T5736" t="s">
        <v>30</v>
      </c>
      <c r="U5736" t="s">
        <v>1076</v>
      </c>
      <c r="W5736" t="s">
        <v>22448</v>
      </c>
    </row>
    <row r="5737" spans="7:29" x14ac:dyDescent="0.2">
      <c r="G5737" t="s">
        <v>955</v>
      </c>
      <c r="H5737" t="s">
        <v>53</v>
      </c>
      <c r="I5737" t="s">
        <v>16329</v>
      </c>
      <c r="J5737" t="s">
        <v>481</v>
      </c>
      <c r="L5737" t="s">
        <v>27</v>
      </c>
      <c r="M5737">
        <v>12</v>
      </c>
      <c r="N5737" t="s">
        <v>481</v>
      </c>
      <c r="O5737" s="12">
        <v>10688</v>
      </c>
      <c r="P5737" t="s">
        <v>28</v>
      </c>
      <c r="Q5737" s="1">
        <v>45040</v>
      </c>
      <c r="R5737" t="s">
        <v>29</v>
      </c>
      <c r="S5737" t="s">
        <v>43</v>
      </c>
      <c r="T5737" t="s">
        <v>30</v>
      </c>
      <c r="U5737" t="s">
        <v>16330</v>
      </c>
      <c r="V5737" t="s">
        <v>522</v>
      </c>
      <c r="W5737" t="s">
        <v>16331</v>
      </c>
      <c r="X5737" t="s">
        <v>16332</v>
      </c>
      <c r="Y5737" t="s">
        <v>16330</v>
      </c>
      <c r="Z5737" t="s">
        <v>843</v>
      </c>
      <c r="AA5737" t="s">
        <v>16333</v>
      </c>
      <c r="AB5737" t="s">
        <v>50</v>
      </c>
      <c r="AC5737" t="s">
        <v>50</v>
      </c>
    </row>
    <row r="5738" spans="7:29" x14ac:dyDescent="0.2">
      <c r="G5738" t="s">
        <v>16524</v>
      </c>
      <c r="H5738" t="s">
        <v>53</v>
      </c>
      <c r="I5738" t="s">
        <v>16494</v>
      </c>
      <c r="J5738" t="s">
        <v>770</v>
      </c>
      <c r="L5738" t="s">
        <v>2317</v>
      </c>
      <c r="M5738">
        <v>12</v>
      </c>
      <c r="N5738" t="s">
        <v>770</v>
      </c>
      <c r="O5738" s="12">
        <v>10685</v>
      </c>
      <c r="P5738" t="s">
        <v>28</v>
      </c>
      <c r="Q5738" s="1">
        <v>44743</v>
      </c>
      <c r="R5738" t="s">
        <v>56</v>
      </c>
      <c r="S5738" s="1">
        <v>45047</v>
      </c>
      <c r="T5738" t="s">
        <v>30</v>
      </c>
      <c r="U5738" t="s">
        <v>1008</v>
      </c>
      <c r="W5738" t="s">
        <v>16525</v>
      </c>
    </row>
    <row r="5739" spans="7:29" ht="85" x14ac:dyDescent="0.2">
      <c r="G5739" t="s">
        <v>485</v>
      </c>
      <c r="H5739" t="s">
        <v>24</v>
      </c>
      <c r="I5739" t="s">
        <v>20768</v>
      </c>
      <c r="J5739" t="s">
        <v>150</v>
      </c>
      <c r="K5739" t="s">
        <v>832</v>
      </c>
      <c r="L5739" t="s">
        <v>152</v>
      </c>
      <c r="M5739">
        <v>12</v>
      </c>
      <c r="N5739" t="s">
        <v>150</v>
      </c>
      <c r="O5739" s="12">
        <v>10675</v>
      </c>
      <c r="P5739" t="s">
        <v>70</v>
      </c>
      <c r="Q5739" s="1">
        <v>44228</v>
      </c>
      <c r="R5739" t="s">
        <v>29</v>
      </c>
      <c r="S5739" t="s">
        <v>43</v>
      </c>
      <c r="T5739" t="s">
        <v>71</v>
      </c>
      <c r="W5739" t="s">
        <v>20769</v>
      </c>
      <c r="X5739" t="s">
        <v>20770</v>
      </c>
      <c r="Y5739" t="s">
        <v>832</v>
      </c>
      <c r="Z5739" t="s">
        <v>150</v>
      </c>
      <c r="AA5739" t="s">
        <v>20771</v>
      </c>
      <c r="AB5739" s="2" t="s">
        <v>837</v>
      </c>
      <c r="AC5739" t="s">
        <v>50</v>
      </c>
    </row>
    <row r="5740" spans="7:29" x14ac:dyDescent="0.2">
      <c r="G5740" t="s">
        <v>1672</v>
      </c>
      <c r="H5740" t="s">
        <v>2463</v>
      </c>
      <c r="I5740" t="s">
        <v>2464</v>
      </c>
      <c r="J5740" t="s">
        <v>223</v>
      </c>
      <c r="L5740" t="s">
        <v>27</v>
      </c>
      <c r="M5740">
        <v>12</v>
      </c>
      <c r="N5740" t="s">
        <v>223</v>
      </c>
      <c r="O5740" s="12">
        <v>10674</v>
      </c>
      <c r="P5740" t="s">
        <v>28</v>
      </c>
      <c r="Q5740" s="1">
        <v>45034</v>
      </c>
      <c r="R5740" t="s">
        <v>56</v>
      </c>
      <c r="S5740" s="1">
        <v>45089</v>
      </c>
      <c r="T5740" t="s">
        <v>30</v>
      </c>
      <c r="U5740" t="s">
        <v>2465</v>
      </c>
      <c r="V5740" t="s">
        <v>404</v>
      </c>
      <c r="W5740" t="s">
        <v>2466</v>
      </c>
    </row>
    <row r="5741" spans="7:29" x14ac:dyDescent="0.2">
      <c r="G5741" t="s">
        <v>12080</v>
      </c>
      <c r="H5741" t="s">
        <v>53</v>
      </c>
      <c r="I5741" t="s">
        <v>12081</v>
      </c>
      <c r="J5741" t="s">
        <v>770</v>
      </c>
      <c r="L5741" t="s">
        <v>55</v>
      </c>
      <c r="M5741">
        <v>12</v>
      </c>
      <c r="N5741" t="s">
        <v>770</v>
      </c>
      <c r="O5741" s="12">
        <v>10652</v>
      </c>
      <c r="P5741" t="s">
        <v>28</v>
      </c>
      <c r="Q5741" s="1">
        <v>44473</v>
      </c>
      <c r="R5741" t="s">
        <v>56</v>
      </c>
      <c r="S5741" s="1">
        <v>44926</v>
      </c>
      <c r="T5741" t="s">
        <v>30</v>
      </c>
      <c r="U5741" t="s">
        <v>12082</v>
      </c>
      <c r="W5741" t="s">
        <v>12083</v>
      </c>
    </row>
    <row r="5742" spans="7:29" x14ac:dyDescent="0.2">
      <c r="G5742" t="s">
        <v>1215</v>
      </c>
      <c r="H5742" t="s">
        <v>53</v>
      </c>
      <c r="I5742" t="s">
        <v>2450</v>
      </c>
      <c r="J5742" t="s">
        <v>332</v>
      </c>
      <c r="K5742" t="s">
        <v>22897</v>
      </c>
      <c r="L5742" t="s">
        <v>2719</v>
      </c>
      <c r="M5742">
        <v>12</v>
      </c>
      <c r="N5742" t="s">
        <v>332</v>
      </c>
      <c r="O5742" s="12">
        <v>10644</v>
      </c>
      <c r="P5742" t="s">
        <v>70</v>
      </c>
      <c r="Q5742" s="1">
        <v>41215</v>
      </c>
      <c r="R5742" t="s">
        <v>29</v>
      </c>
      <c r="S5742" t="s">
        <v>43</v>
      </c>
      <c r="T5742" t="s">
        <v>71</v>
      </c>
      <c r="W5742" t="s">
        <v>22898</v>
      </c>
      <c r="X5742" t="s">
        <v>22899</v>
      </c>
      <c r="Y5742" t="s">
        <v>22897</v>
      </c>
      <c r="Z5742" t="s">
        <v>332</v>
      </c>
      <c r="AA5742" t="s">
        <v>22900</v>
      </c>
      <c r="AB5742" t="s">
        <v>50</v>
      </c>
      <c r="AC5742" t="s">
        <v>50</v>
      </c>
    </row>
    <row r="5743" spans="7:29" x14ac:dyDescent="0.2">
      <c r="G5743" t="s">
        <v>12036</v>
      </c>
      <c r="H5743" t="s">
        <v>53</v>
      </c>
      <c r="I5743" t="s">
        <v>12037</v>
      </c>
      <c r="J5743" t="s">
        <v>86</v>
      </c>
      <c r="K5743" t="s">
        <v>451</v>
      </c>
      <c r="L5743" t="s">
        <v>452</v>
      </c>
      <c r="M5743">
        <v>12</v>
      </c>
      <c r="N5743" t="s">
        <v>86</v>
      </c>
      <c r="O5743" s="12">
        <v>10626</v>
      </c>
      <c r="P5743" t="s">
        <v>70</v>
      </c>
      <c r="Q5743" s="1">
        <v>45008</v>
      </c>
      <c r="R5743" t="s">
        <v>29</v>
      </c>
      <c r="S5743" t="s">
        <v>43</v>
      </c>
      <c r="T5743" t="s">
        <v>71</v>
      </c>
      <c r="W5743" t="s">
        <v>12038</v>
      </c>
      <c r="X5743" t="s">
        <v>12039</v>
      </c>
      <c r="Y5743" t="s">
        <v>451</v>
      </c>
      <c r="Z5743" t="s">
        <v>91</v>
      </c>
      <c r="AA5743" t="s">
        <v>12040</v>
      </c>
      <c r="AB5743" t="s">
        <v>50</v>
      </c>
      <c r="AC5743" t="s">
        <v>50</v>
      </c>
    </row>
    <row r="5744" spans="7:29" x14ac:dyDescent="0.2">
      <c r="G5744" t="s">
        <v>1935</v>
      </c>
      <c r="H5744" t="s">
        <v>118</v>
      </c>
      <c r="I5744" t="s">
        <v>7706</v>
      </c>
      <c r="J5744" t="s">
        <v>528</v>
      </c>
      <c r="L5744" t="s">
        <v>283</v>
      </c>
      <c r="M5744">
        <v>9</v>
      </c>
      <c r="N5744" t="s">
        <v>528</v>
      </c>
      <c r="O5744" s="12">
        <v>10596</v>
      </c>
      <c r="P5744" t="s">
        <v>28</v>
      </c>
      <c r="Q5744" s="1">
        <v>43815</v>
      </c>
      <c r="R5744" t="s">
        <v>56</v>
      </c>
      <c r="S5744" s="1">
        <v>45092</v>
      </c>
      <c r="T5744" t="s">
        <v>30</v>
      </c>
      <c r="U5744" t="s">
        <v>570</v>
      </c>
      <c r="W5744" t="s">
        <v>22728</v>
      </c>
    </row>
    <row r="5745" spans="7:29" x14ac:dyDescent="0.2">
      <c r="G5745" t="s">
        <v>2422</v>
      </c>
      <c r="H5745" t="s">
        <v>24</v>
      </c>
      <c r="I5745" t="s">
        <v>15425</v>
      </c>
      <c r="J5745" t="s">
        <v>332</v>
      </c>
      <c r="K5745" t="s">
        <v>2810</v>
      </c>
      <c r="L5745" t="s">
        <v>882</v>
      </c>
      <c r="M5745">
        <v>12</v>
      </c>
      <c r="N5745" t="s">
        <v>332</v>
      </c>
      <c r="O5745" s="12">
        <v>10545</v>
      </c>
      <c r="P5745" t="s">
        <v>70</v>
      </c>
      <c r="Q5745" s="1">
        <v>44981</v>
      </c>
      <c r="R5745" t="s">
        <v>29</v>
      </c>
      <c r="S5745" t="s">
        <v>43</v>
      </c>
      <c r="T5745" t="s">
        <v>71</v>
      </c>
      <c r="W5745" t="s">
        <v>15426</v>
      </c>
      <c r="X5745" t="s">
        <v>15427</v>
      </c>
      <c r="Y5745" t="s">
        <v>2813</v>
      </c>
      <c r="Z5745" t="s">
        <v>332</v>
      </c>
      <c r="AA5745" t="s">
        <v>15428</v>
      </c>
      <c r="AB5745" t="s">
        <v>50</v>
      </c>
      <c r="AC5745" t="s">
        <v>50</v>
      </c>
    </row>
    <row r="5746" spans="7:29" x14ac:dyDescent="0.2">
      <c r="G5746" t="s">
        <v>1406</v>
      </c>
      <c r="H5746" t="s">
        <v>1327</v>
      </c>
      <c r="I5746" t="s">
        <v>1407</v>
      </c>
      <c r="J5746" t="s">
        <v>103</v>
      </c>
      <c r="K5746" t="s">
        <v>1408</v>
      </c>
      <c r="L5746" t="s">
        <v>114</v>
      </c>
      <c r="M5746">
        <v>12</v>
      </c>
      <c r="N5746" t="s">
        <v>103</v>
      </c>
      <c r="O5746" s="12">
        <v>10529</v>
      </c>
      <c r="P5746" t="s">
        <v>70</v>
      </c>
      <c r="Q5746" s="1">
        <v>44830</v>
      </c>
      <c r="R5746" t="s">
        <v>29</v>
      </c>
      <c r="S5746" t="s">
        <v>43</v>
      </c>
      <c r="T5746" t="s">
        <v>71</v>
      </c>
      <c r="W5746" t="s">
        <v>1409</v>
      </c>
      <c r="X5746" t="s">
        <v>1410</v>
      </c>
      <c r="Y5746" t="s">
        <v>1408</v>
      </c>
      <c r="Z5746" t="s">
        <v>109</v>
      </c>
      <c r="AA5746" t="s">
        <v>1411</v>
      </c>
      <c r="AB5746" t="s">
        <v>50</v>
      </c>
      <c r="AC5746" t="s">
        <v>50</v>
      </c>
    </row>
    <row r="5747" spans="7:29" x14ac:dyDescent="0.2">
      <c r="G5747" t="s">
        <v>1541</v>
      </c>
      <c r="H5747" t="s">
        <v>759</v>
      </c>
      <c r="I5747" t="s">
        <v>14820</v>
      </c>
      <c r="J5747" t="s">
        <v>61</v>
      </c>
      <c r="K5747" t="s">
        <v>14822</v>
      </c>
      <c r="L5747" t="s">
        <v>114</v>
      </c>
      <c r="M5747">
        <v>12</v>
      </c>
      <c r="N5747" t="s">
        <v>61</v>
      </c>
      <c r="O5747" s="12">
        <v>10523</v>
      </c>
      <c r="P5747" t="s">
        <v>70</v>
      </c>
      <c r="Q5747" s="1">
        <v>44831</v>
      </c>
      <c r="R5747" t="s">
        <v>29</v>
      </c>
      <c r="S5747" t="s">
        <v>43</v>
      </c>
      <c r="T5747" t="s">
        <v>71</v>
      </c>
      <c r="W5747" t="s">
        <v>14823</v>
      </c>
      <c r="X5747" t="s">
        <v>14824</v>
      </c>
      <c r="Y5747" t="s">
        <v>14822</v>
      </c>
      <c r="Z5747" t="s">
        <v>1838</v>
      </c>
      <c r="AA5747" t="s">
        <v>14825</v>
      </c>
      <c r="AB5747" t="s">
        <v>50</v>
      </c>
      <c r="AC5747" t="s">
        <v>50</v>
      </c>
    </row>
    <row r="5748" spans="7:29" x14ac:dyDescent="0.2">
      <c r="G5748" t="s">
        <v>286</v>
      </c>
      <c r="H5748" t="s">
        <v>53</v>
      </c>
      <c r="I5748" t="s">
        <v>14815</v>
      </c>
      <c r="J5748" t="s">
        <v>135</v>
      </c>
      <c r="K5748" t="s">
        <v>3755</v>
      </c>
      <c r="L5748" t="s">
        <v>152</v>
      </c>
      <c r="M5748">
        <v>12</v>
      </c>
      <c r="N5748" t="s">
        <v>135</v>
      </c>
      <c r="O5748" s="12">
        <v>10520</v>
      </c>
      <c r="P5748" t="s">
        <v>238</v>
      </c>
      <c r="Q5748" s="1">
        <v>44754</v>
      </c>
      <c r="R5748" t="s">
        <v>56</v>
      </c>
      <c r="S5748" s="1">
        <v>44804</v>
      </c>
      <c r="T5748" t="s">
        <v>71</v>
      </c>
      <c r="W5748" t="s">
        <v>14816</v>
      </c>
    </row>
    <row r="5749" spans="7:29" x14ac:dyDescent="0.2">
      <c r="G5749" t="s">
        <v>5148</v>
      </c>
      <c r="H5749" t="s">
        <v>148</v>
      </c>
      <c r="I5749" t="s">
        <v>21467</v>
      </c>
      <c r="J5749" t="s">
        <v>921</v>
      </c>
      <c r="L5749" t="s">
        <v>775</v>
      </c>
      <c r="M5749">
        <v>9</v>
      </c>
      <c r="N5749" t="s">
        <v>921</v>
      </c>
      <c r="O5749" s="12">
        <v>10520</v>
      </c>
      <c r="P5749" t="s">
        <v>28</v>
      </c>
      <c r="Q5749" s="1">
        <v>43359</v>
      </c>
      <c r="R5749" t="s">
        <v>63</v>
      </c>
      <c r="S5749" t="s">
        <v>43</v>
      </c>
      <c r="T5749" t="s">
        <v>30</v>
      </c>
      <c r="U5749" t="s">
        <v>1324</v>
      </c>
      <c r="W5749" t="s">
        <v>21477</v>
      </c>
    </row>
    <row r="5750" spans="7:29" x14ac:dyDescent="0.2">
      <c r="G5750" t="s">
        <v>23180</v>
      </c>
      <c r="H5750" t="s">
        <v>314</v>
      </c>
      <c r="I5750" t="s">
        <v>23181</v>
      </c>
      <c r="J5750" t="s">
        <v>103</v>
      </c>
      <c r="L5750" t="s">
        <v>27</v>
      </c>
      <c r="M5750">
        <v>12</v>
      </c>
      <c r="N5750" t="s">
        <v>103</v>
      </c>
      <c r="O5750" s="12">
        <v>10511</v>
      </c>
      <c r="P5750" t="s">
        <v>28</v>
      </c>
      <c r="Q5750" s="1">
        <v>44459</v>
      </c>
      <c r="R5750" t="s">
        <v>56</v>
      </c>
      <c r="S5750" s="1">
        <v>44801</v>
      </c>
      <c r="T5750" t="s">
        <v>30</v>
      </c>
      <c r="U5750" t="s">
        <v>403</v>
      </c>
      <c r="V5750" t="s">
        <v>404</v>
      </c>
      <c r="W5750" t="s">
        <v>23182</v>
      </c>
    </row>
    <row r="5751" spans="7:29" x14ac:dyDescent="0.2">
      <c r="G5751" t="s">
        <v>3562</v>
      </c>
      <c r="H5751" t="s">
        <v>24</v>
      </c>
      <c r="I5751" t="s">
        <v>3466</v>
      </c>
      <c r="J5751" t="s">
        <v>103</v>
      </c>
      <c r="K5751" t="s">
        <v>3563</v>
      </c>
      <c r="L5751" t="s">
        <v>114</v>
      </c>
      <c r="M5751">
        <v>12</v>
      </c>
      <c r="N5751" t="s">
        <v>103</v>
      </c>
      <c r="O5751" s="12">
        <v>10467</v>
      </c>
      <c r="P5751" t="s">
        <v>70</v>
      </c>
      <c r="Q5751" s="1">
        <v>39688</v>
      </c>
      <c r="R5751" t="s">
        <v>29</v>
      </c>
      <c r="S5751" t="s">
        <v>43</v>
      </c>
      <c r="T5751" t="s">
        <v>71</v>
      </c>
      <c r="W5751" t="s">
        <v>3564</v>
      </c>
      <c r="X5751" t="s">
        <v>3565</v>
      </c>
      <c r="Y5751" t="s">
        <v>3563</v>
      </c>
      <c r="Z5751" t="s">
        <v>109</v>
      </c>
      <c r="AA5751" t="s">
        <v>3566</v>
      </c>
      <c r="AB5751" t="s">
        <v>50</v>
      </c>
      <c r="AC5751" t="s">
        <v>50</v>
      </c>
    </row>
    <row r="5752" spans="7:29" ht="170" x14ac:dyDescent="0.2">
      <c r="G5752" t="s">
        <v>4842</v>
      </c>
      <c r="H5752" t="s">
        <v>53</v>
      </c>
      <c r="I5752" t="s">
        <v>12968</v>
      </c>
      <c r="J5752" t="s">
        <v>192</v>
      </c>
      <c r="L5752" t="s">
        <v>27</v>
      </c>
      <c r="M5752">
        <v>12</v>
      </c>
      <c r="N5752" t="s">
        <v>192</v>
      </c>
      <c r="O5752" s="12">
        <v>10435</v>
      </c>
      <c r="P5752" t="s">
        <v>28</v>
      </c>
      <c r="Q5752" s="1">
        <v>45055</v>
      </c>
      <c r="R5752" t="s">
        <v>29</v>
      </c>
      <c r="S5752" t="s">
        <v>43</v>
      </c>
      <c r="T5752" t="s">
        <v>30</v>
      </c>
      <c r="U5752" t="s">
        <v>12969</v>
      </c>
      <c r="V5752" t="s">
        <v>32</v>
      </c>
      <c r="W5752" t="s">
        <v>12970</v>
      </c>
      <c r="X5752" t="s">
        <v>12971</v>
      </c>
      <c r="Y5752" t="s">
        <v>12969</v>
      </c>
      <c r="Z5752" t="s">
        <v>192</v>
      </c>
      <c r="AA5752" t="s">
        <v>12972</v>
      </c>
      <c r="AB5752" s="2" t="s">
        <v>272</v>
      </c>
      <c r="AC5752" t="s">
        <v>12973</v>
      </c>
    </row>
    <row r="5753" spans="7:29" x14ac:dyDescent="0.2">
      <c r="G5753" t="s">
        <v>685</v>
      </c>
      <c r="H5753" t="s">
        <v>148</v>
      </c>
      <c r="I5753" t="s">
        <v>11750</v>
      </c>
      <c r="J5753" t="s">
        <v>481</v>
      </c>
      <c r="L5753" t="s">
        <v>283</v>
      </c>
      <c r="M5753">
        <v>9</v>
      </c>
      <c r="N5753" t="s">
        <v>481</v>
      </c>
      <c r="O5753" s="12">
        <v>10417</v>
      </c>
      <c r="P5753" t="s">
        <v>28</v>
      </c>
      <c r="Q5753" s="1">
        <v>45093</v>
      </c>
      <c r="R5753" t="s">
        <v>29</v>
      </c>
      <c r="S5753" s="1">
        <v>45184</v>
      </c>
      <c r="T5753" t="s">
        <v>30</v>
      </c>
      <c r="U5753" t="s">
        <v>376</v>
      </c>
      <c r="W5753" t="s">
        <v>11753</v>
      </c>
      <c r="X5753" t="s">
        <v>11754</v>
      </c>
      <c r="Y5753" t="s">
        <v>376</v>
      </c>
      <c r="Z5753" t="s">
        <v>843</v>
      </c>
      <c r="AA5753" t="s">
        <v>11755</v>
      </c>
      <c r="AB5753" t="s">
        <v>50</v>
      </c>
      <c r="AC5753" t="s">
        <v>50</v>
      </c>
    </row>
    <row r="5754" spans="7:29" x14ac:dyDescent="0.2">
      <c r="G5754" t="s">
        <v>14525</v>
      </c>
      <c r="H5754" t="s">
        <v>53</v>
      </c>
      <c r="I5754" t="s">
        <v>14518</v>
      </c>
      <c r="J5754" t="s">
        <v>931</v>
      </c>
      <c r="L5754" t="s">
        <v>2031</v>
      </c>
      <c r="M5754">
        <v>12</v>
      </c>
      <c r="N5754" t="s">
        <v>931</v>
      </c>
      <c r="O5754" s="12">
        <v>10417</v>
      </c>
      <c r="P5754" t="s">
        <v>28</v>
      </c>
      <c r="Q5754" s="1">
        <v>45033</v>
      </c>
      <c r="R5754" t="s">
        <v>29</v>
      </c>
      <c r="S5754" s="1">
        <v>45398</v>
      </c>
      <c r="T5754" t="s">
        <v>30</v>
      </c>
      <c r="U5754" t="s">
        <v>14526</v>
      </c>
      <c r="V5754" t="s">
        <v>522</v>
      </c>
      <c r="W5754" t="s">
        <v>14527</v>
      </c>
      <c r="X5754" t="s">
        <v>116</v>
      </c>
    </row>
    <row r="5755" spans="7:29" ht="153" x14ac:dyDescent="0.2">
      <c r="G5755" t="s">
        <v>25299</v>
      </c>
      <c r="H5755" t="s">
        <v>24</v>
      </c>
      <c r="I5755" t="s">
        <v>25300</v>
      </c>
      <c r="J5755" t="s">
        <v>510</v>
      </c>
      <c r="L5755" t="s">
        <v>27</v>
      </c>
      <c r="M5755">
        <v>12</v>
      </c>
      <c r="N5755" t="s">
        <v>510</v>
      </c>
      <c r="O5755" s="12">
        <v>10417</v>
      </c>
      <c r="P5755" t="s">
        <v>28</v>
      </c>
      <c r="Q5755" s="1">
        <v>45033</v>
      </c>
      <c r="R5755" t="s">
        <v>29</v>
      </c>
      <c r="S5755" t="s">
        <v>43</v>
      </c>
      <c r="T5755" t="s">
        <v>30</v>
      </c>
      <c r="U5755" t="s">
        <v>25301</v>
      </c>
      <c r="V5755" t="s">
        <v>522</v>
      </c>
      <c r="W5755" t="s">
        <v>25302</v>
      </c>
      <c r="X5755" t="s">
        <v>25303</v>
      </c>
      <c r="Y5755" t="s">
        <v>25301</v>
      </c>
      <c r="Z5755" t="s">
        <v>512</v>
      </c>
      <c r="AA5755" t="s">
        <v>25304</v>
      </c>
      <c r="AB5755" s="2" t="s">
        <v>19169</v>
      </c>
      <c r="AC5755" t="s">
        <v>19170</v>
      </c>
    </row>
    <row r="5756" spans="7:29" x14ac:dyDescent="0.2">
      <c r="G5756" t="s">
        <v>519</v>
      </c>
      <c r="H5756" t="s">
        <v>1394</v>
      </c>
      <c r="I5756" t="s">
        <v>12106</v>
      </c>
      <c r="J5756" t="s">
        <v>61</v>
      </c>
      <c r="L5756" t="s">
        <v>283</v>
      </c>
      <c r="M5756">
        <v>9</v>
      </c>
      <c r="N5756" t="s">
        <v>61</v>
      </c>
      <c r="O5756" s="12">
        <v>10415</v>
      </c>
      <c r="P5756" t="s">
        <v>28</v>
      </c>
      <c r="Q5756" s="1">
        <v>44455</v>
      </c>
      <c r="R5756" t="s">
        <v>56</v>
      </c>
      <c r="S5756" s="1">
        <v>45092</v>
      </c>
      <c r="T5756" t="s">
        <v>30</v>
      </c>
      <c r="U5756" t="s">
        <v>570</v>
      </c>
      <c r="W5756" t="s">
        <v>12177</v>
      </c>
    </row>
    <row r="5757" spans="7:29" x14ac:dyDescent="0.2">
      <c r="G5757" t="s">
        <v>15977</v>
      </c>
      <c r="H5757" t="s">
        <v>53</v>
      </c>
      <c r="I5757" t="s">
        <v>15978</v>
      </c>
      <c r="J5757" t="s">
        <v>774</v>
      </c>
      <c r="L5757" t="s">
        <v>347</v>
      </c>
      <c r="M5757">
        <v>12</v>
      </c>
      <c r="N5757" t="s">
        <v>774</v>
      </c>
      <c r="O5757" s="12">
        <v>10414</v>
      </c>
      <c r="P5757" t="s">
        <v>28</v>
      </c>
      <c r="Q5757" s="1">
        <v>44641</v>
      </c>
      <c r="R5757" t="s">
        <v>56</v>
      </c>
      <c r="S5757" s="1">
        <v>44824</v>
      </c>
      <c r="T5757" t="s">
        <v>30</v>
      </c>
      <c r="U5757" t="s">
        <v>1036</v>
      </c>
      <c r="W5757" t="s">
        <v>15979</v>
      </c>
    </row>
    <row r="5758" spans="7:29" x14ac:dyDescent="0.2">
      <c r="G5758" t="s">
        <v>261</v>
      </c>
      <c r="H5758" t="s">
        <v>262</v>
      </c>
      <c r="I5758" t="s">
        <v>24579</v>
      </c>
      <c r="J5758" t="s">
        <v>223</v>
      </c>
      <c r="L5758" t="s">
        <v>27</v>
      </c>
      <c r="M5758">
        <v>12</v>
      </c>
      <c r="N5758" t="s">
        <v>223</v>
      </c>
      <c r="O5758" s="12">
        <v>10399</v>
      </c>
      <c r="P5758" t="s">
        <v>28</v>
      </c>
      <c r="Q5758" s="1">
        <v>45054</v>
      </c>
      <c r="R5758" t="s">
        <v>29</v>
      </c>
      <c r="S5758" t="s">
        <v>43</v>
      </c>
      <c r="T5758" t="s">
        <v>30</v>
      </c>
      <c r="U5758" t="s">
        <v>2465</v>
      </c>
      <c r="V5758" t="s">
        <v>404</v>
      </c>
      <c r="W5758" t="s">
        <v>24580</v>
      </c>
      <c r="X5758" t="s">
        <v>116</v>
      </c>
    </row>
    <row r="5759" spans="7:29" x14ac:dyDescent="0.2">
      <c r="G5759" t="s">
        <v>358</v>
      </c>
      <c r="H5759" t="s">
        <v>112</v>
      </c>
      <c r="I5759" t="s">
        <v>9941</v>
      </c>
      <c r="J5759" t="s">
        <v>1473</v>
      </c>
      <c r="L5759" t="s">
        <v>283</v>
      </c>
      <c r="M5759">
        <v>9</v>
      </c>
      <c r="N5759" t="s">
        <v>1473</v>
      </c>
      <c r="O5759" s="12">
        <v>10375</v>
      </c>
      <c r="P5759" t="s">
        <v>28</v>
      </c>
      <c r="Q5759" s="1">
        <v>44911</v>
      </c>
      <c r="R5759" t="s">
        <v>56</v>
      </c>
      <c r="S5759" s="1">
        <v>45092</v>
      </c>
      <c r="T5759" t="s">
        <v>30</v>
      </c>
      <c r="U5759" t="s">
        <v>1076</v>
      </c>
      <c r="W5759" t="s">
        <v>9943</v>
      </c>
    </row>
    <row r="5760" spans="7:29" x14ac:dyDescent="0.2">
      <c r="G5760" t="s">
        <v>615</v>
      </c>
      <c r="H5760" t="s">
        <v>53</v>
      </c>
      <c r="I5760" t="s">
        <v>14874</v>
      </c>
      <c r="J5760" t="s">
        <v>7423</v>
      </c>
      <c r="L5760" t="s">
        <v>1927</v>
      </c>
      <c r="M5760">
        <v>9</v>
      </c>
      <c r="N5760" t="s">
        <v>2678</v>
      </c>
      <c r="O5760" s="12">
        <v>10355</v>
      </c>
      <c r="P5760" t="s">
        <v>661</v>
      </c>
      <c r="Q5760" s="1">
        <v>44713</v>
      </c>
      <c r="R5760" t="s">
        <v>56</v>
      </c>
      <c r="S5760" s="1">
        <v>44804</v>
      </c>
      <c r="T5760" t="s">
        <v>30</v>
      </c>
      <c r="U5760" t="s">
        <v>14875</v>
      </c>
      <c r="V5760" t="s">
        <v>122</v>
      </c>
      <c r="W5760" t="s">
        <v>14876</v>
      </c>
    </row>
    <row r="5761" spans="7:29" x14ac:dyDescent="0.2">
      <c r="G5761" t="s">
        <v>1015</v>
      </c>
      <c r="H5761" t="s">
        <v>369</v>
      </c>
      <c r="I5761" t="s">
        <v>1462</v>
      </c>
      <c r="J5761" t="s">
        <v>135</v>
      </c>
      <c r="K5761" t="s">
        <v>1482</v>
      </c>
      <c r="L5761" t="s">
        <v>1483</v>
      </c>
      <c r="M5761">
        <v>9</v>
      </c>
      <c r="N5761" t="s">
        <v>135</v>
      </c>
      <c r="O5761" s="12">
        <v>10334</v>
      </c>
      <c r="P5761" t="s">
        <v>238</v>
      </c>
      <c r="Q5761" s="1">
        <v>44838</v>
      </c>
      <c r="R5761" t="s">
        <v>56</v>
      </c>
      <c r="S5761" s="1">
        <v>45016</v>
      </c>
      <c r="T5761" t="s">
        <v>71</v>
      </c>
      <c r="W5761" t="s">
        <v>1484</v>
      </c>
    </row>
    <row r="5762" spans="7:29" x14ac:dyDescent="0.2">
      <c r="G5762" t="s">
        <v>6651</v>
      </c>
      <c r="H5762" t="s">
        <v>262</v>
      </c>
      <c r="I5762" t="s">
        <v>6652</v>
      </c>
      <c r="J5762" t="s">
        <v>528</v>
      </c>
      <c r="L5762" t="s">
        <v>775</v>
      </c>
      <c r="M5762">
        <v>9</v>
      </c>
      <c r="N5762" t="s">
        <v>528</v>
      </c>
      <c r="O5762" s="12">
        <v>10332</v>
      </c>
      <c r="P5762" t="s">
        <v>28</v>
      </c>
      <c r="Q5762" s="1">
        <v>42125</v>
      </c>
      <c r="R5762" t="s">
        <v>63</v>
      </c>
      <c r="S5762" t="s">
        <v>43</v>
      </c>
      <c r="T5762" t="s">
        <v>30</v>
      </c>
      <c r="U5762" t="s">
        <v>941</v>
      </c>
      <c r="W5762" t="s">
        <v>6653</v>
      </c>
    </row>
    <row r="5763" spans="7:29" x14ac:dyDescent="0.2">
      <c r="G5763" t="s">
        <v>261</v>
      </c>
      <c r="H5763" t="s">
        <v>262</v>
      </c>
      <c r="I5763" t="s">
        <v>8124</v>
      </c>
      <c r="J5763" t="s">
        <v>97</v>
      </c>
      <c r="L5763" t="s">
        <v>98</v>
      </c>
      <c r="M5763">
        <v>12</v>
      </c>
      <c r="N5763" t="s">
        <v>97</v>
      </c>
      <c r="O5763" s="12">
        <v>10332</v>
      </c>
      <c r="P5763" t="s">
        <v>28</v>
      </c>
      <c r="Q5763" s="1">
        <v>43480</v>
      </c>
      <c r="R5763" t="s">
        <v>56</v>
      </c>
      <c r="S5763" s="1">
        <v>45473</v>
      </c>
      <c r="T5763" t="s">
        <v>30</v>
      </c>
      <c r="U5763" t="s">
        <v>99</v>
      </c>
      <c r="W5763" t="s">
        <v>15195</v>
      </c>
    </row>
    <row r="5764" spans="7:29" ht="119" x14ac:dyDescent="0.2">
      <c r="G5764" t="s">
        <v>467</v>
      </c>
      <c r="H5764" t="s">
        <v>60</v>
      </c>
      <c r="I5764" t="s">
        <v>18033</v>
      </c>
      <c r="J5764" t="s">
        <v>1802</v>
      </c>
      <c r="L5764" t="s">
        <v>104</v>
      </c>
      <c r="M5764">
        <v>12</v>
      </c>
      <c r="N5764" t="s">
        <v>1802</v>
      </c>
      <c r="O5764" s="12">
        <v>10326</v>
      </c>
      <c r="P5764" t="s">
        <v>28</v>
      </c>
      <c r="Q5764" s="1">
        <v>44781</v>
      </c>
      <c r="R5764" t="s">
        <v>29</v>
      </c>
      <c r="S5764" s="1">
        <v>45145</v>
      </c>
      <c r="T5764" t="s">
        <v>30</v>
      </c>
      <c r="U5764" t="s">
        <v>18034</v>
      </c>
      <c r="V5764" t="s">
        <v>32</v>
      </c>
      <c r="W5764" t="s">
        <v>18035</v>
      </c>
      <c r="X5764" t="s">
        <v>18036</v>
      </c>
      <c r="Y5764" t="s">
        <v>50</v>
      </c>
      <c r="Z5764" t="s">
        <v>50</v>
      </c>
      <c r="AA5764" t="s">
        <v>18037</v>
      </c>
      <c r="AB5764" s="2" t="s">
        <v>1807</v>
      </c>
      <c r="AC5764" t="s">
        <v>11489</v>
      </c>
    </row>
    <row r="5765" spans="7:29" x14ac:dyDescent="0.2">
      <c r="G5765" t="s">
        <v>12051</v>
      </c>
      <c r="H5765" t="s">
        <v>24</v>
      </c>
      <c r="I5765" t="s">
        <v>12052</v>
      </c>
      <c r="J5765" t="s">
        <v>569</v>
      </c>
      <c r="L5765" t="s">
        <v>283</v>
      </c>
      <c r="M5765">
        <v>9</v>
      </c>
      <c r="N5765" t="s">
        <v>569</v>
      </c>
      <c r="O5765" s="12">
        <v>10314</v>
      </c>
      <c r="P5765" t="s">
        <v>28</v>
      </c>
      <c r="Q5765" s="1">
        <v>44911</v>
      </c>
      <c r="R5765" t="s">
        <v>56</v>
      </c>
      <c r="S5765" s="1">
        <v>45092</v>
      </c>
      <c r="T5765" t="s">
        <v>30</v>
      </c>
      <c r="U5765" t="s">
        <v>570</v>
      </c>
      <c r="W5765" t="s">
        <v>12053</v>
      </c>
    </row>
    <row r="5766" spans="7:29" x14ac:dyDescent="0.2">
      <c r="G5766" t="s">
        <v>5946</v>
      </c>
      <c r="H5766" t="s">
        <v>53</v>
      </c>
      <c r="I5766" t="s">
        <v>20243</v>
      </c>
      <c r="J5766" t="s">
        <v>159</v>
      </c>
      <c r="K5766" t="s">
        <v>431</v>
      </c>
      <c r="L5766" t="s">
        <v>114</v>
      </c>
      <c r="M5766">
        <v>12</v>
      </c>
      <c r="N5766" t="s">
        <v>159</v>
      </c>
      <c r="O5766" s="12">
        <v>10310</v>
      </c>
      <c r="P5766" t="s">
        <v>70</v>
      </c>
      <c r="Q5766" s="1">
        <v>44603</v>
      </c>
      <c r="R5766" t="s">
        <v>56</v>
      </c>
      <c r="S5766" s="1">
        <v>44865</v>
      </c>
      <c r="T5766" t="s">
        <v>71</v>
      </c>
      <c r="W5766" t="s">
        <v>20244</v>
      </c>
    </row>
    <row r="5767" spans="7:29" x14ac:dyDescent="0.2">
      <c r="G5767" t="s">
        <v>5432</v>
      </c>
      <c r="H5767" t="s">
        <v>24</v>
      </c>
      <c r="I5767" t="s">
        <v>5433</v>
      </c>
      <c r="J5767" t="s">
        <v>4495</v>
      </c>
      <c r="K5767" t="s">
        <v>3394</v>
      </c>
      <c r="L5767" t="s">
        <v>246</v>
      </c>
      <c r="M5767">
        <v>12</v>
      </c>
      <c r="N5767" t="s">
        <v>4495</v>
      </c>
      <c r="O5767" s="12">
        <v>10304</v>
      </c>
      <c r="P5767" t="s">
        <v>70</v>
      </c>
      <c r="Q5767" s="1">
        <v>45033</v>
      </c>
      <c r="R5767" t="s">
        <v>29</v>
      </c>
      <c r="S5767" t="s">
        <v>43</v>
      </c>
      <c r="T5767" t="s">
        <v>71</v>
      </c>
      <c r="W5767" t="s">
        <v>5434</v>
      </c>
      <c r="X5767" t="s">
        <v>5435</v>
      </c>
      <c r="Y5767" t="s">
        <v>5436</v>
      </c>
      <c r="Z5767" t="s">
        <v>206</v>
      </c>
      <c r="AA5767" t="s">
        <v>5437</v>
      </c>
      <c r="AB5767" t="s">
        <v>50</v>
      </c>
      <c r="AC5767" t="s">
        <v>5438</v>
      </c>
    </row>
    <row r="5768" spans="7:29" x14ac:dyDescent="0.2">
      <c r="G5768" t="s">
        <v>18994</v>
      </c>
      <c r="H5768" t="s">
        <v>118</v>
      </c>
      <c r="I5768" t="s">
        <v>18995</v>
      </c>
      <c r="J5768" t="s">
        <v>1431</v>
      </c>
      <c r="K5768" t="s">
        <v>13791</v>
      </c>
      <c r="L5768" t="s">
        <v>1114</v>
      </c>
      <c r="M5768">
        <v>12</v>
      </c>
      <c r="N5768" t="s">
        <v>7771</v>
      </c>
      <c r="O5768" s="12">
        <v>10292</v>
      </c>
      <c r="P5768" t="s">
        <v>70</v>
      </c>
      <c r="Q5768" s="1">
        <v>44929</v>
      </c>
      <c r="R5768" t="s">
        <v>29</v>
      </c>
      <c r="S5768" t="s">
        <v>43</v>
      </c>
      <c r="T5768" t="s">
        <v>71</v>
      </c>
      <c r="W5768" t="s">
        <v>18996</v>
      </c>
      <c r="X5768" t="s">
        <v>116</v>
      </c>
    </row>
    <row r="5769" spans="7:29" x14ac:dyDescent="0.2">
      <c r="G5769" t="s">
        <v>24814</v>
      </c>
      <c r="H5769" t="s">
        <v>24</v>
      </c>
      <c r="I5769" t="s">
        <v>24815</v>
      </c>
      <c r="J5769" t="s">
        <v>3683</v>
      </c>
      <c r="L5769" t="s">
        <v>27</v>
      </c>
      <c r="M5769">
        <v>12</v>
      </c>
      <c r="N5769" t="s">
        <v>3683</v>
      </c>
      <c r="O5769" s="12">
        <v>10292</v>
      </c>
      <c r="P5769" t="s">
        <v>661</v>
      </c>
      <c r="Q5769" s="1">
        <v>44845</v>
      </c>
      <c r="R5769" t="s">
        <v>56</v>
      </c>
      <c r="S5769" s="1">
        <v>44926</v>
      </c>
      <c r="T5769" t="s">
        <v>30</v>
      </c>
      <c r="U5769" t="s">
        <v>24817</v>
      </c>
      <c r="V5769" t="s">
        <v>522</v>
      </c>
      <c r="W5769" t="s">
        <v>24816</v>
      </c>
    </row>
    <row r="5770" spans="7:29" x14ac:dyDescent="0.2">
      <c r="G5770" t="s">
        <v>1349</v>
      </c>
      <c r="H5770" t="s">
        <v>129</v>
      </c>
      <c r="I5770" t="s">
        <v>4521</v>
      </c>
      <c r="J5770" t="s">
        <v>67</v>
      </c>
      <c r="K5770" t="s">
        <v>384</v>
      </c>
      <c r="L5770" t="s">
        <v>385</v>
      </c>
      <c r="M5770">
        <v>12</v>
      </c>
      <c r="N5770" t="s">
        <v>67</v>
      </c>
      <c r="O5770" s="12">
        <v>10287</v>
      </c>
      <c r="P5770" t="s">
        <v>70</v>
      </c>
      <c r="Q5770" s="1">
        <v>44654</v>
      </c>
      <c r="R5770" t="s">
        <v>56</v>
      </c>
      <c r="S5770" s="1">
        <v>44834</v>
      </c>
      <c r="T5770" t="s">
        <v>71</v>
      </c>
      <c r="W5770" t="s">
        <v>4522</v>
      </c>
    </row>
    <row r="5771" spans="7:29" x14ac:dyDescent="0.2">
      <c r="G5771" t="s">
        <v>3497</v>
      </c>
      <c r="H5771" t="s">
        <v>118</v>
      </c>
      <c r="I5771" t="s">
        <v>6311</v>
      </c>
      <c r="J5771" t="s">
        <v>103</v>
      </c>
      <c r="K5771" t="s">
        <v>743</v>
      </c>
      <c r="L5771" t="s">
        <v>152</v>
      </c>
      <c r="M5771">
        <v>12</v>
      </c>
      <c r="N5771" t="s">
        <v>103</v>
      </c>
      <c r="O5771" s="12">
        <v>10285</v>
      </c>
      <c r="P5771" t="s">
        <v>70</v>
      </c>
      <c r="Q5771" s="1">
        <v>44748</v>
      </c>
      <c r="R5771" t="s">
        <v>29</v>
      </c>
      <c r="S5771" t="s">
        <v>43</v>
      </c>
      <c r="T5771" t="s">
        <v>71</v>
      </c>
      <c r="W5771" t="s">
        <v>6312</v>
      </c>
    </row>
    <row r="5772" spans="7:29" x14ac:dyDescent="0.2">
      <c r="G5772" t="s">
        <v>3401</v>
      </c>
      <c r="H5772" t="s">
        <v>53</v>
      </c>
      <c r="I5772" t="s">
        <v>3386</v>
      </c>
      <c r="J5772" t="s">
        <v>135</v>
      </c>
      <c r="K5772" t="s">
        <v>743</v>
      </c>
      <c r="L5772" t="s">
        <v>744</v>
      </c>
      <c r="M5772">
        <v>9</v>
      </c>
      <c r="N5772" t="s">
        <v>135</v>
      </c>
      <c r="O5772" s="12">
        <v>10278</v>
      </c>
      <c r="P5772" t="s">
        <v>70</v>
      </c>
      <c r="Q5772" s="1">
        <v>44838</v>
      </c>
      <c r="R5772" t="s">
        <v>56</v>
      </c>
      <c r="S5772" s="1">
        <v>44985</v>
      </c>
      <c r="T5772" t="s">
        <v>71</v>
      </c>
      <c r="W5772" t="s">
        <v>3402</v>
      </c>
    </row>
    <row r="5773" spans="7:29" x14ac:dyDescent="0.2">
      <c r="G5773" t="s">
        <v>5408</v>
      </c>
      <c r="H5773" t="s">
        <v>262</v>
      </c>
      <c r="I5773" t="s">
        <v>1504</v>
      </c>
      <c r="J5773" t="s">
        <v>921</v>
      </c>
      <c r="L5773" t="s">
        <v>7849</v>
      </c>
      <c r="M5773">
        <v>9</v>
      </c>
      <c r="N5773" t="s">
        <v>921</v>
      </c>
      <c r="O5773" s="12">
        <v>10248</v>
      </c>
      <c r="P5773" t="s">
        <v>28</v>
      </c>
      <c r="Q5773" s="1">
        <v>44455</v>
      </c>
      <c r="R5773" t="s">
        <v>56</v>
      </c>
      <c r="S5773" s="1">
        <v>44910</v>
      </c>
      <c r="T5773" t="s">
        <v>30</v>
      </c>
      <c r="U5773" t="s">
        <v>2821</v>
      </c>
      <c r="W5773" t="s">
        <v>20054</v>
      </c>
    </row>
    <row r="5774" spans="7:29" x14ac:dyDescent="0.2">
      <c r="G5774" t="s">
        <v>14508</v>
      </c>
      <c r="H5774" t="s">
        <v>53</v>
      </c>
      <c r="I5774" t="s">
        <v>14505</v>
      </c>
      <c r="J5774" t="s">
        <v>332</v>
      </c>
      <c r="L5774" t="s">
        <v>27</v>
      </c>
      <c r="M5774">
        <v>12</v>
      </c>
      <c r="N5774" t="s">
        <v>332</v>
      </c>
      <c r="O5774" s="12">
        <v>10240</v>
      </c>
      <c r="P5774" t="s">
        <v>28</v>
      </c>
      <c r="Q5774" s="1">
        <v>44096</v>
      </c>
      <c r="R5774" t="s">
        <v>56</v>
      </c>
      <c r="S5774" s="1">
        <v>44805</v>
      </c>
      <c r="T5774" t="s">
        <v>30</v>
      </c>
      <c r="U5774" t="s">
        <v>14509</v>
      </c>
      <c r="V5774" t="s">
        <v>45</v>
      </c>
      <c r="W5774" t="s">
        <v>14510</v>
      </c>
    </row>
    <row r="5775" spans="7:29" x14ac:dyDescent="0.2">
      <c r="G5775" t="s">
        <v>532</v>
      </c>
      <c r="H5775" t="s">
        <v>53</v>
      </c>
      <c r="I5775" t="s">
        <v>7365</v>
      </c>
      <c r="J5775" t="s">
        <v>80</v>
      </c>
      <c r="L5775" t="s">
        <v>283</v>
      </c>
      <c r="M5775">
        <v>9</v>
      </c>
      <c r="N5775" t="s">
        <v>80</v>
      </c>
      <c r="O5775" s="12">
        <v>10200</v>
      </c>
      <c r="P5775" t="s">
        <v>28</v>
      </c>
      <c r="Q5775" s="1">
        <v>44546</v>
      </c>
      <c r="R5775" t="s">
        <v>56</v>
      </c>
      <c r="S5775" s="1">
        <v>45092</v>
      </c>
      <c r="T5775" t="s">
        <v>30</v>
      </c>
      <c r="U5775" t="s">
        <v>570</v>
      </c>
      <c r="W5775" t="s">
        <v>7366</v>
      </c>
    </row>
    <row r="5776" spans="7:29" x14ac:dyDescent="0.2">
      <c r="G5776" t="s">
        <v>6549</v>
      </c>
      <c r="H5776" t="s">
        <v>24</v>
      </c>
      <c r="I5776" t="s">
        <v>6550</v>
      </c>
      <c r="J5776" t="s">
        <v>1721</v>
      </c>
      <c r="L5776" t="s">
        <v>511</v>
      </c>
      <c r="M5776">
        <v>12</v>
      </c>
      <c r="N5776" t="s">
        <v>1721</v>
      </c>
      <c r="O5776" s="12">
        <v>10194</v>
      </c>
      <c r="P5776" t="s">
        <v>28</v>
      </c>
      <c r="Q5776" s="1">
        <v>45082</v>
      </c>
      <c r="R5776" t="s">
        <v>29</v>
      </c>
      <c r="S5776" t="s">
        <v>43</v>
      </c>
      <c r="T5776" t="s">
        <v>30</v>
      </c>
      <c r="U5776" t="s">
        <v>6551</v>
      </c>
      <c r="V5776" t="s">
        <v>267</v>
      </c>
      <c r="W5776" t="s">
        <v>6552</v>
      </c>
      <c r="X5776" t="s">
        <v>116</v>
      </c>
    </row>
    <row r="5777" spans="7:29" x14ac:dyDescent="0.2">
      <c r="G5777" t="s">
        <v>586</v>
      </c>
      <c r="H5777" t="s">
        <v>148</v>
      </c>
      <c r="I5777" t="s">
        <v>5405</v>
      </c>
      <c r="J5777" t="s">
        <v>481</v>
      </c>
      <c r="L5777" t="s">
        <v>283</v>
      </c>
      <c r="M5777">
        <v>9</v>
      </c>
      <c r="N5777" t="s">
        <v>481</v>
      </c>
      <c r="O5777" s="12">
        <v>10186</v>
      </c>
      <c r="P5777" t="s">
        <v>28</v>
      </c>
      <c r="Q5777" s="1">
        <v>43815</v>
      </c>
      <c r="R5777" t="s">
        <v>56</v>
      </c>
      <c r="S5777" s="1">
        <v>45092</v>
      </c>
      <c r="T5777" t="s">
        <v>30</v>
      </c>
      <c r="U5777" t="s">
        <v>5406</v>
      </c>
      <c r="W5777" t="s">
        <v>5407</v>
      </c>
    </row>
    <row r="5778" spans="7:29" x14ac:dyDescent="0.2">
      <c r="G5778" t="s">
        <v>3103</v>
      </c>
      <c r="H5778" t="s">
        <v>53</v>
      </c>
      <c r="I5778" t="s">
        <v>9733</v>
      </c>
      <c r="J5778" t="s">
        <v>481</v>
      </c>
      <c r="L5778" t="s">
        <v>283</v>
      </c>
      <c r="M5778">
        <v>9</v>
      </c>
      <c r="N5778" t="s">
        <v>481</v>
      </c>
      <c r="O5778" s="12">
        <v>10186</v>
      </c>
      <c r="P5778" t="s">
        <v>28</v>
      </c>
      <c r="Q5778" s="1">
        <v>44090</v>
      </c>
      <c r="R5778" t="s">
        <v>56</v>
      </c>
      <c r="S5778" s="1">
        <v>45092</v>
      </c>
      <c r="T5778" t="s">
        <v>30</v>
      </c>
      <c r="U5778" t="s">
        <v>5406</v>
      </c>
      <c r="W5778" t="s">
        <v>9734</v>
      </c>
    </row>
    <row r="5779" spans="7:29" x14ac:dyDescent="0.2">
      <c r="G5779" t="s">
        <v>2439</v>
      </c>
      <c r="H5779" t="s">
        <v>112</v>
      </c>
      <c r="I5779" t="s">
        <v>13169</v>
      </c>
      <c r="J5779" t="s">
        <v>481</v>
      </c>
      <c r="L5779" t="s">
        <v>283</v>
      </c>
      <c r="M5779">
        <v>9</v>
      </c>
      <c r="N5779" t="s">
        <v>481</v>
      </c>
      <c r="O5779" s="12">
        <v>10186</v>
      </c>
      <c r="P5779" t="s">
        <v>28</v>
      </c>
      <c r="Q5779" s="1">
        <v>44090</v>
      </c>
      <c r="R5779" t="s">
        <v>56</v>
      </c>
      <c r="S5779" s="1">
        <v>45092</v>
      </c>
      <c r="T5779" t="s">
        <v>30</v>
      </c>
      <c r="U5779" t="s">
        <v>5406</v>
      </c>
      <c r="W5779" t="s">
        <v>13177</v>
      </c>
    </row>
    <row r="5780" spans="7:29" ht="153" x14ac:dyDescent="0.2">
      <c r="G5780" t="s">
        <v>4450</v>
      </c>
      <c r="H5780" t="s">
        <v>1394</v>
      </c>
      <c r="I5780" t="s">
        <v>4451</v>
      </c>
      <c r="J5780" t="s">
        <v>2875</v>
      </c>
      <c r="K5780" t="s">
        <v>4452</v>
      </c>
      <c r="L5780" t="s">
        <v>246</v>
      </c>
      <c r="M5780">
        <v>12</v>
      </c>
      <c r="N5780" t="s">
        <v>2875</v>
      </c>
      <c r="O5780" s="12">
        <v>10148</v>
      </c>
      <c r="P5780" t="s">
        <v>70</v>
      </c>
      <c r="Q5780" s="1">
        <v>44900</v>
      </c>
      <c r="R5780" t="s">
        <v>29</v>
      </c>
      <c r="S5780" t="s">
        <v>43</v>
      </c>
      <c r="T5780" t="s">
        <v>71</v>
      </c>
      <c r="W5780" t="s">
        <v>4453</v>
      </c>
      <c r="X5780" t="s">
        <v>4454</v>
      </c>
      <c r="Y5780" t="s">
        <v>4455</v>
      </c>
      <c r="Z5780" t="s">
        <v>2880</v>
      </c>
      <c r="AA5780" t="s">
        <v>4456</v>
      </c>
      <c r="AB5780" s="2" t="s">
        <v>4457</v>
      </c>
      <c r="AC5780" t="s">
        <v>4458</v>
      </c>
    </row>
    <row r="5781" spans="7:29" x14ac:dyDescent="0.2">
      <c r="G5781" t="s">
        <v>20167</v>
      </c>
      <c r="H5781" t="s">
        <v>262</v>
      </c>
      <c r="I5781" t="s">
        <v>20168</v>
      </c>
      <c r="J5781" t="s">
        <v>80</v>
      </c>
      <c r="L5781" t="s">
        <v>283</v>
      </c>
      <c r="M5781">
        <v>9</v>
      </c>
      <c r="N5781" t="s">
        <v>80</v>
      </c>
      <c r="O5781" s="12">
        <v>10146</v>
      </c>
      <c r="P5781" t="s">
        <v>28</v>
      </c>
      <c r="Q5781" s="1">
        <v>44546</v>
      </c>
      <c r="R5781" t="s">
        <v>56</v>
      </c>
      <c r="S5781" s="1">
        <v>45000</v>
      </c>
      <c r="T5781" t="s">
        <v>30</v>
      </c>
      <c r="U5781" t="s">
        <v>570</v>
      </c>
      <c r="W5781" t="s">
        <v>20169</v>
      </c>
    </row>
    <row r="5782" spans="7:29" x14ac:dyDescent="0.2">
      <c r="G5782" t="s">
        <v>66</v>
      </c>
      <c r="H5782" t="s">
        <v>148</v>
      </c>
      <c r="I5782" t="s">
        <v>18701</v>
      </c>
      <c r="J5782" t="s">
        <v>18702</v>
      </c>
      <c r="L5782" t="s">
        <v>283</v>
      </c>
      <c r="M5782">
        <v>9</v>
      </c>
      <c r="N5782" t="s">
        <v>18702</v>
      </c>
      <c r="O5782" s="12">
        <v>10145</v>
      </c>
      <c r="P5782" t="s">
        <v>28</v>
      </c>
      <c r="Q5782" s="1">
        <v>44546</v>
      </c>
      <c r="R5782" t="s">
        <v>56</v>
      </c>
      <c r="S5782" s="1">
        <v>45000</v>
      </c>
      <c r="T5782" t="s">
        <v>30</v>
      </c>
      <c r="U5782" t="s">
        <v>570</v>
      </c>
      <c r="W5782" t="s">
        <v>18703</v>
      </c>
    </row>
    <row r="5783" spans="7:29" x14ac:dyDescent="0.2">
      <c r="G5783" t="s">
        <v>7699</v>
      </c>
      <c r="H5783" t="s">
        <v>1250</v>
      </c>
      <c r="I5783" t="s">
        <v>15492</v>
      </c>
      <c r="J5783" t="s">
        <v>346</v>
      </c>
      <c r="L5783" t="s">
        <v>347</v>
      </c>
      <c r="M5783">
        <v>12</v>
      </c>
      <c r="N5783" t="s">
        <v>346</v>
      </c>
      <c r="O5783" s="12">
        <v>10119</v>
      </c>
      <c r="P5783" t="s">
        <v>28</v>
      </c>
      <c r="Q5783" s="1">
        <v>44075</v>
      </c>
      <c r="R5783" t="s">
        <v>56</v>
      </c>
      <c r="S5783" s="1">
        <v>44805</v>
      </c>
      <c r="T5783" t="s">
        <v>30</v>
      </c>
      <c r="U5783" t="s">
        <v>15493</v>
      </c>
      <c r="W5783" t="s">
        <v>15494</v>
      </c>
    </row>
    <row r="5784" spans="7:29" x14ac:dyDescent="0.2">
      <c r="G5784" t="s">
        <v>1515</v>
      </c>
      <c r="H5784" t="s">
        <v>369</v>
      </c>
      <c r="I5784" t="s">
        <v>1516</v>
      </c>
      <c r="J5784" t="s">
        <v>103</v>
      </c>
      <c r="K5784" t="s">
        <v>1517</v>
      </c>
      <c r="L5784" t="s">
        <v>114</v>
      </c>
      <c r="M5784">
        <v>12</v>
      </c>
      <c r="N5784" t="s">
        <v>103</v>
      </c>
      <c r="O5784" s="12">
        <v>10105</v>
      </c>
      <c r="P5784" t="s">
        <v>70</v>
      </c>
      <c r="Q5784" s="1">
        <v>44850</v>
      </c>
      <c r="R5784" t="s">
        <v>29</v>
      </c>
      <c r="S5784" t="s">
        <v>43</v>
      </c>
      <c r="T5784" t="s">
        <v>71</v>
      </c>
      <c r="W5784" t="s">
        <v>1518</v>
      </c>
      <c r="X5784" t="s">
        <v>116</v>
      </c>
    </row>
    <row r="5785" spans="7:29" ht="153" x14ac:dyDescent="0.2">
      <c r="G5785" t="s">
        <v>1332</v>
      </c>
      <c r="H5785" t="s">
        <v>53</v>
      </c>
      <c r="I5785" t="s">
        <v>15028</v>
      </c>
      <c r="J5785" t="s">
        <v>3286</v>
      </c>
      <c r="L5785" t="s">
        <v>27</v>
      </c>
      <c r="M5785">
        <v>12</v>
      </c>
      <c r="N5785" t="s">
        <v>3286</v>
      </c>
      <c r="O5785" s="12">
        <v>10104</v>
      </c>
      <c r="P5785" t="s">
        <v>28</v>
      </c>
      <c r="Q5785" s="1">
        <v>45033</v>
      </c>
      <c r="R5785" t="s">
        <v>29</v>
      </c>
      <c r="S5785" t="s">
        <v>43</v>
      </c>
      <c r="T5785" t="s">
        <v>30</v>
      </c>
      <c r="U5785" t="s">
        <v>4464</v>
      </c>
      <c r="V5785" t="s">
        <v>522</v>
      </c>
      <c r="W5785" t="s">
        <v>15029</v>
      </c>
      <c r="X5785" t="s">
        <v>15030</v>
      </c>
      <c r="Y5785" t="s">
        <v>4464</v>
      </c>
      <c r="Z5785" t="s">
        <v>3289</v>
      </c>
      <c r="AA5785" t="s">
        <v>15031</v>
      </c>
      <c r="AB5785" s="2" t="s">
        <v>15032</v>
      </c>
      <c r="AC5785" t="s">
        <v>15033</v>
      </c>
    </row>
    <row r="5786" spans="7:29" x14ac:dyDescent="0.2">
      <c r="G5786" t="s">
        <v>23</v>
      </c>
      <c r="H5786" t="s">
        <v>24</v>
      </c>
      <c r="I5786" t="s">
        <v>6402</v>
      </c>
      <c r="J5786" t="s">
        <v>711</v>
      </c>
      <c r="K5786" t="s">
        <v>6403</v>
      </c>
      <c r="L5786" t="s">
        <v>203</v>
      </c>
      <c r="M5786">
        <v>12</v>
      </c>
      <c r="N5786" t="s">
        <v>711</v>
      </c>
      <c r="O5786" s="12">
        <v>10092</v>
      </c>
      <c r="P5786" t="s">
        <v>70</v>
      </c>
      <c r="Q5786" s="1">
        <v>44747</v>
      </c>
      <c r="R5786" t="s">
        <v>56</v>
      </c>
      <c r="S5786" s="1">
        <v>44865</v>
      </c>
      <c r="T5786" t="s">
        <v>71</v>
      </c>
      <c r="W5786" t="s">
        <v>6404</v>
      </c>
    </row>
    <row r="5787" spans="7:29" x14ac:dyDescent="0.2">
      <c r="G5787" t="s">
        <v>433</v>
      </c>
      <c r="H5787" t="s">
        <v>53</v>
      </c>
      <c r="I5787" t="s">
        <v>434</v>
      </c>
      <c r="J5787" t="s">
        <v>435</v>
      </c>
      <c r="L5787" t="s">
        <v>436</v>
      </c>
      <c r="M5787">
        <v>9</v>
      </c>
      <c r="N5787" t="s">
        <v>435</v>
      </c>
      <c r="O5787" s="12">
        <v>10089</v>
      </c>
      <c r="P5787" t="s">
        <v>28</v>
      </c>
      <c r="Q5787" s="1">
        <v>44820</v>
      </c>
      <c r="R5787" t="s">
        <v>56</v>
      </c>
      <c r="S5787" s="1">
        <v>44910</v>
      </c>
      <c r="T5787" t="s">
        <v>30</v>
      </c>
      <c r="U5787" t="s">
        <v>437</v>
      </c>
      <c r="W5787" t="s">
        <v>438</v>
      </c>
    </row>
    <row r="5788" spans="7:29" x14ac:dyDescent="0.2">
      <c r="G5788" t="s">
        <v>4571</v>
      </c>
      <c r="H5788" t="s">
        <v>274</v>
      </c>
      <c r="I5788" t="s">
        <v>4572</v>
      </c>
      <c r="J5788" t="s">
        <v>1176</v>
      </c>
      <c r="K5788" t="s">
        <v>945</v>
      </c>
      <c r="L5788" t="s">
        <v>246</v>
      </c>
      <c r="M5788">
        <v>12</v>
      </c>
      <c r="N5788" t="s">
        <v>1176</v>
      </c>
      <c r="O5788" s="12">
        <v>10085</v>
      </c>
      <c r="P5788" t="s">
        <v>238</v>
      </c>
      <c r="Q5788" s="1">
        <v>44713</v>
      </c>
      <c r="R5788" t="s">
        <v>56</v>
      </c>
      <c r="S5788" s="1">
        <v>45016</v>
      </c>
      <c r="T5788" t="s">
        <v>71</v>
      </c>
      <c r="W5788" t="s">
        <v>4573</v>
      </c>
    </row>
    <row r="5789" spans="7:29" x14ac:dyDescent="0.2">
      <c r="G5789" t="s">
        <v>147</v>
      </c>
      <c r="H5789" t="s">
        <v>262</v>
      </c>
      <c r="I5789" t="s">
        <v>19112</v>
      </c>
      <c r="J5789" t="s">
        <v>80</v>
      </c>
      <c r="K5789" t="s">
        <v>4446</v>
      </c>
      <c r="L5789" t="s">
        <v>3038</v>
      </c>
      <c r="M5789">
        <v>12</v>
      </c>
      <c r="N5789" t="s">
        <v>80</v>
      </c>
      <c r="O5789" s="12">
        <v>10083</v>
      </c>
      <c r="P5789" t="s">
        <v>70</v>
      </c>
      <c r="Q5789" s="1">
        <v>43249</v>
      </c>
      <c r="R5789" t="s">
        <v>56</v>
      </c>
      <c r="S5789" s="1">
        <v>44804</v>
      </c>
      <c r="T5789" t="s">
        <v>71</v>
      </c>
      <c r="W5789" t="s">
        <v>19115</v>
      </c>
    </row>
    <row r="5790" spans="7:29" x14ac:dyDescent="0.2">
      <c r="G5790" t="s">
        <v>22123</v>
      </c>
      <c r="H5790" t="s">
        <v>53</v>
      </c>
      <c r="I5790" t="s">
        <v>22114</v>
      </c>
      <c r="J5790" t="s">
        <v>441</v>
      </c>
      <c r="L5790" t="s">
        <v>283</v>
      </c>
      <c r="M5790">
        <v>9</v>
      </c>
      <c r="N5790" t="s">
        <v>441</v>
      </c>
      <c r="O5790" s="12">
        <v>10072</v>
      </c>
      <c r="P5790" t="s">
        <v>28</v>
      </c>
      <c r="Q5790" s="1">
        <v>45001</v>
      </c>
      <c r="R5790" t="s">
        <v>56</v>
      </c>
      <c r="S5790" s="1">
        <v>45092</v>
      </c>
      <c r="T5790" t="s">
        <v>30</v>
      </c>
      <c r="U5790" t="s">
        <v>570</v>
      </c>
      <c r="W5790" t="s">
        <v>22124</v>
      </c>
    </row>
    <row r="5791" spans="7:29" x14ac:dyDescent="0.2">
      <c r="G5791" t="s">
        <v>5092</v>
      </c>
      <c r="H5791" t="s">
        <v>234</v>
      </c>
      <c r="I5791" t="s">
        <v>12020</v>
      </c>
      <c r="J5791" t="s">
        <v>135</v>
      </c>
      <c r="K5791" t="s">
        <v>1482</v>
      </c>
      <c r="L5791" t="s">
        <v>1483</v>
      </c>
      <c r="M5791">
        <v>9</v>
      </c>
      <c r="N5791" t="s">
        <v>135</v>
      </c>
      <c r="O5791" s="12">
        <v>10070</v>
      </c>
      <c r="P5791" t="s">
        <v>70</v>
      </c>
      <c r="Q5791" s="1">
        <v>44950</v>
      </c>
      <c r="R5791" t="s">
        <v>29</v>
      </c>
      <c r="S5791" t="s">
        <v>43</v>
      </c>
      <c r="T5791" t="s">
        <v>71</v>
      </c>
      <c r="W5791" t="s">
        <v>12032</v>
      </c>
      <c r="X5791" t="s">
        <v>12033</v>
      </c>
      <c r="Y5791" t="s">
        <v>1482</v>
      </c>
      <c r="Z5791" t="s">
        <v>135</v>
      </c>
      <c r="AA5791" t="s">
        <v>12034</v>
      </c>
      <c r="AB5791" t="s">
        <v>50</v>
      </c>
      <c r="AC5791" t="s">
        <v>50</v>
      </c>
    </row>
    <row r="5792" spans="7:29" x14ac:dyDescent="0.2">
      <c r="G5792" t="s">
        <v>133</v>
      </c>
      <c r="H5792" t="s">
        <v>274</v>
      </c>
      <c r="I5792" t="s">
        <v>18712</v>
      </c>
      <c r="J5792" t="s">
        <v>86</v>
      </c>
      <c r="K5792" t="s">
        <v>384</v>
      </c>
      <c r="L5792" t="s">
        <v>385</v>
      </c>
      <c r="M5792">
        <v>12</v>
      </c>
      <c r="N5792" t="s">
        <v>86</v>
      </c>
      <c r="O5792" s="12">
        <v>10061</v>
      </c>
      <c r="P5792" t="s">
        <v>70</v>
      </c>
      <c r="Q5792" s="1">
        <v>44722</v>
      </c>
      <c r="R5792" t="s">
        <v>56</v>
      </c>
      <c r="S5792" s="1">
        <v>44844</v>
      </c>
      <c r="T5792" t="s">
        <v>71</v>
      </c>
      <c r="W5792" t="s">
        <v>18713</v>
      </c>
    </row>
    <row r="5793" spans="7:29" x14ac:dyDescent="0.2">
      <c r="G5793" t="s">
        <v>1572</v>
      </c>
      <c r="H5793" t="s">
        <v>24</v>
      </c>
      <c r="I5793" t="s">
        <v>8740</v>
      </c>
      <c r="J5793" t="s">
        <v>770</v>
      </c>
      <c r="L5793" t="s">
        <v>347</v>
      </c>
      <c r="M5793">
        <v>12</v>
      </c>
      <c r="N5793" t="s">
        <v>770</v>
      </c>
      <c r="O5793" s="12">
        <v>10031</v>
      </c>
      <c r="P5793" t="s">
        <v>28</v>
      </c>
      <c r="Q5793" s="1">
        <v>44657</v>
      </c>
      <c r="R5793" t="s">
        <v>56</v>
      </c>
      <c r="S5793" s="1">
        <v>44804</v>
      </c>
      <c r="T5793" t="s">
        <v>30</v>
      </c>
      <c r="U5793" t="s">
        <v>8741</v>
      </c>
      <c r="W5793" t="s">
        <v>8742</v>
      </c>
    </row>
    <row r="5794" spans="7:29" x14ac:dyDescent="0.2">
      <c r="G5794" t="s">
        <v>527</v>
      </c>
      <c r="H5794" t="s">
        <v>53</v>
      </c>
      <c r="I5794" t="s">
        <v>5092</v>
      </c>
      <c r="J5794" t="s">
        <v>135</v>
      </c>
      <c r="K5794" t="s">
        <v>743</v>
      </c>
      <c r="L5794" t="s">
        <v>744</v>
      </c>
      <c r="M5794">
        <v>9</v>
      </c>
      <c r="N5794" t="s">
        <v>135</v>
      </c>
      <c r="O5794" s="12">
        <v>10024</v>
      </c>
      <c r="P5794" t="s">
        <v>70</v>
      </c>
      <c r="Q5794" s="1">
        <v>44628</v>
      </c>
      <c r="R5794" t="s">
        <v>56</v>
      </c>
      <c r="S5794" s="1">
        <v>44865</v>
      </c>
      <c r="T5794" t="s">
        <v>71</v>
      </c>
      <c r="W5794" t="s">
        <v>23325</v>
      </c>
    </row>
    <row r="5795" spans="7:29" x14ac:dyDescent="0.2">
      <c r="G5795" t="s">
        <v>9416</v>
      </c>
      <c r="H5795" t="s">
        <v>314</v>
      </c>
      <c r="I5795" t="s">
        <v>18669</v>
      </c>
      <c r="J5795" t="s">
        <v>1963</v>
      </c>
      <c r="L5795" t="s">
        <v>436</v>
      </c>
      <c r="M5795">
        <v>12</v>
      </c>
      <c r="N5795" t="s">
        <v>1963</v>
      </c>
      <c r="O5795" s="12">
        <v>10003</v>
      </c>
      <c r="P5795" t="s">
        <v>28</v>
      </c>
      <c r="Q5795" s="1">
        <v>44562</v>
      </c>
      <c r="R5795" t="s">
        <v>56</v>
      </c>
      <c r="S5795" s="1">
        <v>45473</v>
      </c>
      <c r="T5795" t="s">
        <v>30</v>
      </c>
      <c r="U5795" t="s">
        <v>751</v>
      </c>
      <c r="W5795" t="s">
        <v>18672</v>
      </c>
    </row>
    <row r="5796" spans="7:29" x14ac:dyDescent="0.2">
      <c r="G5796" t="s">
        <v>1500</v>
      </c>
      <c r="H5796" t="s">
        <v>302</v>
      </c>
      <c r="I5796" t="s">
        <v>1462</v>
      </c>
      <c r="J5796" t="s">
        <v>1463</v>
      </c>
      <c r="L5796" t="s">
        <v>283</v>
      </c>
      <c r="M5796">
        <v>9</v>
      </c>
      <c r="N5796" t="s">
        <v>1463</v>
      </c>
      <c r="O5796" s="12">
        <v>10000</v>
      </c>
      <c r="P5796" t="s">
        <v>28</v>
      </c>
      <c r="Q5796" s="1">
        <v>40710</v>
      </c>
      <c r="R5796" t="s">
        <v>56</v>
      </c>
      <c r="S5796" s="1">
        <v>44788</v>
      </c>
      <c r="T5796" t="s">
        <v>30</v>
      </c>
      <c r="U5796" t="s">
        <v>1324</v>
      </c>
      <c r="W5796" t="s">
        <v>1501</v>
      </c>
    </row>
    <row r="5797" spans="7:29" x14ac:dyDescent="0.2">
      <c r="G5797" t="s">
        <v>128</v>
      </c>
      <c r="H5797" t="s">
        <v>24</v>
      </c>
      <c r="I5797" t="s">
        <v>3386</v>
      </c>
      <c r="J5797" t="s">
        <v>80</v>
      </c>
      <c r="L5797" t="s">
        <v>283</v>
      </c>
      <c r="M5797">
        <v>9</v>
      </c>
      <c r="N5797" t="s">
        <v>80</v>
      </c>
      <c r="O5797" s="12">
        <v>10000</v>
      </c>
      <c r="P5797" t="s">
        <v>661</v>
      </c>
      <c r="Q5797" s="1">
        <v>44911</v>
      </c>
      <c r="R5797" t="s">
        <v>56</v>
      </c>
      <c r="S5797" s="1">
        <v>45000</v>
      </c>
      <c r="T5797" t="s">
        <v>30</v>
      </c>
      <c r="U5797" t="s">
        <v>570</v>
      </c>
      <c r="W5797" t="s">
        <v>3404</v>
      </c>
      <c r="X5797" t="s">
        <v>116</v>
      </c>
    </row>
    <row r="5798" spans="7:29" x14ac:dyDescent="0.2">
      <c r="G5798" t="s">
        <v>7826</v>
      </c>
      <c r="H5798" t="s">
        <v>53</v>
      </c>
      <c r="I5798" t="s">
        <v>7827</v>
      </c>
      <c r="J5798" t="s">
        <v>533</v>
      </c>
      <c r="L5798" t="s">
        <v>7828</v>
      </c>
      <c r="M5798">
        <v>12</v>
      </c>
      <c r="N5798" t="s">
        <v>533</v>
      </c>
      <c r="O5798" s="12">
        <v>10000</v>
      </c>
      <c r="P5798" t="s">
        <v>7829</v>
      </c>
      <c r="Q5798" s="1">
        <v>45078</v>
      </c>
      <c r="R5798" t="s">
        <v>56</v>
      </c>
      <c r="S5798" s="1">
        <v>45107</v>
      </c>
      <c r="T5798" t="s">
        <v>30</v>
      </c>
      <c r="U5798" t="s">
        <v>7830</v>
      </c>
      <c r="W5798" t="s">
        <v>7831</v>
      </c>
    </row>
    <row r="5799" spans="7:29" x14ac:dyDescent="0.2">
      <c r="G5799" t="s">
        <v>128</v>
      </c>
      <c r="H5799" t="s">
        <v>24</v>
      </c>
      <c r="I5799" t="s">
        <v>19359</v>
      </c>
      <c r="J5799" t="s">
        <v>80</v>
      </c>
      <c r="L5799" t="s">
        <v>283</v>
      </c>
      <c r="M5799">
        <v>9</v>
      </c>
      <c r="N5799" t="s">
        <v>80</v>
      </c>
      <c r="O5799" s="12">
        <v>10000</v>
      </c>
      <c r="P5799" t="s">
        <v>28</v>
      </c>
      <c r="Q5799" s="1">
        <v>44911</v>
      </c>
      <c r="R5799" t="s">
        <v>56</v>
      </c>
      <c r="S5799" s="1">
        <v>45092</v>
      </c>
      <c r="T5799" t="s">
        <v>30</v>
      </c>
      <c r="U5799" t="s">
        <v>570</v>
      </c>
      <c r="W5799" t="s">
        <v>19361</v>
      </c>
    </row>
    <row r="5800" spans="7:29" x14ac:dyDescent="0.2">
      <c r="G5800" t="s">
        <v>2597</v>
      </c>
      <c r="H5800" t="s">
        <v>148</v>
      </c>
      <c r="I5800" t="s">
        <v>18881</v>
      </c>
      <c r="J5800" t="s">
        <v>103</v>
      </c>
      <c r="K5800" t="s">
        <v>362</v>
      </c>
      <c r="L5800" t="s">
        <v>589</v>
      </c>
      <c r="M5800">
        <v>12</v>
      </c>
      <c r="N5800" t="s">
        <v>103</v>
      </c>
      <c r="O5800" s="12">
        <v>9975</v>
      </c>
      <c r="P5800" t="s">
        <v>70</v>
      </c>
      <c r="Q5800" s="1">
        <v>44422</v>
      </c>
      <c r="R5800" t="s">
        <v>29</v>
      </c>
      <c r="S5800" t="s">
        <v>43</v>
      </c>
      <c r="T5800" t="s">
        <v>71</v>
      </c>
      <c r="W5800" t="s">
        <v>18882</v>
      </c>
      <c r="X5800" t="s">
        <v>116</v>
      </c>
    </row>
    <row r="5801" spans="7:29" x14ac:dyDescent="0.2">
      <c r="G5801" t="s">
        <v>147</v>
      </c>
      <c r="H5801" t="s">
        <v>262</v>
      </c>
      <c r="I5801" t="s">
        <v>16687</v>
      </c>
      <c r="J5801" t="s">
        <v>103</v>
      </c>
      <c r="L5801" t="s">
        <v>27</v>
      </c>
      <c r="M5801">
        <v>12</v>
      </c>
      <c r="N5801" t="s">
        <v>103</v>
      </c>
      <c r="O5801" s="12">
        <v>9967</v>
      </c>
      <c r="P5801" t="s">
        <v>28</v>
      </c>
      <c r="Q5801" s="1">
        <v>44317</v>
      </c>
      <c r="R5801" t="s">
        <v>56</v>
      </c>
      <c r="S5801" s="1">
        <v>44773</v>
      </c>
      <c r="T5801" t="s">
        <v>30</v>
      </c>
      <c r="U5801" t="s">
        <v>7275</v>
      </c>
      <c r="V5801" t="s">
        <v>1018</v>
      </c>
      <c r="W5801" t="s">
        <v>16690</v>
      </c>
    </row>
    <row r="5802" spans="7:29" x14ac:dyDescent="0.2">
      <c r="G5802" t="s">
        <v>2815</v>
      </c>
      <c r="H5802" t="s">
        <v>369</v>
      </c>
      <c r="I5802" t="s">
        <v>17172</v>
      </c>
      <c r="J5802" t="s">
        <v>97</v>
      </c>
      <c r="L5802" t="s">
        <v>98</v>
      </c>
      <c r="M5802">
        <v>12</v>
      </c>
      <c r="N5802" t="s">
        <v>97</v>
      </c>
      <c r="O5802" s="12">
        <v>9964</v>
      </c>
      <c r="P5802" t="s">
        <v>28</v>
      </c>
      <c r="Q5802" s="1">
        <v>42979</v>
      </c>
      <c r="R5802" t="s">
        <v>56</v>
      </c>
      <c r="S5802" s="1">
        <v>44804</v>
      </c>
      <c r="T5802" t="s">
        <v>30</v>
      </c>
      <c r="U5802" t="s">
        <v>99</v>
      </c>
      <c r="W5802" t="s">
        <v>17173</v>
      </c>
    </row>
    <row r="5803" spans="7:29" x14ac:dyDescent="0.2">
      <c r="G5803" t="s">
        <v>3009</v>
      </c>
      <c r="H5803" t="s">
        <v>274</v>
      </c>
      <c r="I5803" t="s">
        <v>18706</v>
      </c>
      <c r="J5803" t="s">
        <v>1802</v>
      </c>
      <c r="K5803" t="s">
        <v>18707</v>
      </c>
      <c r="L5803" t="s">
        <v>18708</v>
      </c>
      <c r="M5803">
        <v>12</v>
      </c>
      <c r="N5803" t="s">
        <v>1802</v>
      </c>
      <c r="O5803" s="12">
        <v>9945</v>
      </c>
      <c r="P5803" t="s">
        <v>70</v>
      </c>
      <c r="Q5803" s="1">
        <v>41862</v>
      </c>
      <c r="R5803" t="s">
        <v>56</v>
      </c>
      <c r="S5803" s="1">
        <v>45016</v>
      </c>
      <c r="T5803" t="s">
        <v>71</v>
      </c>
      <c r="W5803" t="s">
        <v>18709</v>
      </c>
    </row>
    <row r="5804" spans="7:29" x14ac:dyDescent="0.2">
      <c r="G5804" t="s">
        <v>2092</v>
      </c>
      <c r="H5804" t="s">
        <v>118</v>
      </c>
      <c r="I5804" t="s">
        <v>2432</v>
      </c>
      <c r="J5804" t="s">
        <v>135</v>
      </c>
      <c r="K5804" t="s">
        <v>1705</v>
      </c>
      <c r="L5804" t="s">
        <v>1706</v>
      </c>
      <c r="M5804">
        <v>12</v>
      </c>
      <c r="N5804" t="s">
        <v>135</v>
      </c>
      <c r="O5804" s="12">
        <v>9930</v>
      </c>
      <c r="P5804" t="s">
        <v>70</v>
      </c>
      <c r="Q5804" s="1">
        <v>45005</v>
      </c>
      <c r="R5804" t="s">
        <v>29</v>
      </c>
      <c r="S5804" t="s">
        <v>43</v>
      </c>
      <c r="T5804" t="s">
        <v>71</v>
      </c>
      <c r="W5804" t="s">
        <v>2438</v>
      </c>
      <c r="X5804" t="s">
        <v>116</v>
      </c>
    </row>
    <row r="5805" spans="7:29" x14ac:dyDescent="0.2">
      <c r="G5805" t="s">
        <v>12226</v>
      </c>
      <c r="H5805" t="s">
        <v>53</v>
      </c>
      <c r="I5805" t="s">
        <v>12220</v>
      </c>
      <c r="J5805" t="s">
        <v>135</v>
      </c>
      <c r="K5805" t="s">
        <v>384</v>
      </c>
      <c r="L5805" t="s">
        <v>385</v>
      </c>
      <c r="M5805">
        <v>12</v>
      </c>
      <c r="N5805" t="s">
        <v>135</v>
      </c>
      <c r="O5805" s="12">
        <v>9908</v>
      </c>
      <c r="P5805" t="s">
        <v>70</v>
      </c>
      <c r="Q5805" s="1">
        <v>45006</v>
      </c>
      <c r="R5805" t="s">
        <v>29</v>
      </c>
      <c r="S5805" t="s">
        <v>43</v>
      </c>
      <c r="T5805" t="s">
        <v>71</v>
      </c>
      <c r="W5805" t="s">
        <v>12227</v>
      </c>
      <c r="X5805" t="s">
        <v>12228</v>
      </c>
      <c r="Y5805" t="s">
        <v>384</v>
      </c>
      <c r="Z5805" t="s">
        <v>135</v>
      </c>
      <c r="AA5805" t="s">
        <v>12229</v>
      </c>
      <c r="AB5805" t="s">
        <v>50</v>
      </c>
      <c r="AC5805" t="s">
        <v>50</v>
      </c>
    </row>
    <row r="5806" spans="7:29" x14ac:dyDescent="0.2">
      <c r="G5806" t="s">
        <v>11331</v>
      </c>
      <c r="H5806" t="s">
        <v>53</v>
      </c>
      <c r="I5806" t="s">
        <v>11332</v>
      </c>
      <c r="J5806" t="s">
        <v>135</v>
      </c>
      <c r="K5806" t="s">
        <v>743</v>
      </c>
      <c r="L5806" t="s">
        <v>744</v>
      </c>
      <c r="M5806">
        <v>9</v>
      </c>
      <c r="N5806" t="s">
        <v>135</v>
      </c>
      <c r="O5806" s="12">
        <v>9904</v>
      </c>
      <c r="P5806" t="s">
        <v>70</v>
      </c>
      <c r="Q5806" s="1">
        <v>44964</v>
      </c>
      <c r="R5806" t="s">
        <v>29</v>
      </c>
      <c r="S5806" t="s">
        <v>43</v>
      </c>
      <c r="T5806" t="s">
        <v>71</v>
      </c>
      <c r="W5806" t="s">
        <v>11333</v>
      </c>
      <c r="X5806" t="s">
        <v>11334</v>
      </c>
      <c r="Y5806" t="s">
        <v>743</v>
      </c>
      <c r="Z5806" t="s">
        <v>135</v>
      </c>
      <c r="AA5806" t="s">
        <v>11335</v>
      </c>
      <c r="AB5806" t="s">
        <v>50</v>
      </c>
      <c r="AC5806" t="s">
        <v>50</v>
      </c>
    </row>
    <row r="5807" spans="7:29" x14ac:dyDescent="0.2">
      <c r="G5807" t="s">
        <v>1311</v>
      </c>
      <c r="H5807" t="s">
        <v>118</v>
      </c>
      <c r="I5807" t="s">
        <v>20213</v>
      </c>
      <c r="J5807" t="s">
        <v>42</v>
      </c>
      <c r="L5807" t="s">
        <v>27</v>
      </c>
      <c r="M5807">
        <v>12</v>
      </c>
      <c r="N5807" t="s">
        <v>42</v>
      </c>
      <c r="O5807" s="12">
        <v>9902</v>
      </c>
      <c r="P5807" t="s">
        <v>28</v>
      </c>
      <c r="Q5807" s="1">
        <v>44200</v>
      </c>
      <c r="R5807" t="s">
        <v>56</v>
      </c>
      <c r="S5807" s="1">
        <v>44835</v>
      </c>
      <c r="T5807" t="s">
        <v>30</v>
      </c>
      <c r="U5807" t="s">
        <v>20214</v>
      </c>
      <c r="V5807" t="s">
        <v>45</v>
      </c>
      <c r="W5807" t="s">
        <v>20215</v>
      </c>
    </row>
    <row r="5808" spans="7:29" x14ac:dyDescent="0.2">
      <c r="G5808" t="s">
        <v>1450</v>
      </c>
      <c r="H5808" t="s">
        <v>262</v>
      </c>
      <c r="I5808" t="s">
        <v>6170</v>
      </c>
      <c r="J5808" t="s">
        <v>159</v>
      </c>
      <c r="K5808" t="s">
        <v>6186</v>
      </c>
      <c r="L5808" t="s">
        <v>114</v>
      </c>
      <c r="M5808">
        <v>12</v>
      </c>
      <c r="N5808" t="s">
        <v>159</v>
      </c>
      <c r="O5808" s="12">
        <v>9896</v>
      </c>
      <c r="P5808" t="s">
        <v>238</v>
      </c>
      <c r="Q5808" s="1">
        <v>44627</v>
      </c>
      <c r="R5808" t="s">
        <v>56</v>
      </c>
      <c r="S5808" s="1">
        <v>44927</v>
      </c>
      <c r="T5808" t="s">
        <v>71</v>
      </c>
      <c r="W5808" t="s">
        <v>6182</v>
      </c>
      <c r="X5808" t="s">
        <v>6183</v>
      </c>
      <c r="Y5808" t="s">
        <v>1036</v>
      </c>
      <c r="Z5808" t="s">
        <v>163</v>
      </c>
      <c r="AA5808" t="s">
        <v>6184</v>
      </c>
      <c r="AB5808" t="s">
        <v>50</v>
      </c>
      <c r="AC5808" t="s">
        <v>50</v>
      </c>
    </row>
    <row r="5809" spans="7:29" x14ac:dyDescent="0.2">
      <c r="G5809" t="s">
        <v>12137</v>
      </c>
      <c r="H5809" t="s">
        <v>369</v>
      </c>
      <c r="I5809" t="s">
        <v>12106</v>
      </c>
      <c r="J5809" t="s">
        <v>921</v>
      </c>
      <c r="L5809" t="s">
        <v>283</v>
      </c>
      <c r="M5809">
        <v>9</v>
      </c>
      <c r="N5809" t="s">
        <v>921</v>
      </c>
      <c r="O5809" s="12">
        <v>9873</v>
      </c>
      <c r="P5809" t="s">
        <v>28</v>
      </c>
      <c r="Q5809" s="1">
        <v>43906</v>
      </c>
      <c r="R5809" t="s">
        <v>56</v>
      </c>
      <c r="S5809" s="1">
        <v>45092</v>
      </c>
      <c r="T5809" t="s">
        <v>30</v>
      </c>
      <c r="U5809" t="s">
        <v>570</v>
      </c>
      <c r="W5809" t="s">
        <v>12138</v>
      </c>
      <c r="X5809" t="s">
        <v>12139</v>
      </c>
      <c r="Y5809" t="s">
        <v>12140</v>
      </c>
      <c r="Z5809" t="s">
        <v>1838</v>
      </c>
      <c r="AA5809" t="s">
        <v>12141</v>
      </c>
      <c r="AB5809" t="s">
        <v>50</v>
      </c>
      <c r="AC5809" t="s">
        <v>50</v>
      </c>
    </row>
    <row r="5810" spans="7:29" x14ac:dyDescent="0.2">
      <c r="G5810" t="s">
        <v>594</v>
      </c>
      <c r="H5810" t="s">
        <v>262</v>
      </c>
      <c r="I5810" t="s">
        <v>10115</v>
      </c>
      <c r="J5810" t="s">
        <v>1779</v>
      </c>
      <c r="L5810" t="s">
        <v>27</v>
      </c>
      <c r="M5810">
        <v>12</v>
      </c>
      <c r="N5810" t="s">
        <v>1779</v>
      </c>
      <c r="O5810" s="12">
        <v>9864</v>
      </c>
      <c r="P5810" t="s">
        <v>28</v>
      </c>
      <c r="Q5810" s="1">
        <v>45103</v>
      </c>
      <c r="R5810" t="s">
        <v>29</v>
      </c>
      <c r="S5810" t="s">
        <v>43</v>
      </c>
      <c r="T5810" t="s">
        <v>30</v>
      </c>
      <c r="U5810" t="s">
        <v>10117</v>
      </c>
      <c r="V5810" t="s">
        <v>933</v>
      </c>
      <c r="W5810" t="s">
        <v>10118</v>
      </c>
      <c r="X5810" t="s">
        <v>116</v>
      </c>
    </row>
    <row r="5811" spans="7:29" x14ac:dyDescent="0.2">
      <c r="G5811" t="s">
        <v>800</v>
      </c>
      <c r="H5811" t="s">
        <v>1327</v>
      </c>
      <c r="I5811" t="s">
        <v>15277</v>
      </c>
      <c r="J5811" t="s">
        <v>103</v>
      </c>
      <c r="K5811" t="s">
        <v>6143</v>
      </c>
      <c r="L5811" t="s">
        <v>114</v>
      </c>
      <c r="M5811">
        <v>12</v>
      </c>
      <c r="N5811" t="s">
        <v>103</v>
      </c>
      <c r="O5811" s="12">
        <v>9854</v>
      </c>
      <c r="P5811" t="s">
        <v>70</v>
      </c>
      <c r="Q5811" s="1">
        <v>44476</v>
      </c>
      <c r="R5811" t="s">
        <v>29</v>
      </c>
      <c r="S5811" t="s">
        <v>43</v>
      </c>
      <c r="T5811" t="s">
        <v>71</v>
      </c>
      <c r="W5811" t="s">
        <v>15278</v>
      </c>
      <c r="X5811" t="s">
        <v>116</v>
      </c>
    </row>
    <row r="5812" spans="7:29" x14ac:dyDescent="0.2">
      <c r="G5812" t="s">
        <v>1283</v>
      </c>
      <c r="H5812" t="s">
        <v>369</v>
      </c>
      <c r="I5812" t="s">
        <v>1284</v>
      </c>
      <c r="J5812" t="s">
        <v>711</v>
      </c>
      <c r="L5812" t="s">
        <v>283</v>
      </c>
      <c r="M5812">
        <v>9</v>
      </c>
      <c r="N5812" t="s">
        <v>711</v>
      </c>
      <c r="O5812" s="12">
        <v>9845</v>
      </c>
      <c r="P5812" t="s">
        <v>28</v>
      </c>
      <c r="Q5812" s="1">
        <v>43724</v>
      </c>
      <c r="R5812" t="s">
        <v>56</v>
      </c>
      <c r="S5812" s="1">
        <v>44910</v>
      </c>
      <c r="T5812" t="s">
        <v>30</v>
      </c>
      <c r="U5812" t="s">
        <v>616</v>
      </c>
      <c r="W5812" t="s">
        <v>1285</v>
      </c>
    </row>
    <row r="5813" spans="7:29" x14ac:dyDescent="0.2">
      <c r="G5813" t="s">
        <v>2606</v>
      </c>
      <c r="H5813" t="s">
        <v>148</v>
      </c>
      <c r="I5813" t="s">
        <v>13517</v>
      </c>
      <c r="J5813" t="s">
        <v>159</v>
      </c>
      <c r="K5813" t="s">
        <v>6186</v>
      </c>
      <c r="L5813" t="s">
        <v>114</v>
      </c>
      <c r="M5813">
        <v>12</v>
      </c>
      <c r="N5813" t="s">
        <v>159</v>
      </c>
      <c r="O5813" s="12">
        <v>9843</v>
      </c>
      <c r="P5813" t="s">
        <v>238</v>
      </c>
      <c r="Q5813" s="1">
        <v>44699</v>
      </c>
      <c r="R5813" t="s">
        <v>56</v>
      </c>
      <c r="S5813" s="1">
        <v>44896</v>
      </c>
      <c r="T5813" t="s">
        <v>71</v>
      </c>
      <c r="W5813" t="s">
        <v>13518</v>
      </c>
      <c r="X5813" t="s">
        <v>13519</v>
      </c>
      <c r="Y5813" t="s">
        <v>1036</v>
      </c>
      <c r="Z5813" t="s">
        <v>163</v>
      </c>
      <c r="AA5813" t="s">
        <v>13520</v>
      </c>
      <c r="AB5813" t="s">
        <v>50</v>
      </c>
      <c r="AC5813" t="s">
        <v>50</v>
      </c>
    </row>
    <row r="5814" spans="7:29" x14ac:dyDescent="0.2">
      <c r="G5814" t="s">
        <v>4317</v>
      </c>
      <c r="H5814" t="s">
        <v>274</v>
      </c>
      <c r="I5814" t="s">
        <v>13814</v>
      </c>
      <c r="J5814" t="s">
        <v>1431</v>
      </c>
      <c r="L5814" t="s">
        <v>27</v>
      </c>
      <c r="M5814">
        <v>12</v>
      </c>
      <c r="N5814" t="s">
        <v>1431</v>
      </c>
      <c r="O5814" s="12">
        <v>9842</v>
      </c>
      <c r="P5814" t="s">
        <v>28</v>
      </c>
      <c r="Q5814" s="1">
        <v>44881</v>
      </c>
      <c r="R5814" t="s">
        <v>56</v>
      </c>
      <c r="S5814" s="1">
        <v>44926</v>
      </c>
      <c r="T5814" t="s">
        <v>30</v>
      </c>
      <c r="U5814" t="s">
        <v>1499</v>
      </c>
      <c r="V5814" t="s">
        <v>404</v>
      </c>
      <c r="W5814" t="s">
        <v>13815</v>
      </c>
    </row>
    <row r="5815" spans="7:29" x14ac:dyDescent="0.2">
      <c r="G5815" t="s">
        <v>16942</v>
      </c>
      <c r="H5815" t="s">
        <v>53</v>
      </c>
      <c r="I5815" t="s">
        <v>20101</v>
      </c>
      <c r="J5815" t="s">
        <v>3464</v>
      </c>
      <c r="L5815" t="s">
        <v>27</v>
      </c>
      <c r="M5815">
        <v>12</v>
      </c>
      <c r="N5815" t="s">
        <v>3464</v>
      </c>
      <c r="O5815" s="12">
        <v>9833</v>
      </c>
      <c r="P5815" t="s">
        <v>28</v>
      </c>
      <c r="Q5815" s="1">
        <v>45047</v>
      </c>
      <c r="R5815" t="s">
        <v>29</v>
      </c>
      <c r="S5815" t="s">
        <v>43</v>
      </c>
      <c r="T5815" t="s">
        <v>30</v>
      </c>
      <c r="U5815" t="s">
        <v>11830</v>
      </c>
      <c r="V5815" t="s">
        <v>522</v>
      </c>
      <c r="W5815" t="s">
        <v>20102</v>
      </c>
      <c r="X5815" t="s">
        <v>20103</v>
      </c>
      <c r="Y5815" t="s">
        <v>11830</v>
      </c>
      <c r="Z5815" t="s">
        <v>36</v>
      </c>
      <c r="AA5815" t="s">
        <v>20104</v>
      </c>
      <c r="AB5815" t="s">
        <v>50</v>
      </c>
      <c r="AC5815" t="s">
        <v>6108</v>
      </c>
    </row>
    <row r="5816" spans="7:29" x14ac:dyDescent="0.2">
      <c r="G5816" t="s">
        <v>22925</v>
      </c>
      <c r="H5816" t="s">
        <v>53</v>
      </c>
      <c r="I5816" t="s">
        <v>22926</v>
      </c>
      <c r="J5816" t="s">
        <v>770</v>
      </c>
      <c r="L5816" t="s">
        <v>55</v>
      </c>
      <c r="M5816">
        <v>12</v>
      </c>
      <c r="N5816" t="s">
        <v>770</v>
      </c>
      <c r="O5816" s="12">
        <v>9833</v>
      </c>
      <c r="P5816" t="s">
        <v>28</v>
      </c>
      <c r="Q5816" s="1">
        <v>44585</v>
      </c>
      <c r="R5816" t="s">
        <v>56</v>
      </c>
      <c r="S5816" s="1">
        <v>44835</v>
      </c>
      <c r="T5816" t="s">
        <v>30</v>
      </c>
      <c r="U5816" t="s">
        <v>22927</v>
      </c>
      <c r="W5816" t="s">
        <v>22928</v>
      </c>
    </row>
    <row r="5817" spans="7:29" x14ac:dyDescent="0.2">
      <c r="G5817" t="s">
        <v>2270</v>
      </c>
      <c r="H5817" t="s">
        <v>118</v>
      </c>
      <c r="I5817" t="s">
        <v>6402</v>
      </c>
      <c r="J5817" t="s">
        <v>5903</v>
      </c>
      <c r="K5817" t="s">
        <v>1993</v>
      </c>
      <c r="L5817" t="s">
        <v>237</v>
      </c>
      <c r="M5817">
        <v>12</v>
      </c>
      <c r="N5817" t="s">
        <v>5903</v>
      </c>
      <c r="O5817" s="12">
        <v>9821</v>
      </c>
      <c r="P5817" t="s">
        <v>70</v>
      </c>
      <c r="Q5817" s="1">
        <v>44991</v>
      </c>
      <c r="R5817" t="s">
        <v>29</v>
      </c>
      <c r="S5817" t="s">
        <v>43</v>
      </c>
      <c r="T5817" t="s">
        <v>71</v>
      </c>
      <c r="W5817" t="s">
        <v>6405</v>
      </c>
      <c r="X5817" t="s">
        <v>6406</v>
      </c>
      <c r="Y5817" t="s">
        <v>1424</v>
      </c>
      <c r="Z5817" t="s">
        <v>206</v>
      </c>
      <c r="AA5817" t="s">
        <v>6407</v>
      </c>
      <c r="AB5817" t="s">
        <v>50</v>
      </c>
      <c r="AC5817" t="s">
        <v>50</v>
      </c>
    </row>
    <row r="5818" spans="7:29" x14ac:dyDescent="0.2">
      <c r="G5818" t="s">
        <v>20010</v>
      </c>
      <c r="H5818" t="s">
        <v>262</v>
      </c>
      <c r="I5818" t="s">
        <v>20007</v>
      </c>
      <c r="J5818" t="s">
        <v>276</v>
      </c>
      <c r="L5818" t="s">
        <v>7314</v>
      </c>
      <c r="M5818">
        <v>9</v>
      </c>
      <c r="N5818" t="s">
        <v>1159</v>
      </c>
      <c r="O5818" s="12">
        <v>9816</v>
      </c>
      <c r="P5818" t="s">
        <v>28</v>
      </c>
      <c r="Q5818" s="1">
        <v>44697</v>
      </c>
      <c r="R5818" t="s">
        <v>29</v>
      </c>
      <c r="S5818" s="1">
        <v>45138</v>
      </c>
      <c r="T5818" t="s">
        <v>30</v>
      </c>
      <c r="U5818" t="s">
        <v>20011</v>
      </c>
      <c r="W5818" t="s">
        <v>20012</v>
      </c>
      <c r="X5818" t="s">
        <v>20013</v>
      </c>
      <c r="Y5818" t="s">
        <v>20014</v>
      </c>
      <c r="Z5818" t="s">
        <v>290</v>
      </c>
      <c r="AA5818" t="s">
        <v>20015</v>
      </c>
      <c r="AB5818" t="s">
        <v>50</v>
      </c>
      <c r="AC5818" t="s">
        <v>50</v>
      </c>
    </row>
    <row r="5819" spans="7:29" x14ac:dyDescent="0.2">
      <c r="G5819" t="s">
        <v>6242</v>
      </c>
      <c r="H5819" t="s">
        <v>1327</v>
      </c>
      <c r="I5819" t="s">
        <v>12106</v>
      </c>
      <c r="J5819" t="s">
        <v>103</v>
      </c>
      <c r="K5819" t="s">
        <v>12133</v>
      </c>
      <c r="L5819" t="s">
        <v>1706</v>
      </c>
      <c r="M5819">
        <v>12</v>
      </c>
      <c r="N5819" t="s">
        <v>103</v>
      </c>
      <c r="O5819" s="12">
        <v>9815</v>
      </c>
      <c r="P5819" t="s">
        <v>70</v>
      </c>
      <c r="Q5819" s="1">
        <v>44687</v>
      </c>
      <c r="R5819" t="s">
        <v>56</v>
      </c>
      <c r="S5819" s="1">
        <v>45109</v>
      </c>
      <c r="T5819" t="s">
        <v>71</v>
      </c>
      <c r="W5819" t="s">
        <v>12134</v>
      </c>
    </row>
    <row r="5820" spans="7:29" x14ac:dyDescent="0.2">
      <c r="G5820" t="s">
        <v>1450</v>
      </c>
      <c r="H5820" t="s">
        <v>262</v>
      </c>
      <c r="I5820" t="s">
        <v>6170</v>
      </c>
      <c r="J5820" t="s">
        <v>159</v>
      </c>
      <c r="L5820" t="s">
        <v>55</v>
      </c>
      <c r="M5820">
        <v>12</v>
      </c>
      <c r="N5820" t="s">
        <v>159</v>
      </c>
      <c r="O5820" s="12">
        <v>9806</v>
      </c>
      <c r="P5820" t="s">
        <v>28</v>
      </c>
      <c r="Q5820" s="1">
        <v>44911</v>
      </c>
      <c r="R5820" t="s">
        <v>29</v>
      </c>
      <c r="S5820" s="1">
        <v>45275</v>
      </c>
      <c r="T5820" t="s">
        <v>30</v>
      </c>
      <c r="U5820" t="s">
        <v>1036</v>
      </c>
      <c r="W5820" t="s">
        <v>6182</v>
      </c>
      <c r="X5820" t="s">
        <v>6183</v>
      </c>
      <c r="Y5820" t="s">
        <v>1036</v>
      </c>
      <c r="Z5820" t="s">
        <v>163</v>
      </c>
      <c r="AA5820" t="s">
        <v>6184</v>
      </c>
      <c r="AB5820" t="s">
        <v>50</v>
      </c>
      <c r="AC5820" t="s">
        <v>50</v>
      </c>
    </row>
    <row r="5821" spans="7:29" x14ac:dyDescent="0.2">
      <c r="G5821" t="s">
        <v>1217</v>
      </c>
      <c r="H5821" t="s">
        <v>53</v>
      </c>
      <c r="I5821" t="s">
        <v>1218</v>
      </c>
      <c r="J5821" t="s">
        <v>1219</v>
      </c>
      <c r="L5821" t="s">
        <v>436</v>
      </c>
      <c r="M5821">
        <v>9</v>
      </c>
      <c r="N5821" t="s">
        <v>1219</v>
      </c>
      <c r="O5821" s="12">
        <v>9757</v>
      </c>
      <c r="P5821" t="s">
        <v>28</v>
      </c>
      <c r="Q5821" s="1">
        <v>44546</v>
      </c>
      <c r="R5821" t="s">
        <v>56</v>
      </c>
      <c r="S5821" s="1">
        <v>45000</v>
      </c>
      <c r="T5821" t="s">
        <v>30</v>
      </c>
      <c r="U5821" t="s">
        <v>1220</v>
      </c>
      <c r="W5821" t="s">
        <v>1221</v>
      </c>
    </row>
    <row r="5822" spans="7:29" ht="153" x14ac:dyDescent="0.2">
      <c r="G5822" t="s">
        <v>1422</v>
      </c>
      <c r="H5822" t="s">
        <v>53</v>
      </c>
      <c r="I5822" t="s">
        <v>1423</v>
      </c>
      <c r="J5822" t="s">
        <v>201</v>
      </c>
      <c r="K5822" t="s">
        <v>1424</v>
      </c>
      <c r="L5822" t="s">
        <v>203</v>
      </c>
      <c r="M5822">
        <v>12</v>
      </c>
      <c r="N5822" t="s">
        <v>201</v>
      </c>
      <c r="O5822" s="12">
        <v>9754</v>
      </c>
      <c r="P5822" t="s">
        <v>70</v>
      </c>
      <c r="Q5822" s="1">
        <v>45016</v>
      </c>
      <c r="R5822" t="s">
        <v>29</v>
      </c>
      <c r="S5822" t="s">
        <v>43</v>
      </c>
      <c r="T5822" t="s">
        <v>71</v>
      </c>
      <c r="W5822" t="s">
        <v>1425</v>
      </c>
      <c r="X5822" t="s">
        <v>1426</v>
      </c>
      <c r="Y5822" t="s">
        <v>570</v>
      </c>
      <c r="Z5822" t="s">
        <v>1427</v>
      </c>
      <c r="AA5822" t="s">
        <v>1428</v>
      </c>
      <c r="AB5822" s="2" t="s">
        <v>1429</v>
      </c>
      <c r="AC5822" t="s">
        <v>50</v>
      </c>
    </row>
    <row r="5823" spans="7:29" x14ac:dyDescent="0.2">
      <c r="G5823" t="s">
        <v>519</v>
      </c>
      <c r="H5823" t="s">
        <v>274</v>
      </c>
      <c r="I5823" t="s">
        <v>6884</v>
      </c>
      <c r="J5823" t="s">
        <v>4318</v>
      </c>
      <c r="K5823" t="s">
        <v>575</v>
      </c>
      <c r="L5823" t="s">
        <v>203</v>
      </c>
      <c r="M5823">
        <v>12</v>
      </c>
      <c r="N5823" t="s">
        <v>4318</v>
      </c>
      <c r="O5823" s="12">
        <v>9735</v>
      </c>
      <c r="P5823" t="s">
        <v>70</v>
      </c>
      <c r="Q5823" s="1">
        <v>45012</v>
      </c>
      <c r="R5823" t="s">
        <v>29</v>
      </c>
      <c r="S5823" t="s">
        <v>43</v>
      </c>
      <c r="T5823" t="s">
        <v>71</v>
      </c>
      <c r="W5823" t="s">
        <v>15384</v>
      </c>
      <c r="X5823" t="s">
        <v>116</v>
      </c>
    </row>
    <row r="5824" spans="7:29" ht="170" x14ac:dyDescent="0.2">
      <c r="G5824" t="s">
        <v>6394</v>
      </c>
      <c r="H5824" t="s">
        <v>24</v>
      </c>
      <c r="I5824" t="s">
        <v>17055</v>
      </c>
      <c r="J5824" t="s">
        <v>1087</v>
      </c>
      <c r="K5824" t="s">
        <v>17062</v>
      </c>
      <c r="L5824" t="s">
        <v>1660</v>
      </c>
      <c r="M5824">
        <v>12</v>
      </c>
      <c r="N5824" t="s">
        <v>1087</v>
      </c>
      <c r="O5824" s="12">
        <v>9730</v>
      </c>
      <c r="P5824" t="s">
        <v>238</v>
      </c>
      <c r="Q5824" s="1">
        <v>43423</v>
      </c>
      <c r="R5824" t="s">
        <v>56</v>
      </c>
      <c r="S5824" s="1">
        <v>44804</v>
      </c>
      <c r="T5824" t="s">
        <v>71</v>
      </c>
      <c r="W5824" t="s">
        <v>17063</v>
      </c>
      <c r="X5824" t="s">
        <v>17064</v>
      </c>
      <c r="Y5824" t="s">
        <v>17065</v>
      </c>
      <c r="Z5824" t="s">
        <v>1087</v>
      </c>
      <c r="AA5824" t="s">
        <v>17066</v>
      </c>
      <c r="AB5824" s="2" t="s">
        <v>2534</v>
      </c>
      <c r="AC5824" t="s">
        <v>17067</v>
      </c>
    </row>
    <row r="5825" spans="7:29" x14ac:dyDescent="0.2">
      <c r="G5825" t="s">
        <v>1162</v>
      </c>
      <c r="H5825" t="s">
        <v>314</v>
      </c>
      <c r="I5825" t="s">
        <v>1163</v>
      </c>
      <c r="J5825" t="s">
        <v>528</v>
      </c>
      <c r="L5825" t="s">
        <v>104</v>
      </c>
      <c r="M5825">
        <v>12</v>
      </c>
      <c r="N5825" t="s">
        <v>528</v>
      </c>
      <c r="O5825" s="12">
        <v>9702</v>
      </c>
      <c r="P5825" t="s">
        <v>28</v>
      </c>
      <c r="Q5825" s="1">
        <v>44060</v>
      </c>
      <c r="R5825" t="s">
        <v>56</v>
      </c>
      <c r="S5825" s="1">
        <v>44791</v>
      </c>
      <c r="T5825" t="s">
        <v>30</v>
      </c>
      <c r="U5825" t="s">
        <v>1164</v>
      </c>
      <c r="V5825" t="s">
        <v>522</v>
      </c>
      <c r="W5825" t="s">
        <v>1165</v>
      </c>
    </row>
    <row r="5826" spans="7:29" x14ac:dyDescent="0.2">
      <c r="G5826" t="s">
        <v>10687</v>
      </c>
      <c r="H5826" t="s">
        <v>118</v>
      </c>
      <c r="I5826" t="s">
        <v>10688</v>
      </c>
      <c r="J5826" t="s">
        <v>528</v>
      </c>
      <c r="L5826" t="s">
        <v>104</v>
      </c>
      <c r="M5826">
        <v>12</v>
      </c>
      <c r="N5826" t="s">
        <v>528</v>
      </c>
      <c r="O5826" s="12">
        <v>9698</v>
      </c>
      <c r="P5826" t="s">
        <v>28</v>
      </c>
      <c r="Q5826" s="1">
        <v>43703</v>
      </c>
      <c r="R5826" t="s">
        <v>56</v>
      </c>
      <c r="S5826" s="1">
        <v>44799</v>
      </c>
      <c r="T5826" t="s">
        <v>30</v>
      </c>
      <c r="U5826" t="s">
        <v>10689</v>
      </c>
      <c r="V5826" t="s">
        <v>522</v>
      </c>
      <c r="W5826" t="s">
        <v>10690</v>
      </c>
    </row>
    <row r="5827" spans="7:29" x14ac:dyDescent="0.2">
      <c r="G5827" t="s">
        <v>5607</v>
      </c>
      <c r="H5827" t="s">
        <v>183</v>
      </c>
      <c r="I5827" t="s">
        <v>5608</v>
      </c>
      <c r="J5827" t="s">
        <v>135</v>
      </c>
      <c r="K5827" t="s">
        <v>384</v>
      </c>
      <c r="L5827" t="s">
        <v>385</v>
      </c>
      <c r="M5827">
        <v>12</v>
      </c>
      <c r="N5827" t="s">
        <v>135</v>
      </c>
      <c r="O5827" s="12">
        <v>9691</v>
      </c>
      <c r="P5827" t="s">
        <v>70</v>
      </c>
      <c r="Q5827" s="1">
        <v>45005</v>
      </c>
      <c r="R5827" t="s">
        <v>29</v>
      </c>
      <c r="S5827" t="s">
        <v>43</v>
      </c>
      <c r="T5827" t="s">
        <v>71</v>
      </c>
      <c r="W5827" t="s">
        <v>5609</v>
      </c>
      <c r="X5827" t="s">
        <v>5610</v>
      </c>
      <c r="Y5827" t="s">
        <v>384</v>
      </c>
      <c r="Z5827" t="s">
        <v>135</v>
      </c>
      <c r="AA5827" t="s">
        <v>5611</v>
      </c>
      <c r="AB5827" t="s">
        <v>50</v>
      </c>
      <c r="AC5827" t="s">
        <v>50</v>
      </c>
    </row>
    <row r="5828" spans="7:29" x14ac:dyDescent="0.2">
      <c r="G5828" t="s">
        <v>3405</v>
      </c>
      <c r="H5828" t="s">
        <v>53</v>
      </c>
      <c r="I5828" t="s">
        <v>5712</v>
      </c>
      <c r="J5828" t="s">
        <v>481</v>
      </c>
      <c r="L5828" t="s">
        <v>775</v>
      </c>
      <c r="M5828">
        <v>9</v>
      </c>
      <c r="N5828" t="s">
        <v>481</v>
      </c>
      <c r="O5828" s="12">
        <v>9674</v>
      </c>
      <c r="P5828" t="s">
        <v>28</v>
      </c>
      <c r="Q5828" s="1">
        <v>42125</v>
      </c>
      <c r="R5828" t="s">
        <v>63</v>
      </c>
      <c r="S5828" t="s">
        <v>43</v>
      </c>
      <c r="T5828" t="s">
        <v>30</v>
      </c>
      <c r="U5828" t="s">
        <v>5713</v>
      </c>
      <c r="W5828" t="s">
        <v>5714</v>
      </c>
    </row>
    <row r="5829" spans="7:29" x14ac:dyDescent="0.2">
      <c r="G5829" t="s">
        <v>5598</v>
      </c>
      <c r="H5829" t="s">
        <v>24</v>
      </c>
      <c r="I5829" t="s">
        <v>5599</v>
      </c>
      <c r="J5829" t="s">
        <v>520</v>
      </c>
      <c r="L5829" t="s">
        <v>27</v>
      </c>
      <c r="M5829">
        <v>12</v>
      </c>
      <c r="N5829" t="s">
        <v>520</v>
      </c>
      <c r="O5829" s="12">
        <v>9668</v>
      </c>
      <c r="P5829" t="s">
        <v>28</v>
      </c>
      <c r="Q5829" s="1">
        <v>43878</v>
      </c>
      <c r="R5829" t="s">
        <v>56</v>
      </c>
      <c r="S5829" s="1">
        <v>44791</v>
      </c>
      <c r="T5829" t="s">
        <v>30</v>
      </c>
      <c r="U5829" t="s">
        <v>521</v>
      </c>
      <c r="V5829" t="s">
        <v>522</v>
      </c>
      <c r="W5829" t="s">
        <v>5600</v>
      </c>
    </row>
    <row r="5830" spans="7:29" x14ac:dyDescent="0.2">
      <c r="G5830" t="s">
        <v>1922</v>
      </c>
      <c r="H5830" t="s">
        <v>53</v>
      </c>
      <c r="I5830" t="s">
        <v>1923</v>
      </c>
      <c r="J5830" t="s">
        <v>1924</v>
      </c>
      <c r="L5830" t="s">
        <v>283</v>
      </c>
      <c r="M5830">
        <v>9</v>
      </c>
      <c r="N5830" t="s">
        <v>1924</v>
      </c>
      <c r="O5830" s="12">
        <v>9658</v>
      </c>
      <c r="P5830" t="s">
        <v>28</v>
      </c>
      <c r="Q5830" s="1">
        <v>44455</v>
      </c>
      <c r="R5830" t="s">
        <v>56</v>
      </c>
      <c r="S5830" s="1">
        <v>45092</v>
      </c>
      <c r="T5830" t="s">
        <v>30</v>
      </c>
      <c r="U5830" t="s">
        <v>1076</v>
      </c>
      <c r="W5830" t="s">
        <v>1925</v>
      </c>
    </row>
    <row r="5831" spans="7:29" x14ac:dyDescent="0.2">
      <c r="G5831" t="s">
        <v>5819</v>
      </c>
      <c r="H5831" t="s">
        <v>53</v>
      </c>
      <c r="I5831" t="s">
        <v>11688</v>
      </c>
      <c r="J5831" t="s">
        <v>326</v>
      </c>
      <c r="K5831" t="s">
        <v>9832</v>
      </c>
      <c r="L5831" t="s">
        <v>469</v>
      </c>
      <c r="M5831">
        <v>12</v>
      </c>
      <c r="N5831" t="s">
        <v>326</v>
      </c>
      <c r="O5831" s="12">
        <v>9652</v>
      </c>
      <c r="P5831" t="s">
        <v>70</v>
      </c>
      <c r="Q5831" s="1">
        <v>45061</v>
      </c>
      <c r="R5831" t="s">
        <v>29</v>
      </c>
      <c r="S5831" t="s">
        <v>43</v>
      </c>
      <c r="T5831" t="s">
        <v>71</v>
      </c>
      <c r="W5831" t="s">
        <v>11689</v>
      </c>
      <c r="X5831" t="s">
        <v>116</v>
      </c>
    </row>
    <row r="5832" spans="7:29" x14ac:dyDescent="0.2">
      <c r="G5832" t="s">
        <v>577</v>
      </c>
      <c r="H5832" t="s">
        <v>234</v>
      </c>
      <c r="I5832" t="s">
        <v>14075</v>
      </c>
      <c r="J5832" t="s">
        <v>1176</v>
      </c>
      <c r="K5832" t="s">
        <v>945</v>
      </c>
      <c r="L5832" t="s">
        <v>246</v>
      </c>
      <c r="M5832">
        <v>12</v>
      </c>
      <c r="N5832" t="s">
        <v>1176</v>
      </c>
      <c r="O5832" s="12">
        <v>9650</v>
      </c>
      <c r="P5832" t="s">
        <v>70</v>
      </c>
      <c r="Q5832" s="1">
        <v>44181</v>
      </c>
      <c r="R5832" t="s">
        <v>29</v>
      </c>
      <c r="S5832" t="s">
        <v>43</v>
      </c>
      <c r="T5832" t="s">
        <v>71</v>
      </c>
      <c r="W5832" t="s">
        <v>14076</v>
      </c>
      <c r="X5832" t="s">
        <v>14077</v>
      </c>
      <c r="Y5832" t="s">
        <v>945</v>
      </c>
      <c r="Z5832" t="s">
        <v>1180</v>
      </c>
      <c r="AA5832" t="s">
        <v>14078</v>
      </c>
      <c r="AB5832" t="s">
        <v>50</v>
      </c>
      <c r="AC5832" t="s">
        <v>50</v>
      </c>
    </row>
    <row r="5833" spans="7:29" x14ac:dyDescent="0.2">
      <c r="G5833" t="s">
        <v>14619</v>
      </c>
      <c r="H5833" t="s">
        <v>53</v>
      </c>
      <c r="I5833" t="s">
        <v>14613</v>
      </c>
      <c r="J5833" t="s">
        <v>1240</v>
      </c>
      <c r="L5833" t="s">
        <v>98</v>
      </c>
      <c r="M5833">
        <v>12</v>
      </c>
      <c r="N5833" t="s">
        <v>1240</v>
      </c>
      <c r="O5833" s="12">
        <v>9642</v>
      </c>
      <c r="P5833" t="s">
        <v>28</v>
      </c>
      <c r="Q5833" s="1">
        <v>43344</v>
      </c>
      <c r="R5833" t="s">
        <v>56</v>
      </c>
      <c r="S5833" s="1">
        <v>44804</v>
      </c>
      <c r="T5833" t="s">
        <v>30</v>
      </c>
      <c r="U5833" t="s">
        <v>99</v>
      </c>
      <c r="W5833" t="s">
        <v>14620</v>
      </c>
    </row>
    <row r="5834" spans="7:29" x14ac:dyDescent="0.2">
      <c r="G5834" t="s">
        <v>652</v>
      </c>
      <c r="H5834" t="s">
        <v>53</v>
      </c>
      <c r="I5834" t="s">
        <v>9134</v>
      </c>
      <c r="J5834" t="s">
        <v>80</v>
      </c>
      <c r="L5834" t="s">
        <v>436</v>
      </c>
      <c r="M5834">
        <v>9</v>
      </c>
      <c r="N5834" t="s">
        <v>80</v>
      </c>
      <c r="O5834" s="12">
        <v>9602</v>
      </c>
      <c r="P5834" t="s">
        <v>661</v>
      </c>
      <c r="Q5834" s="1">
        <v>45001</v>
      </c>
      <c r="R5834" t="s">
        <v>56</v>
      </c>
      <c r="S5834" s="1">
        <v>45092</v>
      </c>
      <c r="T5834" t="s">
        <v>30</v>
      </c>
      <c r="U5834" t="s">
        <v>376</v>
      </c>
      <c r="W5834" t="s">
        <v>9135</v>
      </c>
    </row>
    <row r="5835" spans="7:29" x14ac:dyDescent="0.2">
      <c r="G5835" t="s">
        <v>7546</v>
      </c>
      <c r="H5835" t="s">
        <v>60</v>
      </c>
      <c r="I5835" t="s">
        <v>19945</v>
      </c>
      <c r="J5835" t="s">
        <v>2093</v>
      </c>
      <c r="L5835" t="s">
        <v>283</v>
      </c>
      <c r="M5835">
        <v>9</v>
      </c>
      <c r="N5835" t="s">
        <v>2093</v>
      </c>
      <c r="O5835" s="12">
        <v>9579</v>
      </c>
      <c r="P5835" t="s">
        <v>28</v>
      </c>
      <c r="Q5835" s="1">
        <v>44546</v>
      </c>
      <c r="R5835" t="s">
        <v>56</v>
      </c>
      <c r="S5835" s="1">
        <v>45092</v>
      </c>
      <c r="T5835" t="s">
        <v>30</v>
      </c>
      <c r="U5835" t="s">
        <v>570</v>
      </c>
      <c r="W5835" t="s">
        <v>19946</v>
      </c>
    </row>
    <row r="5836" spans="7:29" x14ac:dyDescent="0.2">
      <c r="G5836" t="s">
        <v>1162</v>
      </c>
      <c r="H5836" t="s">
        <v>314</v>
      </c>
      <c r="I5836" t="s">
        <v>16029</v>
      </c>
      <c r="J5836" t="s">
        <v>3683</v>
      </c>
      <c r="L5836" t="s">
        <v>27</v>
      </c>
      <c r="M5836">
        <v>12</v>
      </c>
      <c r="N5836" t="s">
        <v>3683</v>
      </c>
      <c r="O5836" s="12">
        <v>9571</v>
      </c>
      <c r="P5836" t="s">
        <v>28</v>
      </c>
      <c r="Q5836" s="1">
        <v>44214</v>
      </c>
      <c r="R5836" t="s">
        <v>56</v>
      </c>
      <c r="S5836" s="1">
        <v>44785</v>
      </c>
      <c r="T5836" t="s">
        <v>30</v>
      </c>
      <c r="U5836" t="s">
        <v>7680</v>
      </c>
      <c r="V5836" t="s">
        <v>522</v>
      </c>
      <c r="W5836" t="s">
        <v>16030</v>
      </c>
    </row>
    <row r="5837" spans="7:29" x14ac:dyDescent="0.2">
      <c r="G5837" t="s">
        <v>4355</v>
      </c>
      <c r="H5837" t="s">
        <v>53</v>
      </c>
      <c r="I5837" t="s">
        <v>9601</v>
      </c>
      <c r="J5837" t="s">
        <v>86</v>
      </c>
      <c r="K5837" t="s">
        <v>384</v>
      </c>
      <c r="L5837" t="s">
        <v>385</v>
      </c>
      <c r="M5837">
        <v>12</v>
      </c>
      <c r="N5837" t="s">
        <v>86</v>
      </c>
      <c r="O5837" s="12">
        <v>9569</v>
      </c>
      <c r="P5837" t="s">
        <v>70</v>
      </c>
      <c r="Q5837" s="1">
        <v>44998</v>
      </c>
      <c r="R5837" t="s">
        <v>29</v>
      </c>
      <c r="S5837" t="s">
        <v>43</v>
      </c>
      <c r="T5837" t="s">
        <v>71</v>
      </c>
      <c r="W5837" t="s">
        <v>9602</v>
      </c>
      <c r="X5837" t="s">
        <v>116</v>
      </c>
    </row>
    <row r="5838" spans="7:29" x14ac:dyDescent="0.2">
      <c r="G5838" t="s">
        <v>2796</v>
      </c>
      <c r="H5838" t="s">
        <v>53</v>
      </c>
      <c r="I5838" t="s">
        <v>15004</v>
      </c>
      <c r="J5838" t="s">
        <v>1463</v>
      </c>
      <c r="K5838" t="s">
        <v>15005</v>
      </c>
      <c r="L5838" t="s">
        <v>1986</v>
      </c>
      <c r="M5838">
        <v>12</v>
      </c>
      <c r="N5838" t="s">
        <v>1463</v>
      </c>
      <c r="O5838" s="12">
        <v>9567</v>
      </c>
      <c r="P5838" t="s">
        <v>70</v>
      </c>
      <c r="Q5838" s="1">
        <v>44305</v>
      </c>
      <c r="R5838" t="s">
        <v>56</v>
      </c>
      <c r="S5838" s="1">
        <v>44834</v>
      </c>
      <c r="T5838" t="s">
        <v>71</v>
      </c>
      <c r="W5838" t="s">
        <v>15006</v>
      </c>
    </row>
    <row r="5839" spans="7:29" x14ac:dyDescent="0.2">
      <c r="G5839" t="s">
        <v>2450</v>
      </c>
      <c r="H5839" t="s">
        <v>53</v>
      </c>
      <c r="I5839" t="s">
        <v>9369</v>
      </c>
      <c r="J5839" t="s">
        <v>1213</v>
      </c>
      <c r="L5839" t="s">
        <v>775</v>
      </c>
      <c r="M5839">
        <v>12</v>
      </c>
      <c r="N5839" t="s">
        <v>1213</v>
      </c>
      <c r="O5839" s="12">
        <v>9541</v>
      </c>
      <c r="P5839" t="s">
        <v>28</v>
      </c>
      <c r="Q5839" s="1">
        <v>44743</v>
      </c>
      <c r="R5839" t="s">
        <v>29</v>
      </c>
      <c r="S5839" t="s">
        <v>43</v>
      </c>
      <c r="T5839" t="s">
        <v>30</v>
      </c>
      <c r="U5839" t="s">
        <v>807</v>
      </c>
      <c r="W5839" t="s">
        <v>9370</v>
      </c>
      <c r="X5839" t="s">
        <v>9371</v>
      </c>
      <c r="Y5839" t="s">
        <v>807</v>
      </c>
      <c r="Z5839" t="s">
        <v>1694</v>
      </c>
      <c r="AA5839" t="s">
        <v>9372</v>
      </c>
      <c r="AB5839" t="s">
        <v>50</v>
      </c>
      <c r="AC5839" t="s">
        <v>50</v>
      </c>
    </row>
    <row r="5840" spans="7:29" x14ac:dyDescent="0.2">
      <c r="G5840" t="s">
        <v>16395</v>
      </c>
      <c r="H5840" t="s">
        <v>129</v>
      </c>
      <c r="I5840" t="s">
        <v>16396</v>
      </c>
      <c r="J5840" t="s">
        <v>135</v>
      </c>
      <c r="K5840" t="s">
        <v>1482</v>
      </c>
      <c r="L5840" t="s">
        <v>1483</v>
      </c>
      <c r="M5840">
        <v>9</v>
      </c>
      <c r="N5840" t="s">
        <v>135</v>
      </c>
      <c r="O5840" s="12">
        <v>9476</v>
      </c>
      <c r="P5840" t="s">
        <v>70</v>
      </c>
      <c r="Q5840" s="1">
        <v>44985</v>
      </c>
      <c r="R5840" t="s">
        <v>29</v>
      </c>
      <c r="S5840" t="s">
        <v>43</v>
      </c>
      <c r="T5840" t="s">
        <v>71</v>
      </c>
      <c r="W5840" t="s">
        <v>16397</v>
      </c>
      <c r="X5840" t="s">
        <v>16398</v>
      </c>
      <c r="Y5840" t="s">
        <v>1482</v>
      </c>
      <c r="Z5840" t="s">
        <v>135</v>
      </c>
      <c r="AA5840" t="s">
        <v>16399</v>
      </c>
      <c r="AB5840" t="s">
        <v>50</v>
      </c>
      <c r="AC5840" t="s">
        <v>50</v>
      </c>
    </row>
    <row r="5841" spans="7:29" ht="153" x14ac:dyDescent="0.2">
      <c r="G5841" t="s">
        <v>3879</v>
      </c>
      <c r="H5841" t="s">
        <v>262</v>
      </c>
      <c r="I5841" t="s">
        <v>13629</v>
      </c>
      <c r="J5841" t="s">
        <v>481</v>
      </c>
      <c r="L5841" t="s">
        <v>283</v>
      </c>
      <c r="M5841">
        <v>9</v>
      </c>
      <c r="N5841" t="s">
        <v>481</v>
      </c>
      <c r="O5841" s="12">
        <v>9472</v>
      </c>
      <c r="P5841" t="s">
        <v>661</v>
      </c>
      <c r="Q5841" s="1">
        <v>42537</v>
      </c>
      <c r="R5841" t="s">
        <v>29</v>
      </c>
      <c r="S5841" s="1">
        <v>45169</v>
      </c>
      <c r="T5841" t="s">
        <v>30</v>
      </c>
      <c r="U5841" t="s">
        <v>616</v>
      </c>
      <c r="W5841" t="s">
        <v>13630</v>
      </c>
      <c r="X5841" t="s">
        <v>13631</v>
      </c>
      <c r="Y5841" t="s">
        <v>616</v>
      </c>
      <c r="Z5841" t="s">
        <v>843</v>
      </c>
      <c r="AA5841" t="s">
        <v>13632</v>
      </c>
      <c r="AB5841" s="2" t="s">
        <v>13633</v>
      </c>
      <c r="AC5841" t="s">
        <v>13634</v>
      </c>
    </row>
    <row r="5842" spans="7:29" x14ac:dyDescent="0.2">
      <c r="G5842" t="s">
        <v>13073</v>
      </c>
      <c r="H5842" t="s">
        <v>53</v>
      </c>
      <c r="I5842" t="s">
        <v>22161</v>
      </c>
      <c r="J5842" t="s">
        <v>14120</v>
      </c>
      <c r="L5842" t="s">
        <v>436</v>
      </c>
      <c r="M5842">
        <v>9</v>
      </c>
      <c r="N5842" t="s">
        <v>14120</v>
      </c>
      <c r="O5842" s="12">
        <v>9467</v>
      </c>
      <c r="P5842" t="s">
        <v>28</v>
      </c>
      <c r="Q5842" s="1">
        <v>42767</v>
      </c>
      <c r="R5842" t="s">
        <v>56</v>
      </c>
      <c r="S5842" s="1">
        <v>45092</v>
      </c>
      <c r="T5842" t="s">
        <v>30</v>
      </c>
      <c r="U5842" t="s">
        <v>22162</v>
      </c>
      <c r="W5842" t="s">
        <v>22163</v>
      </c>
    </row>
    <row r="5843" spans="7:29" x14ac:dyDescent="0.2">
      <c r="G5843" t="s">
        <v>301</v>
      </c>
      <c r="H5843" t="s">
        <v>24</v>
      </c>
      <c r="I5843" t="s">
        <v>12999</v>
      </c>
      <c r="J5843" t="s">
        <v>936</v>
      </c>
      <c r="L5843" t="s">
        <v>1927</v>
      </c>
      <c r="M5843">
        <v>12</v>
      </c>
      <c r="N5843" t="s">
        <v>2261</v>
      </c>
      <c r="O5843" s="12">
        <v>9455</v>
      </c>
      <c r="P5843" t="s">
        <v>28</v>
      </c>
      <c r="Q5843" s="1">
        <v>42705</v>
      </c>
      <c r="R5843" t="s">
        <v>29</v>
      </c>
      <c r="S5843" t="s">
        <v>43</v>
      </c>
      <c r="T5843" t="s">
        <v>30</v>
      </c>
      <c r="U5843" t="s">
        <v>13014</v>
      </c>
      <c r="V5843" t="s">
        <v>933</v>
      </c>
      <c r="W5843" t="s">
        <v>13015</v>
      </c>
      <c r="X5843" t="s">
        <v>13016</v>
      </c>
      <c r="Y5843" t="s">
        <v>13014</v>
      </c>
      <c r="Z5843" t="s">
        <v>2265</v>
      </c>
      <c r="AA5843" t="s">
        <v>13017</v>
      </c>
      <c r="AB5843" t="s">
        <v>50</v>
      </c>
      <c r="AC5843" t="s">
        <v>50</v>
      </c>
    </row>
    <row r="5844" spans="7:29" x14ac:dyDescent="0.2">
      <c r="G5844" t="s">
        <v>14454</v>
      </c>
      <c r="H5844" t="s">
        <v>414</v>
      </c>
      <c r="I5844" t="s">
        <v>2522</v>
      </c>
      <c r="J5844" t="s">
        <v>5275</v>
      </c>
      <c r="K5844" t="s">
        <v>16619</v>
      </c>
      <c r="L5844" t="s">
        <v>203</v>
      </c>
      <c r="M5844">
        <v>12</v>
      </c>
      <c r="N5844" t="s">
        <v>5275</v>
      </c>
      <c r="O5844" s="12">
        <v>9449</v>
      </c>
      <c r="P5844" t="s">
        <v>238</v>
      </c>
      <c r="Q5844" s="1">
        <v>44670</v>
      </c>
      <c r="R5844" t="s">
        <v>56</v>
      </c>
      <c r="S5844" s="1">
        <v>44927</v>
      </c>
      <c r="T5844" t="s">
        <v>71</v>
      </c>
      <c r="W5844" t="s">
        <v>16609</v>
      </c>
      <c r="X5844" t="s">
        <v>16610</v>
      </c>
      <c r="Y5844" t="s">
        <v>16611</v>
      </c>
      <c r="Z5844" t="s">
        <v>16612</v>
      </c>
      <c r="AA5844" t="s">
        <v>16613</v>
      </c>
      <c r="AB5844" t="s">
        <v>50</v>
      </c>
      <c r="AC5844" t="s">
        <v>16614</v>
      </c>
    </row>
    <row r="5845" spans="7:29" x14ac:dyDescent="0.2">
      <c r="G5845" t="s">
        <v>869</v>
      </c>
      <c r="H5845" t="s">
        <v>53</v>
      </c>
      <c r="I5845" t="s">
        <v>17274</v>
      </c>
      <c r="J5845" t="s">
        <v>135</v>
      </c>
      <c r="K5845" t="s">
        <v>384</v>
      </c>
      <c r="L5845" t="s">
        <v>385</v>
      </c>
      <c r="M5845">
        <v>12</v>
      </c>
      <c r="N5845" t="s">
        <v>135</v>
      </c>
      <c r="O5845" s="12">
        <v>9444</v>
      </c>
      <c r="P5845" t="s">
        <v>70</v>
      </c>
      <c r="Q5845" s="1">
        <v>45006</v>
      </c>
      <c r="R5845" t="s">
        <v>29</v>
      </c>
      <c r="S5845" t="s">
        <v>43</v>
      </c>
      <c r="T5845" t="s">
        <v>71</v>
      </c>
      <c r="W5845" t="s">
        <v>17275</v>
      </c>
      <c r="X5845" t="s">
        <v>17276</v>
      </c>
      <c r="Y5845" t="s">
        <v>384</v>
      </c>
      <c r="Z5845" t="s">
        <v>135</v>
      </c>
      <c r="AA5845" t="s">
        <v>17277</v>
      </c>
      <c r="AB5845" t="s">
        <v>50</v>
      </c>
      <c r="AC5845" t="s">
        <v>50</v>
      </c>
    </row>
    <row r="5846" spans="7:29" x14ac:dyDescent="0.2">
      <c r="G5846" t="s">
        <v>2088</v>
      </c>
      <c r="H5846" t="s">
        <v>53</v>
      </c>
      <c r="I5846" t="s">
        <v>2075</v>
      </c>
      <c r="J5846" t="s">
        <v>80</v>
      </c>
      <c r="L5846" t="s">
        <v>283</v>
      </c>
      <c r="M5846">
        <v>9</v>
      </c>
      <c r="N5846" t="s">
        <v>80</v>
      </c>
      <c r="O5846" s="12">
        <v>9439</v>
      </c>
      <c r="P5846" t="s">
        <v>28</v>
      </c>
      <c r="Q5846" s="1">
        <v>44271</v>
      </c>
      <c r="R5846" t="s">
        <v>56</v>
      </c>
      <c r="S5846" s="1">
        <v>45092</v>
      </c>
      <c r="T5846" t="s">
        <v>30</v>
      </c>
      <c r="U5846" t="s">
        <v>570</v>
      </c>
      <c r="W5846" t="s">
        <v>2089</v>
      </c>
    </row>
    <row r="5847" spans="7:29" x14ac:dyDescent="0.2">
      <c r="G5847" t="s">
        <v>839</v>
      </c>
      <c r="H5847" t="s">
        <v>274</v>
      </c>
      <c r="I5847" t="s">
        <v>18832</v>
      </c>
      <c r="J5847" t="s">
        <v>135</v>
      </c>
      <c r="K5847" t="s">
        <v>18833</v>
      </c>
      <c r="L5847" t="s">
        <v>237</v>
      </c>
      <c r="M5847">
        <v>12</v>
      </c>
      <c r="N5847" t="s">
        <v>135</v>
      </c>
      <c r="O5847" s="12">
        <v>9431</v>
      </c>
      <c r="P5847" t="s">
        <v>70</v>
      </c>
      <c r="Q5847" s="1">
        <v>45019</v>
      </c>
      <c r="R5847" t="s">
        <v>29</v>
      </c>
      <c r="S5847" s="1">
        <v>45138</v>
      </c>
      <c r="T5847" t="s">
        <v>71</v>
      </c>
      <c r="W5847" t="s">
        <v>18834</v>
      </c>
      <c r="X5847" t="s">
        <v>116</v>
      </c>
    </row>
    <row r="5848" spans="7:29" ht="204" x14ac:dyDescent="0.2">
      <c r="G5848" t="s">
        <v>2422</v>
      </c>
      <c r="H5848" t="s">
        <v>53</v>
      </c>
      <c r="I5848" t="s">
        <v>10595</v>
      </c>
      <c r="J5848" t="s">
        <v>2414</v>
      </c>
      <c r="L5848" t="s">
        <v>27</v>
      </c>
      <c r="M5848">
        <v>12</v>
      </c>
      <c r="N5848" t="s">
        <v>2414</v>
      </c>
      <c r="O5848" s="12">
        <v>9417</v>
      </c>
      <c r="P5848" t="s">
        <v>28</v>
      </c>
      <c r="Q5848" s="1">
        <v>45047</v>
      </c>
      <c r="R5848" t="s">
        <v>29</v>
      </c>
      <c r="S5848" t="s">
        <v>43</v>
      </c>
      <c r="T5848" t="s">
        <v>30</v>
      </c>
      <c r="U5848" t="s">
        <v>2473</v>
      </c>
      <c r="V5848" t="s">
        <v>353</v>
      </c>
      <c r="W5848" t="s">
        <v>10596</v>
      </c>
      <c r="X5848" t="s">
        <v>10597</v>
      </c>
      <c r="Y5848" t="s">
        <v>2473</v>
      </c>
      <c r="Z5848" t="s">
        <v>2418</v>
      </c>
      <c r="AA5848" t="s">
        <v>10598</v>
      </c>
      <c r="AB5848" s="2" t="s">
        <v>10599</v>
      </c>
      <c r="AC5848" t="s">
        <v>10600</v>
      </c>
    </row>
    <row r="5849" spans="7:29" x14ac:dyDescent="0.2">
      <c r="G5849" t="s">
        <v>3196</v>
      </c>
      <c r="H5849" t="s">
        <v>53</v>
      </c>
      <c r="I5849" t="s">
        <v>13295</v>
      </c>
      <c r="J5849" t="s">
        <v>135</v>
      </c>
      <c r="K5849" t="s">
        <v>743</v>
      </c>
      <c r="L5849" t="s">
        <v>744</v>
      </c>
      <c r="M5849">
        <v>9</v>
      </c>
      <c r="N5849" t="s">
        <v>135</v>
      </c>
      <c r="O5849" s="12">
        <v>9408</v>
      </c>
      <c r="P5849" t="s">
        <v>70</v>
      </c>
      <c r="Q5849" s="1">
        <v>44985</v>
      </c>
      <c r="R5849" t="s">
        <v>29</v>
      </c>
      <c r="S5849" t="s">
        <v>43</v>
      </c>
      <c r="T5849" t="s">
        <v>71</v>
      </c>
      <c r="W5849" t="s">
        <v>13296</v>
      </c>
      <c r="X5849" t="s">
        <v>13297</v>
      </c>
      <c r="Y5849" t="s">
        <v>743</v>
      </c>
      <c r="Z5849" t="s">
        <v>135</v>
      </c>
      <c r="AA5849" t="s">
        <v>13298</v>
      </c>
      <c r="AB5849" t="s">
        <v>50</v>
      </c>
      <c r="AC5849" t="s">
        <v>50</v>
      </c>
    </row>
    <row r="5850" spans="7:29" x14ac:dyDescent="0.2">
      <c r="G5850" t="s">
        <v>10980</v>
      </c>
      <c r="H5850" t="s">
        <v>274</v>
      </c>
      <c r="I5850" t="s">
        <v>22445</v>
      </c>
      <c r="J5850" t="s">
        <v>103</v>
      </c>
      <c r="K5850" t="s">
        <v>867</v>
      </c>
      <c r="L5850" t="s">
        <v>114</v>
      </c>
      <c r="M5850">
        <v>12</v>
      </c>
      <c r="N5850" t="s">
        <v>103</v>
      </c>
      <c r="O5850" s="12">
        <v>9399</v>
      </c>
      <c r="P5850" t="s">
        <v>70</v>
      </c>
      <c r="Q5850" s="1">
        <v>44824</v>
      </c>
      <c r="R5850" t="s">
        <v>29</v>
      </c>
      <c r="S5850" t="s">
        <v>43</v>
      </c>
      <c r="T5850" t="s">
        <v>71</v>
      </c>
      <c r="W5850" t="s">
        <v>22446</v>
      </c>
      <c r="X5850" t="s">
        <v>116</v>
      </c>
    </row>
    <row r="5851" spans="7:29" x14ac:dyDescent="0.2">
      <c r="G5851" t="s">
        <v>4157</v>
      </c>
      <c r="H5851" t="s">
        <v>53</v>
      </c>
      <c r="I5851" t="s">
        <v>4114</v>
      </c>
      <c r="J5851" t="s">
        <v>80</v>
      </c>
      <c r="L5851" t="s">
        <v>283</v>
      </c>
      <c r="M5851">
        <v>9</v>
      </c>
      <c r="N5851" t="s">
        <v>80</v>
      </c>
      <c r="O5851" s="12">
        <v>9373</v>
      </c>
      <c r="P5851" t="s">
        <v>28</v>
      </c>
      <c r="Q5851" s="1">
        <v>42994</v>
      </c>
      <c r="R5851" t="s">
        <v>56</v>
      </c>
      <c r="S5851" s="1">
        <v>45000</v>
      </c>
      <c r="T5851" t="s">
        <v>30</v>
      </c>
      <c r="U5851" t="s">
        <v>616</v>
      </c>
      <c r="W5851" t="s">
        <v>4158</v>
      </c>
    </row>
    <row r="5852" spans="7:29" x14ac:dyDescent="0.2">
      <c r="G5852" t="s">
        <v>4359</v>
      </c>
      <c r="H5852" t="s">
        <v>759</v>
      </c>
      <c r="I5852" t="s">
        <v>4356</v>
      </c>
      <c r="J5852" t="s">
        <v>974</v>
      </c>
      <c r="L5852" t="s">
        <v>62</v>
      </c>
      <c r="M5852">
        <v>12</v>
      </c>
      <c r="N5852" t="s">
        <v>974</v>
      </c>
      <c r="O5852" s="12">
        <v>9355</v>
      </c>
      <c r="P5852" t="s">
        <v>28</v>
      </c>
      <c r="Q5852" s="1">
        <v>42125</v>
      </c>
      <c r="R5852" t="s">
        <v>56</v>
      </c>
      <c r="S5852" s="1">
        <v>44926</v>
      </c>
      <c r="T5852" t="s">
        <v>30</v>
      </c>
      <c r="U5852" t="s">
        <v>1810</v>
      </c>
      <c r="W5852" t="s">
        <v>4360</v>
      </c>
    </row>
    <row r="5853" spans="7:29" x14ac:dyDescent="0.2">
      <c r="G5853" t="s">
        <v>3103</v>
      </c>
      <c r="H5853" t="s">
        <v>129</v>
      </c>
      <c r="I5853" t="s">
        <v>10578</v>
      </c>
      <c r="J5853" t="s">
        <v>528</v>
      </c>
      <c r="K5853" t="s">
        <v>384</v>
      </c>
      <c r="L5853" t="s">
        <v>385</v>
      </c>
      <c r="M5853">
        <v>12</v>
      </c>
      <c r="N5853" t="s">
        <v>528</v>
      </c>
      <c r="O5853" s="12">
        <v>9351</v>
      </c>
      <c r="P5853" t="s">
        <v>70</v>
      </c>
      <c r="Q5853" s="1">
        <v>44593</v>
      </c>
      <c r="R5853" t="s">
        <v>56</v>
      </c>
      <c r="S5853" s="1">
        <v>44865</v>
      </c>
      <c r="T5853" t="s">
        <v>71</v>
      </c>
      <c r="W5853" t="s">
        <v>10579</v>
      </c>
    </row>
    <row r="5854" spans="7:29" x14ac:dyDescent="0.2">
      <c r="G5854" t="s">
        <v>3353</v>
      </c>
      <c r="H5854" t="s">
        <v>280</v>
      </c>
      <c r="I5854" t="s">
        <v>12020</v>
      </c>
      <c r="J5854" t="s">
        <v>135</v>
      </c>
      <c r="K5854" t="s">
        <v>1482</v>
      </c>
      <c r="L5854" t="s">
        <v>1483</v>
      </c>
      <c r="M5854">
        <v>9</v>
      </c>
      <c r="N5854" t="s">
        <v>135</v>
      </c>
      <c r="O5854" s="12">
        <v>9351</v>
      </c>
      <c r="P5854" t="s">
        <v>70</v>
      </c>
      <c r="Q5854" s="1">
        <v>44838</v>
      </c>
      <c r="R5854" t="s">
        <v>56</v>
      </c>
      <c r="S5854" s="1">
        <v>44985</v>
      </c>
      <c r="T5854" t="s">
        <v>71</v>
      </c>
      <c r="W5854" t="s">
        <v>12024</v>
      </c>
    </row>
    <row r="5855" spans="7:29" x14ac:dyDescent="0.2">
      <c r="G5855" t="s">
        <v>2716</v>
      </c>
      <c r="H5855" t="s">
        <v>274</v>
      </c>
      <c r="I5855" t="s">
        <v>5605</v>
      </c>
      <c r="J5855" t="s">
        <v>528</v>
      </c>
      <c r="L5855" t="s">
        <v>775</v>
      </c>
      <c r="M5855">
        <v>9</v>
      </c>
      <c r="N5855" t="s">
        <v>528</v>
      </c>
      <c r="O5855" s="12">
        <v>9345</v>
      </c>
      <c r="P5855" t="s">
        <v>28</v>
      </c>
      <c r="Q5855" s="1">
        <v>42125</v>
      </c>
      <c r="R5855" t="s">
        <v>63</v>
      </c>
      <c r="S5855" t="s">
        <v>43</v>
      </c>
      <c r="T5855" t="s">
        <v>30</v>
      </c>
      <c r="U5855" t="s">
        <v>1324</v>
      </c>
      <c r="W5855" t="s">
        <v>5606</v>
      </c>
    </row>
    <row r="5856" spans="7:29" x14ac:dyDescent="0.2">
      <c r="G5856" t="s">
        <v>8012</v>
      </c>
      <c r="H5856" t="s">
        <v>118</v>
      </c>
      <c r="I5856" t="s">
        <v>8009</v>
      </c>
      <c r="J5856" t="s">
        <v>3209</v>
      </c>
      <c r="L5856" t="s">
        <v>283</v>
      </c>
      <c r="M5856">
        <v>9</v>
      </c>
      <c r="N5856" t="s">
        <v>3209</v>
      </c>
      <c r="O5856" s="12">
        <v>9330</v>
      </c>
      <c r="P5856" t="s">
        <v>28</v>
      </c>
      <c r="Q5856" s="1">
        <v>44820</v>
      </c>
      <c r="R5856" t="s">
        <v>56</v>
      </c>
      <c r="S5856" s="1">
        <v>45092</v>
      </c>
      <c r="T5856" t="s">
        <v>30</v>
      </c>
      <c r="U5856" t="s">
        <v>570</v>
      </c>
      <c r="W5856" t="s">
        <v>8013</v>
      </c>
    </row>
    <row r="5857" spans="7:29" x14ac:dyDescent="0.2">
      <c r="G5857" t="s">
        <v>2384</v>
      </c>
      <c r="H5857" t="s">
        <v>314</v>
      </c>
      <c r="I5857" t="s">
        <v>24510</v>
      </c>
      <c r="J5857" t="s">
        <v>103</v>
      </c>
      <c r="L5857" t="s">
        <v>27</v>
      </c>
      <c r="M5857">
        <v>12</v>
      </c>
      <c r="N5857" t="s">
        <v>103</v>
      </c>
      <c r="O5857" s="12">
        <v>9329</v>
      </c>
      <c r="P5857" t="s">
        <v>28</v>
      </c>
      <c r="Q5857" s="1">
        <v>44974</v>
      </c>
      <c r="R5857" t="s">
        <v>56</v>
      </c>
      <c r="S5857" s="1">
        <v>45055</v>
      </c>
      <c r="T5857" t="s">
        <v>30</v>
      </c>
      <c r="U5857" t="s">
        <v>24511</v>
      </c>
      <c r="V5857" t="s">
        <v>1018</v>
      </c>
      <c r="W5857" t="s">
        <v>24512</v>
      </c>
    </row>
    <row r="5858" spans="7:29" x14ac:dyDescent="0.2">
      <c r="G5858" t="s">
        <v>3120</v>
      </c>
      <c r="H5858" t="s">
        <v>60</v>
      </c>
      <c r="I5858" t="s">
        <v>24514</v>
      </c>
      <c r="J5858" t="s">
        <v>1176</v>
      </c>
      <c r="L5858" t="s">
        <v>55</v>
      </c>
      <c r="M5858">
        <v>12</v>
      </c>
      <c r="N5858" t="s">
        <v>1176</v>
      </c>
      <c r="O5858" s="12">
        <v>9329</v>
      </c>
      <c r="P5858" t="s">
        <v>28</v>
      </c>
      <c r="Q5858" s="1">
        <v>45033</v>
      </c>
      <c r="R5858" t="s">
        <v>29</v>
      </c>
      <c r="S5858" s="1">
        <v>45397</v>
      </c>
      <c r="T5858" t="s">
        <v>30</v>
      </c>
      <c r="U5858" t="s">
        <v>24515</v>
      </c>
      <c r="W5858" t="s">
        <v>24516</v>
      </c>
    </row>
    <row r="5859" spans="7:29" x14ac:dyDescent="0.2">
      <c r="G5859" t="s">
        <v>23812</v>
      </c>
      <c r="H5859" t="s">
        <v>118</v>
      </c>
      <c r="I5859" t="s">
        <v>23813</v>
      </c>
      <c r="J5859" t="s">
        <v>131</v>
      </c>
      <c r="L5859" t="s">
        <v>62</v>
      </c>
      <c r="M5859">
        <v>12</v>
      </c>
      <c r="N5859" t="s">
        <v>131</v>
      </c>
      <c r="O5859" s="12">
        <v>9327</v>
      </c>
      <c r="P5859" t="s">
        <v>28</v>
      </c>
      <c r="Q5859" s="1">
        <v>42125</v>
      </c>
      <c r="R5859" t="s">
        <v>56</v>
      </c>
      <c r="S5859" s="1">
        <v>44985</v>
      </c>
      <c r="T5859" t="s">
        <v>30</v>
      </c>
      <c r="U5859" t="s">
        <v>1810</v>
      </c>
      <c r="W5859" t="s">
        <v>23814</v>
      </c>
    </row>
    <row r="5860" spans="7:29" x14ac:dyDescent="0.2">
      <c r="G5860" t="s">
        <v>23974</v>
      </c>
      <c r="H5860" t="s">
        <v>262</v>
      </c>
      <c r="I5860" t="s">
        <v>23968</v>
      </c>
      <c r="J5860" t="s">
        <v>13228</v>
      </c>
      <c r="K5860" t="s">
        <v>4123</v>
      </c>
      <c r="L5860" t="s">
        <v>69</v>
      </c>
      <c r="M5860">
        <v>12</v>
      </c>
      <c r="N5860" t="s">
        <v>4122</v>
      </c>
      <c r="O5860" s="12">
        <v>9310</v>
      </c>
      <c r="P5860" t="s">
        <v>70</v>
      </c>
      <c r="Q5860" s="1">
        <v>44936</v>
      </c>
      <c r="R5860" t="s">
        <v>56</v>
      </c>
      <c r="S5860" s="1">
        <v>45016</v>
      </c>
      <c r="T5860" t="s">
        <v>71</v>
      </c>
      <c r="W5860" t="s">
        <v>23975</v>
      </c>
    </row>
    <row r="5861" spans="7:29" x14ac:dyDescent="0.2">
      <c r="G5861" t="s">
        <v>319</v>
      </c>
      <c r="H5861" t="s">
        <v>53</v>
      </c>
      <c r="I5861" t="s">
        <v>4251</v>
      </c>
      <c r="J5861" t="s">
        <v>2119</v>
      </c>
      <c r="L5861" t="s">
        <v>104</v>
      </c>
      <c r="M5861">
        <v>12</v>
      </c>
      <c r="N5861" t="s">
        <v>2119</v>
      </c>
      <c r="O5861" s="12">
        <v>9280</v>
      </c>
      <c r="P5861" t="s">
        <v>28</v>
      </c>
      <c r="Q5861" s="1">
        <v>42562</v>
      </c>
      <c r="R5861" t="s">
        <v>56</v>
      </c>
      <c r="S5861" s="1">
        <v>44768</v>
      </c>
      <c r="T5861" t="s">
        <v>30</v>
      </c>
      <c r="U5861" t="s">
        <v>4252</v>
      </c>
      <c r="V5861" t="s">
        <v>32</v>
      </c>
      <c r="W5861" t="s">
        <v>4253</v>
      </c>
    </row>
    <row r="5862" spans="7:29" x14ac:dyDescent="0.2">
      <c r="G5862" t="s">
        <v>1504</v>
      </c>
      <c r="H5862" t="s">
        <v>53</v>
      </c>
      <c r="I5862" t="s">
        <v>5707</v>
      </c>
      <c r="J5862" t="s">
        <v>1463</v>
      </c>
      <c r="K5862" t="s">
        <v>5708</v>
      </c>
      <c r="L5862" t="s">
        <v>152</v>
      </c>
      <c r="M5862">
        <v>12</v>
      </c>
      <c r="N5862" t="s">
        <v>1463</v>
      </c>
      <c r="O5862" s="12">
        <v>9270</v>
      </c>
      <c r="P5862" t="s">
        <v>70</v>
      </c>
      <c r="Q5862" s="1">
        <v>44986</v>
      </c>
      <c r="R5862" t="s">
        <v>29</v>
      </c>
      <c r="S5862" t="s">
        <v>43</v>
      </c>
      <c r="T5862" t="s">
        <v>71</v>
      </c>
      <c r="W5862" t="s">
        <v>5709</v>
      </c>
      <c r="X5862" t="s">
        <v>5710</v>
      </c>
      <c r="Y5862" t="s">
        <v>50</v>
      </c>
      <c r="Z5862" t="s">
        <v>50</v>
      </c>
      <c r="AA5862" t="s">
        <v>5711</v>
      </c>
      <c r="AB5862" t="s">
        <v>50</v>
      </c>
      <c r="AC5862" t="s">
        <v>50</v>
      </c>
    </row>
    <row r="5863" spans="7:29" x14ac:dyDescent="0.2">
      <c r="G5863" t="s">
        <v>2092</v>
      </c>
      <c r="H5863" t="s">
        <v>60</v>
      </c>
      <c r="I5863" t="s">
        <v>18646</v>
      </c>
      <c r="J5863" t="s">
        <v>1240</v>
      </c>
      <c r="L5863" t="s">
        <v>347</v>
      </c>
      <c r="M5863">
        <v>12</v>
      </c>
      <c r="N5863" t="s">
        <v>1240</v>
      </c>
      <c r="O5863" s="12">
        <v>9263</v>
      </c>
      <c r="P5863" t="s">
        <v>28</v>
      </c>
      <c r="Q5863" s="1">
        <v>45061</v>
      </c>
      <c r="R5863" t="s">
        <v>29</v>
      </c>
      <c r="S5863" s="1">
        <v>45153</v>
      </c>
      <c r="T5863" t="s">
        <v>30</v>
      </c>
      <c r="U5863" t="s">
        <v>162</v>
      </c>
      <c r="W5863" t="s">
        <v>18650</v>
      </c>
      <c r="X5863" t="s">
        <v>116</v>
      </c>
    </row>
    <row r="5864" spans="7:29" x14ac:dyDescent="0.2">
      <c r="G5864" t="s">
        <v>3449</v>
      </c>
      <c r="H5864" t="s">
        <v>1250</v>
      </c>
      <c r="I5864" t="s">
        <v>5767</v>
      </c>
      <c r="J5864" t="s">
        <v>103</v>
      </c>
      <c r="K5864" t="s">
        <v>864</v>
      </c>
      <c r="L5864" t="s">
        <v>114</v>
      </c>
      <c r="M5864">
        <v>12</v>
      </c>
      <c r="N5864" t="s">
        <v>103</v>
      </c>
      <c r="O5864" s="12">
        <v>9237</v>
      </c>
      <c r="P5864" t="s">
        <v>70</v>
      </c>
      <c r="Q5864" s="1">
        <v>44443</v>
      </c>
      <c r="R5864" t="s">
        <v>29</v>
      </c>
      <c r="S5864" t="s">
        <v>43</v>
      </c>
      <c r="T5864" t="s">
        <v>71</v>
      </c>
      <c r="W5864" t="s">
        <v>5768</v>
      </c>
      <c r="X5864" t="s">
        <v>116</v>
      </c>
    </row>
    <row r="5865" spans="7:29" x14ac:dyDescent="0.2">
      <c r="G5865" t="s">
        <v>4262</v>
      </c>
      <c r="H5865" t="s">
        <v>53</v>
      </c>
      <c r="I5865" t="s">
        <v>4263</v>
      </c>
      <c r="J5865" t="s">
        <v>1087</v>
      </c>
      <c r="K5865" t="s">
        <v>4264</v>
      </c>
      <c r="L5865" t="s">
        <v>69</v>
      </c>
      <c r="M5865">
        <v>12</v>
      </c>
      <c r="N5865" t="s">
        <v>1087</v>
      </c>
      <c r="O5865" s="12">
        <v>9217</v>
      </c>
      <c r="P5865" t="s">
        <v>70</v>
      </c>
      <c r="Q5865" s="1">
        <v>36039</v>
      </c>
      <c r="R5865" t="s">
        <v>56</v>
      </c>
      <c r="S5865" s="1">
        <v>44804</v>
      </c>
      <c r="T5865" t="s">
        <v>71</v>
      </c>
      <c r="W5865" t="s">
        <v>4265</v>
      </c>
    </row>
    <row r="5866" spans="7:29" ht="170" x14ac:dyDescent="0.2">
      <c r="G5866" t="s">
        <v>1217</v>
      </c>
      <c r="H5866" t="s">
        <v>53</v>
      </c>
      <c r="I5866" t="s">
        <v>736</v>
      </c>
      <c r="J5866" t="s">
        <v>1112</v>
      </c>
      <c r="K5866" t="s">
        <v>14779</v>
      </c>
      <c r="L5866" t="s">
        <v>14780</v>
      </c>
      <c r="M5866">
        <v>12</v>
      </c>
      <c r="N5866" t="s">
        <v>1112</v>
      </c>
      <c r="O5866" s="12">
        <v>9199</v>
      </c>
      <c r="P5866" t="s">
        <v>70</v>
      </c>
      <c r="Q5866" s="1">
        <v>43423</v>
      </c>
      <c r="R5866" t="s">
        <v>29</v>
      </c>
      <c r="S5866" t="s">
        <v>43</v>
      </c>
      <c r="T5866" t="s">
        <v>71</v>
      </c>
      <c r="W5866" t="s">
        <v>14781</v>
      </c>
      <c r="X5866" t="s">
        <v>14782</v>
      </c>
      <c r="Y5866" t="s">
        <v>14779</v>
      </c>
      <c r="Z5866" t="s">
        <v>1117</v>
      </c>
      <c r="AA5866" t="s">
        <v>14783</v>
      </c>
      <c r="AB5866" s="2" t="s">
        <v>1119</v>
      </c>
      <c r="AC5866" t="s">
        <v>14784</v>
      </c>
    </row>
    <row r="5867" spans="7:29" x14ac:dyDescent="0.2">
      <c r="G5867" t="s">
        <v>2353</v>
      </c>
      <c r="H5867" t="s">
        <v>24</v>
      </c>
      <c r="I5867" t="s">
        <v>3783</v>
      </c>
      <c r="J5867" t="s">
        <v>135</v>
      </c>
      <c r="K5867" t="s">
        <v>1482</v>
      </c>
      <c r="L5867" t="s">
        <v>1483</v>
      </c>
      <c r="M5867">
        <v>9</v>
      </c>
      <c r="N5867" t="s">
        <v>135</v>
      </c>
      <c r="O5867" s="12">
        <v>9181</v>
      </c>
      <c r="P5867" t="s">
        <v>70</v>
      </c>
      <c r="Q5867" s="1">
        <v>44880</v>
      </c>
      <c r="R5867" t="s">
        <v>56</v>
      </c>
      <c r="S5867" s="1">
        <v>45046</v>
      </c>
      <c r="T5867" t="s">
        <v>71</v>
      </c>
      <c r="W5867" t="s">
        <v>3784</v>
      </c>
    </row>
    <row r="5868" spans="7:29" x14ac:dyDescent="0.2">
      <c r="G5868" t="s">
        <v>147</v>
      </c>
      <c r="H5868" t="s">
        <v>262</v>
      </c>
      <c r="I5868" t="s">
        <v>22890</v>
      </c>
      <c r="J5868" t="s">
        <v>687</v>
      </c>
      <c r="L5868" t="s">
        <v>283</v>
      </c>
      <c r="M5868">
        <v>9</v>
      </c>
      <c r="N5868" t="s">
        <v>687</v>
      </c>
      <c r="O5868" s="12">
        <v>9180</v>
      </c>
      <c r="P5868" t="s">
        <v>28</v>
      </c>
      <c r="Q5868" s="1">
        <v>44546</v>
      </c>
      <c r="R5868" t="s">
        <v>56</v>
      </c>
      <c r="S5868" s="1">
        <v>45092</v>
      </c>
      <c r="T5868" t="s">
        <v>30</v>
      </c>
      <c r="U5868" t="s">
        <v>1076</v>
      </c>
      <c r="W5868" t="s">
        <v>22891</v>
      </c>
    </row>
    <row r="5869" spans="7:29" x14ac:dyDescent="0.2">
      <c r="G5869" t="s">
        <v>1634</v>
      </c>
      <c r="H5869" t="s">
        <v>314</v>
      </c>
      <c r="I5869" t="s">
        <v>5272</v>
      </c>
      <c r="J5869" t="s">
        <v>687</v>
      </c>
      <c r="L5869" t="s">
        <v>283</v>
      </c>
      <c r="M5869">
        <v>9</v>
      </c>
      <c r="N5869" t="s">
        <v>687</v>
      </c>
      <c r="O5869" s="12">
        <v>9132</v>
      </c>
      <c r="P5869" t="s">
        <v>28</v>
      </c>
      <c r="Q5869" s="1">
        <v>44820</v>
      </c>
      <c r="R5869" t="s">
        <v>56</v>
      </c>
      <c r="S5869" s="1">
        <v>45000</v>
      </c>
      <c r="T5869" t="s">
        <v>30</v>
      </c>
      <c r="U5869" t="s">
        <v>1076</v>
      </c>
      <c r="W5869" t="s">
        <v>5280</v>
      </c>
    </row>
    <row r="5870" spans="7:29" x14ac:dyDescent="0.2">
      <c r="G5870" t="s">
        <v>518</v>
      </c>
      <c r="H5870" t="s">
        <v>24</v>
      </c>
      <c r="I5870" t="s">
        <v>7068</v>
      </c>
      <c r="J5870" t="s">
        <v>1473</v>
      </c>
      <c r="L5870" t="s">
        <v>283</v>
      </c>
      <c r="M5870">
        <v>9</v>
      </c>
      <c r="N5870" t="s">
        <v>1473</v>
      </c>
      <c r="O5870" s="12">
        <v>9132</v>
      </c>
      <c r="P5870" t="s">
        <v>28</v>
      </c>
      <c r="Q5870" s="1">
        <v>44820</v>
      </c>
      <c r="R5870" t="s">
        <v>56</v>
      </c>
      <c r="S5870" s="1">
        <v>45000</v>
      </c>
      <c r="T5870" t="s">
        <v>30</v>
      </c>
      <c r="U5870" t="s">
        <v>570</v>
      </c>
      <c r="W5870" t="s">
        <v>7071</v>
      </c>
    </row>
    <row r="5871" spans="7:29" x14ac:dyDescent="0.2">
      <c r="G5871" t="s">
        <v>1074</v>
      </c>
      <c r="H5871" t="s">
        <v>53</v>
      </c>
      <c r="I5871" t="s">
        <v>22533</v>
      </c>
      <c r="J5871" t="s">
        <v>61</v>
      </c>
      <c r="L5871" t="s">
        <v>283</v>
      </c>
      <c r="M5871">
        <v>9</v>
      </c>
      <c r="N5871" t="s">
        <v>61</v>
      </c>
      <c r="O5871" s="12">
        <v>9122</v>
      </c>
      <c r="P5871" t="s">
        <v>28</v>
      </c>
      <c r="Q5871" s="1">
        <v>44636</v>
      </c>
      <c r="R5871" t="s">
        <v>56</v>
      </c>
      <c r="S5871" s="1">
        <v>45092</v>
      </c>
      <c r="T5871" t="s">
        <v>30</v>
      </c>
      <c r="U5871" t="s">
        <v>570</v>
      </c>
      <c r="W5871" t="s">
        <v>22534</v>
      </c>
    </row>
    <row r="5872" spans="7:29" x14ac:dyDescent="0.2">
      <c r="G5872" t="s">
        <v>2086</v>
      </c>
      <c r="H5872" t="s">
        <v>314</v>
      </c>
      <c r="I5872" t="s">
        <v>10037</v>
      </c>
      <c r="J5872" t="s">
        <v>61</v>
      </c>
      <c r="L5872" t="s">
        <v>347</v>
      </c>
      <c r="M5872">
        <v>9</v>
      </c>
      <c r="N5872" t="s">
        <v>61</v>
      </c>
      <c r="O5872" s="12">
        <v>9091</v>
      </c>
      <c r="P5872" t="s">
        <v>28</v>
      </c>
      <c r="Q5872" s="1">
        <v>45033</v>
      </c>
      <c r="R5872" t="s">
        <v>56</v>
      </c>
      <c r="S5872" s="1">
        <v>45093</v>
      </c>
      <c r="T5872" t="s">
        <v>30</v>
      </c>
      <c r="U5872" t="s">
        <v>10038</v>
      </c>
      <c r="W5872" t="s">
        <v>10039</v>
      </c>
    </row>
    <row r="5873" spans="7:29" x14ac:dyDescent="0.2">
      <c r="G5873" t="s">
        <v>1504</v>
      </c>
      <c r="H5873" t="s">
        <v>53</v>
      </c>
      <c r="I5873" t="s">
        <v>8792</v>
      </c>
      <c r="J5873" t="s">
        <v>1159</v>
      </c>
      <c r="L5873" t="s">
        <v>7314</v>
      </c>
      <c r="M5873">
        <v>9</v>
      </c>
      <c r="N5873" t="s">
        <v>276</v>
      </c>
      <c r="O5873" s="12">
        <v>9079</v>
      </c>
      <c r="P5873" t="s">
        <v>28</v>
      </c>
      <c r="Q5873" s="1">
        <v>45078</v>
      </c>
      <c r="R5873" t="s">
        <v>29</v>
      </c>
      <c r="S5873" s="1">
        <v>45153</v>
      </c>
      <c r="T5873" t="s">
        <v>30</v>
      </c>
      <c r="U5873" t="s">
        <v>8793</v>
      </c>
      <c r="W5873" t="s">
        <v>8794</v>
      </c>
      <c r="X5873" t="s">
        <v>8795</v>
      </c>
      <c r="Y5873" t="s">
        <v>570</v>
      </c>
      <c r="Z5873" t="s">
        <v>290</v>
      </c>
      <c r="AA5873" t="s">
        <v>8796</v>
      </c>
      <c r="AB5873" t="s">
        <v>50</v>
      </c>
      <c r="AC5873" t="s">
        <v>50</v>
      </c>
    </row>
    <row r="5874" spans="7:29" x14ac:dyDescent="0.2">
      <c r="G5874" t="s">
        <v>1290</v>
      </c>
      <c r="H5874" t="s">
        <v>53</v>
      </c>
      <c r="I5874" t="s">
        <v>24179</v>
      </c>
      <c r="J5874" t="s">
        <v>135</v>
      </c>
      <c r="K5874" t="s">
        <v>1482</v>
      </c>
      <c r="L5874" t="s">
        <v>1483</v>
      </c>
      <c r="M5874">
        <v>9</v>
      </c>
      <c r="N5874" t="s">
        <v>135</v>
      </c>
      <c r="O5874" s="12">
        <v>9071</v>
      </c>
      <c r="P5874" t="s">
        <v>70</v>
      </c>
      <c r="Q5874" s="1">
        <v>44957</v>
      </c>
      <c r="R5874" t="s">
        <v>29</v>
      </c>
      <c r="S5874" t="s">
        <v>43</v>
      </c>
      <c r="T5874" t="s">
        <v>71</v>
      </c>
      <c r="W5874" t="s">
        <v>24187</v>
      </c>
      <c r="X5874" t="s">
        <v>116</v>
      </c>
    </row>
    <row r="5875" spans="7:29" x14ac:dyDescent="0.2">
      <c r="G5875" t="s">
        <v>17204</v>
      </c>
      <c r="H5875" t="s">
        <v>53</v>
      </c>
      <c r="I5875" t="s">
        <v>17205</v>
      </c>
      <c r="J5875" t="s">
        <v>61</v>
      </c>
      <c r="L5875" t="s">
        <v>283</v>
      </c>
      <c r="M5875">
        <v>9</v>
      </c>
      <c r="N5875" t="s">
        <v>61</v>
      </c>
      <c r="O5875" s="12">
        <v>9052</v>
      </c>
      <c r="P5875" t="s">
        <v>28</v>
      </c>
      <c r="Q5875" s="1">
        <v>43724</v>
      </c>
      <c r="R5875" t="s">
        <v>56</v>
      </c>
      <c r="S5875" s="1">
        <v>45000</v>
      </c>
      <c r="T5875" t="s">
        <v>30</v>
      </c>
      <c r="U5875" t="s">
        <v>570</v>
      </c>
      <c r="W5875" t="s">
        <v>17206</v>
      </c>
    </row>
    <row r="5876" spans="7:29" x14ac:dyDescent="0.2">
      <c r="G5876" t="s">
        <v>24744</v>
      </c>
      <c r="H5876" t="s">
        <v>129</v>
      </c>
      <c r="I5876" t="s">
        <v>14561</v>
      </c>
      <c r="J5876" t="s">
        <v>103</v>
      </c>
      <c r="L5876" t="s">
        <v>27</v>
      </c>
      <c r="M5876">
        <v>12</v>
      </c>
      <c r="N5876" t="s">
        <v>103</v>
      </c>
      <c r="O5876" s="12">
        <v>9052</v>
      </c>
      <c r="P5876" t="s">
        <v>28</v>
      </c>
      <c r="Q5876" s="1">
        <v>45082</v>
      </c>
      <c r="R5876" t="s">
        <v>29</v>
      </c>
      <c r="S5876" t="s">
        <v>43</v>
      </c>
      <c r="T5876" t="s">
        <v>30</v>
      </c>
      <c r="U5876" t="s">
        <v>403</v>
      </c>
      <c r="V5876" t="s">
        <v>404</v>
      </c>
      <c r="W5876" t="s">
        <v>24745</v>
      </c>
      <c r="X5876" t="s">
        <v>116</v>
      </c>
    </row>
    <row r="5877" spans="7:29" x14ac:dyDescent="0.2">
      <c r="G5877" t="s">
        <v>21336</v>
      </c>
      <c r="H5877" t="s">
        <v>53</v>
      </c>
      <c r="I5877" t="s">
        <v>21323</v>
      </c>
      <c r="J5877" t="s">
        <v>2131</v>
      </c>
      <c r="L5877" t="s">
        <v>347</v>
      </c>
      <c r="M5877">
        <v>12</v>
      </c>
      <c r="N5877" t="s">
        <v>2131</v>
      </c>
      <c r="O5877" s="12">
        <v>9038</v>
      </c>
      <c r="P5877" t="s">
        <v>28</v>
      </c>
      <c r="Q5877" s="1">
        <v>44305</v>
      </c>
      <c r="R5877" t="s">
        <v>56</v>
      </c>
      <c r="S5877" s="1">
        <v>44819</v>
      </c>
      <c r="T5877" t="s">
        <v>30</v>
      </c>
      <c r="U5877" t="s">
        <v>1036</v>
      </c>
      <c r="W5877" t="s">
        <v>21337</v>
      </c>
    </row>
    <row r="5878" spans="7:29" x14ac:dyDescent="0.2">
      <c r="G5878" t="s">
        <v>22818</v>
      </c>
      <c r="H5878" t="s">
        <v>53</v>
      </c>
      <c r="I5878" t="s">
        <v>22819</v>
      </c>
      <c r="J5878" t="s">
        <v>103</v>
      </c>
      <c r="L5878" t="s">
        <v>27</v>
      </c>
      <c r="M5878">
        <v>12</v>
      </c>
      <c r="N5878" t="s">
        <v>103</v>
      </c>
      <c r="O5878" s="12">
        <v>9021</v>
      </c>
      <c r="P5878" t="s">
        <v>28</v>
      </c>
      <c r="Q5878" s="1">
        <v>43344</v>
      </c>
      <c r="R5878" t="s">
        <v>56</v>
      </c>
      <c r="S5878" s="1">
        <v>44773</v>
      </c>
      <c r="T5878" t="s">
        <v>30</v>
      </c>
      <c r="U5878" t="s">
        <v>11838</v>
      </c>
      <c r="V5878" t="s">
        <v>1018</v>
      </c>
      <c r="W5878" t="s">
        <v>22820</v>
      </c>
    </row>
    <row r="5879" spans="7:29" x14ac:dyDescent="0.2">
      <c r="G5879" t="s">
        <v>301</v>
      </c>
      <c r="H5879" t="s">
        <v>112</v>
      </c>
      <c r="I5879" t="s">
        <v>9594</v>
      </c>
      <c r="J5879" t="s">
        <v>1473</v>
      </c>
      <c r="L5879" t="s">
        <v>283</v>
      </c>
      <c r="M5879">
        <v>9</v>
      </c>
      <c r="N5879" t="s">
        <v>1473</v>
      </c>
      <c r="O5879" s="12">
        <v>9008</v>
      </c>
      <c r="P5879" t="s">
        <v>28</v>
      </c>
      <c r="Q5879" s="1">
        <v>44820</v>
      </c>
      <c r="R5879" t="s">
        <v>56</v>
      </c>
      <c r="S5879" s="1">
        <v>45092</v>
      </c>
      <c r="T5879" t="s">
        <v>30</v>
      </c>
      <c r="U5879" t="s">
        <v>9599</v>
      </c>
      <c r="W5879" t="s">
        <v>9600</v>
      </c>
    </row>
    <row r="5880" spans="7:29" x14ac:dyDescent="0.2">
      <c r="G5880" t="s">
        <v>7762</v>
      </c>
      <c r="H5880" t="s">
        <v>53</v>
      </c>
      <c r="I5880" t="s">
        <v>7763</v>
      </c>
      <c r="J5880" t="s">
        <v>1793</v>
      </c>
      <c r="L5880" t="s">
        <v>27</v>
      </c>
      <c r="M5880">
        <v>12</v>
      </c>
      <c r="N5880" t="s">
        <v>1793</v>
      </c>
      <c r="O5880" s="12">
        <v>8992</v>
      </c>
      <c r="P5880" t="s">
        <v>28</v>
      </c>
      <c r="Q5880" s="1">
        <v>44615</v>
      </c>
      <c r="R5880" t="s">
        <v>56</v>
      </c>
      <c r="S5880" s="1">
        <v>44849</v>
      </c>
      <c r="T5880" t="s">
        <v>30</v>
      </c>
      <c r="U5880" t="s">
        <v>7764</v>
      </c>
      <c r="V5880" t="s">
        <v>522</v>
      </c>
      <c r="W5880" t="s">
        <v>7765</v>
      </c>
    </row>
    <row r="5881" spans="7:29" x14ac:dyDescent="0.2">
      <c r="G5881" t="s">
        <v>6508</v>
      </c>
      <c r="H5881" t="s">
        <v>53</v>
      </c>
      <c r="I5881" t="s">
        <v>19673</v>
      </c>
      <c r="J5881" t="s">
        <v>1146</v>
      </c>
      <c r="L5881" t="s">
        <v>283</v>
      </c>
      <c r="M5881">
        <v>9</v>
      </c>
      <c r="N5881" t="s">
        <v>1146</v>
      </c>
      <c r="O5881" s="12">
        <v>8934</v>
      </c>
      <c r="P5881" t="s">
        <v>28</v>
      </c>
      <c r="Q5881" s="1">
        <v>44546</v>
      </c>
      <c r="R5881" t="s">
        <v>56</v>
      </c>
      <c r="S5881" s="1">
        <v>45092</v>
      </c>
      <c r="T5881" t="s">
        <v>30</v>
      </c>
      <c r="U5881" t="s">
        <v>570</v>
      </c>
      <c r="W5881" t="s">
        <v>19674</v>
      </c>
    </row>
    <row r="5882" spans="7:29" x14ac:dyDescent="0.2">
      <c r="G5882" t="s">
        <v>1815</v>
      </c>
      <c r="H5882" t="s">
        <v>148</v>
      </c>
      <c r="I5882" t="s">
        <v>4114</v>
      </c>
      <c r="J5882" t="s">
        <v>135</v>
      </c>
      <c r="L5882" t="s">
        <v>27</v>
      </c>
      <c r="M5882">
        <v>12</v>
      </c>
      <c r="N5882" t="s">
        <v>135</v>
      </c>
      <c r="O5882" s="12">
        <v>8913</v>
      </c>
      <c r="P5882" t="s">
        <v>28</v>
      </c>
      <c r="Q5882" s="1">
        <v>45054</v>
      </c>
      <c r="R5882" t="s">
        <v>29</v>
      </c>
      <c r="S5882" t="s">
        <v>43</v>
      </c>
      <c r="T5882" t="s">
        <v>30</v>
      </c>
      <c r="U5882" t="s">
        <v>4139</v>
      </c>
      <c r="V5882" t="s">
        <v>45</v>
      </c>
      <c r="W5882" t="s">
        <v>4140</v>
      </c>
      <c r="X5882" t="s">
        <v>4141</v>
      </c>
      <c r="Y5882" t="s">
        <v>4142</v>
      </c>
      <c r="Z5882" t="s">
        <v>4143</v>
      </c>
      <c r="AA5882" t="s">
        <v>4144</v>
      </c>
      <c r="AB5882" t="s">
        <v>50</v>
      </c>
      <c r="AC5882" t="s">
        <v>50</v>
      </c>
    </row>
    <row r="5883" spans="7:29" x14ac:dyDescent="0.2">
      <c r="G5883" t="s">
        <v>4420</v>
      </c>
      <c r="H5883" t="s">
        <v>53</v>
      </c>
      <c r="I5883" t="s">
        <v>6075</v>
      </c>
      <c r="J5883" t="s">
        <v>131</v>
      </c>
      <c r="L5883" t="s">
        <v>2317</v>
      </c>
      <c r="M5883">
        <v>12</v>
      </c>
      <c r="N5883" t="s">
        <v>131</v>
      </c>
      <c r="O5883" s="12">
        <v>8897</v>
      </c>
      <c r="P5883" t="s">
        <v>28</v>
      </c>
      <c r="Q5883" s="1">
        <v>44378</v>
      </c>
      <c r="R5883" t="s">
        <v>56</v>
      </c>
      <c r="S5883" s="1">
        <v>44986</v>
      </c>
      <c r="T5883" t="s">
        <v>30</v>
      </c>
      <c r="U5883" t="s">
        <v>1008</v>
      </c>
      <c r="W5883" t="s">
        <v>6117</v>
      </c>
    </row>
    <row r="5884" spans="7:29" x14ac:dyDescent="0.2">
      <c r="G5884" t="s">
        <v>4326</v>
      </c>
      <c r="H5884" t="s">
        <v>553</v>
      </c>
      <c r="I5884" t="s">
        <v>12927</v>
      </c>
      <c r="J5884" t="s">
        <v>4006</v>
      </c>
      <c r="L5884" t="s">
        <v>347</v>
      </c>
      <c r="M5884">
        <v>9</v>
      </c>
      <c r="N5884" t="s">
        <v>4006</v>
      </c>
      <c r="O5884" s="12">
        <v>8893</v>
      </c>
      <c r="P5884" t="s">
        <v>28</v>
      </c>
      <c r="Q5884" s="1">
        <v>44455</v>
      </c>
      <c r="R5884" t="s">
        <v>56</v>
      </c>
      <c r="S5884" s="1">
        <v>45092</v>
      </c>
      <c r="T5884" t="s">
        <v>30</v>
      </c>
      <c r="U5884" t="s">
        <v>570</v>
      </c>
      <c r="W5884" t="s">
        <v>12928</v>
      </c>
    </row>
    <row r="5885" spans="7:29" x14ac:dyDescent="0.2">
      <c r="G5885" t="s">
        <v>324</v>
      </c>
      <c r="H5885" t="s">
        <v>759</v>
      </c>
      <c r="I5885" t="s">
        <v>16348</v>
      </c>
      <c r="J5885" t="s">
        <v>4006</v>
      </c>
      <c r="L5885" t="s">
        <v>347</v>
      </c>
      <c r="M5885">
        <v>9</v>
      </c>
      <c r="N5885" t="s">
        <v>4006</v>
      </c>
      <c r="O5885" s="12">
        <v>8893</v>
      </c>
      <c r="P5885" t="s">
        <v>28</v>
      </c>
      <c r="Q5885" s="1">
        <v>43175</v>
      </c>
      <c r="R5885" t="s">
        <v>56</v>
      </c>
      <c r="S5885" s="1">
        <v>45092</v>
      </c>
      <c r="T5885" t="s">
        <v>30</v>
      </c>
      <c r="U5885" t="s">
        <v>616</v>
      </c>
      <c r="W5885" t="s">
        <v>16349</v>
      </c>
    </row>
    <row r="5886" spans="7:29" x14ac:dyDescent="0.2">
      <c r="G5886" t="s">
        <v>17038</v>
      </c>
      <c r="H5886" t="s">
        <v>53</v>
      </c>
      <c r="I5886" t="s">
        <v>17039</v>
      </c>
      <c r="J5886" t="s">
        <v>8342</v>
      </c>
      <c r="L5886" t="s">
        <v>347</v>
      </c>
      <c r="M5886">
        <v>12</v>
      </c>
      <c r="N5886" t="s">
        <v>8342</v>
      </c>
      <c r="O5886" s="12">
        <v>8891</v>
      </c>
      <c r="P5886" t="s">
        <v>28</v>
      </c>
      <c r="Q5886" s="1">
        <v>45069</v>
      </c>
      <c r="R5886" t="s">
        <v>29</v>
      </c>
      <c r="S5886" s="1">
        <v>45383</v>
      </c>
      <c r="T5886" t="s">
        <v>30</v>
      </c>
      <c r="U5886" t="s">
        <v>12104</v>
      </c>
      <c r="W5886" t="s">
        <v>17040</v>
      </c>
      <c r="X5886" t="s">
        <v>17041</v>
      </c>
      <c r="Y5886" t="s">
        <v>12104</v>
      </c>
      <c r="Z5886" t="s">
        <v>959</v>
      </c>
      <c r="AA5886" t="s">
        <v>17042</v>
      </c>
      <c r="AB5886" t="s">
        <v>50</v>
      </c>
      <c r="AC5886" t="s">
        <v>50</v>
      </c>
    </row>
    <row r="5887" spans="7:29" x14ac:dyDescent="0.2">
      <c r="G5887" t="s">
        <v>2231</v>
      </c>
      <c r="H5887" t="s">
        <v>414</v>
      </c>
      <c r="I5887" t="s">
        <v>9794</v>
      </c>
      <c r="J5887" t="s">
        <v>569</v>
      </c>
      <c r="L5887" t="s">
        <v>775</v>
      </c>
      <c r="M5887">
        <v>9</v>
      </c>
      <c r="N5887" t="s">
        <v>569</v>
      </c>
      <c r="O5887" s="12">
        <v>8887</v>
      </c>
      <c r="P5887" t="s">
        <v>28</v>
      </c>
      <c r="Q5887" s="1">
        <v>42629</v>
      </c>
      <c r="R5887" t="s">
        <v>63</v>
      </c>
      <c r="S5887" t="s">
        <v>43</v>
      </c>
      <c r="T5887" t="s">
        <v>30</v>
      </c>
      <c r="U5887" t="s">
        <v>1160</v>
      </c>
      <c r="W5887" t="s">
        <v>9795</v>
      </c>
    </row>
    <row r="5888" spans="7:29" x14ac:dyDescent="0.2">
      <c r="G5888" t="s">
        <v>12388</v>
      </c>
      <c r="H5888" t="s">
        <v>53</v>
      </c>
      <c r="I5888" t="s">
        <v>12837</v>
      </c>
      <c r="J5888" t="s">
        <v>61</v>
      </c>
      <c r="L5888" t="s">
        <v>27</v>
      </c>
      <c r="M5888">
        <v>12</v>
      </c>
      <c r="N5888" t="s">
        <v>61</v>
      </c>
      <c r="O5888" s="12">
        <v>8878</v>
      </c>
      <c r="P5888" t="s">
        <v>28</v>
      </c>
      <c r="Q5888" s="1">
        <v>43661</v>
      </c>
      <c r="R5888" t="s">
        <v>56</v>
      </c>
      <c r="S5888" s="1">
        <v>44792</v>
      </c>
      <c r="T5888" t="s">
        <v>30</v>
      </c>
      <c r="U5888" t="s">
        <v>12838</v>
      </c>
      <c r="V5888" t="s">
        <v>404</v>
      </c>
      <c r="W5888" t="s">
        <v>12839</v>
      </c>
    </row>
    <row r="5889" spans="7:29" x14ac:dyDescent="0.2">
      <c r="G5889" t="s">
        <v>920</v>
      </c>
      <c r="H5889" t="s">
        <v>148</v>
      </c>
      <c r="I5889" t="s">
        <v>15937</v>
      </c>
      <c r="J5889" t="s">
        <v>1159</v>
      </c>
      <c r="L5889" t="s">
        <v>347</v>
      </c>
      <c r="M5889">
        <v>9</v>
      </c>
      <c r="N5889" t="s">
        <v>4006</v>
      </c>
      <c r="O5889" s="12">
        <v>8867</v>
      </c>
      <c r="P5889" t="s">
        <v>28</v>
      </c>
      <c r="Q5889" s="1">
        <v>43175</v>
      </c>
      <c r="R5889" t="s">
        <v>56</v>
      </c>
      <c r="S5889" s="1">
        <v>44910</v>
      </c>
      <c r="T5889" t="s">
        <v>30</v>
      </c>
      <c r="U5889" t="s">
        <v>616</v>
      </c>
      <c r="W5889" t="s">
        <v>15938</v>
      </c>
    </row>
    <row r="5890" spans="7:29" x14ac:dyDescent="0.2">
      <c r="G5890" t="s">
        <v>920</v>
      </c>
      <c r="H5890" t="s">
        <v>118</v>
      </c>
      <c r="I5890" t="s">
        <v>14820</v>
      </c>
      <c r="J5890" t="s">
        <v>67</v>
      </c>
      <c r="K5890" t="s">
        <v>384</v>
      </c>
      <c r="L5890" t="s">
        <v>385</v>
      </c>
      <c r="M5890">
        <v>12</v>
      </c>
      <c r="N5890" t="s">
        <v>67</v>
      </c>
      <c r="O5890" s="12">
        <v>8866</v>
      </c>
      <c r="P5890" t="s">
        <v>70</v>
      </c>
      <c r="Q5890" s="1">
        <v>44994</v>
      </c>
      <c r="R5890" t="s">
        <v>56</v>
      </c>
      <c r="S5890" s="1">
        <v>45107</v>
      </c>
      <c r="T5890" t="s">
        <v>71</v>
      </c>
      <c r="W5890" t="s">
        <v>14821</v>
      </c>
    </row>
    <row r="5891" spans="7:29" x14ac:dyDescent="0.2">
      <c r="G5891" t="s">
        <v>18905</v>
      </c>
      <c r="H5891" t="s">
        <v>53</v>
      </c>
      <c r="I5891" t="s">
        <v>18906</v>
      </c>
      <c r="J5891" t="s">
        <v>2093</v>
      </c>
      <c r="L5891" t="s">
        <v>283</v>
      </c>
      <c r="M5891">
        <v>9</v>
      </c>
      <c r="N5891" t="s">
        <v>2093</v>
      </c>
      <c r="O5891" s="12">
        <v>8849</v>
      </c>
      <c r="P5891" t="s">
        <v>28</v>
      </c>
      <c r="Q5891" s="1">
        <v>45001</v>
      </c>
      <c r="R5891" t="s">
        <v>56</v>
      </c>
      <c r="S5891" s="1">
        <v>45092</v>
      </c>
      <c r="T5891" t="s">
        <v>30</v>
      </c>
      <c r="U5891" t="s">
        <v>570</v>
      </c>
      <c r="W5891" t="s">
        <v>18907</v>
      </c>
    </row>
    <row r="5892" spans="7:29" x14ac:dyDescent="0.2">
      <c r="G5892" t="s">
        <v>2597</v>
      </c>
      <c r="H5892" t="s">
        <v>112</v>
      </c>
      <c r="I5892" t="s">
        <v>2586</v>
      </c>
      <c r="J5892" t="s">
        <v>1473</v>
      </c>
      <c r="L5892" t="s">
        <v>283</v>
      </c>
      <c r="M5892">
        <v>9</v>
      </c>
      <c r="N5892" t="s">
        <v>1473</v>
      </c>
      <c r="O5892" s="12">
        <v>8836</v>
      </c>
      <c r="P5892" t="s">
        <v>28</v>
      </c>
      <c r="Q5892" s="1">
        <v>44181</v>
      </c>
      <c r="R5892" t="s">
        <v>56</v>
      </c>
      <c r="S5892" s="1">
        <v>45092</v>
      </c>
      <c r="T5892" t="s">
        <v>30</v>
      </c>
      <c r="U5892" t="s">
        <v>2598</v>
      </c>
      <c r="W5892" t="s">
        <v>2599</v>
      </c>
    </row>
    <row r="5893" spans="7:29" x14ac:dyDescent="0.2">
      <c r="G5893" t="s">
        <v>128</v>
      </c>
      <c r="H5893" t="s">
        <v>53</v>
      </c>
      <c r="I5893" t="s">
        <v>23850</v>
      </c>
      <c r="J5893" t="s">
        <v>1473</v>
      </c>
      <c r="L5893" t="s">
        <v>283</v>
      </c>
      <c r="M5893">
        <v>9</v>
      </c>
      <c r="N5893" t="s">
        <v>1473</v>
      </c>
      <c r="O5893" s="12">
        <v>8836</v>
      </c>
      <c r="P5893" t="s">
        <v>28</v>
      </c>
      <c r="Q5893" s="1">
        <v>44181</v>
      </c>
      <c r="R5893" t="s">
        <v>56</v>
      </c>
      <c r="S5893" s="1">
        <v>45092</v>
      </c>
      <c r="T5893" t="s">
        <v>30</v>
      </c>
      <c r="U5893" t="s">
        <v>23851</v>
      </c>
      <c r="W5893" t="s">
        <v>23852</v>
      </c>
    </row>
    <row r="5894" spans="7:29" x14ac:dyDescent="0.2">
      <c r="G5894" t="s">
        <v>11045</v>
      </c>
      <c r="H5894" t="s">
        <v>118</v>
      </c>
      <c r="I5894" t="s">
        <v>11046</v>
      </c>
      <c r="J5894" t="s">
        <v>520</v>
      </c>
      <c r="K5894" t="s">
        <v>1944</v>
      </c>
      <c r="L5894" t="s">
        <v>237</v>
      </c>
      <c r="M5894">
        <v>12</v>
      </c>
      <c r="N5894" t="s">
        <v>520</v>
      </c>
      <c r="O5894" s="12">
        <v>8820</v>
      </c>
      <c r="P5894" t="s">
        <v>70</v>
      </c>
      <c r="Q5894" s="1">
        <v>44571</v>
      </c>
      <c r="R5894" t="s">
        <v>56</v>
      </c>
      <c r="S5894" s="1">
        <v>44834</v>
      </c>
      <c r="T5894" t="s">
        <v>71</v>
      </c>
      <c r="W5894" t="s">
        <v>11047</v>
      </c>
    </row>
    <row r="5895" spans="7:29" x14ac:dyDescent="0.2">
      <c r="G5895" t="s">
        <v>7321</v>
      </c>
      <c r="H5895" t="s">
        <v>53</v>
      </c>
      <c r="I5895" t="s">
        <v>10937</v>
      </c>
      <c r="J5895" t="s">
        <v>5875</v>
      </c>
      <c r="L5895" t="s">
        <v>436</v>
      </c>
      <c r="M5895">
        <v>12</v>
      </c>
      <c r="N5895" t="s">
        <v>5875</v>
      </c>
      <c r="O5895" s="12">
        <v>8817</v>
      </c>
      <c r="P5895" t="s">
        <v>28</v>
      </c>
      <c r="Q5895" s="1">
        <v>42826</v>
      </c>
      <c r="R5895" t="s">
        <v>29</v>
      </c>
      <c r="S5895" s="1">
        <v>45291</v>
      </c>
      <c r="T5895" t="s">
        <v>30</v>
      </c>
      <c r="U5895" t="s">
        <v>1220</v>
      </c>
      <c r="W5895" t="s">
        <v>10939</v>
      </c>
      <c r="X5895" t="s">
        <v>10940</v>
      </c>
      <c r="Y5895" t="s">
        <v>1220</v>
      </c>
      <c r="Z5895" t="s">
        <v>5561</v>
      </c>
      <c r="AA5895" t="s">
        <v>10941</v>
      </c>
      <c r="AB5895" t="s">
        <v>50</v>
      </c>
      <c r="AC5895" t="s">
        <v>5564</v>
      </c>
    </row>
    <row r="5896" spans="7:29" x14ac:dyDescent="0.2">
      <c r="G5896" t="s">
        <v>1215</v>
      </c>
      <c r="H5896" t="s">
        <v>53</v>
      </c>
      <c r="I5896" t="s">
        <v>16881</v>
      </c>
      <c r="J5896" t="s">
        <v>481</v>
      </c>
      <c r="K5896" t="s">
        <v>16890</v>
      </c>
      <c r="L5896" t="s">
        <v>483</v>
      </c>
      <c r="M5896">
        <v>12</v>
      </c>
      <c r="N5896" t="s">
        <v>481</v>
      </c>
      <c r="O5896" s="12">
        <v>8792</v>
      </c>
      <c r="P5896" t="s">
        <v>70</v>
      </c>
      <c r="Q5896" s="1">
        <v>45019</v>
      </c>
      <c r="R5896" t="s">
        <v>56</v>
      </c>
      <c r="S5896" s="1">
        <v>45077</v>
      </c>
      <c r="T5896" t="s">
        <v>71</v>
      </c>
      <c r="W5896" t="s">
        <v>16891</v>
      </c>
    </row>
    <row r="5897" spans="7:29" x14ac:dyDescent="0.2">
      <c r="G5897" t="s">
        <v>12924</v>
      </c>
      <c r="H5897" t="s">
        <v>53</v>
      </c>
      <c r="I5897" t="s">
        <v>19830</v>
      </c>
      <c r="J5897" t="s">
        <v>211</v>
      </c>
      <c r="L5897" t="s">
        <v>283</v>
      </c>
      <c r="M5897">
        <v>9</v>
      </c>
      <c r="N5897" t="s">
        <v>211</v>
      </c>
      <c r="O5897" s="12">
        <v>8753</v>
      </c>
      <c r="P5897" t="s">
        <v>28</v>
      </c>
      <c r="Q5897" s="1">
        <v>44820</v>
      </c>
      <c r="R5897" t="s">
        <v>56</v>
      </c>
      <c r="S5897" s="1">
        <v>45092</v>
      </c>
      <c r="T5897" t="s">
        <v>30</v>
      </c>
      <c r="U5897" t="s">
        <v>1920</v>
      </c>
      <c r="W5897" t="s">
        <v>19831</v>
      </c>
    </row>
    <row r="5898" spans="7:29" x14ac:dyDescent="0.2">
      <c r="G5898" t="s">
        <v>5693</v>
      </c>
      <c r="H5898" t="s">
        <v>53</v>
      </c>
      <c r="I5898" t="s">
        <v>20555</v>
      </c>
      <c r="J5898" t="s">
        <v>520</v>
      </c>
      <c r="L5898" t="s">
        <v>27</v>
      </c>
      <c r="M5898">
        <v>12</v>
      </c>
      <c r="N5898" t="s">
        <v>520</v>
      </c>
      <c r="O5898" s="12">
        <v>8686</v>
      </c>
      <c r="P5898" t="s">
        <v>28</v>
      </c>
      <c r="Q5898" s="1">
        <v>43892</v>
      </c>
      <c r="R5898" t="s">
        <v>56</v>
      </c>
      <c r="S5898" s="1">
        <v>44811</v>
      </c>
      <c r="T5898" t="s">
        <v>30</v>
      </c>
      <c r="U5898" t="s">
        <v>521</v>
      </c>
      <c r="V5898" t="s">
        <v>522</v>
      </c>
      <c r="W5898" t="s">
        <v>20556</v>
      </c>
    </row>
    <row r="5899" spans="7:29" x14ac:dyDescent="0.2">
      <c r="G5899" t="s">
        <v>1311</v>
      </c>
      <c r="H5899" t="s">
        <v>262</v>
      </c>
      <c r="I5899" t="s">
        <v>3607</v>
      </c>
      <c r="J5899" t="s">
        <v>332</v>
      </c>
      <c r="K5899" t="s">
        <v>1524</v>
      </c>
      <c r="L5899" t="s">
        <v>1525</v>
      </c>
      <c r="M5899">
        <v>9</v>
      </c>
      <c r="N5899" t="s">
        <v>332</v>
      </c>
      <c r="O5899" s="12">
        <v>8677</v>
      </c>
      <c r="P5899" t="s">
        <v>70</v>
      </c>
      <c r="Q5899" s="1">
        <v>44970</v>
      </c>
      <c r="R5899" t="s">
        <v>56</v>
      </c>
      <c r="S5899" s="1">
        <v>45046</v>
      </c>
      <c r="T5899" t="s">
        <v>71</v>
      </c>
      <c r="W5899" t="s">
        <v>3608</v>
      </c>
    </row>
    <row r="5900" spans="7:29" x14ac:dyDescent="0.2">
      <c r="G5900" t="s">
        <v>2209</v>
      </c>
      <c r="H5900" t="s">
        <v>280</v>
      </c>
      <c r="I5900" t="s">
        <v>12242</v>
      </c>
      <c r="J5900" t="s">
        <v>321</v>
      </c>
      <c r="L5900" t="s">
        <v>283</v>
      </c>
      <c r="M5900">
        <v>9</v>
      </c>
      <c r="N5900" t="s">
        <v>321</v>
      </c>
      <c r="O5900" s="12">
        <v>8609</v>
      </c>
      <c r="P5900" t="s">
        <v>28</v>
      </c>
      <c r="Q5900" s="1">
        <v>44732</v>
      </c>
      <c r="R5900" t="s">
        <v>56</v>
      </c>
      <c r="S5900" s="1">
        <v>44785</v>
      </c>
      <c r="T5900" t="s">
        <v>30</v>
      </c>
      <c r="U5900" t="s">
        <v>12257</v>
      </c>
      <c r="W5900" t="s">
        <v>12258</v>
      </c>
    </row>
    <row r="5901" spans="7:29" x14ac:dyDescent="0.2">
      <c r="G5901" t="s">
        <v>2092</v>
      </c>
      <c r="H5901" t="s">
        <v>24</v>
      </c>
      <c r="I5901" t="s">
        <v>18447</v>
      </c>
      <c r="J5901" t="s">
        <v>80</v>
      </c>
      <c r="L5901" t="s">
        <v>283</v>
      </c>
      <c r="M5901">
        <v>9</v>
      </c>
      <c r="N5901" t="s">
        <v>80</v>
      </c>
      <c r="O5901" s="12">
        <v>8569</v>
      </c>
      <c r="P5901" t="s">
        <v>28</v>
      </c>
      <c r="Q5901" s="1">
        <v>44271</v>
      </c>
      <c r="R5901" t="s">
        <v>56</v>
      </c>
      <c r="S5901" s="1">
        <v>45092</v>
      </c>
      <c r="T5901" t="s">
        <v>30</v>
      </c>
      <c r="U5901" t="s">
        <v>570</v>
      </c>
      <c r="W5901" t="s">
        <v>18448</v>
      </c>
    </row>
    <row r="5902" spans="7:29" x14ac:dyDescent="0.2">
      <c r="G5902" t="s">
        <v>746</v>
      </c>
      <c r="H5902" t="s">
        <v>302</v>
      </c>
      <c r="I5902" t="s">
        <v>733</v>
      </c>
      <c r="J5902" t="s">
        <v>135</v>
      </c>
      <c r="K5902" t="s">
        <v>747</v>
      </c>
      <c r="L5902" t="s">
        <v>152</v>
      </c>
      <c r="M5902">
        <v>12</v>
      </c>
      <c r="N5902" t="s">
        <v>135</v>
      </c>
      <c r="O5902" s="12">
        <v>8546</v>
      </c>
      <c r="P5902" t="s">
        <v>70</v>
      </c>
      <c r="Q5902" s="1">
        <v>44750</v>
      </c>
      <c r="R5902" t="s">
        <v>29</v>
      </c>
      <c r="S5902" t="s">
        <v>43</v>
      </c>
      <c r="T5902" t="s">
        <v>71</v>
      </c>
      <c r="W5902" t="s">
        <v>748</v>
      </c>
      <c r="X5902" t="s">
        <v>116</v>
      </c>
    </row>
    <row r="5903" spans="7:29" x14ac:dyDescent="0.2">
      <c r="G5903" t="s">
        <v>6328</v>
      </c>
      <c r="H5903" t="s">
        <v>148</v>
      </c>
      <c r="I5903" t="s">
        <v>6329</v>
      </c>
      <c r="J5903" t="s">
        <v>1129</v>
      </c>
      <c r="L5903" t="s">
        <v>27</v>
      </c>
      <c r="M5903">
        <v>12</v>
      </c>
      <c r="N5903" t="s">
        <v>1129</v>
      </c>
      <c r="O5903" s="12">
        <v>8542</v>
      </c>
      <c r="P5903" t="s">
        <v>28</v>
      </c>
      <c r="Q5903" s="1">
        <v>45047</v>
      </c>
      <c r="R5903" t="s">
        <v>29</v>
      </c>
      <c r="S5903" t="s">
        <v>43</v>
      </c>
      <c r="T5903" t="s">
        <v>30</v>
      </c>
      <c r="U5903" t="s">
        <v>6330</v>
      </c>
      <c r="V5903" t="s">
        <v>522</v>
      </c>
      <c r="W5903" t="s">
        <v>6331</v>
      </c>
      <c r="X5903" t="s">
        <v>6332</v>
      </c>
      <c r="Y5903" t="s">
        <v>6330</v>
      </c>
      <c r="Z5903" t="s">
        <v>765</v>
      </c>
      <c r="AA5903" t="s">
        <v>6333</v>
      </c>
      <c r="AB5903" t="s">
        <v>50</v>
      </c>
      <c r="AC5903" t="s">
        <v>50</v>
      </c>
    </row>
    <row r="5904" spans="7:29" x14ac:dyDescent="0.2">
      <c r="G5904" t="s">
        <v>8703</v>
      </c>
      <c r="H5904" t="s">
        <v>148</v>
      </c>
      <c r="I5904" t="s">
        <v>10680</v>
      </c>
      <c r="J5904" t="s">
        <v>86</v>
      </c>
      <c r="K5904" t="s">
        <v>384</v>
      </c>
      <c r="L5904" t="s">
        <v>385</v>
      </c>
      <c r="M5904">
        <v>12</v>
      </c>
      <c r="N5904" t="s">
        <v>86</v>
      </c>
      <c r="O5904" s="12">
        <v>8541</v>
      </c>
      <c r="P5904" t="s">
        <v>70</v>
      </c>
      <c r="Q5904" s="1">
        <v>44993</v>
      </c>
      <c r="R5904" t="s">
        <v>29</v>
      </c>
      <c r="S5904" t="s">
        <v>43</v>
      </c>
      <c r="T5904" t="s">
        <v>71</v>
      </c>
      <c r="W5904" t="s">
        <v>10681</v>
      </c>
    </row>
    <row r="5905" spans="7:29" x14ac:dyDescent="0.2">
      <c r="G5905" t="s">
        <v>3337</v>
      </c>
      <c r="H5905" t="s">
        <v>53</v>
      </c>
      <c r="I5905" t="s">
        <v>5608</v>
      </c>
      <c r="J5905" t="s">
        <v>4750</v>
      </c>
      <c r="L5905" t="s">
        <v>81</v>
      </c>
      <c r="M5905">
        <v>9</v>
      </c>
      <c r="N5905" t="s">
        <v>4750</v>
      </c>
      <c r="O5905" s="12">
        <v>8523</v>
      </c>
      <c r="P5905" t="s">
        <v>28</v>
      </c>
      <c r="Q5905" s="1">
        <v>43724</v>
      </c>
      <c r="R5905" t="s">
        <v>63</v>
      </c>
      <c r="S5905" t="s">
        <v>43</v>
      </c>
      <c r="T5905" t="s">
        <v>30</v>
      </c>
      <c r="U5905" t="s">
        <v>338</v>
      </c>
      <c r="W5905" t="s">
        <v>5615</v>
      </c>
    </row>
    <row r="5906" spans="7:29" x14ac:dyDescent="0.2">
      <c r="G5906" t="s">
        <v>1393</v>
      </c>
      <c r="H5906" t="s">
        <v>129</v>
      </c>
      <c r="I5906" t="s">
        <v>5215</v>
      </c>
      <c r="J5906" t="s">
        <v>974</v>
      </c>
      <c r="L5906" t="s">
        <v>347</v>
      </c>
      <c r="M5906">
        <v>12</v>
      </c>
      <c r="N5906" t="s">
        <v>974</v>
      </c>
      <c r="O5906" s="12">
        <v>8516</v>
      </c>
      <c r="P5906" t="s">
        <v>28</v>
      </c>
      <c r="Q5906" s="1">
        <v>43688</v>
      </c>
      <c r="R5906" t="s">
        <v>56</v>
      </c>
      <c r="S5906" s="1">
        <v>44773</v>
      </c>
      <c r="T5906" t="s">
        <v>30</v>
      </c>
      <c r="U5906" t="s">
        <v>5224</v>
      </c>
      <c r="W5906" t="s">
        <v>5225</v>
      </c>
    </row>
    <row r="5907" spans="7:29" x14ac:dyDescent="0.2">
      <c r="G5907" t="s">
        <v>279</v>
      </c>
      <c r="H5907" t="s">
        <v>759</v>
      </c>
      <c r="I5907" t="s">
        <v>12106</v>
      </c>
      <c r="J5907" t="s">
        <v>481</v>
      </c>
      <c r="L5907" t="s">
        <v>283</v>
      </c>
      <c r="M5907">
        <v>9</v>
      </c>
      <c r="N5907" t="s">
        <v>481</v>
      </c>
      <c r="O5907" s="12">
        <v>8511</v>
      </c>
      <c r="P5907" t="s">
        <v>28</v>
      </c>
      <c r="Q5907" s="1">
        <v>43085</v>
      </c>
      <c r="R5907" t="s">
        <v>56</v>
      </c>
      <c r="S5907" s="1">
        <v>44910</v>
      </c>
      <c r="T5907" t="s">
        <v>30</v>
      </c>
      <c r="U5907" t="s">
        <v>12147</v>
      </c>
      <c r="W5907" t="s">
        <v>12148</v>
      </c>
    </row>
    <row r="5908" spans="7:29" x14ac:dyDescent="0.2">
      <c r="G5908" t="s">
        <v>4281</v>
      </c>
      <c r="H5908" t="s">
        <v>314</v>
      </c>
      <c r="I5908" t="s">
        <v>10119</v>
      </c>
      <c r="J5908" t="s">
        <v>921</v>
      </c>
      <c r="L5908" t="s">
        <v>283</v>
      </c>
      <c r="M5908">
        <v>9</v>
      </c>
      <c r="N5908" t="s">
        <v>921</v>
      </c>
      <c r="O5908" s="12">
        <v>8504</v>
      </c>
      <c r="P5908" t="s">
        <v>28</v>
      </c>
      <c r="Q5908" s="1">
        <v>44636</v>
      </c>
      <c r="R5908" t="s">
        <v>56</v>
      </c>
      <c r="S5908" s="1">
        <v>45000</v>
      </c>
      <c r="T5908" t="s">
        <v>30</v>
      </c>
      <c r="U5908" t="s">
        <v>570</v>
      </c>
      <c r="W5908" t="s">
        <v>10120</v>
      </c>
    </row>
    <row r="5909" spans="7:29" x14ac:dyDescent="0.2">
      <c r="G5909" t="s">
        <v>3405</v>
      </c>
      <c r="H5909" t="s">
        <v>53</v>
      </c>
      <c r="I5909" t="s">
        <v>19532</v>
      </c>
      <c r="J5909" t="s">
        <v>135</v>
      </c>
      <c r="K5909" t="s">
        <v>1462</v>
      </c>
      <c r="L5909" t="s">
        <v>8777</v>
      </c>
      <c r="M5909">
        <v>12</v>
      </c>
      <c r="N5909" t="s">
        <v>135</v>
      </c>
      <c r="O5909" s="12">
        <v>8493</v>
      </c>
      <c r="P5909" t="s">
        <v>70</v>
      </c>
      <c r="Q5909" s="1">
        <v>44417</v>
      </c>
      <c r="R5909" t="s">
        <v>56</v>
      </c>
      <c r="S5909" s="1">
        <v>44773</v>
      </c>
      <c r="T5909" t="s">
        <v>71</v>
      </c>
      <c r="W5909" t="s">
        <v>19533</v>
      </c>
    </row>
    <row r="5910" spans="7:29" x14ac:dyDescent="0.2">
      <c r="G5910" t="s">
        <v>20894</v>
      </c>
      <c r="H5910" t="s">
        <v>262</v>
      </c>
      <c r="I5910" t="s">
        <v>20895</v>
      </c>
      <c r="J5910" t="s">
        <v>481</v>
      </c>
      <c r="L5910" t="s">
        <v>104</v>
      </c>
      <c r="M5910">
        <v>12</v>
      </c>
      <c r="N5910" t="s">
        <v>481</v>
      </c>
      <c r="O5910" s="12">
        <v>8476</v>
      </c>
      <c r="P5910" t="s">
        <v>28</v>
      </c>
      <c r="Q5910" s="1">
        <v>44810</v>
      </c>
      <c r="R5910" t="s">
        <v>56</v>
      </c>
      <c r="S5910" s="1">
        <v>44841</v>
      </c>
      <c r="T5910" t="s">
        <v>30</v>
      </c>
      <c r="U5910" t="s">
        <v>20896</v>
      </c>
      <c r="V5910" t="s">
        <v>122</v>
      </c>
      <c r="W5910" t="s">
        <v>20897</v>
      </c>
    </row>
    <row r="5911" spans="7:29" x14ac:dyDescent="0.2">
      <c r="G5911" t="s">
        <v>1459</v>
      </c>
      <c r="H5911" t="s">
        <v>262</v>
      </c>
      <c r="I5911" t="s">
        <v>15074</v>
      </c>
      <c r="J5911" t="s">
        <v>15075</v>
      </c>
      <c r="L5911" t="s">
        <v>27</v>
      </c>
      <c r="M5911">
        <v>12</v>
      </c>
      <c r="N5911" t="s">
        <v>510</v>
      </c>
      <c r="O5911" s="12">
        <v>8461</v>
      </c>
      <c r="P5911" t="s">
        <v>28</v>
      </c>
      <c r="Q5911" s="1">
        <v>42370</v>
      </c>
      <c r="R5911" t="s">
        <v>56</v>
      </c>
      <c r="S5911" s="1">
        <v>44804</v>
      </c>
      <c r="T5911" t="s">
        <v>30</v>
      </c>
      <c r="U5911" t="s">
        <v>15076</v>
      </c>
      <c r="V5911" t="s">
        <v>522</v>
      </c>
      <c r="W5911" t="s">
        <v>15077</v>
      </c>
    </row>
    <row r="5912" spans="7:29" x14ac:dyDescent="0.2">
      <c r="G5912" t="s">
        <v>6082</v>
      </c>
      <c r="H5912" t="s">
        <v>314</v>
      </c>
      <c r="I5912" t="s">
        <v>6075</v>
      </c>
      <c r="J5912" t="s">
        <v>235</v>
      </c>
      <c r="L5912" t="s">
        <v>283</v>
      </c>
      <c r="M5912">
        <v>9</v>
      </c>
      <c r="N5912" t="s">
        <v>819</v>
      </c>
      <c r="O5912" s="12">
        <v>8442</v>
      </c>
      <c r="P5912" t="s">
        <v>661</v>
      </c>
      <c r="Q5912" s="1">
        <v>44743</v>
      </c>
      <c r="R5912" t="s">
        <v>56</v>
      </c>
      <c r="S5912" s="1">
        <v>44804</v>
      </c>
      <c r="T5912" t="s">
        <v>30</v>
      </c>
      <c r="U5912" t="s">
        <v>1008</v>
      </c>
      <c r="W5912" t="s">
        <v>6083</v>
      </c>
    </row>
    <row r="5913" spans="7:29" ht="170" x14ac:dyDescent="0.2">
      <c r="G5913" t="s">
        <v>273</v>
      </c>
      <c r="H5913" t="s">
        <v>369</v>
      </c>
      <c r="I5913" t="s">
        <v>923</v>
      </c>
      <c r="J5913" t="s">
        <v>2875</v>
      </c>
      <c r="L5913" t="s">
        <v>27</v>
      </c>
      <c r="M5913">
        <v>12</v>
      </c>
      <c r="N5913" t="s">
        <v>2875</v>
      </c>
      <c r="O5913" s="12">
        <v>8438</v>
      </c>
      <c r="P5913" t="s">
        <v>28</v>
      </c>
      <c r="Q5913" s="1">
        <v>45040</v>
      </c>
      <c r="R5913" t="s">
        <v>29</v>
      </c>
      <c r="S5913" t="s">
        <v>43</v>
      </c>
      <c r="T5913" t="s">
        <v>30</v>
      </c>
      <c r="U5913" t="s">
        <v>12311</v>
      </c>
      <c r="V5913" t="s">
        <v>45</v>
      </c>
      <c r="W5913" t="s">
        <v>12312</v>
      </c>
      <c r="X5913" t="s">
        <v>12313</v>
      </c>
      <c r="Y5913" t="s">
        <v>12311</v>
      </c>
      <c r="Z5913" t="s">
        <v>2880</v>
      </c>
      <c r="AA5913" t="s">
        <v>12314</v>
      </c>
      <c r="AB5913" s="2" t="s">
        <v>12315</v>
      </c>
      <c r="AC5913" t="s">
        <v>12316</v>
      </c>
    </row>
    <row r="5914" spans="7:29" x14ac:dyDescent="0.2">
      <c r="G5914" t="s">
        <v>1412</v>
      </c>
      <c r="H5914" t="s">
        <v>1327</v>
      </c>
      <c r="I5914" t="s">
        <v>17456</v>
      </c>
      <c r="J5914" t="s">
        <v>2839</v>
      </c>
      <c r="L5914" t="s">
        <v>347</v>
      </c>
      <c r="M5914">
        <v>9</v>
      </c>
      <c r="N5914" t="s">
        <v>1219</v>
      </c>
      <c r="O5914" s="12">
        <v>8411</v>
      </c>
      <c r="P5914" t="s">
        <v>661</v>
      </c>
      <c r="Q5914" s="1">
        <v>42994</v>
      </c>
      <c r="R5914" t="s">
        <v>56</v>
      </c>
      <c r="S5914" s="1">
        <v>45000</v>
      </c>
      <c r="T5914" t="s">
        <v>30</v>
      </c>
      <c r="U5914" t="s">
        <v>616</v>
      </c>
      <c r="W5914" t="s">
        <v>17457</v>
      </c>
    </row>
    <row r="5915" spans="7:29" x14ac:dyDescent="0.2">
      <c r="G5915" t="s">
        <v>4889</v>
      </c>
      <c r="H5915" t="s">
        <v>302</v>
      </c>
      <c r="I5915" t="s">
        <v>13544</v>
      </c>
      <c r="J5915" t="s">
        <v>569</v>
      </c>
      <c r="L5915" t="s">
        <v>283</v>
      </c>
      <c r="M5915">
        <v>9</v>
      </c>
      <c r="N5915" t="s">
        <v>569</v>
      </c>
      <c r="O5915" s="12">
        <v>8406</v>
      </c>
      <c r="P5915" t="s">
        <v>28</v>
      </c>
      <c r="Q5915" s="1">
        <v>44820</v>
      </c>
      <c r="R5915" t="s">
        <v>56</v>
      </c>
      <c r="S5915" s="1">
        <v>45092</v>
      </c>
      <c r="T5915" t="s">
        <v>30</v>
      </c>
      <c r="U5915" t="s">
        <v>570</v>
      </c>
      <c r="W5915" t="s">
        <v>13551</v>
      </c>
    </row>
    <row r="5916" spans="7:29" x14ac:dyDescent="0.2">
      <c r="G5916" t="s">
        <v>920</v>
      </c>
      <c r="H5916" t="s">
        <v>60</v>
      </c>
      <c r="I5916" t="s">
        <v>22592</v>
      </c>
      <c r="J5916" t="s">
        <v>569</v>
      </c>
      <c r="L5916" t="s">
        <v>283</v>
      </c>
      <c r="M5916">
        <v>9</v>
      </c>
      <c r="N5916" t="s">
        <v>569</v>
      </c>
      <c r="O5916" s="12">
        <v>8406</v>
      </c>
      <c r="P5916" t="s">
        <v>28</v>
      </c>
      <c r="Q5916" s="1">
        <v>44820</v>
      </c>
      <c r="R5916" t="s">
        <v>56</v>
      </c>
      <c r="S5916" s="1">
        <v>45092</v>
      </c>
      <c r="T5916" t="s">
        <v>30</v>
      </c>
      <c r="U5916" t="s">
        <v>570</v>
      </c>
      <c r="W5916" t="s">
        <v>22593</v>
      </c>
    </row>
    <row r="5917" spans="7:29" x14ac:dyDescent="0.2">
      <c r="G5917" t="s">
        <v>586</v>
      </c>
      <c r="H5917" t="s">
        <v>280</v>
      </c>
      <c r="I5917" t="s">
        <v>4945</v>
      </c>
      <c r="J5917" t="s">
        <v>135</v>
      </c>
      <c r="K5917" t="s">
        <v>870</v>
      </c>
      <c r="L5917" t="s">
        <v>871</v>
      </c>
      <c r="M5917">
        <v>12</v>
      </c>
      <c r="N5917" t="s">
        <v>135</v>
      </c>
      <c r="O5917" s="12">
        <v>8400</v>
      </c>
      <c r="P5917" t="s">
        <v>238</v>
      </c>
      <c r="Q5917" s="1">
        <v>42248</v>
      </c>
      <c r="R5917" t="s">
        <v>56</v>
      </c>
      <c r="S5917" s="1">
        <v>44804</v>
      </c>
      <c r="T5917" t="s">
        <v>71</v>
      </c>
      <c r="W5917" t="s">
        <v>4946</v>
      </c>
      <c r="X5917" t="s">
        <v>4947</v>
      </c>
      <c r="Y5917" t="s">
        <v>1223</v>
      </c>
      <c r="Z5917" t="s">
        <v>135</v>
      </c>
      <c r="AA5917" t="s">
        <v>4948</v>
      </c>
      <c r="AB5917" t="s">
        <v>50</v>
      </c>
      <c r="AC5917" t="s">
        <v>4949</v>
      </c>
    </row>
    <row r="5918" spans="7:29" x14ac:dyDescent="0.2">
      <c r="G5918" t="s">
        <v>2555</v>
      </c>
      <c r="H5918" t="s">
        <v>53</v>
      </c>
      <c r="I5918" t="s">
        <v>25258</v>
      </c>
      <c r="J5918" t="s">
        <v>26</v>
      </c>
      <c r="L5918" t="s">
        <v>283</v>
      </c>
      <c r="M5918">
        <v>9</v>
      </c>
      <c r="N5918" t="s">
        <v>26</v>
      </c>
      <c r="O5918" s="12">
        <v>8400</v>
      </c>
      <c r="P5918" t="s">
        <v>28</v>
      </c>
      <c r="Q5918" s="1">
        <v>41441</v>
      </c>
      <c r="R5918" t="s">
        <v>56</v>
      </c>
      <c r="S5918" s="1">
        <v>45153</v>
      </c>
      <c r="T5918" t="s">
        <v>30</v>
      </c>
      <c r="U5918" t="s">
        <v>616</v>
      </c>
      <c r="W5918" t="s">
        <v>25264</v>
      </c>
    </row>
    <row r="5919" spans="7:29" x14ac:dyDescent="0.2">
      <c r="G5919" t="s">
        <v>986</v>
      </c>
      <c r="H5919" t="s">
        <v>112</v>
      </c>
      <c r="I5919" t="s">
        <v>9850</v>
      </c>
      <c r="J5919" t="s">
        <v>135</v>
      </c>
      <c r="K5919" t="s">
        <v>384</v>
      </c>
      <c r="L5919" t="s">
        <v>385</v>
      </c>
      <c r="M5919">
        <v>12</v>
      </c>
      <c r="N5919" t="s">
        <v>135</v>
      </c>
      <c r="O5919" s="12">
        <v>8393</v>
      </c>
      <c r="P5919" t="s">
        <v>70</v>
      </c>
      <c r="Q5919" s="1">
        <v>45006</v>
      </c>
      <c r="R5919" t="s">
        <v>29</v>
      </c>
      <c r="S5919" t="s">
        <v>43</v>
      </c>
      <c r="T5919" t="s">
        <v>71</v>
      </c>
      <c r="W5919" t="s">
        <v>9851</v>
      </c>
      <c r="X5919" t="s">
        <v>9852</v>
      </c>
      <c r="Y5919" t="s">
        <v>384</v>
      </c>
      <c r="Z5919" t="s">
        <v>135</v>
      </c>
      <c r="AA5919" t="s">
        <v>9853</v>
      </c>
      <c r="AB5919" t="s">
        <v>50</v>
      </c>
      <c r="AC5919" t="s">
        <v>50</v>
      </c>
    </row>
    <row r="5920" spans="7:29" x14ac:dyDescent="0.2">
      <c r="G5920" t="s">
        <v>11984</v>
      </c>
      <c r="H5920" t="s">
        <v>274</v>
      </c>
      <c r="I5920" t="s">
        <v>11985</v>
      </c>
      <c r="J5920" t="s">
        <v>6443</v>
      </c>
      <c r="L5920" t="s">
        <v>104</v>
      </c>
      <c r="M5920">
        <v>12</v>
      </c>
      <c r="N5920" t="s">
        <v>6443</v>
      </c>
      <c r="O5920" s="12">
        <v>8389</v>
      </c>
      <c r="P5920" t="s">
        <v>28</v>
      </c>
      <c r="Q5920" s="1">
        <v>40544</v>
      </c>
      <c r="R5920" t="s">
        <v>56</v>
      </c>
      <c r="S5920" s="1">
        <v>44754</v>
      </c>
      <c r="T5920" t="s">
        <v>30</v>
      </c>
      <c r="U5920" t="s">
        <v>6444</v>
      </c>
      <c r="V5920" t="s">
        <v>122</v>
      </c>
      <c r="W5920" t="s">
        <v>11986</v>
      </c>
    </row>
    <row r="5921" spans="7:29" x14ac:dyDescent="0.2">
      <c r="G5921" t="s">
        <v>14917</v>
      </c>
      <c r="H5921" t="s">
        <v>24</v>
      </c>
      <c r="I5921" t="s">
        <v>24582</v>
      </c>
      <c r="J5921" t="s">
        <v>4006</v>
      </c>
      <c r="L5921" t="s">
        <v>283</v>
      </c>
      <c r="M5921">
        <v>9</v>
      </c>
      <c r="N5921" t="s">
        <v>4006</v>
      </c>
      <c r="O5921" s="12">
        <v>8381</v>
      </c>
      <c r="P5921" t="s">
        <v>28</v>
      </c>
      <c r="Q5921" s="1">
        <v>44820</v>
      </c>
      <c r="R5921" t="s">
        <v>56</v>
      </c>
      <c r="S5921" s="1">
        <v>44910</v>
      </c>
      <c r="T5921" t="s">
        <v>30</v>
      </c>
      <c r="U5921" t="s">
        <v>570</v>
      </c>
      <c r="W5921" t="s">
        <v>24589</v>
      </c>
    </row>
    <row r="5922" spans="7:29" x14ac:dyDescent="0.2">
      <c r="G5922" t="s">
        <v>19233</v>
      </c>
      <c r="H5922" t="s">
        <v>314</v>
      </c>
      <c r="I5922" t="s">
        <v>12433</v>
      </c>
      <c r="J5922" t="s">
        <v>103</v>
      </c>
      <c r="K5922" t="s">
        <v>2640</v>
      </c>
      <c r="L5922" t="s">
        <v>114</v>
      </c>
      <c r="M5922">
        <v>12</v>
      </c>
      <c r="N5922" t="s">
        <v>103</v>
      </c>
      <c r="O5922" s="12">
        <v>8371</v>
      </c>
      <c r="P5922" t="s">
        <v>70</v>
      </c>
      <c r="Q5922" s="1">
        <v>44377</v>
      </c>
      <c r="R5922" t="s">
        <v>29</v>
      </c>
      <c r="S5922" t="s">
        <v>43</v>
      </c>
      <c r="T5922" t="s">
        <v>71</v>
      </c>
      <c r="W5922" t="s">
        <v>19234</v>
      </c>
      <c r="X5922" t="s">
        <v>116</v>
      </c>
    </row>
    <row r="5923" spans="7:29" x14ac:dyDescent="0.2">
      <c r="G5923" t="s">
        <v>286</v>
      </c>
      <c r="H5923" t="s">
        <v>53</v>
      </c>
      <c r="I5923" t="s">
        <v>2681</v>
      </c>
      <c r="J5923" t="s">
        <v>861</v>
      </c>
      <c r="L5923" t="s">
        <v>283</v>
      </c>
      <c r="M5923">
        <v>9</v>
      </c>
      <c r="N5923" t="s">
        <v>861</v>
      </c>
      <c r="O5923" s="12">
        <v>8361</v>
      </c>
      <c r="P5923" t="s">
        <v>28</v>
      </c>
      <c r="Q5923" s="1">
        <v>44820</v>
      </c>
      <c r="R5923" t="s">
        <v>56</v>
      </c>
      <c r="S5923" s="1">
        <v>45092</v>
      </c>
      <c r="T5923" t="s">
        <v>30</v>
      </c>
      <c r="U5923" t="s">
        <v>570</v>
      </c>
      <c r="W5923" t="s">
        <v>2682</v>
      </c>
    </row>
    <row r="5924" spans="7:29" x14ac:dyDescent="0.2">
      <c r="G5924" t="s">
        <v>4615</v>
      </c>
      <c r="H5924" t="s">
        <v>262</v>
      </c>
      <c r="I5924" t="s">
        <v>11194</v>
      </c>
      <c r="J5924" t="s">
        <v>4006</v>
      </c>
      <c r="L5924" t="s">
        <v>347</v>
      </c>
      <c r="M5924">
        <v>9</v>
      </c>
      <c r="N5924" t="s">
        <v>4006</v>
      </c>
      <c r="O5924" s="12">
        <v>8348</v>
      </c>
      <c r="P5924" t="s">
        <v>28</v>
      </c>
      <c r="Q5924" s="1">
        <v>44546</v>
      </c>
      <c r="R5924" t="s">
        <v>56</v>
      </c>
      <c r="S5924" s="1">
        <v>45000</v>
      </c>
      <c r="T5924" t="s">
        <v>30</v>
      </c>
      <c r="U5924" t="s">
        <v>570</v>
      </c>
      <c r="W5924" t="s">
        <v>11209</v>
      </c>
    </row>
    <row r="5925" spans="7:29" x14ac:dyDescent="0.2">
      <c r="G5925" t="s">
        <v>2741</v>
      </c>
      <c r="H5925" t="s">
        <v>759</v>
      </c>
      <c r="I5925" t="s">
        <v>14229</v>
      </c>
      <c r="J5925" t="s">
        <v>3464</v>
      </c>
      <c r="L5925" t="s">
        <v>27</v>
      </c>
      <c r="M5925">
        <v>12</v>
      </c>
      <c r="N5925" t="s">
        <v>3464</v>
      </c>
      <c r="O5925" s="12">
        <v>8348</v>
      </c>
      <c r="P5925" t="s">
        <v>28</v>
      </c>
      <c r="Q5925" s="1">
        <v>45061</v>
      </c>
      <c r="R5925" t="s">
        <v>29</v>
      </c>
      <c r="S5925" t="s">
        <v>43</v>
      </c>
      <c r="T5925" t="s">
        <v>30</v>
      </c>
      <c r="U5925" t="s">
        <v>11830</v>
      </c>
      <c r="V5925" t="s">
        <v>522</v>
      </c>
      <c r="W5925" t="s">
        <v>14231</v>
      </c>
      <c r="X5925" t="s">
        <v>116</v>
      </c>
    </row>
    <row r="5926" spans="7:29" x14ac:dyDescent="0.2">
      <c r="G5926" t="s">
        <v>467</v>
      </c>
      <c r="H5926" t="s">
        <v>262</v>
      </c>
      <c r="I5926" t="s">
        <v>3466</v>
      </c>
      <c r="J5926" t="s">
        <v>97</v>
      </c>
      <c r="L5926" t="s">
        <v>347</v>
      </c>
      <c r="M5926">
        <v>12</v>
      </c>
      <c r="N5926" t="s">
        <v>97</v>
      </c>
      <c r="O5926" s="12">
        <v>8333</v>
      </c>
      <c r="P5926" t="s">
        <v>28</v>
      </c>
      <c r="Q5926" s="1">
        <v>44510</v>
      </c>
      <c r="R5926" t="s">
        <v>56</v>
      </c>
      <c r="S5926" s="1">
        <v>44813</v>
      </c>
      <c r="T5926" t="s">
        <v>30</v>
      </c>
      <c r="U5926" t="s">
        <v>1036</v>
      </c>
      <c r="W5926" t="s">
        <v>3567</v>
      </c>
    </row>
    <row r="5927" spans="7:29" x14ac:dyDescent="0.2">
      <c r="G5927" t="s">
        <v>643</v>
      </c>
      <c r="H5927" t="s">
        <v>53</v>
      </c>
      <c r="I5927" t="s">
        <v>15661</v>
      </c>
      <c r="J5927" t="s">
        <v>103</v>
      </c>
      <c r="K5927" t="s">
        <v>7393</v>
      </c>
      <c r="L5927" t="s">
        <v>114</v>
      </c>
      <c r="M5927">
        <v>12</v>
      </c>
      <c r="N5927" t="s">
        <v>103</v>
      </c>
      <c r="O5927" s="12">
        <v>8318</v>
      </c>
      <c r="P5927" t="s">
        <v>70</v>
      </c>
      <c r="Q5927" s="1">
        <v>42552</v>
      </c>
      <c r="R5927" t="s">
        <v>29</v>
      </c>
      <c r="S5927" t="s">
        <v>43</v>
      </c>
      <c r="T5927" t="s">
        <v>71</v>
      </c>
      <c r="W5927" t="s">
        <v>15662</v>
      </c>
    </row>
    <row r="5928" spans="7:29" x14ac:dyDescent="0.2">
      <c r="G5928" t="s">
        <v>1286</v>
      </c>
      <c r="H5928" t="s">
        <v>280</v>
      </c>
      <c r="I5928" t="s">
        <v>10226</v>
      </c>
      <c r="J5928" t="s">
        <v>1329</v>
      </c>
      <c r="K5928" t="s">
        <v>3729</v>
      </c>
      <c r="L5928" t="s">
        <v>246</v>
      </c>
      <c r="M5928">
        <v>12</v>
      </c>
      <c r="N5928" t="s">
        <v>1329</v>
      </c>
      <c r="O5928" s="12">
        <v>8292</v>
      </c>
      <c r="P5928" t="s">
        <v>238</v>
      </c>
      <c r="Q5928" s="1">
        <v>44056</v>
      </c>
      <c r="R5928" t="s">
        <v>56</v>
      </c>
      <c r="S5928" s="1">
        <v>44927</v>
      </c>
      <c r="T5928" t="s">
        <v>71</v>
      </c>
      <c r="W5928" t="s">
        <v>10227</v>
      </c>
      <c r="X5928" t="s">
        <v>116</v>
      </c>
    </row>
    <row r="5929" spans="7:29" x14ac:dyDescent="0.2">
      <c r="G5929" t="s">
        <v>4254</v>
      </c>
      <c r="H5929" t="s">
        <v>118</v>
      </c>
      <c r="I5929" t="s">
        <v>18491</v>
      </c>
      <c r="J5929" t="s">
        <v>687</v>
      </c>
      <c r="L5929" t="s">
        <v>283</v>
      </c>
      <c r="M5929">
        <v>9</v>
      </c>
      <c r="N5929" t="s">
        <v>687</v>
      </c>
      <c r="O5929" s="12">
        <v>8283</v>
      </c>
      <c r="P5929" t="s">
        <v>28</v>
      </c>
      <c r="Q5929" s="1">
        <v>44758</v>
      </c>
      <c r="R5929" t="s">
        <v>56</v>
      </c>
      <c r="S5929" s="1">
        <v>44819</v>
      </c>
      <c r="T5929" t="s">
        <v>30</v>
      </c>
      <c r="U5929" t="s">
        <v>11397</v>
      </c>
      <c r="W5929" t="s">
        <v>18492</v>
      </c>
    </row>
    <row r="5930" spans="7:29" x14ac:dyDescent="0.2">
      <c r="G5930" t="s">
        <v>1541</v>
      </c>
      <c r="H5930" t="s">
        <v>262</v>
      </c>
      <c r="I5930" t="s">
        <v>21266</v>
      </c>
      <c r="J5930" t="s">
        <v>103</v>
      </c>
      <c r="K5930" t="s">
        <v>12400</v>
      </c>
      <c r="L5930" t="s">
        <v>114</v>
      </c>
      <c r="M5930">
        <v>12</v>
      </c>
      <c r="N5930" t="s">
        <v>103</v>
      </c>
      <c r="O5930" s="12">
        <v>8283</v>
      </c>
      <c r="P5930" t="s">
        <v>70</v>
      </c>
      <c r="Q5930" s="1">
        <v>44755</v>
      </c>
      <c r="R5930" t="s">
        <v>29</v>
      </c>
      <c r="S5930" t="s">
        <v>43</v>
      </c>
      <c r="T5930" t="s">
        <v>71</v>
      </c>
      <c r="W5930" t="s">
        <v>21267</v>
      </c>
      <c r="X5930" t="s">
        <v>21268</v>
      </c>
      <c r="Y5930" t="s">
        <v>12400</v>
      </c>
      <c r="Z5930" t="s">
        <v>109</v>
      </c>
      <c r="AA5930" t="s">
        <v>21269</v>
      </c>
      <c r="AB5930" t="s">
        <v>50</v>
      </c>
      <c r="AC5930" t="s">
        <v>50</v>
      </c>
    </row>
    <row r="5931" spans="7:29" x14ac:dyDescent="0.2">
      <c r="G5931" t="s">
        <v>59</v>
      </c>
      <c r="H5931" t="s">
        <v>148</v>
      </c>
      <c r="I5931" t="s">
        <v>7304</v>
      </c>
      <c r="J5931" t="s">
        <v>103</v>
      </c>
      <c r="K5931" t="s">
        <v>1482</v>
      </c>
      <c r="L5931" t="s">
        <v>152</v>
      </c>
      <c r="M5931">
        <v>12</v>
      </c>
      <c r="N5931" t="s">
        <v>103</v>
      </c>
      <c r="O5931" s="12">
        <v>8281</v>
      </c>
      <c r="P5931" t="s">
        <v>70</v>
      </c>
      <c r="Q5931" s="1">
        <v>42925</v>
      </c>
      <c r="R5931" t="s">
        <v>29</v>
      </c>
      <c r="S5931" t="s">
        <v>43</v>
      </c>
      <c r="T5931" t="s">
        <v>71</v>
      </c>
      <c r="W5931" t="s">
        <v>7305</v>
      </c>
      <c r="X5931" t="s">
        <v>7306</v>
      </c>
      <c r="Y5931" t="s">
        <v>1482</v>
      </c>
      <c r="Z5931" t="s">
        <v>109</v>
      </c>
      <c r="AA5931" t="s">
        <v>7307</v>
      </c>
      <c r="AB5931" t="s">
        <v>50</v>
      </c>
      <c r="AC5931" t="s">
        <v>50</v>
      </c>
    </row>
    <row r="5932" spans="7:29" x14ac:dyDescent="0.2">
      <c r="G5932" t="s">
        <v>13499</v>
      </c>
      <c r="H5932" t="s">
        <v>1729</v>
      </c>
      <c r="I5932" t="s">
        <v>13500</v>
      </c>
      <c r="J5932" t="s">
        <v>770</v>
      </c>
      <c r="L5932" t="s">
        <v>55</v>
      </c>
      <c r="M5932">
        <v>12</v>
      </c>
      <c r="N5932" t="s">
        <v>770</v>
      </c>
      <c r="O5932" s="12">
        <v>8276</v>
      </c>
      <c r="P5932" t="s">
        <v>28</v>
      </c>
      <c r="Q5932" s="1">
        <v>44266</v>
      </c>
      <c r="R5932" t="s">
        <v>56</v>
      </c>
      <c r="S5932" s="1">
        <v>44834</v>
      </c>
      <c r="T5932" t="s">
        <v>30</v>
      </c>
      <c r="U5932" t="s">
        <v>5224</v>
      </c>
      <c r="W5932" t="s">
        <v>13501</v>
      </c>
    </row>
    <row r="5933" spans="7:29" x14ac:dyDescent="0.2">
      <c r="G5933" t="s">
        <v>1752</v>
      </c>
      <c r="H5933" t="s">
        <v>262</v>
      </c>
      <c r="I5933" t="s">
        <v>1753</v>
      </c>
      <c r="J5933" t="s">
        <v>103</v>
      </c>
      <c r="K5933" t="s">
        <v>1754</v>
      </c>
      <c r="L5933" t="s">
        <v>114</v>
      </c>
      <c r="M5933">
        <v>12</v>
      </c>
      <c r="N5933" t="s">
        <v>103</v>
      </c>
      <c r="O5933" s="12">
        <v>8269</v>
      </c>
      <c r="P5933" t="s">
        <v>70</v>
      </c>
      <c r="Q5933" s="1">
        <v>44973</v>
      </c>
      <c r="R5933" t="s">
        <v>29</v>
      </c>
      <c r="S5933" t="s">
        <v>43</v>
      </c>
      <c r="T5933" t="s">
        <v>71</v>
      </c>
      <c r="W5933" t="s">
        <v>1755</v>
      </c>
      <c r="X5933" t="s">
        <v>1756</v>
      </c>
      <c r="Y5933" t="s">
        <v>1757</v>
      </c>
      <c r="Z5933" t="s">
        <v>109</v>
      </c>
      <c r="AA5933" t="s">
        <v>1758</v>
      </c>
      <c r="AB5933" t="s">
        <v>50</v>
      </c>
      <c r="AC5933" t="s">
        <v>50</v>
      </c>
    </row>
    <row r="5934" spans="7:29" x14ac:dyDescent="0.2">
      <c r="G5934" t="s">
        <v>615</v>
      </c>
      <c r="H5934" t="s">
        <v>53</v>
      </c>
      <c r="I5934" t="s">
        <v>16833</v>
      </c>
      <c r="J5934" t="s">
        <v>1721</v>
      </c>
      <c r="K5934" t="s">
        <v>16834</v>
      </c>
      <c r="L5934" t="s">
        <v>114</v>
      </c>
      <c r="M5934">
        <v>12</v>
      </c>
      <c r="N5934" t="s">
        <v>1721</v>
      </c>
      <c r="O5934" s="12">
        <v>8260</v>
      </c>
      <c r="P5934" t="s">
        <v>70</v>
      </c>
      <c r="Q5934" s="1">
        <v>44340</v>
      </c>
      <c r="R5934" t="s">
        <v>29</v>
      </c>
      <c r="S5934" t="s">
        <v>43</v>
      </c>
      <c r="T5934" t="s">
        <v>71</v>
      </c>
      <c r="W5934" t="s">
        <v>16835</v>
      </c>
      <c r="X5934" t="s">
        <v>116</v>
      </c>
    </row>
    <row r="5935" spans="7:29" x14ac:dyDescent="0.2">
      <c r="G5935" t="s">
        <v>157</v>
      </c>
      <c r="H5935" t="s">
        <v>234</v>
      </c>
      <c r="I5935" t="s">
        <v>7074</v>
      </c>
      <c r="J5935" t="s">
        <v>192</v>
      </c>
      <c r="K5935" t="s">
        <v>7075</v>
      </c>
      <c r="L5935" t="s">
        <v>246</v>
      </c>
      <c r="M5935">
        <v>12</v>
      </c>
      <c r="N5935" t="s">
        <v>192</v>
      </c>
      <c r="O5935" s="12">
        <v>8257</v>
      </c>
      <c r="P5935" t="s">
        <v>70</v>
      </c>
      <c r="Q5935" s="1">
        <v>44936</v>
      </c>
      <c r="R5935" t="s">
        <v>56</v>
      </c>
      <c r="S5935" s="1">
        <v>45046</v>
      </c>
      <c r="T5935" t="s">
        <v>71</v>
      </c>
      <c r="W5935" t="s">
        <v>7076</v>
      </c>
    </row>
    <row r="5936" spans="7:29" ht="136" x14ac:dyDescent="0.2">
      <c r="G5936" t="s">
        <v>3740</v>
      </c>
      <c r="H5936" t="s">
        <v>118</v>
      </c>
      <c r="I5936" t="s">
        <v>17267</v>
      </c>
      <c r="J5936" t="s">
        <v>97</v>
      </c>
      <c r="L5936" t="s">
        <v>62</v>
      </c>
      <c r="M5936">
        <v>12</v>
      </c>
      <c r="N5936" t="s">
        <v>97</v>
      </c>
      <c r="O5936" s="12">
        <v>8209</v>
      </c>
      <c r="P5936" t="s">
        <v>28</v>
      </c>
      <c r="Q5936" s="1">
        <v>42125</v>
      </c>
      <c r="R5936" t="s">
        <v>29</v>
      </c>
      <c r="S5936" t="s">
        <v>43</v>
      </c>
      <c r="T5936" t="s">
        <v>30</v>
      </c>
      <c r="U5936" t="s">
        <v>4936</v>
      </c>
      <c r="W5936" t="s">
        <v>17268</v>
      </c>
      <c r="X5936" t="s">
        <v>17269</v>
      </c>
      <c r="Y5936" t="s">
        <v>4936</v>
      </c>
      <c r="Z5936" t="s">
        <v>810</v>
      </c>
      <c r="AA5936" t="s">
        <v>17270</v>
      </c>
      <c r="AB5936" s="2" t="s">
        <v>17271</v>
      </c>
      <c r="AC5936" t="s">
        <v>17272</v>
      </c>
    </row>
    <row r="5937" spans="7:29" ht="204" x14ac:dyDescent="0.2">
      <c r="G5937" t="s">
        <v>20105</v>
      </c>
      <c r="H5937" t="s">
        <v>53</v>
      </c>
      <c r="I5937" t="s">
        <v>20106</v>
      </c>
      <c r="J5937" t="s">
        <v>67</v>
      </c>
      <c r="K5937" t="s">
        <v>384</v>
      </c>
      <c r="L5937" t="s">
        <v>385</v>
      </c>
      <c r="M5937">
        <v>12</v>
      </c>
      <c r="N5937" t="s">
        <v>67</v>
      </c>
      <c r="O5937" s="12">
        <v>8208</v>
      </c>
      <c r="P5937" t="s">
        <v>70</v>
      </c>
      <c r="Q5937" s="1">
        <v>44998</v>
      </c>
      <c r="R5937" t="s">
        <v>29</v>
      </c>
      <c r="S5937" t="s">
        <v>43</v>
      </c>
      <c r="T5937" t="s">
        <v>71</v>
      </c>
      <c r="W5937" t="s">
        <v>20107</v>
      </c>
      <c r="X5937" t="s">
        <v>20108</v>
      </c>
      <c r="Y5937" t="s">
        <v>384</v>
      </c>
      <c r="Z5937" t="s">
        <v>74</v>
      </c>
      <c r="AA5937" t="s">
        <v>20109</v>
      </c>
      <c r="AB5937" s="2" t="s">
        <v>721</v>
      </c>
      <c r="AC5937" t="s">
        <v>722</v>
      </c>
    </row>
    <row r="5938" spans="7:29" x14ac:dyDescent="0.2">
      <c r="G5938" t="s">
        <v>594</v>
      </c>
      <c r="H5938" t="s">
        <v>112</v>
      </c>
      <c r="I5938" t="s">
        <v>16300</v>
      </c>
      <c r="J5938" t="s">
        <v>528</v>
      </c>
      <c r="K5938" t="s">
        <v>384</v>
      </c>
      <c r="L5938" t="s">
        <v>385</v>
      </c>
      <c r="M5938">
        <v>12</v>
      </c>
      <c r="N5938" t="s">
        <v>528</v>
      </c>
      <c r="O5938" s="12">
        <v>8194</v>
      </c>
      <c r="P5938" t="s">
        <v>70</v>
      </c>
      <c r="Q5938" s="1">
        <v>44788</v>
      </c>
      <c r="R5938" t="s">
        <v>56</v>
      </c>
      <c r="S5938" s="1">
        <v>44895</v>
      </c>
      <c r="T5938" t="s">
        <v>71</v>
      </c>
      <c r="W5938" t="s">
        <v>16301</v>
      </c>
    </row>
    <row r="5939" spans="7:29" x14ac:dyDescent="0.2">
      <c r="G5939" t="s">
        <v>17191</v>
      </c>
      <c r="H5939" t="s">
        <v>53</v>
      </c>
      <c r="I5939" t="s">
        <v>17192</v>
      </c>
      <c r="J5939" t="s">
        <v>150</v>
      </c>
      <c r="K5939" t="s">
        <v>451</v>
      </c>
      <c r="L5939" t="s">
        <v>3890</v>
      </c>
      <c r="M5939">
        <v>9</v>
      </c>
      <c r="N5939" t="s">
        <v>150</v>
      </c>
      <c r="O5939" s="12">
        <v>8190</v>
      </c>
      <c r="P5939" t="s">
        <v>70</v>
      </c>
      <c r="Q5939" s="1">
        <v>40672</v>
      </c>
      <c r="R5939" t="s">
        <v>56</v>
      </c>
      <c r="S5939" s="1">
        <v>44773</v>
      </c>
      <c r="T5939" t="s">
        <v>71</v>
      </c>
      <c r="W5939" t="s">
        <v>17193</v>
      </c>
    </row>
    <row r="5940" spans="7:29" x14ac:dyDescent="0.2">
      <c r="G5940" t="s">
        <v>1849</v>
      </c>
      <c r="H5940" t="s">
        <v>262</v>
      </c>
      <c r="I5940" t="s">
        <v>23231</v>
      </c>
      <c r="J5940" t="s">
        <v>974</v>
      </c>
      <c r="L5940" t="s">
        <v>27</v>
      </c>
      <c r="M5940">
        <v>12</v>
      </c>
      <c r="N5940" t="s">
        <v>974</v>
      </c>
      <c r="O5940" s="12">
        <v>8169</v>
      </c>
      <c r="P5940" t="s">
        <v>28</v>
      </c>
      <c r="Q5940" s="1">
        <v>38222</v>
      </c>
      <c r="R5940" t="s">
        <v>56</v>
      </c>
      <c r="S5940" s="1">
        <v>44957</v>
      </c>
      <c r="T5940" t="s">
        <v>30</v>
      </c>
      <c r="U5940" t="s">
        <v>23232</v>
      </c>
      <c r="V5940" t="s">
        <v>933</v>
      </c>
      <c r="W5940" t="s">
        <v>23233</v>
      </c>
    </row>
    <row r="5941" spans="7:29" x14ac:dyDescent="0.2">
      <c r="G5941" t="s">
        <v>973</v>
      </c>
      <c r="H5941" t="s">
        <v>148</v>
      </c>
      <c r="I5941" t="s">
        <v>18372</v>
      </c>
      <c r="J5941" t="s">
        <v>103</v>
      </c>
      <c r="K5941" t="s">
        <v>969</v>
      </c>
      <c r="L5941" t="s">
        <v>246</v>
      </c>
      <c r="M5941">
        <v>12</v>
      </c>
      <c r="N5941" t="s">
        <v>103</v>
      </c>
      <c r="O5941" s="12">
        <v>8164</v>
      </c>
      <c r="P5941" t="s">
        <v>70</v>
      </c>
      <c r="Q5941" s="1">
        <v>44820</v>
      </c>
      <c r="R5941" t="s">
        <v>29</v>
      </c>
      <c r="S5941" t="s">
        <v>43</v>
      </c>
      <c r="T5941" t="s">
        <v>71</v>
      </c>
      <c r="W5941" t="s">
        <v>18378</v>
      </c>
      <c r="X5941" t="s">
        <v>18379</v>
      </c>
      <c r="Y5941" t="s">
        <v>969</v>
      </c>
      <c r="Z5941" t="s">
        <v>109</v>
      </c>
      <c r="AA5941" t="s">
        <v>18380</v>
      </c>
      <c r="AB5941" t="s">
        <v>50</v>
      </c>
      <c r="AC5941" t="s">
        <v>50</v>
      </c>
    </row>
    <row r="5942" spans="7:29" x14ac:dyDescent="0.2">
      <c r="G5942" t="s">
        <v>2033</v>
      </c>
      <c r="H5942" t="s">
        <v>262</v>
      </c>
      <c r="I5942" t="s">
        <v>4451</v>
      </c>
      <c r="J5942" t="s">
        <v>3286</v>
      </c>
      <c r="L5942" t="s">
        <v>27</v>
      </c>
      <c r="M5942">
        <v>12</v>
      </c>
      <c r="N5942" t="s">
        <v>3286</v>
      </c>
      <c r="O5942" s="12">
        <v>8159</v>
      </c>
      <c r="P5942" t="s">
        <v>28</v>
      </c>
      <c r="Q5942" s="1">
        <v>44501</v>
      </c>
      <c r="R5942" t="s">
        <v>56</v>
      </c>
      <c r="S5942" s="1">
        <v>44810</v>
      </c>
      <c r="T5942" t="s">
        <v>30</v>
      </c>
      <c r="U5942" t="s">
        <v>4464</v>
      </c>
      <c r="V5942" t="s">
        <v>522</v>
      </c>
      <c r="W5942" t="s">
        <v>4465</v>
      </c>
    </row>
    <row r="5943" spans="7:29" x14ac:dyDescent="0.2">
      <c r="G5943" t="s">
        <v>3120</v>
      </c>
      <c r="H5943" t="s">
        <v>53</v>
      </c>
      <c r="I5943" t="s">
        <v>22926</v>
      </c>
      <c r="J5943" t="s">
        <v>3746</v>
      </c>
      <c r="K5943" t="s">
        <v>3729</v>
      </c>
      <c r="L5943" t="s">
        <v>246</v>
      </c>
      <c r="M5943">
        <v>12</v>
      </c>
      <c r="N5943" t="s">
        <v>3746</v>
      </c>
      <c r="O5943" s="12">
        <v>8157</v>
      </c>
      <c r="P5943" t="s">
        <v>70</v>
      </c>
      <c r="Q5943" s="1">
        <v>42994</v>
      </c>
      <c r="R5943" t="s">
        <v>56</v>
      </c>
      <c r="S5943" s="1">
        <v>45107</v>
      </c>
      <c r="T5943" t="s">
        <v>71</v>
      </c>
      <c r="W5943" t="s">
        <v>22986</v>
      </c>
    </row>
    <row r="5944" spans="7:29" x14ac:dyDescent="0.2">
      <c r="G5944" t="s">
        <v>9000</v>
      </c>
      <c r="H5944" t="s">
        <v>24</v>
      </c>
      <c r="I5944" t="s">
        <v>9001</v>
      </c>
      <c r="J5944" t="s">
        <v>103</v>
      </c>
      <c r="L5944" t="s">
        <v>27</v>
      </c>
      <c r="M5944">
        <v>12</v>
      </c>
      <c r="N5944" t="s">
        <v>103</v>
      </c>
      <c r="O5944" s="12">
        <v>8128</v>
      </c>
      <c r="P5944" t="s">
        <v>28</v>
      </c>
      <c r="Q5944" s="1">
        <v>44378</v>
      </c>
      <c r="R5944" t="s">
        <v>56</v>
      </c>
      <c r="S5944" s="1">
        <v>44762</v>
      </c>
      <c r="T5944" t="s">
        <v>30</v>
      </c>
      <c r="U5944" t="s">
        <v>9002</v>
      </c>
      <c r="V5944" t="s">
        <v>45</v>
      </c>
      <c r="W5944" t="s">
        <v>9003</v>
      </c>
    </row>
    <row r="5945" spans="7:29" x14ac:dyDescent="0.2">
      <c r="G5945" t="s">
        <v>3709</v>
      </c>
      <c r="H5945" t="s">
        <v>314</v>
      </c>
      <c r="I5945" t="s">
        <v>21859</v>
      </c>
      <c r="J5945" t="s">
        <v>2119</v>
      </c>
      <c r="K5945" t="s">
        <v>21861</v>
      </c>
      <c r="L5945" t="s">
        <v>175</v>
      </c>
      <c r="M5945">
        <v>12</v>
      </c>
      <c r="N5945" t="s">
        <v>2119</v>
      </c>
      <c r="O5945" s="12">
        <v>8128</v>
      </c>
      <c r="P5945" t="s">
        <v>238</v>
      </c>
      <c r="Q5945" s="1">
        <v>44935</v>
      </c>
      <c r="R5945" t="s">
        <v>56</v>
      </c>
      <c r="S5945" s="1">
        <v>45016</v>
      </c>
      <c r="T5945" t="s">
        <v>71</v>
      </c>
      <c r="W5945" t="s">
        <v>21860</v>
      </c>
      <c r="X5945" t="s">
        <v>116</v>
      </c>
    </row>
    <row r="5946" spans="7:29" x14ac:dyDescent="0.2">
      <c r="G5946" t="s">
        <v>559</v>
      </c>
      <c r="H5946" t="s">
        <v>262</v>
      </c>
      <c r="I5946" t="s">
        <v>12911</v>
      </c>
      <c r="J5946" t="s">
        <v>569</v>
      </c>
      <c r="L5946" t="s">
        <v>436</v>
      </c>
      <c r="M5946">
        <v>9</v>
      </c>
      <c r="N5946" t="s">
        <v>569</v>
      </c>
      <c r="O5946" s="12">
        <v>8101</v>
      </c>
      <c r="P5946" t="s">
        <v>28</v>
      </c>
      <c r="Q5946" s="1">
        <v>44546</v>
      </c>
      <c r="R5946" t="s">
        <v>56</v>
      </c>
      <c r="S5946" s="1">
        <v>45000</v>
      </c>
      <c r="T5946" t="s">
        <v>30</v>
      </c>
      <c r="U5946" t="s">
        <v>82</v>
      </c>
      <c r="W5946" t="s">
        <v>12912</v>
      </c>
    </row>
    <row r="5947" spans="7:29" x14ac:dyDescent="0.2">
      <c r="G5947" t="s">
        <v>273</v>
      </c>
      <c r="H5947" t="s">
        <v>148</v>
      </c>
      <c r="I5947" t="s">
        <v>15937</v>
      </c>
      <c r="J5947" t="s">
        <v>481</v>
      </c>
      <c r="L5947" t="s">
        <v>283</v>
      </c>
      <c r="M5947">
        <v>9</v>
      </c>
      <c r="N5947" t="s">
        <v>481</v>
      </c>
      <c r="O5947" s="12">
        <v>8101</v>
      </c>
      <c r="P5947" t="s">
        <v>28</v>
      </c>
      <c r="Q5947" s="1">
        <v>44546</v>
      </c>
      <c r="R5947" t="s">
        <v>56</v>
      </c>
      <c r="S5947" s="1">
        <v>45000</v>
      </c>
      <c r="T5947" t="s">
        <v>30</v>
      </c>
      <c r="U5947" t="s">
        <v>570</v>
      </c>
      <c r="W5947" t="s">
        <v>15939</v>
      </c>
    </row>
    <row r="5948" spans="7:29" x14ac:dyDescent="0.2">
      <c r="G5948" t="s">
        <v>15646</v>
      </c>
      <c r="H5948" t="s">
        <v>24</v>
      </c>
      <c r="I5948" t="s">
        <v>15647</v>
      </c>
      <c r="J5948" t="s">
        <v>3286</v>
      </c>
      <c r="L5948" t="s">
        <v>27</v>
      </c>
      <c r="M5948">
        <v>12</v>
      </c>
      <c r="N5948" t="s">
        <v>3286</v>
      </c>
      <c r="O5948" s="12">
        <v>8083</v>
      </c>
      <c r="P5948" t="s">
        <v>28</v>
      </c>
      <c r="Q5948" s="1">
        <v>45047</v>
      </c>
      <c r="R5948" t="s">
        <v>29</v>
      </c>
      <c r="S5948" t="s">
        <v>43</v>
      </c>
      <c r="T5948" t="s">
        <v>30</v>
      </c>
      <c r="U5948" t="s">
        <v>15648</v>
      </c>
      <c r="V5948" t="s">
        <v>522</v>
      </c>
      <c r="W5948" t="s">
        <v>15649</v>
      </c>
      <c r="X5948" t="s">
        <v>116</v>
      </c>
    </row>
    <row r="5949" spans="7:29" ht="153" x14ac:dyDescent="0.2">
      <c r="G5949" t="s">
        <v>5408</v>
      </c>
      <c r="H5949" t="s">
        <v>262</v>
      </c>
      <c r="I5949" t="s">
        <v>19539</v>
      </c>
      <c r="J5949" t="s">
        <v>3286</v>
      </c>
      <c r="L5949" t="s">
        <v>27</v>
      </c>
      <c r="M5949">
        <v>12</v>
      </c>
      <c r="N5949" t="s">
        <v>3286</v>
      </c>
      <c r="O5949" s="12">
        <v>8083</v>
      </c>
      <c r="P5949" t="s">
        <v>28</v>
      </c>
      <c r="Q5949" s="1">
        <v>45047</v>
      </c>
      <c r="R5949" t="s">
        <v>29</v>
      </c>
      <c r="S5949" t="s">
        <v>43</v>
      </c>
      <c r="T5949" t="s">
        <v>30</v>
      </c>
      <c r="U5949" t="s">
        <v>4464</v>
      </c>
      <c r="V5949" t="s">
        <v>522</v>
      </c>
      <c r="W5949" t="s">
        <v>19550</v>
      </c>
      <c r="X5949" t="s">
        <v>19551</v>
      </c>
      <c r="Y5949" t="s">
        <v>4464</v>
      </c>
      <c r="Z5949" t="s">
        <v>3289</v>
      </c>
      <c r="AA5949" t="s">
        <v>19552</v>
      </c>
      <c r="AB5949" s="2" t="s">
        <v>19553</v>
      </c>
      <c r="AC5949" t="s">
        <v>19554</v>
      </c>
    </row>
    <row r="5950" spans="7:29" x14ac:dyDescent="0.2">
      <c r="G5950" t="s">
        <v>3353</v>
      </c>
      <c r="H5950" t="s">
        <v>274</v>
      </c>
      <c r="I5950" t="s">
        <v>19577</v>
      </c>
      <c r="J5950" t="s">
        <v>2612</v>
      </c>
      <c r="K5950" t="s">
        <v>5896</v>
      </c>
      <c r="L5950" t="s">
        <v>237</v>
      </c>
      <c r="M5950">
        <v>12</v>
      </c>
      <c r="N5950" t="s">
        <v>2612</v>
      </c>
      <c r="O5950" s="12">
        <v>8060</v>
      </c>
      <c r="P5950" t="s">
        <v>70</v>
      </c>
      <c r="Q5950" s="1">
        <v>45015</v>
      </c>
      <c r="R5950" t="s">
        <v>29</v>
      </c>
      <c r="S5950" t="s">
        <v>43</v>
      </c>
      <c r="T5950" t="s">
        <v>71</v>
      </c>
      <c r="W5950" t="s">
        <v>19581</v>
      </c>
      <c r="X5950" t="s">
        <v>116</v>
      </c>
    </row>
    <row r="5951" spans="7:29" x14ac:dyDescent="0.2">
      <c r="G5951" t="s">
        <v>4762</v>
      </c>
      <c r="H5951" t="s">
        <v>112</v>
      </c>
      <c r="I5951" t="s">
        <v>7922</v>
      </c>
      <c r="J5951" t="s">
        <v>135</v>
      </c>
      <c r="K5951" t="s">
        <v>384</v>
      </c>
      <c r="L5951" t="s">
        <v>385</v>
      </c>
      <c r="M5951">
        <v>12</v>
      </c>
      <c r="N5951" t="s">
        <v>135</v>
      </c>
      <c r="O5951" s="12">
        <v>8057</v>
      </c>
      <c r="P5951" t="s">
        <v>70</v>
      </c>
      <c r="Q5951" s="1">
        <v>45006</v>
      </c>
      <c r="R5951" t="s">
        <v>29</v>
      </c>
      <c r="S5951" t="s">
        <v>43</v>
      </c>
      <c r="T5951" t="s">
        <v>71</v>
      </c>
      <c r="W5951" t="s">
        <v>7923</v>
      </c>
      <c r="X5951" t="s">
        <v>7924</v>
      </c>
      <c r="Y5951" t="s">
        <v>384</v>
      </c>
      <c r="Z5951" t="s">
        <v>135</v>
      </c>
      <c r="AA5951" t="s">
        <v>7925</v>
      </c>
      <c r="AB5951" t="s">
        <v>50</v>
      </c>
      <c r="AC5951" t="s">
        <v>50</v>
      </c>
    </row>
    <row r="5952" spans="7:29" x14ac:dyDescent="0.2">
      <c r="G5952" t="s">
        <v>1504</v>
      </c>
      <c r="H5952" t="s">
        <v>53</v>
      </c>
      <c r="I5952" t="s">
        <v>3995</v>
      </c>
      <c r="J5952" t="s">
        <v>481</v>
      </c>
      <c r="L5952" t="s">
        <v>283</v>
      </c>
      <c r="M5952">
        <v>9</v>
      </c>
      <c r="N5952" t="s">
        <v>3996</v>
      </c>
      <c r="O5952" s="12">
        <v>8000</v>
      </c>
      <c r="P5952" t="s">
        <v>661</v>
      </c>
      <c r="Q5952" s="1">
        <v>44728</v>
      </c>
      <c r="R5952" t="s">
        <v>56</v>
      </c>
      <c r="S5952" s="1">
        <v>44772</v>
      </c>
      <c r="T5952" t="s">
        <v>30</v>
      </c>
      <c r="U5952" t="s">
        <v>3997</v>
      </c>
      <c r="W5952" t="s">
        <v>3998</v>
      </c>
    </row>
    <row r="5953" spans="7:29" x14ac:dyDescent="0.2">
      <c r="G5953" t="s">
        <v>25473</v>
      </c>
      <c r="H5953" t="s">
        <v>53</v>
      </c>
      <c r="I5953" t="s">
        <v>25474</v>
      </c>
      <c r="J5953" t="s">
        <v>481</v>
      </c>
      <c r="L5953" t="s">
        <v>283</v>
      </c>
      <c r="M5953">
        <v>9</v>
      </c>
      <c r="N5953" t="s">
        <v>481</v>
      </c>
      <c r="O5953" s="12">
        <v>7974</v>
      </c>
      <c r="P5953" t="s">
        <v>28</v>
      </c>
      <c r="Q5953" s="1">
        <v>44455</v>
      </c>
      <c r="R5953" t="s">
        <v>56</v>
      </c>
      <c r="S5953" s="1">
        <v>45000</v>
      </c>
      <c r="T5953" t="s">
        <v>30</v>
      </c>
      <c r="U5953" t="s">
        <v>570</v>
      </c>
      <c r="W5953" t="s">
        <v>25475</v>
      </c>
    </row>
    <row r="5954" spans="7:29" x14ac:dyDescent="0.2">
      <c r="G5954" t="s">
        <v>1903</v>
      </c>
      <c r="H5954" t="s">
        <v>118</v>
      </c>
      <c r="I5954" t="s">
        <v>10043</v>
      </c>
      <c r="J5954" t="s">
        <v>1473</v>
      </c>
      <c r="L5954" t="s">
        <v>896</v>
      </c>
      <c r="M5954">
        <v>9</v>
      </c>
      <c r="N5954" t="s">
        <v>1473</v>
      </c>
      <c r="O5954" s="12">
        <v>7943</v>
      </c>
      <c r="P5954" t="s">
        <v>28</v>
      </c>
      <c r="Q5954" s="1">
        <v>44970</v>
      </c>
      <c r="R5954" t="s">
        <v>56</v>
      </c>
      <c r="S5954" s="1">
        <v>45000</v>
      </c>
      <c r="T5954" t="s">
        <v>30</v>
      </c>
      <c r="U5954" t="s">
        <v>10059</v>
      </c>
      <c r="W5954" t="s">
        <v>10060</v>
      </c>
    </row>
    <row r="5955" spans="7:29" ht="136" x14ac:dyDescent="0.2">
      <c r="G5955" t="s">
        <v>4617</v>
      </c>
      <c r="H5955" t="s">
        <v>112</v>
      </c>
      <c r="I5955" t="s">
        <v>19858</v>
      </c>
      <c r="J5955" t="s">
        <v>1087</v>
      </c>
      <c r="K5955" t="s">
        <v>19859</v>
      </c>
      <c r="L5955" t="s">
        <v>8819</v>
      </c>
      <c r="M5955">
        <v>12</v>
      </c>
      <c r="N5955" t="s">
        <v>1087</v>
      </c>
      <c r="O5955" s="12">
        <v>7915</v>
      </c>
      <c r="P5955" t="s">
        <v>70</v>
      </c>
      <c r="Q5955" s="1">
        <v>45033</v>
      </c>
      <c r="R5955" t="s">
        <v>29</v>
      </c>
      <c r="S5955" t="s">
        <v>43</v>
      </c>
      <c r="T5955" t="s">
        <v>71</v>
      </c>
      <c r="W5955" t="s">
        <v>19860</v>
      </c>
      <c r="X5955" t="s">
        <v>19861</v>
      </c>
      <c r="Y5955" t="s">
        <v>19859</v>
      </c>
      <c r="Z5955" t="s">
        <v>1087</v>
      </c>
      <c r="AA5955" t="s">
        <v>19862</v>
      </c>
      <c r="AB5955" s="2" t="s">
        <v>19863</v>
      </c>
      <c r="AC5955" t="s">
        <v>19864</v>
      </c>
    </row>
    <row r="5956" spans="7:29" x14ac:dyDescent="0.2">
      <c r="G5956" t="s">
        <v>23346</v>
      </c>
      <c r="H5956" t="s">
        <v>24</v>
      </c>
      <c r="I5956" t="s">
        <v>23347</v>
      </c>
      <c r="J5956" t="s">
        <v>6724</v>
      </c>
      <c r="K5956" t="s">
        <v>23348</v>
      </c>
      <c r="L5956" t="s">
        <v>3395</v>
      </c>
      <c r="M5956">
        <v>12</v>
      </c>
      <c r="N5956" t="s">
        <v>6724</v>
      </c>
      <c r="O5956" s="12">
        <v>7888</v>
      </c>
      <c r="P5956" t="s">
        <v>70</v>
      </c>
      <c r="Q5956" s="1">
        <v>44977</v>
      </c>
      <c r="R5956" t="s">
        <v>29</v>
      </c>
      <c r="S5956" t="s">
        <v>43</v>
      </c>
      <c r="T5956" t="s">
        <v>71</v>
      </c>
      <c r="W5956" t="s">
        <v>23349</v>
      </c>
      <c r="X5956" t="s">
        <v>23350</v>
      </c>
      <c r="Y5956" t="s">
        <v>23348</v>
      </c>
      <c r="Z5956" t="s">
        <v>20282</v>
      </c>
      <c r="AA5956" t="s">
        <v>23351</v>
      </c>
      <c r="AB5956" t="s">
        <v>50</v>
      </c>
      <c r="AC5956" t="s">
        <v>23352</v>
      </c>
    </row>
    <row r="5957" spans="7:29" x14ac:dyDescent="0.2">
      <c r="G5957" t="s">
        <v>12188</v>
      </c>
      <c r="H5957" t="s">
        <v>314</v>
      </c>
      <c r="I5957" t="s">
        <v>19036</v>
      </c>
      <c r="J5957" t="s">
        <v>2093</v>
      </c>
      <c r="L5957" t="s">
        <v>775</v>
      </c>
      <c r="M5957">
        <v>9</v>
      </c>
      <c r="N5957" t="s">
        <v>2093</v>
      </c>
      <c r="O5957" s="12">
        <v>7867</v>
      </c>
      <c r="P5957" t="s">
        <v>28</v>
      </c>
      <c r="Q5957" s="1">
        <v>42125</v>
      </c>
      <c r="R5957" t="s">
        <v>63</v>
      </c>
      <c r="S5957" t="s">
        <v>43</v>
      </c>
      <c r="T5957" t="s">
        <v>30</v>
      </c>
      <c r="U5957" t="s">
        <v>1324</v>
      </c>
      <c r="W5957" t="s">
        <v>19037</v>
      </c>
    </row>
    <row r="5958" spans="7:29" x14ac:dyDescent="0.2">
      <c r="G5958" t="s">
        <v>128</v>
      </c>
      <c r="H5958" t="s">
        <v>24</v>
      </c>
      <c r="I5958" t="s">
        <v>8376</v>
      </c>
      <c r="J5958" t="s">
        <v>61</v>
      </c>
      <c r="L5958" t="s">
        <v>27</v>
      </c>
      <c r="M5958">
        <v>12</v>
      </c>
      <c r="N5958" t="s">
        <v>61</v>
      </c>
      <c r="O5958" s="12">
        <v>7854</v>
      </c>
      <c r="P5958" t="s">
        <v>28</v>
      </c>
      <c r="Q5958" s="1">
        <v>42309</v>
      </c>
      <c r="R5958" t="s">
        <v>56</v>
      </c>
      <c r="S5958" s="1">
        <v>45016</v>
      </c>
      <c r="T5958" t="s">
        <v>30</v>
      </c>
      <c r="U5958" t="s">
        <v>8379</v>
      </c>
      <c r="V5958" t="s">
        <v>45</v>
      </c>
      <c r="W5958" t="s">
        <v>8380</v>
      </c>
    </row>
    <row r="5959" spans="7:29" x14ac:dyDescent="0.2">
      <c r="G5959" t="s">
        <v>8101</v>
      </c>
      <c r="H5959" t="s">
        <v>112</v>
      </c>
      <c r="I5959" t="s">
        <v>8093</v>
      </c>
      <c r="J5959" t="s">
        <v>150</v>
      </c>
      <c r="K5959" t="s">
        <v>832</v>
      </c>
      <c r="L5959" t="s">
        <v>589</v>
      </c>
      <c r="M5959">
        <v>12</v>
      </c>
      <c r="N5959" t="s">
        <v>150</v>
      </c>
      <c r="O5959" s="12">
        <v>7851</v>
      </c>
      <c r="P5959" t="s">
        <v>70</v>
      </c>
      <c r="Q5959" s="1">
        <v>44694</v>
      </c>
      <c r="R5959" t="s">
        <v>29</v>
      </c>
      <c r="S5959" t="s">
        <v>43</v>
      </c>
      <c r="T5959" t="s">
        <v>71</v>
      </c>
      <c r="W5959" t="s">
        <v>8102</v>
      </c>
      <c r="X5959" t="s">
        <v>116</v>
      </c>
    </row>
    <row r="5960" spans="7:29" x14ac:dyDescent="0.2">
      <c r="G5960" t="s">
        <v>1249</v>
      </c>
      <c r="H5960" t="s">
        <v>24</v>
      </c>
      <c r="I5960" t="s">
        <v>12641</v>
      </c>
      <c r="J5960" t="s">
        <v>6566</v>
      </c>
      <c r="K5960" t="s">
        <v>12642</v>
      </c>
      <c r="L5960" t="s">
        <v>12643</v>
      </c>
      <c r="M5960">
        <v>12</v>
      </c>
      <c r="N5960" t="s">
        <v>6566</v>
      </c>
      <c r="O5960" s="12">
        <v>7845</v>
      </c>
      <c r="P5960" t="s">
        <v>70</v>
      </c>
      <c r="Q5960" s="1">
        <v>44529</v>
      </c>
      <c r="R5960" t="s">
        <v>56</v>
      </c>
      <c r="S5960" s="1">
        <v>44865</v>
      </c>
      <c r="T5960" t="s">
        <v>71</v>
      </c>
      <c r="W5960" t="s">
        <v>12644</v>
      </c>
    </row>
    <row r="5961" spans="7:29" x14ac:dyDescent="0.2">
      <c r="G5961" t="s">
        <v>1971</v>
      </c>
      <c r="H5961" t="s">
        <v>118</v>
      </c>
      <c r="I5961" t="s">
        <v>1972</v>
      </c>
      <c r="J5961" t="s">
        <v>520</v>
      </c>
      <c r="L5961" t="s">
        <v>27</v>
      </c>
      <c r="M5961">
        <v>12</v>
      </c>
      <c r="N5961" t="s">
        <v>520</v>
      </c>
      <c r="O5961" s="12">
        <v>7818</v>
      </c>
      <c r="P5961" t="s">
        <v>28</v>
      </c>
      <c r="Q5961" s="1">
        <v>44733</v>
      </c>
      <c r="R5961" t="s">
        <v>56</v>
      </c>
      <c r="S5961" s="1">
        <v>44810</v>
      </c>
      <c r="T5961" t="s">
        <v>30</v>
      </c>
      <c r="U5961" t="s">
        <v>521</v>
      </c>
      <c r="V5961" t="s">
        <v>522</v>
      </c>
      <c r="W5961" t="s">
        <v>1973</v>
      </c>
    </row>
    <row r="5962" spans="7:29" x14ac:dyDescent="0.2">
      <c r="G5962" t="s">
        <v>11676</v>
      </c>
      <c r="H5962" t="s">
        <v>112</v>
      </c>
      <c r="I5962" t="s">
        <v>11677</v>
      </c>
      <c r="J5962" t="s">
        <v>103</v>
      </c>
      <c r="L5962" t="s">
        <v>27</v>
      </c>
      <c r="M5962">
        <v>12</v>
      </c>
      <c r="N5962" t="s">
        <v>103</v>
      </c>
      <c r="O5962" s="12">
        <v>7816</v>
      </c>
      <c r="P5962" t="s">
        <v>28</v>
      </c>
      <c r="Q5962" s="1">
        <v>43831</v>
      </c>
      <c r="R5962" t="s">
        <v>56</v>
      </c>
      <c r="S5962" s="1">
        <v>44782</v>
      </c>
      <c r="T5962" t="s">
        <v>30</v>
      </c>
      <c r="U5962" t="s">
        <v>3519</v>
      </c>
      <c r="V5962" t="s">
        <v>353</v>
      </c>
      <c r="W5962" t="s">
        <v>11678</v>
      </c>
    </row>
    <row r="5963" spans="7:29" x14ac:dyDescent="0.2">
      <c r="G5963" t="s">
        <v>18371</v>
      </c>
      <c r="H5963" t="s">
        <v>369</v>
      </c>
      <c r="I5963" t="s">
        <v>18372</v>
      </c>
      <c r="J5963" t="s">
        <v>86</v>
      </c>
      <c r="K5963" t="s">
        <v>18373</v>
      </c>
      <c r="L5963" t="s">
        <v>114</v>
      </c>
      <c r="M5963">
        <v>12</v>
      </c>
      <c r="N5963" t="s">
        <v>1793</v>
      </c>
      <c r="O5963" s="12">
        <v>7809</v>
      </c>
      <c r="P5963" t="s">
        <v>238</v>
      </c>
      <c r="Q5963" s="1">
        <v>45005</v>
      </c>
      <c r="R5963" t="s">
        <v>29</v>
      </c>
      <c r="S5963" s="1">
        <v>45109</v>
      </c>
      <c r="T5963" t="s">
        <v>71</v>
      </c>
      <c r="W5963" t="s">
        <v>18374</v>
      </c>
      <c r="X5963" t="s">
        <v>18375</v>
      </c>
      <c r="Y5963" t="s">
        <v>384</v>
      </c>
      <c r="Z5963" t="s">
        <v>91</v>
      </c>
      <c r="AA5963" t="s">
        <v>18376</v>
      </c>
      <c r="AB5963" t="s">
        <v>50</v>
      </c>
      <c r="AC5963" t="s">
        <v>50</v>
      </c>
    </row>
    <row r="5964" spans="7:29" x14ac:dyDescent="0.2">
      <c r="G5964" t="s">
        <v>21122</v>
      </c>
      <c r="H5964" t="s">
        <v>53</v>
      </c>
      <c r="I5964" t="s">
        <v>21123</v>
      </c>
      <c r="J5964" t="s">
        <v>3286</v>
      </c>
      <c r="L5964" t="s">
        <v>27</v>
      </c>
      <c r="M5964">
        <v>12</v>
      </c>
      <c r="N5964" t="s">
        <v>3286</v>
      </c>
      <c r="O5964" s="12">
        <v>7808</v>
      </c>
      <c r="P5964" t="s">
        <v>28</v>
      </c>
      <c r="Q5964" s="1">
        <v>45040</v>
      </c>
      <c r="R5964" t="s">
        <v>63</v>
      </c>
      <c r="S5964" t="s">
        <v>43</v>
      </c>
      <c r="T5964" t="s">
        <v>30</v>
      </c>
      <c r="U5964" t="s">
        <v>4464</v>
      </c>
      <c r="V5964" t="s">
        <v>522</v>
      </c>
      <c r="W5964" t="s">
        <v>21124</v>
      </c>
    </row>
    <row r="5965" spans="7:29" x14ac:dyDescent="0.2">
      <c r="G5965" t="s">
        <v>6508</v>
      </c>
      <c r="H5965" t="s">
        <v>280</v>
      </c>
      <c r="I5965" t="s">
        <v>6505</v>
      </c>
      <c r="J5965" t="s">
        <v>1721</v>
      </c>
      <c r="K5965" t="s">
        <v>6509</v>
      </c>
      <c r="L5965" t="s">
        <v>152</v>
      </c>
      <c r="M5965">
        <v>12</v>
      </c>
      <c r="N5965" t="s">
        <v>1721</v>
      </c>
      <c r="O5965" s="12">
        <v>7802</v>
      </c>
      <c r="P5965" t="s">
        <v>70</v>
      </c>
      <c r="Q5965" s="1">
        <v>43356</v>
      </c>
      <c r="R5965" t="s">
        <v>29</v>
      </c>
      <c r="S5965" t="s">
        <v>43</v>
      </c>
      <c r="T5965" t="s">
        <v>71</v>
      </c>
      <c r="W5965" t="s">
        <v>6510</v>
      </c>
      <c r="X5965" t="s">
        <v>6511</v>
      </c>
      <c r="Y5965" t="s">
        <v>6509</v>
      </c>
      <c r="Z5965" t="s">
        <v>1721</v>
      </c>
      <c r="AA5965" t="s">
        <v>6512</v>
      </c>
      <c r="AB5965" t="s">
        <v>50</v>
      </c>
      <c r="AC5965" t="s">
        <v>6513</v>
      </c>
    </row>
    <row r="5966" spans="7:29" x14ac:dyDescent="0.2">
      <c r="G5966" t="s">
        <v>2074</v>
      </c>
      <c r="H5966" t="s">
        <v>369</v>
      </c>
      <c r="I5966" t="s">
        <v>12628</v>
      </c>
      <c r="J5966" t="s">
        <v>528</v>
      </c>
      <c r="K5966" t="s">
        <v>1104</v>
      </c>
      <c r="L5966" t="s">
        <v>1105</v>
      </c>
      <c r="M5966">
        <v>12</v>
      </c>
      <c r="N5966" t="s">
        <v>528</v>
      </c>
      <c r="O5966" s="12">
        <v>7793</v>
      </c>
      <c r="P5966" t="s">
        <v>70</v>
      </c>
      <c r="Q5966" s="1">
        <v>45054</v>
      </c>
      <c r="R5966" t="s">
        <v>29</v>
      </c>
      <c r="S5966" t="s">
        <v>43</v>
      </c>
      <c r="T5966" t="s">
        <v>71</v>
      </c>
      <c r="W5966" t="s">
        <v>12629</v>
      </c>
      <c r="X5966" t="s">
        <v>12630</v>
      </c>
      <c r="Y5966" t="s">
        <v>1104</v>
      </c>
      <c r="Z5966" t="s">
        <v>528</v>
      </c>
      <c r="AA5966" t="s">
        <v>12631</v>
      </c>
      <c r="AB5966" t="s">
        <v>50</v>
      </c>
      <c r="AC5966" t="s">
        <v>12632</v>
      </c>
    </row>
    <row r="5967" spans="7:29" x14ac:dyDescent="0.2">
      <c r="G5967" t="s">
        <v>1849</v>
      </c>
      <c r="H5967" t="s">
        <v>262</v>
      </c>
      <c r="I5967" t="s">
        <v>13921</v>
      </c>
      <c r="J5967" t="s">
        <v>150</v>
      </c>
      <c r="K5967" t="s">
        <v>832</v>
      </c>
      <c r="L5967" t="s">
        <v>246</v>
      </c>
      <c r="M5967">
        <v>12</v>
      </c>
      <c r="N5967" t="s">
        <v>150</v>
      </c>
      <c r="O5967" s="12">
        <v>7792</v>
      </c>
      <c r="P5967" t="s">
        <v>70</v>
      </c>
      <c r="Q5967" s="1">
        <v>44663</v>
      </c>
      <c r="R5967" t="s">
        <v>29</v>
      </c>
      <c r="S5967" t="s">
        <v>43</v>
      </c>
      <c r="T5967" t="s">
        <v>71</v>
      </c>
      <c r="W5967" t="s">
        <v>13922</v>
      </c>
      <c r="X5967" t="s">
        <v>13923</v>
      </c>
      <c r="Y5967" t="s">
        <v>832</v>
      </c>
      <c r="Z5967" t="s">
        <v>150</v>
      </c>
      <c r="AA5967" t="s">
        <v>13924</v>
      </c>
      <c r="AB5967" t="s">
        <v>50</v>
      </c>
      <c r="AC5967" t="s">
        <v>50</v>
      </c>
    </row>
    <row r="5968" spans="7:29" x14ac:dyDescent="0.2">
      <c r="G5968" t="s">
        <v>4180</v>
      </c>
      <c r="H5968" t="s">
        <v>234</v>
      </c>
      <c r="I5968" t="s">
        <v>12103</v>
      </c>
      <c r="J5968" t="s">
        <v>1329</v>
      </c>
      <c r="L5968" t="s">
        <v>55</v>
      </c>
      <c r="M5968">
        <v>12</v>
      </c>
      <c r="N5968" t="s">
        <v>1329</v>
      </c>
      <c r="O5968" s="12">
        <v>7764</v>
      </c>
      <c r="P5968" t="s">
        <v>28</v>
      </c>
      <c r="Q5968" s="1">
        <v>44929</v>
      </c>
      <c r="R5968" t="s">
        <v>56</v>
      </c>
      <c r="S5968" s="1">
        <v>45473</v>
      </c>
      <c r="T5968" t="s">
        <v>30</v>
      </c>
      <c r="U5968" t="s">
        <v>12104</v>
      </c>
      <c r="W5968" t="s">
        <v>12105</v>
      </c>
    </row>
    <row r="5969" spans="7:29" x14ac:dyDescent="0.2">
      <c r="G5969" t="s">
        <v>920</v>
      </c>
      <c r="H5969" t="s">
        <v>1327</v>
      </c>
      <c r="I5969" t="s">
        <v>9655</v>
      </c>
      <c r="J5969" t="s">
        <v>505</v>
      </c>
      <c r="L5969" t="s">
        <v>283</v>
      </c>
      <c r="M5969">
        <v>9</v>
      </c>
      <c r="N5969" t="s">
        <v>505</v>
      </c>
      <c r="O5969" s="12">
        <v>7729</v>
      </c>
      <c r="P5969" t="s">
        <v>28</v>
      </c>
      <c r="Q5969" s="1">
        <v>40710</v>
      </c>
      <c r="R5969" t="s">
        <v>29</v>
      </c>
      <c r="S5969" s="1">
        <v>45122</v>
      </c>
      <c r="T5969" t="s">
        <v>30</v>
      </c>
      <c r="U5969" t="s">
        <v>1324</v>
      </c>
      <c r="W5969" t="s">
        <v>9656</v>
      </c>
      <c r="X5969" t="s">
        <v>9657</v>
      </c>
      <c r="Y5969" t="s">
        <v>1324</v>
      </c>
      <c r="Z5969" t="s">
        <v>2688</v>
      </c>
      <c r="AA5969" t="s">
        <v>9658</v>
      </c>
      <c r="AB5969" t="s">
        <v>50</v>
      </c>
      <c r="AC5969" t="s">
        <v>50</v>
      </c>
    </row>
    <row r="5970" spans="7:29" x14ac:dyDescent="0.2">
      <c r="G5970" t="s">
        <v>652</v>
      </c>
      <c r="H5970" t="s">
        <v>53</v>
      </c>
      <c r="I5970" t="s">
        <v>923</v>
      </c>
      <c r="J5970" t="s">
        <v>1087</v>
      </c>
      <c r="K5970" t="s">
        <v>6555</v>
      </c>
      <c r="L5970" t="s">
        <v>2724</v>
      </c>
      <c r="M5970">
        <v>12</v>
      </c>
      <c r="N5970" t="s">
        <v>1087</v>
      </c>
      <c r="O5970" s="12">
        <v>7724</v>
      </c>
      <c r="P5970" t="s">
        <v>70</v>
      </c>
      <c r="Q5970" s="1">
        <v>38353</v>
      </c>
      <c r="R5970" t="s">
        <v>56</v>
      </c>
      <c r="S5970" s="1">
        <v>44773</v>
      </c>
      <c r="T5970" t="s">
        <v>71</v>
      </c>
      <c r="W5970" t="s">
        <v>12317</v>
      </c>
    </row>
    <row r="5971" spans="7:29" x14ac:dyDescent="0.2">
      <c r="G5971" t="s">
        <v>12561</v>
      </c>
      <c r="H5971" t="s">
        <v>148</v>
      </c>
      <c r="I5971" t="s">
        <v>2059</v>
      </c>
      <c r="J5971" t="s">
        <v>528</v>
      </c>
      <c r="L5971" t="s">
        <v>775</v>
      </c>
      <c r="M5971">
        <v>9</v>
      </c>
      <c r="N5971" t="s">
        <v>528</v>
      </c>
      <c r="O5971" s="12">
        <v>7694</v>
      </c>
      <c r="P5971" t="s">
        <v>28</v>
      </c>
      <c r="Q5971" s="1">
        <v>43359</v>
      </c>
      <c r="R5971" t="s">
        <v>63</v>
      </c>
      <c r="S5971" t="s">
        <v>43</v>
      </c>
      <c r="T5971" t="s">
        <v>30</v>
      </c>
      <c r="U5971" t="s">
        <v>1324</v>
      </c>
      <c r="W5971" t="s">
        <v>14850</v>
      </c>
    </row>
    <row r="5972" spans="7:29" x14ac:dyDescent="0.2">
      <c r="G5972" t="s">
        <v>8284</v>
      </c>
      <c r="H5972" t="s">
        <v>314</v>
      </c>
      <c r="I5972" t="s">
        <v>23766</v>
      </c>
      <c r="J5972" t="s">
        <v>6724</v>
      </c>
      <c r="L5972" t="s">
        <v>436</v>
      </c>
      <c r="M5972">
        <v>12</v>
      </c>
      <c r="N5972" t="s">
        <v>6724</v>
      </c>
      <c r="O5972" s="12">
        <v>7662</v>
      </c>
      <c r="P5972" t="s">
        <v>28</v>
      </c>
      <c r="Q5972" s="1">
        <v>42736</v>
      </c>
      <c r="R5972" t="s">
        <v>29</v>
      </c>
      <c r="S5972" s="1">
        <v>45169</v>
      </c>
      <c r="T5972" t="s">
        <v>30</v>
      </c>
      <c r="U5972" t="s">
        <v>1810</v>
      </c>
      <c r="W5972" t="s">
        <v>23767</v>
      </c>
      <c r="X5972" t="s">
        <v>116</v>
      </c>
    </row>
    <row r="5973" spans="7:29" x14ac:dyDescent="0.2">
      <c r="G5973" t="s">
        <v>261</v>
      </c>
      <c r="H5973" t="s">
        <v>118</v>
      </c>
      <c r="I5973" t="s">
        <v>11723</v>
      </c>
      <c r="J5973" t="s">
        <v>1473</v>
      </c>
      <c r="L5973" t="s">
        <v>283</v>
      </c>
      <c r="M5973">
        <v>9</v>
      </c>
      <c r="N5973" t="s">
        <v>1473</v>
      </c>
      <c r="O5973" s="12">
        <v>7653</v>
      </c>
      <c r="P5973" t="s">
        <v>28</v>
      </c>
      <c r="Q5973" s="1">
        <v>44911</v>
      </c>
      <c r="R5973" t="s">
        <v>56</v>
      </c>
      <c r="S5973" s="1">
        <v>45092</v>
      </c>
      <c r="T5973" t="s">
        <v>30</v>
      </c>
      <c r="U5973" t="s">
        <v>1920</v>
      </c>
      <c r="W5973" t="s">
        <v>11730</v>
      </c>
    </row>
    <row r="5974" spans="7:29" x14ac:dyDescent="0.2">
      <c r="G5974" t="s">
        <v>875</v>
      </c>
      <c r="H5974" t="s">
        <v>414</v>
      </c>
      <c r="I5974" t="s">
        <v>17725</v>
      </c>
      <c r="J5974" t="s">
        <v>16838</v>
      </c>
      <c r="K5974" t="s">
        <v>17726</v>
      </c>
      <c r="L5974" t="s">
        <v>589</v>
      </c>
      <c r="M5974">
        <v>12</v>
      </c>
      <c r="N5974" t="s">
        <v>16838</v>
      </c>
      <c r="O5974" s="12">
        <v>7645</v>
      </c>
      <c r="P5974" t="s">
        <v>70</v>
      </c>
      <c r="Q5974" s="1">
        <v>43143</v>
      </c>
      <c r="R5974" t="s">
        <v>29</v>
      </c>
      <c r="S5974" t="s">
        <v>43</v>
      </c>
      <c r="T5974" t="s">
        <v>71</v>
      </c>
      <c r="W5974" t="s">
        <v>17727</v>
      </c>
      <c r="X5974" t="s">
        <v>17728</v>
      </c>
      <c r="Y5974" t="s">
        <v>17726</v>
      </c>
      <c r="Z5974" t="s">
        <v>3749</v>
      </c>
      <c r="AA5974" t="s">
        <v>17729</v>
      </c>
      <c r="AB5974" t="s">
        <v>50</v>
      </c>
      <c r="AC5974" t="s">
        <v>50</v>
      </c>
    </row>
    <row r="5975" spans="7:29" x14ac:dyDescent="0.2">
      <c r="G5975" t="s">
        <v>1621</v>
      </c>
      <c r="H5975" t="s">
        <v>53</v>
      </c>
      <c r="I5975" t="s">
        <v>22065</v>
      </c>
      <c r="J5975" t="s">
        <v>481</v>
      </c>
      <c r="L5975" t="s">
        <v>283</v>
      </c>
      <c r="M5975">
        <v>9</v>
      </c>
      <c r="N5975" t="s">
        <v>481</v>
      </c>
      <c r="O5975" s="12">
        <v>7642</v>
      </c>
      <c r="P5975" t="s">
        <v>28</v>
      </c>
      <c r="Q5975" s="1">
        <v>44090</v>
      </c>
      <c r="R5975" t="s">
        <v>56</v>
      </c>
      <c r="S5975" s="1">
        <v>45092</v>
      </c>
      <c r="T5975" t="s">
        <v>30</v>
      </c>
      <c r="U5975" t="s">
        <v>5406</v>
      </c>
      <c r="W5975" t="s">
        <v>22066</v>
      </c>
    </row>
    <row r="5976" spans="7:29" x14ac:dyDescent="0.2">
      <c r="G5976" t="s">
        <v>22114</v>
      </c>
      <c r="H5976" t="s">
        <v>280</v>
      </c>
      <c r="I5976" t="s">
        <v>25136</v>
      </c>
      <c r="J5976" t="s">
        <v>481</v>
      </c>
      <c r="L5976" t="s">
        <v>283</v>
      </c>
      <c r="M5976">
        <v>9</v>
      </c>
      <c r="N5976" t="s">
        <v>481</v>
      </c>
      <c r="O5976" s="12">
        <v>7642</v>
      </c>
      <c r="P5976" t="s">
        <v>28</v>
      </c>
      <c r="Q5976" s="1">
        <v>44090</v>
      </c>
      <c r="R5976" t="s">
        <v>56</v>
      </c>
      <c r="S5976" s="1">
        <v>45092</v>
      </c>
      <c r="T5976" t="s">
        <v>30</v>
      </c>
      <c r="U5976" t="s">
        <v>5406</v>
      </c>
      <c r="W5976" t="s">
        <v>25137</v>
      </c>
    </row>
    <row r="5977" spans="7:29" x14ac:dyDescent="0.2">
      <c r="G5977" t="s">
        <v>1903</v>
      </c>
      <c r="H5977" t="s">
        <v>118</v>
      </c>
      <c r="I5977" t="s">
        <v>15764</v>
      </c>
      <c r="J5977" t="s">
        <v>1329</v>
      </c>
      <c r="L5977" t="s">
        <v>2317</v>
      </c>
      <c r="M5977">
        <v>12</v>
      </c>
      <c r="N5977" t="s">
        <v>1329</v>
      </c>
      <c r="O5977" s="12">
        <v>7606</v>
      </c>
      <c r="P5977" t="s">
        <v>28</v>
      </c>
      <c r="Q5977" s="1">
        <v>42125</v>
      </c>
      <c r="R5977" t="s">
        <v>29</v>
      </c>
      <c r="S5977" t="s">
        <v>43</v>
      </c>
      <c r="T5977" t="s">
        <v>30</v>
      </c>
      <c r="U5977" t="s">
        <v>15765</v>
      </c>
      <c r="W5977" t="s">
        <v>15766</v>
      </c>
      <c r="X5977" t="s">
        <v>116</v>
      </c>
    </row>
    <row r="5978" spans="7:29" x14ac:dyDescent="0.2">
      <c r="G5978" t="s">
        <v>396</v>
      </c>
      <c r="H5978" t="s">
        <v>262</v>
      </c>
      <c r="I5978" t="s">
        <v>19595</v>
      </c>
      <c r="J5978" t="s">
        <v>150</v>
      </c>
      <c r="K5978" t="s">
        <v>451</v>
      </c>
      <c r="L5978" t="s">
        <v>452</v>
      </c>
      <c r="M5978">
        <v>12</v>
      </c>
      <c r="N5978" t="s">
        <v>450</v>
      </c>
      <c r="O5978" s="12">
        <v>7598</v>
      </c>
      <c r="P5978" t="s">
        <v>238</v>
      </c>
      <c r="Q5978" s="1">
        <v>44438</v>
      </c>
      <c r="R5978" t="s">
        <v>56</v>
      </c>
      <c r="S5978" s="1">
        <v>44834</v>
      </c>
      <c r="T5978" t="s">
        <v>71</v>
      </c>
      <c r="W5978" t="s">
        <v>19596</v>
      </c>
    </row>
    <row r="5979" spans="7:29" x14ac:dyDescent="0.2">
      <c r="G5979" t="s">
        <v>20055</v>
      </c>
      <c r="H5979" t="s">
        <v>118</v>
      </c>
      <c r="I5979" t="s">
        <v>20056</v>
      </c>
      <c r="J5979" t="s">
        <v>2424</v>
      </c>
      <c r="K5979" t="s">
        <v>20057</v>
      </c>
      <c r="L5979" t="s">
        <v>246</v>
      </c>
      <c r="M5979">
        <v>12</v>
      </c>
      <c r="N5979" t="s">
        <v>192</v>
      </c>
      <c r="O5979" s="12">
        <v>7567</v>
      </c>
      <c r="P5979" t="s">
        <v>238</v>
      </c>
      <c r="Q5979" s="1">
        <v>44728</v>
      </c>
      <c r="R5979" t="s">
        <v>56</v>
      </c>
      <c r="S5979" s="1">
        <v>44804</v>
      </c>
      <c r="T5979" t="s">
        <v>71</v>
      </c>
      <c r="W5979" t="s">
        <v>20058</v>
      </c>
    </row>
    <row r="5980" spans="7:29" x14ac:dyDescent="0.2">
      <c r="G5980" t="s">
        <v>13691</v>
      </c>
      <c r="H5980" t="s">
        <v>118</v>
      </c>
      <c r="I5980" t="s">
        <v>13692</v>
      </c>
      <c r="J5980" t="s">
        <v>86</v>
      </c>
      <c r="K5980" t="s">
        <v>13693</v>
      </c>
      <c r="L5980" t="s">
        <v>152</v>
      </c>
      <c r="M5980">
        <v>12</v>
      </c>
      <c r="N5980" t="s">
        <v>86</v>
      </c>
      <c r="O5980" s="12">
        <v>7561</v>
      </c>
      <c r="P5980" t="s">
        <v>70</v>
      </c>
      <c r="Q5980" s="1">
        <v>44929</v>
      </c>
      <c r="R5980" t="s">
        <v>29</v>
      </c>
      <c r="S5980" t="s">
        <v>43</v>
      </c>
      <c r="T5980" t="s">
        <v>71</v>
      </c>
      <c r="W5980" t="s">
        <v>13694</v>
      </c>
      <c r="X5980" t="s">
        <v>13695</v>
      </c>
      <c r="Y5980" t="s">
        <v>13693</v>
      </c>
      <c r="Z5980" t="s">
        <v>91</v>
      </c>
      <c r="AA5980" t="s">
        <v>13696</v>
      </c>
      <c r="AB5980" t="s">
        <v>50</v>
      </c>
      <c r="AC5980" t="s">
        <v>50</v>
      </c>
    </row>
    <row r="5981" spans="7:29" x14ac:dyDescent="0.2">
      <c r="G5981" t="s">
        <v>4365</v>
      </c>
      <c r="H5981" t="s">
        <v>53</v>
      </c>
      <c r="I5981" t="s">
        <v>4366</v>
      </c>
      <c r="J5981" t="s">
        <v>1473</v>
      </c>
      <c r="L5981" t="s">
        <v>283</v>
      </c>
      <c r="M5981">
        <v>9</v>
      </c>
      <c r="N5981" t="s">
        <v>1473</v>
      </c>
      <c r="O5981" s="12">
        <v>7551</v>
      </c>
      <c r="P5981" t="s">
        <v>28</v>
      </c>
      <c r="Q5981" s="1">
        <v>43085</v>
      </c>
      <c r="R5981" t="s">
        <v>56</v>
      </c>
      <c r="S5981" s="1">
        <v>45092</v>
      </c>
      <c r="T5981" t="s">
        <v>30</v>
      </c>
      <c r="U5981" t="s">
        <v>4367</v>
      </c>
      <c r="W5981" t="s">
        <v>4368</v>
      </c>
    </row>
    <row r="5982" spans="7:29" x14ac:dyDescent="0.2">
      <c r="G5982" t="s">
        <v>9591</v>
      </c>
      <c r="H5982" t="s">
        <v>1250</v>
      </c>
      <c r="I5982" t="s">
        <v>9592</v>
      </c>
      <c r="J5982" t="s">
        <v>1473</v>
      </c>
      <c r="L5982" t="s">
        <v>283</v>
      </c>
      <c r="M5982">
        <v>9</v>
      </c>
      <c r="N5982" t="s">
        <v>1473</v>
      </c>
      <c r="O5982" s="12">
        <v>7551</v>
      </c>
      <c r="P5982" t="s">
        <v>28</v>
      </c>
      <c r="Q5982" s="1">
        <v>43085</v>
      </c>
      <c r="R5982" t="s">
        <v>56</v>
      </c>
      <c r="S5982" s="1">
        <v>45092</v>
      </c>
      <c r="T5982" t="s">
        <v>30</v>
      </c>
      <c r="U5982" t="s">
        <v>4367</v>
      </c>
      <c r="W5982" t="s">
        <v>9593</v>
      </c>
    </row>
    <row r="5983" spans="7:29" x14ac:dyDescent="0.2">
      <c r="G5983" t="s">
        <v>11029</v>
      </c>
      <c r="H5983" t="s">
        <v>234</v>
      </c>
      <c r="I5983" t="s">
        <v>11030</v>
      </c>
      <c r="J5983" t="s">
        <v>1473</v>
      </c>
      <c r="L5983" t="s">
        <v>283</v>
      </c>
      <c r="M5983">
        <v>9</v>
      </c>
      <c r="N5983" t="s">
        <v>1473</v>
      </c>
      <c r="O5983" s="12">
        <v>7551</v>
      </c>
      <c r="P5983" t="s">
        <v>28</v>
      </c>
      <c r="Q5983" s="1">
        <v>43450</v>
      </c>
      <c r="R5983" t="s">
        <v>56</v>
      </c>
      <c r="S5983" s="1">
        <v>45092</v>
      </c>
      <c r="T5983" t="s">
        <v>30</v>
      </c>
      <c r="U5983" t="s">
        <v>4367</v>
      </c>
      <c r="W5983" t="s">
        <v>11031</v>
      </c>
    </row>
    <row r="5984" spans="7:29" x14ac:dyDescent="0.2">
      <c r="G5984" t="s">
        <v>17094</v>
      </c>
      <c r="H5984" t="s">
        <v>53</v>
      </c>
      <c r="I5984" t="s">
        <v>17055</v>
      </c>
      <c r="J5984" t="s">
        <v>1473</v>
      </c>
      <c r="L5984" t="s">
        <v>283</v>
      </c>
      <c r="M5984">
        <v>9</v>
      </c>
      <c r="N5984" t="s">
        <v>1473</v>
      </c>
      <c r="O5984" s="12">
        <v>7551</v>
      </c>
      <c r="P5984" t="s">
        <v>28</v>
      </c>
      <c r="Q5984" s="1">
        <v>44181</v>
      </c>
      <c r="R5984" t="s">
        <v>56</v>
      </c>
      <c r="S5984" s="1">
        <v>45092</v>
      </c>
      <c r="T5984" t="s">
        <v>30</v>
      </c>
      <c r="U5984" t="s">
        <v>17095</v>
      </c>
      <c r="W5984" t="s">
        <v>17096</v>
      </c>
    </row>
    <row r="5985" spans="7:29" x14ac:dyDescent="0.2">
      <c r="G5985" t="s">
        <v>3337</v>
      </c>
      <c r="H5985" t="s">
        <v>53</v>
      </c>
      <c r="I5985" t="s">
        <v>19577</v>
      </c>
      <c r="J5985" t="s">
        <v>150</v>
      </c>
      <c r="K5985" t="s">
        <v>832</v>
      </c>
      <c r="L5985" t="s">
        <v>589</v>
      </c>
      <c r="M5985">
        <v>12</v>
      </c>
      <c r="N5985" t="s">
        <v>150</v>
      </c>
      <c r="O5985" s="12">
        <v>7551</v>
      </c>
      <c r="P5985" t="s">
        <v>70</v>
      </c>
      <c r="Q5985" s="1">
        <v>44439</v>
      </c>
      <c r="R5985" t="s">
        <v>29</v>
      </c>
      <c r="S5985" t="s">
        <v>43</v>
      </c>
      <c r="T5985" t="s">
        <v>71</v>
      </c>
      <c r="W5985" t="s">
        <v>19578</v>
      </c>
      <c r="X5985" t="s">
        <v>19579</v>
      </c>
      <c r="Y5985" t="s">
        <v>832</v>
      </c>
      <c r="Z5985" t="s">
        <v>150</v>
      </c>
      <c r="AA5985" t="s">
        <v>19580</v>
      </c>
      <c r="AB5985" t="s">
        <v>50</v>
      </c>
      <c r="AC5985" t="s">
        <v>50</v>
      </c>
    </row>
    <row r="5986" spans="7:29" x14ac:dyDescent="0.2">
      <c r="G5986" t="s">
        <v>219</v>
      </c>
      <c r="H5986" t="s">
        <v>274</v>
      </c>
      <c r="I5986" t="s">
        <v>8496</v>
      </c>
      <c r="J5986" t="s">
        <v>1159</v>
      </c>
      <c r="L5986" t="s">
        <v>283</v>
      </c>
      <c r="M5986">
        <v>9</v>
      </c>
      <c r="N5986" t="s">
        <v>1159</v>
      </c>
      <c r="O5986" s="12">
        <v>7528</v>
      </c>
      <c r="P5986" t="s">
        <v>28</v>
      </c>
      <c r="Q5986" s="1">
        <v>43101</v>
      </c>
      <c r="R5986" t="s">
        <v>56</v>
      </c>
      <c r="S5986" s="1">
        <v>44926</v>
      </c>
      <c r="T5986" t="s">
        <v>30</v>
      </c>
      <c r="U5986" t="s">
        <v>616</v>
      </c>
      <c r="W5986" t="s">
        <v>8497</v>
      </c>
    </row>
    <row r="5987" spans="7:29" x14ac:dyDescent="0.2">
      <c r="G5987" t="s">
        <v>559</v>
      </c>
      <c r="H5987" t="s">
        <v>118</v>
      </c>
      <c r="I5987" t="s">
        <v>8468</v>
      </c>
      <c r="J5987" t="s">
        <v>1159</v>
      </c>
      <c r="L5987" t="s">
        <v>283</v>
      </c>
      <c r="M5987">
        <v>9</v>
      </c>
      <c r="N5987" t="s">
        <v>1159</v>
      </c>
      <c r="O5987" s="12">
        <v>7517</v>
      </c>
      <c r="P5987" t="s">
        <v>28</v>
      </c>
      <c r="Q5987" s="1">
        <v>42963</v>
      </c>
      <c r="R5987" t="s">
        <v>56</v>
      </c>
      <c r="S5987" s="1">
        <v>45061</v>
      </c>
      <c r="T5987" t="s">
        <v>30</v>
      </c>
      <c r="U5987" t="s">
        <v>616</v>
      </c>
      <c r="W5987" t="s">
        <v>8470</v>
      </c>
    </row>
    <row r="5988" spans="7:29" x14ac:dyDescent="0.2">
      <c r="G5988" t="s">
        <v>1215</v>
      </c>
      <c r="H5988" t="s">
        <v>53</v>
      </c>
      <c r="I5988" t="s">
        <v>18646</v>
      </c>
      <c r="J5988" t="s">
        <v>1159</v>
      </c>
      <c r="L5988" t="s">
        <v>283</v>
      </c>
      <c r="M5988">
        <v>9</v>
      </c>
      <c r="N5988" t="s">
        <v>1159</v>
      </c>
      <c r="O5988" s="12">
        <v>7517</v>
      </c>
      <c r="P5988" t="s">
        <v>28</v>
      </c>
      <c r="Q5988" s="1">
        <v>42963</v>
      </c>
      <c r="R5988" t="s">
        <v>56</v>
      </c>
      <c r="S5988" s="1">
        <v>45061</v>
      </c>
      <c r="T5988" t="s">
        <v>30</v>
      </c>
      <c r="U5988" t="s">
        <v>616</v>
      </c>
      <c r="W5988" t="s">
        <v>18661</v>
      </c>
    </row>
    <row r="5989" spans="7:29" x14ac:dyDescent="0.2">
      <c r="G5989" t="s">
        <v>1249</v>
      </c>
      <c r="H5989" t="s">
        <v>118</v>
      </c>
      <c r="I5989" t="s">
        <v>23227</v>
      </c>
      <c r="J5989" t="s">
        <v>103</v>
      </c>
      <c r="K5989" t="s">
        <v>864</v>
      </c>
      <c r="L5989" t="s">
        <v>114</v>
      </c>
      <c r="M5989">
        <v>12</v>
      </c>
      <c r="N5989" t="s">
        <v>103</v>
      </c>
      <c r="O5989" s="12">
        <v>7502</v>
      </c>
      <c r="P5989" t="s">
        <v>70</v>
      </c>
      <c r="Q5989" s="1">
        <v>44428</v>
      </c>
      <c r="R5989" t="s">
        <v>29</v>
      </c>
      <c r="S5989" t="s">
        <v>43</v>
      </c>
      <c r="T5989" t="s">
        <v>71</v>
      </c>
      <c r="W5989" t="s">
        <v>23228</v>
      </c>
      <c r="X5989" t="s">
        <v>23229</v>
      </c>
      <c r="Y5989" t="s">
        <v>864</v>
      </c>
      <c r="Z5989" t="s">
        <v>109</v>
      </c>
      <c r="AA5989" t="s">
        <v>23230</v>
      </c>
      <c r="AB5989" t="s">
        <v>50</v>
      </c>
      <c r="AC5989" t="s">
        <v>50</v>
      </c>
    </row>
    <row r="5990" spans="7:29" x14ac:dyDescent="0.2">
      <c r="G5990" t="s">
        <v>467</v>
      </c>
      <c r="H5990" t="s">
        <v>118</v>
      </c>
      <c r="I5990" t="s">
        <v>795</v>
      </c>
      <c r="J5990" t="s">
        <v>481</v>
      </c>
      <c r="L5990" t="s">
        <v>283</v>
      </c>
      <c r="M5990">
        <v>9</v>
      </c>
      <c r="N5990" t="s">
        <v>481</v>
      </c>
      <c r="O5990" s="12">
        <v>7501</v>
      </c>
      <c r="P5990" t="s">
        <v>28</v>
      </c>
      <c r="Q5990" s="1">
        <v>44927</v>
      </c>
      <c r="R5990" t="s">
        <v>56</v>
      </c>
      <c r="S5990" s="1">
        <v>45000</v>
      </c>
      <c r="T5990" t="s">
        <v>30</v>
      </c>
      <c r="U5990" t="s">
        <v>570</v>
      </c>
      <c r="W5990" t="s">
        <v>799</v>
      </c>
    </row>
    <row r="5991" spans="7:29" x14ac:dyDescent="0.2">
      <c r="G5991" t="s">
        <v>6736</v>
      </c>
      <c r="H5991" t="s">
        <v>369</v>
      </c>
      <c r="I5991" t="s">
        <v>11535</v>
      </c>
      <c r="J5991" t="s">
        <v>103</v>
      </c>
      <c r="K5991" t="s">
        <v>1517</v>
      </c>
      <c r="L5991" t="s">
        <v>114</v>
      </c>
      <c r="M5991">
        <v>12</v>
      </c>
      <c r="N5991" t="s">
        <v>103</v>
      </c>
      <c r="O5991" s="12">
        <v>7500</v>
      </c>
      <c r="P5991" t="s">
        <v>70</v>
      </c>
      <c r="Q5991" s="1">
        <v>44837</v>
      </c>
      <c r="R5991" t="s">
        <v>29</v>
      </c>
      <c r="S5991" t="s">
        <v>43</v>
      </c>
      <c r="T5991" t="s">
        <v>71</v>
      </c>
      <c r="W5991" t="s">
        <v>11536</v>
      </c>
    </row>
    <row r="5992" spans="7:29" x14ac:dyDescent="0.2">
      <c r="G5992" t="s">
        <v>685</v>
      </c>
      <c r="H5992" t="s">
        <v>262</v>
      </c>
      <c r="I5992" t="s">
        <v>16550</v>
      </c>
      <c r="J5992" t="s">
        <v>1431</v>
      </c>
      <c r="K5992" t="s">
        <v>5896</v>
      </c>
      <c r="L5992" t="s">
        <v>237</v>
      </c>
      <c r="M5992">
        <v>12</v>
      </c>
      <c r="N5992" t="s">
        <v>1431</v>
      </c>
      <c r="O5992" s="12">
        <v>7488</v>
      </c>
      <c r="P5992" t="s">
        <v>70</v>
      </c>
      <c r="Q5992" s="1">
        <v>44995</v>
      </c>
      <c r="R5992" t="s">
        <v>29</v>
      </c>
      <c r="S5992" t="s">
        <v>43</v>
      </c>
      <c r="T5992" t="s">
        <v>71</v>
      </c>
      <c r="W5992" t="s">
        <v>16551</v>
      </c>
      <c r="X5992" t="s">
        <v>16552</v>
      </c>
      <c r="Y5992" t="s">
        <v>5231</v>
      </c>
      <c r="Z5992" t="s">
        <v>206</v>
      </c>
      <c r="AA5992" t="s">
        <v>16553</v>
      </c>
      <c r="AB5992" t="s">
        <v>50</v>
      </c>
      <c r="AC5992" t="s">
        <v>16554</v>
      </c>
    </row>
    <row r="5993" spans="7:29" x14ac:dyDescent="0.2">
      <c r="G5993" t="s">
        <v>7117</v>
      </c>
      <c r="H5993" t="s">
        <v>759</v>
      </c>
      <c r="I5993" t="s">
        <v>7118</v>
      </c>
      <c r="J5993" t="s">
        <v>1159</v>
      </c>
      <c r="L5993" t="s">
        <v>283</v>
      </c>
      <c r="M5993">
        <v>9</v>
      </c>
      <c r="N5993" t="s">
        <v>1159</v>
      </c>
      <c r="O5993" s="12">
        <v>7460</v>
      </c>
      <c r="P5993" t="s">
        <v>28</v>
      </c>
      <c r="Q5993" s="1">
        <v>42963</v>
      </c>
      <c r="R5993" t="s">
        <v>56</v>
      </c>
      <c r="S5993" s="1">
        <v>45061</v>
      </c>
      <c r="T5993" t="s">
        <v>30</v>
      </c>
      <c r="U5993" t="s">
        <v>616</v>
      </c>
      <c r="W5993" t="s">
        <v>7119</v>
      </c>
    </row>
    <row r="5994" spans="7:29" x14ac:dyDescent="0.2">
      <c r="G5994" t="s">
        <v>703</v>
      </c>
      <c r="H5994" t="s">
        <v>148</v>
      </c>
      <c r="I5994" t="s">
        <v>95</v>
      </c>
      <c r="J5994" t="s">
        <v>3443</v>
      </c>
      <c r="L5994" t="s">
        <v>27</v>
      </c>
      <c r="M5994">
        <v>12</v>
      </c>
      <c r="N5994" t="s">
        <v>3443</v>
      </c>
      <c r="O5994" s="12">
        <v>7431</v>
      </c>
      <c r="P5994" t="s">
        <v>28</v>
      </c>
      <c r="Q5994" s="1">
        <v>42942</v>
      </c>
      <c r="R5994" t="s">
        <v>56</v>
      </c>
      <c r="S5994" s="1">
        <v>44773</v>
      </c>
      <c r="T5994" t="s">
        <v>30</v>
      </c>
      <c r="U5994" t="s">
        <v>7421</v>
      </c>
      <c r="V5994" t="s">
        <v>45</v>
      </c>
      <c r="W5994" t="s">
        <v>7422</v>
      </c>
    </row>
    <row r="5995" spans="7:29" x14ac:dyDescent="0.2">
      <c r="G5995" t="s">
        <v>1684</v>
      </c>
      <c r="H5995" t="s">
        <v>53</v>
      </c>
      <c r="I5995" t="s">
        <v>17558</v>
      </c>
      <c r="J5995" t="s">
        <v>67</v>
      </c>
      <c r="K5995" t="s">
        <v>384</v>
      </c>
      <c r="L5995" t="s">
        <v>385</v>
      </c>
      <c r="M5995">
        <v>12</v>
      </c>
      <c r="N5995" t="s">
        <v>67</v>
      </c>
      <c r="O5995" s="12">
        <v>7423</v>
      </c>
      <c r="P5995" t="s">
        <v>70</v>
      </c>
      <c r="Q5995" s="1">
        <v>45008</v>
      </c>
      <c r="R5995" t="s">
        <v>29</v>
      </c>
      <c r="S5995" t="s">
        <v>43</v>
      </c>
      <c r="T5995" t="s">
        <v>71</v>
      </c>
      <c r="W5995" t="s">
        <v>17559</v>
      </c>
      <c r="X5995" t="s">
        <v>116</v>
      </c>
    </row>
    <row r="5996" spans="7:29" x14ac:dyDescent="0.2">
      <c r="G5996" t="s">
        <v>1412</v>
      </c>
      <c r="H5996" t="s">
        <v>24</v>
      </c>
      <c r="I5996" t="s">
        <v>20370</v>
      </c>
      <c r="J5996" t="s">
        <v>135</v>
      </c>
      <c r="K5996" t="s">
        <v>743</v>
      </c>
      <c r="L5996" t="s">
        <v>744</v>
      </c>
      <c r="M5996">
        <v>9</v>
      </c>
      <c r="N5996" t="s">
        <v>135</v>
      </c>
      <c r="O5996" s="12">
        <v>7418</v>
      </c>
      <c r="P5996" t="s">
        <v>70</v>
      </c>
      <c r="Q5996" s="1">
        <v>44844</v>
      </c>
      <c r="R5996" t="s">
        <v>56</v>
      </c>
      <c r="S5996" s="1">
        <v>44957</v>
      </c>
      <c r="T5996" t="s">
        <v>71</v>
      </c>
      <c r="W5996" t="s">
        <v>20371</v>
      </c>
    </row>
    <row r="5997" spans="7:29" x14ac:dyDescent="0.2">
      <c r="G5997" t="s">
        <v>4680</v>
      </c>
      <c r="H5997" t="s">
        <v>414</v>
      </c>
      <c r="I5997" t="s">
        <v>4676</v>
      </c>
      <c r="J5997" t="s">
        <v>150</v>
      </c>
      <c r="K5997" t="s">
        <v>832</v>
      </c>
      <c r="L5997" t="s">
        <v>589</v>
      </c>
      <c r="M5997">
        <v>12</v>
      </c>
      <c r="N5997" t="s">
        <v>150</v>
      </c>
      <c r="O5997" s="12">
        <v>7410</v>
      </c>
      <c r="P5997" t="s">
        <v>70</v>
      </c>
      <c r="Q5997" s="1">
        <v>44813</v>
      </c>
      <c r="R5997" t="s">
        <v>29</v>
      </c>
      <c r="S5997" t="s">
        <v>43</v>
      </c>
      <c r="T5997" t="s">
        <v>71</v>
      </c>
      <c r="W5997" t="s">
        <v>4681</v>
      </c>
      <c r="X5997" t="s">
        <v>4682</v>
      </c>
      <c r="Y5997" t="s">
        <v>832</v>
      </c>
      <c r="Z5997" t="s">
        <v>150</v>
      </c>
      <c r="AA5997" t="s">
        <v>4683</v>
      </c>
      <c r="AB5997" t="s">
        <v>50</v>
      </c>
      <c r="AC5997" t="s">
        <v>50</v>
      </c>
    </row>
    <row r="5998" spans="7:29" x14ac:dyDescent="0.2">
      <c r="G5998" t="s">
        <v>2670</v>
      </c>
      <c r="H5998" t="s">
        <v>24</v>
      </c>
      <c r="I5998" t="s">
        <v>14847</v>
      </c>
      <c r="J5998" t="s">
        <v>135</v>
      </c>
      <c r="L5998" t="s">
        <v>104</v>
      </c>
      <c r="M5998">
        <v>12</v>
      </c>
      <c r="N5998" t="s">
        <v>135</v>
      </c>
      <c r="O5998" s="12">
        <v>7398</v>
      </c>
      <c r="P5998" t="s">
        <v>28</v>
      </c>
      <c r="Q5998" s="1">
        <v>45097</v>
      </c>
      <c r="R5998" t="s">
        <v>29</v>
      </c>
      <c r="S5998" t="s">
        <v>43</v>
      </c>
      <c r="T5998" t="s">
        <v>30</v>
      </c>
      <c r="U5998" t="s">
        <v>14848</v>
      </c>
      <c r="V5998" t="s">
        <v>122</v>
      </c>
      <c r="W5998" t="s">
        <v>14849</v>
      </c>
      <c r="X5998" t="s">
        <v>116</v>
      </c>
    </row>
    <row r="5999" spans="7:29" x14ac:dyDescent="0.2">
      <c r="G5999" t="s">
        <v>1900</v>
      </c>
      <c r="H5999" t="s">
        <v>1250</v>
      </c>
      <c r="I5999" t="s">
        <v>9635</v>
      </c>
      <c r="J5999" t="s">
        <v>1473</v>
      </c>
      <c r="L5999" t="s">
        <v>283</v>
      </c>
      <c r="M5999">
        <v>9</v>
      </c>
      <c r="N5999" t="s">
        <v>1473</v>
      </c>
      <c r="O5999" s="12">
        <v>7390</v>
      </c>
      <c r="P5999" t="s">
        <v>28</v>
      </c>
      <c r="Q5999" s="1">
        <v>43815</v>
      </c>
      <c r="R5999" t="s">
        <v>56</v>
      </c>
      <c r="S5999" s="1">
        <v>45092</v>
      </c>
      <c r="T5999" t="s">
        <v>30</v>
      </c>
      <c r="U5999" t="s">
        <v>1920</v>
      </c>
      <c r="W5999" t="s">
        <v>9636</v>
      </c>
    </row>
    <row r="6000" spans="7:29" x14ac:dyDescent="0.2">
      <c r="G6000" t="s">
        <v>3216</v>
      </c>
      <c r="H6000" t="s">
        <v>53</v>
      </c>
      <c r="I6000" t="s">
        <v>14561</v>
      </c>
      <c r="J6000" t="s">
        <v>1473</v>
      </c>
      <c r="L6000" t="s">
        <v>283</v>
      </c>
      <c r="M6000">
        <v>9</v>
      </c>
      <c r="N6000" t="s">
        <v>1473</v>
      </c>
      <c r="O6000" s="12">
        <v>7390</v>
      </c>
      <c r="P6000" t="s">
        <v>28</v>
      </c>
      <c r="Q6000" s="1">
        <v>44181</v>
      </c>
      <c r="R6000" t="s">
        <v>56</v>
      </c>
      <c r="S6000" s="1">
        <v>45092</v>
      </c>
      <c r="T6000" t="s">
        <v>30</v>
      </c>
      <c r="U6000" t="s">
        <v>1920</v>
      </c>
      <c r="W6000" t="s">
        <v>24721</v>
      </c>
    </row>
    <row r="6001" spans="7:29" x14ac:dyDescent="0.2">
      <c r="G6001" t="s">
        <v>1332</v>
      </c>
      <c r="H6001" t="s">
        <v>53</v>
      </c>
      <c r="I6001" t="s">
        <v>22926</v>
      </c>
      <c r="J6001" t="s">
        <v>1159</v>
      </c>
      <c r="L6001" t="s">
        <v>283</v>
      </c>
      <c r="M6001">
        <v>9</v>
      </c>
      <c r="N6001" t="s">
        <v>1159</v>
      </c>
      <c r="O6001" s="12">
        <v>7380</v>
      </c>
      <c r="P6001" t="s">
        <v>28</v>
      </c>
      <c r="Q6001" s="1">
        <v>43101</v>
      </c>
      <c r="R6001" t="s">
        <v>56</v>
      </c>
      <c r="S6001" s="1">
        <v>44926</v>
      </c>
      <c r="T6001" t="s">
        <v>30</v>
      </c>
      <c r="U6001" t="s">
        <v>616</v>
      </c>
      <c r="W6001" t="s">
        <v>22939</v>
      </c>
    </row>
    <row r="6002" spans="7:29" x14ac:dyDescent="0.2">
      <c r="G6002" t="s">
        <v>24096</v>
      </c>
      <c r="H6002" t="s">
        <v>53</v>
      </c>
      <c r="I6002" t="s">
        <v>24075</v>
      </c>
      <c r="J6002" t="s">
        <v>276</v>
      </c>
      <c r="L6002" t="s">
        <v>283</v>
      </c>
      <c r="M6002">
        <v>9</v>
      </c>
      <c r="N6002" t="s">
        <v>276</v>
      </c>
      <c r="O6002" s="12">
        <v>7380</v>
      </c>
      <c r="P6002" t="s">
        <v>28</v>
      </c>
      <c r="Q6002" s="1">
        <v>42963</v>
      </c>
      <c r="R6002" t="s">
        <v>56</v>
      </c>
      <c r="S6002" s="1">
        <v>44926</v>
      </c>
      <c r="T6002" t="s">
        <v>30</v>
      </c>
      <c r="U6002" t="s">
        <v>616</v>
      </c>
      <c r="W6002" t="s">
        <v>24097</v>
      </c>
    </row>
    <row r="6003" spans="7:29" x14ac:dyDescent="0.2">
      <c r="G6003" t="s">
        <v>3666</v>
      </c>
      <c r="H6003" t="s">
        <v>118</v>
      </c>
      <c r="I6003" t="s">
        <v>20199</v>
      </c>
      <c r="J6003" t="s">
        <v>2839</v>
      </c>
      <c r="K6003" t="s">
        <v>3380</v>
      </c>
      <c r="L6003" t="s">
        <v>246</v>
      </c>
      <c r="M6003">
        <v>12</v>
      </c>
      <c r="N6003" t="s">
        <v>1329</v>
      </c>
      <c r="O6003" s="12">
        <v>7379</v>
      </c>
      <c r="P6003" t="s">
        <v>238</v>
      </c>
      <c r="Q6003" s="1">
        <v>44743</v>
      </c>
      <c r="R6003" t="s">
        <v>56</v>
      </c>
      <c r="S6003" s="1">
        <v>44835</v>
      </c>
      <c r="T6003" t="s">
        <v>71</v>
      </c>
      <c r="W6003" t="s">
        <v>20200</v>
      </c>
      <c r="X6003" t="s">
        <v>116</v>
      </c>
    </row>
    <row r="6004" spans="7:29" x14ac:dyDescent="0.2">
      <c r="G6004" t="s">
        <v>6508</v>
      </c>
      <c r="H6004" t="s">
        <v>274</v>
      </c>
      <c r="I6004" t="s">
        <v>14216</v>
      </c>
      <c r="J6004" t="s">
        <v>276</v>
      </c>
      <c r="L6004" t="s">
        <v>283</v>
      </c>
      <c r="M6004">
        <v>9</v>
      </c>
      <c r="N6004" t="s">
        <v>1159</v>
      </c>
      <c r="O6004" s="12">
        <v>7369</v>
      </c>
      <c r="P6004" t="s">
        <v>28</v>
      </c>
      <c r="Q6004" s="1">
        <v>42963</v>
      </c>
      <c r="R6004" t="s">
        <v>56</v>
      </c>
      <c r="S6004" s="1">
        <v>45061</v>
      </c>
      <c r="T6004" t="s">
        <v>30</v>
      </c>
      <c r="U6004" t="s">
        <v>616</v>
      </c>
      <c r="W6004" t="s">
        <v>14217</v>
      </c>
    </row>
    <row r="6005" spans="7:29" x14ac:dyDescent="0.2">
      <c r="G6005" t="s">
        <v>12661</v>
      </c>
      <c r="H6005" t="s">
        <v>53</v>
      </c>
      <c r="I6005" t="s">
        <v>15474</v>
      </c>
      <c r="J6005" t="s">
        <v>97</v>
      </c>
      <c r="K6005" t="s">
        <v>15478</v>
      </c>
      <c r="L6005" t="s">
        <v>246</v>
      </c>
      <c r="M6005">
        <v>12</v>
      </c>
      <c r="N6005" t="s">
        <v>97</v>
      </c>
      <c r="O6005" s="12">
        <v>7365</v>
      </c>
      <c r="P6005" t="s">
        <v>70</v>
      </c>
      <c r="Q6005" s="1">
        <v>44911</v>
      </c>
      <c r="R6005" t="s">
        <v>29</v>
      </c>
      <c r="S6005" t="s">
        <v>43</v>
      </c>
      <c r="T6005" t="s">
        <v>71</v>
      </c>
      <c r="W6005" t="s">
        <v>15479</v>
      </c>
      <c r="X6005" t="s">
        <v>15480</v>
      </c>
      <c r="Y6005" t="s">
        <v>15478</v>
      </c>
      <c r="Z6005" t="s">
        <v>810</v>
      </c>
      <c r="AA6005" t="s">
        <v>15481</v>
      </c>
      <c r="AB6005" t="s">
        <v>50</v>
      </c>
      <c r="AC6005" t="s">
        <v>50</v>
      </c>
    </row>
    <row r="6006" spans="7:29" x14ac:dyDescent="0.2">
      <c r="G6006" t="s">
        <v>2978</v>
      </c>
      <c r="H6006" t="s">
        <v>24</v>
      </c>
      <c r="I6006" t="s">
        <v>20413</v>
      </c>
      <c r="J6006" t="s">
        <v>1721</v>
      </c>
      <c r="K6006" t="s">
        <v>20414</v>
      </c>
      <c r="L6006" t="s">
        <v>114</v>
      </c>
      <c r="M6006">
        <v>12</v>
      </c>
      <c r="N6006" t="s">
        <v>1721</v>
      </c>
      <c r="O6006" s="12">
        <v>7362</v>
      </c>
      <c r="P6006" t="s">
        <v>70</v>
      </c>
      <c r="Q6006" s="1">
        <v>41403</v>
      </c>
      <c r="R6006" t="s">
        <v>29</v>
      </c>
      <c r="S6006" t="s">
        <v>43</v>
      </c>
      <c r="T6006" t="s">
        <v>71</v>
      </c>
      <c r="W6006" t="s">
        <v>20415</v>
      </c>
      <c r="X6006" t="s">
        <v>20416</v>
      </c>
      <c r="Y6006" t="s">
        <v>20414</v>
      </c>
      <c r="Z6006" t="s">
        <v>1721</v>
      </c>
      <c r="AA6006" t="s">
        <v>20417</v>
      </c>
      <c r="AB6006" t="s">
        <v>50</v>
      </c>
      <c r="AC6006" t="s">
        <v>50</v>
      </c>
    </row>
    <row r="6007" spans="7:29" x14ac:dyDescent="0.2">
      <c r="G6007" t="s">
        <v>9767</v>
      </c>
      <c r="H6007" t="s">
        <v>53</v>
      </c>
      <c r="I6007" t="s">
        <v>9768</v>
      </c>
      <c r="J6007" t="s">
        <v>159</v>
      </c>
      <c r="L6007" t="s">
        <v>55</v>
      </c>
      <c r="M6007">
        <v>12</v>
      </c>
      <c r="N6007" t="s">
        <v>159</v>
      </c>
      <c r="O6007" s="12">
        <v>7344</v>
      </c>
      <c r="P6007" t="s">
        <v>28</v>
      </c>
      <c r="Q6007" s="1">
        <v>45047</v>
      </c>
      <c r="R6007" t="s">
        <v>29</v>
      </c>
      <c r="S6007" s="1">
        <v>45412</v>
      </c>
      <c r="T6007" t="s">
        <v>30</v>
      </c>
      <c r="U6007" t="s">
        <v>8099</v>
      </c>
      <c r="W6007" t="s">
        <v>9769</v>
      </c>
      <c r="X6007" t="s">
        <v>9770</v>
      </c>
      <c r="Y6007" t="s">
        <v>8099</v>
      </c>
      <c r="Z6007" t="s">
        <v>163</v>
      </c>
      <c r="AA6007" t="s">
        <v>9771</v>
      </c>
      <c r="AB6007" t="s">
        <v>50</v>
      </c>
      <c r="AC6007" t="s">
        <v>50</v>
      </c>
    </row>
    <row r="6008" spans="7:29" x14ac:dyDescent="0.2">
      <c r="G6008" t="s">
        <v>6097</v>
      </c>
      <c r="H6008" t="s">
        <v>148</v>
      </c>
      <c r="I6008" t="s">
        <v>6075</v>
      </c>
      <c r="J6008" t="s">
        <v>1159</v>
      </c>
      <c r="L6008" t="s">
        <v>283</v>
      </c>
      <c r="M6008">
        <v>9</v>
      </c>
      <c r="N6008" t="s">
        <v>1159</v>
      </c>
      <c r="O6008" s="12">
        <v>7325</v>
      </c>
      <c r="P6008" t="s">
        <v>28</v>
      </c>
      <c r="Q6008" s="1">
        <v>43101</v>
      </c>
      <c r="R6008" t="s">
        <v>56</v>
      </c>
      <c r="S6008" s="1">
        <v>44926</v>
      </c>
      <c r="T6008" t="s">
        <v>30</v>
      </c>
      <c r="U6008" t="s">
        <v>616</v>
      </c>
      <c r="W6008" t="s">
        <v>6098</v>
      </c>
      <c r="X6008" t="s">
        <v>6099</v>
      </c>
      <c r="Y6008" t="s">
        <v>6100</v>
      </c>
      <c r="Z6008" t="s">
        <v>765</v>
      </c>
      <c r="AA6008" t="s">
        <v>6101</v>
      </c>
      <c r="AB6008" t="s">
        <v>50</v>
      </c>
      <c r="AC6008" t="s">
        <v>6102</v>
      </c>
    </row>
    <row r="6009" spans="7:29" ht="170" x14ac:dyDescent="0.2">
      <c r="G6009" t="s">
        <v>5179</v>
      </c>
      <c r="H6009" t="s">
        <v>148</v>
      </c>
      <c r="I6009" t="s">
        <v>5180</v>
      </c>
      <c r="J6009" t="s">
        <v>460</v>
      </c>
      <c r="K6009" t="s">
        <v>5187</v>
      </c>
      <c r="L6009" t="s">
        <v>1306</v>
      </c>
      <c r="M6009">
        <v>12</v>
      </c>
      <c r="N6009" t="s">
        <v>460</v>
      </c>
      <c r="O6009" s="12">
        <v>7318</v>
      </c>
      <c r="P6009" t="s">
        <v>238</v>
      </c>
      <c r="Q6009" s="1">
        <v>44927</v>
      </c>
      <c r="R6009" t="s">
        <v>56</v>
      </c>
      <c r="S6009" s="1">
        <v>45046</v>
      </c>
      <c r="T6009" t="s">
        <v>71</v>
      </c>
      <c r="W6009" t="s">
        <v>5182</v>
      </c>
      <c r="X6009" t="s">
        <v>5183</v>
      </c>
      <c r="Y6009" t="s">
        <v>5184</v>
      </c>
      <c r="Z6009" t="s">
        <v>192</v>
      </c>
      <c r="AA6009" t="s">
        <v>5185</v>
      </c>
      <c r="AB6009" s="2" t="s">
        <v>272</v>
      </c>
      <c r="AC6009" t="s">
        <v>5186</v>
      </c>
    </row>
    <row r="6010" spans="7:29" x14ac:dyDescent="0.2">
      <c r="G6010" t="s">
        <v>643</v>
      </c>
      <c r="H6010" t="s">
        <v>53</v>
      </c>
      <c r="I6010" t="s">
        <v>25495</v>
      </c>
      <c r="J6010" t="s">
        <v>1159</v>
      </c>
      <c r="L6010" t="s">
        <v>283</v>
      </c>
      <c r="M6010">
        <v>9</v>
      </c>
      <c r="N6010" t="s">
        <v>1159</v>
      </c>
      <c r="O6010" s="12">
        <v>7303</v>
      </c>
      <c r="P6010" t="s">
        <v>28</v>
      </c>
      <c r="Q6010" s="1">
        <v>43101</v>
      </c>
      <c r="R6010" t="s">
        <v>56</v>
      </c>
      <c r="S6010" s="1">
        <v>45061</v>
      </c>
      <c r="T6010" t="s">
        <v>30</v>
      </c>
      <c r="U6010" t="s">
        <v>616</v>
      </c>
      <c r="W6010" t="s">
        <v>25496</v>
      </c>
    </row>
    <row r="6011" spans="7:29" x14ac:dyDescent="0.2">
      <c r="G6011" t="s">
        <v>1867</v>
      </c>
      <c r="H6011" t="s">
        <v>112</v>
      </c>
      <c r="I6011" t="s">
        <v>24609</v>
      </c>
      <c r="J6011" t="s">
        <v>3467</v>
      </c>
      <c r="L6011" t="s">
        <v>283</v>
      </c>
      <c r="M6011">
        <v>9</v>
      </c>
      <c r="N6011" t="s">
        <v>3467</v>
      </c>
      <c r="O6011" s="12">
        <v>7297</v>
      </c>
      <c r="P6011" t="s">
        <v>28</v>
      </c>
      <c r="Q6011" s="1">
        <v>44820</v>
      </c>
      <c r="R6011" t="s">
        <v>56</v>
      </c>
      <c r="S6011" s="1">
        <v>44910</v>
      </c>
      <c r="T6011" t="s">
        <v>30</v>
      </c>
      <c r="U6011" t="s">
        <v>24636</v>
      </c>
      <c r="W6011" t="s">
        <v>24637</v>
      </c>
    </row>
    <row r="6012" spans="7:29" x14ac:dyDescent="0.2">
      <c r="G6012" t="s">
        <v>17014</v>
      </c>
      <c r="H6012" t="s">
        <v>53</v>
      </c>
      <c r="I6012" t="s">
        <v>17015</v>
      </c>
      <c r="J6012" t="s">
        <v>964</v>
      </c>
      <c r="L6012" t="s">
        <v>347</v>
      </c>
      <c r="M6012">
        <v>9</v>
      </c>
      <c r="N6012" t="s">
        <v>964</v>
      </c>
      <c r="O6012" s="12">
        <v>7296</v>
      </c>
      <c r="P6012" t="s">
        <v>28</v>
      </c>
      <c r="Q6012" s="1">
        <v>44820</v>
      </c>
      <c r="R6012" t="s">
        <v>56</v>
      </c>
      <c r="S6012" s="1">
        <v>44928</v>
      </c>
      <c r="T6012" t="s">
        <v>30</v>
      </c>
      <c r="U6012" t="s">
        <v>570</v>
      </c>
      <c r="W6012" t="s">
        <v>17016</v>
      </c>
    </row>
    <row r="6013" spans="7:29" ht="170" x14ac:dyDescent="0.2">
      <c r="G6013" t="s">
        <v>21325</v>
      </c>
      <c r="H6013" t="s">
        <v>24</v>
      </c>
      <c r="I6013" t="s">
        <v>21323</v>
      </c>
      <c r="J6013" t="s">
        <v>192</v>
      </c>
      <c r="K6013" t="s">
        <v>21326</v>
      </c>
      <c r="L6013" t="s">
        <v>781</v>
      </c>
      <c r="M6013">
        <v>12</v>
      </c>
      <c r="N6013" t="s">
        <v>192</v>
      </c>
      <c r="O6013" s="12">
        <v>7296</v>
      </c>
      <c r="P6013" t="s">
        <v>70</v>
      </c>
      <c r="Q6013" s="1">
        <v>45048</v>
      </c>
      <c r="R6013" t="s">
        <v>29</v>
      </c>
      <c r="S6013" t="s">
        <v>43</v>
      </c>
      <c r="T6013" t="s">
        <v>71</v>
      </c>
      <c r="W6013" t="s">
        <v>21327</v>
      </c>
      <c r="X6013" t="s">
        <v>21328</v>
      </c>
      <c r="Y6013" t="s">
        <v>21329</v>
      </c>
      <c r="Z6013" t="s">
        <v>192</v>
      </c>
      <c r="AA6013" t="s">
        <v>21330</v>
      </c>
      <c r="AB6013" s="2" t="s">
        <v>272</v>
      </c>
      <c r="AC6013" t="s">
        <v>21331</v>
      </c>
    </row>
    <row r="6014" spans="7:29" x14ac:dyDescent="0.2">
      <c r="G6014" t="s">
        <v>503</v>
      </c>
      <c r="H6014" t="s">
        <v>53</v>
      </c>
      <c r="I6014" t="s">
        <v>17394</v>
      </c>
      <c r="J6014" t="s">
        <v>103</v>
      </c>
      <c r="K6014" t="s">
        <v>870</v>
      </c>
      <c r="L6014" t="s">
        <v>871</v>
      </c>
      <c r="M6014">
        <v>12</v>
      </c>
      <c r="N6014" t="s">
        <v>103</v>
      </c>
      <c r="O6014" s="12">
        <v>7295</v>
      </c>
      <c r="P6014" t="s">
        <v>70</v>
      </c>
      <c r="Q6014" s="1">
        <v>45027</v>
      </c>
      <c r="R6014" t="s">
        <v>29</v>
      </c>
      <c r="S6014" t="s">
        <v>43</v>
      </c>
      <c r="T6014" t="s">
        <v>71</v>
      </c>
      <c r="W6014" t="s">
        <v>17403</v>
      </c>
      <c r="X6014" t="s">
        <v>116</v>
      </c>
    </row>
    <row r="6015" spans="7:29" x14ac:dyDescent="0.2">
      <c r="G6015" t="s">
        <v>10466</v>
      </c>
      <c r="H6015" t="s">
        <v>53</v>
      </c>
      <c r="I6015" t="s">
        <v>17665</v>
      </c>
      <c r="J6015" t="s">
        <v>1159</v>
      </c>
      <c r="L6015" t="s">
        <v>283</v>
      </c>
      <c r="M6015">
        <v>9</v>
      </c>
      <c r="N6015" t="s">
        <v>1159</v>
      </c>
      <c r="O6015" s="12">
        <v>7271</v>
      </c>
      <c r="P6015" t="s">
        <v>28</v>
      </c>
      <c r="Q6015" s="1">
        <v>43831</v>
      </c>
      <c r="R6015" t="s">
        <v>56</v>
      </c>
      <c r="S6015" s="1">
        <v>44926</v>
      </c>
      <c r="T6015" t="s">
        <v>30</v>
      </c>
      <c r="U6015" t="s">
        <v>570</v>
      </c>
      <c r="W6015" t="s">
        <v>17669</v>
      </c>
    </row>
    <row r="6016" spans="7:29" x14ac:dyDescent="0.2">
      <c r="G6016" t="s">
        <v>12433</v>
      </c>
      <c r="H6016" t="s">
        <v>302</v>
      </c>
      <c r="I6016" t="s">
        <v>12434</v>
      </c>
      <c r="J6016" t="s">
        <v>1159</v>
      </c>
      <c r="L6016" t="s">
        <v>283</v>
      </c>
      <c r="M6016">
        <v>9</v>
      </c>
      <c r="N6016" t="s">
        <v>1159</v>
      </c>
      <c r="O6016" s="12">
        <v>7260</v>
      </c>
      <c r="P6016" t="s">
        <v>28</v>
      </c>
      <c r="Q6016" s="1">
        <v>44059</v>
      </c>
      <c r="R6016" t="s">
        <v>56</v>
      </c>
      <c r="S6016" s="1">
        <v>45061</v>
      </c>
      <c r="T6016" t="s">
        <v>30</v>
      </c>
      <c r="U6016" t="s">
        <v>570</v>
      </c>
      <c r="W6016" t="s">
        <v>12435</v>
      </c>
    </row>
    <row r="6017" spans="7:29" x14ac:dyDescent="0.2">
      <c r="G6017" t="s">
        <v>147</v>
      </c>
      <c r="H6017" t="s">
        <v>234</v>
      </c>
      <c r="I6017" t="s">
        <v>20516</v>
      </c>
      <c r="J6017" t="s">
        <v>1159</v>
      </c>
      <c r="L6017" t="s">
        <v>283</v>
      </c>
      <c r="M6017">
        <v>9</v>
      </c>
      <c r="N6017" t="s">
        <v>1159</v>
      </c>
      <c r="O6017" s="12">
        <v>7260</v>
      </c>
      <c r="P6017" t="s">
        <v>28</v>
      </c>
      <c r="Q6017" s="1">
        <v>44059</v>
      </c>
      <c r="R6017" t="s">
        <v>56</v>
      </c>
      <c r="S6017" s="1">
        <v>45061</v>
      </c>
      <c r="T6017" t="s">
        <v>30</v>
      </c>
      <c r="U6017" t="s">
        <v>570</v>
      </c>
      <c r="W6017" t="s">
        <v>20522</v>
      </c>
    </row>
    <row r="6018" spans="7:29" x14ac:dyDescent="0.2">
      <c r="G6018" t="s">
        <v>425</v>
      </c>
      <c r="H6018" t="s">
        <v>24</v>
      </c>
      <c r="I6018" t="s">
        <v>14693</v>
      </c>
      <c r="J6018" t="s">
        <v>450</v>
      </c>
      <c r="K6018" t="s">
        <v>8481</v>
      </c>
      <c r="L6018" t="s">
        <v>152</v>
      </c>
      <c r="M6018">
        <v>12</v>
      </c>
      <c r="N6018" t="s">
        <v>450</v>
      </c>
      <c r="O6018" s="12">
        <v>7259</v>
      </c>
      <c r="P6018" t="s">
        <v>238</v>
      </c>
      <c r="Q6018" s="1">
        <v>44636</v>
      </c>
      <c r="R6018" t="s">
        <v>56</v>
      </c>
      <c r="S6018" s="1">
        <v>44865</v>
      </c>
      <c r="T6018" t="s">
        <v>71</v>
      </c>
      <c r="W6018" t="s">
        <v>14694</v>
      </c>
    </row>
    <row r="6019" spans="7:29" ht="136" x14ac:dyDescent="0.2">
      <c r="G6019" t="s">
        <v>433</v>
      </c>
      <c r="H6019" t="s">
        <v>129</v>
      </c>
      <c r="I6019" t="s">
        <v>17774</v>
      </c>
      <c r="J6019" t="s">
        <v>2414</v>
      </c>
      <c r="K6019" t="s">
        <v>8890</v>
      </c>
      <c r="L6019" t="s">
        <v>114</v>
      </c>
      <c r="M6019">
        <v>12</v>
      </c>
      <c r="N6019" t="s">
        <v>2414</v>
      </c>
      <c r="O6019" s="12">
        <v>7237</v>
      </c>
      <c r="P6019" t="s">
        <v>70</v>
      </c>
      <c r="Q6019" s="1">
        <v>44830</v>
      </c>
      <c r="R6019" t="s">
        <v>29</v>
      </c>
      <c r="S6019" t="s">
        <v>43</v>
      </c>
      <c r="T6019" t="s">
        <v>71</v>
      </c>
      <c r="W6019" t="s">
        <v>17775</v>
      </c>
      <c r="X6019" t="s">
        <v>17776</v>
      </c>
      <c r="Y6019" t="s">
        <v>948</v>
      </c>
      <c r="Z6019" t="s">
        <v>3859</v>
      </c>
      <c r="AA6019" t="s">
        <v>17777</v>
      </c>
      <c r="AB6019" s="2" t="s">
        <v>17778</v>
      </c>
      <c r="AC6019" t="s">
        <v>50</v>
      </c>
    </row>
    <row r="6020" spans="7:29" x14ac:dyDescent="0.2">
      <c r="G6020" t="s">
        <v>5274</v>
      </c>
      <c r="H6020" t="s">
        <v>53</v>
      </c>
      <c r="I6020" t="s">
        <v>3103</v>
      </c>
      <c r="J6020" t="s">
        <v>921</v>
      </c>
      <c r="L6020" t="s">
        <v>775</v>
      </c>
      <c r="M6020">
        <v>9</v>
      </c>
      <c r="N6020" t="s">
        <v>921</v>
      </c>
      <c r="O6020" s="12">
        <v>7209</v>
      </c>
      <c r="P6020" t="s">
        <v>28</v>
      </c>
      <c r="Q6020" s="1">
        <v>43359</v>
      </c>
      <c r="R6020" t="s">
        <v>63</v>
      </c>
      <c r="S6020" t="s">
        <v>43</v>
      </c>
      <c r="T6020" t="s">
        <v>30</v>
      </c>
      <c r="U6020" t="s">
        <v>1324</v>
      </c>
      <c r="W6020" t="s">
        <v>20753</v>
      </c>
    </row>
    <row r="6021" spans="7:29" x14ac:dyDescent="0.2">
      <c r="G6021" t="s">
        <v>5386</v>
      </c>
      <c r="H6021" t="s">
        <v>1327</v>
      </c>
      <c r="I6021" t="s">
        <v>9974</v>
      </c>
      <c r="J6021" t="s">
        <v>42</v>
      </c>
      <c r="K6021" t="s">
        <v>9982</v>
      </c>
      <c r="L6021" t="s">
        <v>237</v>
      </c>
      <c r="M6021">
        <v>12</v>
      </c>
      <c r="N6021" t="s">
        <v>42</v>
      </c>
      <c r="O6021" s="12">
        <v>7207</v>
      </c>
      <c r="P6021" t="s">
        <v>70</v>
      </c>
      <c r="Q6021" s="1">
        <v>45033</v>
      </c>
      <c r="R6021" t="s">
        <v>29</v>
      </c>
      <c r="S6021" t="s">
        <v>43</v>
      </c>
      <c r="T6021" t="s">
        <v>71</v>
      </c>
      <c r="W6021" t="s">
        <v>9983</v>
      </c>
      <c r="X6021" t="s">
        <v>9984</v>
      </c>
      <c r="Y6021" t="s">
        <v>9985</v>
      </c>
      <c r="Z6021" t="s">
        <v>48</v>
      </c>
      <c r="AA6021" t="s">
        <v>9986</v>
      </c>
      <c r="AB6021" t="s">
        <v>50</v>
      </c>
      <c r="AC6021" t="s">
        <v>50</v>
      </c>
    </row>
    <row r="6022" spans="7:29" x14ac:dyDescent="0.2">
      <c r="G6022" t="s">
        <v>3449</v>
      </c>
      <c r="H6022" t="s">
        <v>118</v>
      </c>
      <c r="I6022" t="s">
        <v>3450</v>
      </c>
      <c r="J6022" t="s">
        <v>520</v>
      </c>
      <c r="L6022" t="s">
        <v>104</v>
      </c>
      <c r="M6022">
        <v>12</v>
      </c>
      <c r="N6022" t="s">
        <v>520</v>
      </c>
      <c r="O6022" s="12">
        <v>7202</v>
      </c>
      <c r="P6022" t="s">
        <v>28</v>
      </c>
      <c r="Q6022" s="1">
        <v>44599</v>
      </c>
      <c r="R6022" t="s">
        <v>56</v>
      </c>
      <c r="S6022" s="1">
        <v>44753</v>
      </c>
      <c r="T6022" t="s">
        <v>30</v>
      </c>
      <c r="U6022" t="s">
        <v>3451</v>
      </c>
      <c r="V6022" t="s">
        <v>404</v>
      </c>
      <c r="W6022" t="s">
        <v>3452</v>
      </c>
    </row>
    <row r="6023" spans="7:29" x14ac:dyDescent="0.2">
      <c r="G6023" t="s">
        <v>3927</v>
      </c>
      <c r="H6023" t="s">
        <v>129</v>
      </c>
      <c r="I6023" t="s">
        <v>23202</v>
      </c>
      <c r="J6023" t="s">
        <v>103</v>
      </c>
      <c r="L6023" t="s">
        <v>104</v>
      </c>
      <c r="M6023">
        <v>12</v>
      </c>
      <c r="N6023" t="s">
        <v>103</v>
      </c>
      <c r="O6023" s="12">
        <v>7202</v>
      </c>
      <c r="P6023" t="s">
        <v>28</v>
      </c>
      <c r="Q6023" s="1">
        <v>41913</v>
      </c>
      <c r="R6023" t="s">
        <v>56</v>
      </c>
      <c r="S6023" s="1">
        <v>44743</v>
      </c>
      <c r="T6023" t="s">
        <v>30</v>
      </c>
      <c r="U6023" t="s">
        <v>11843</v>
      </c>
      <c r="V6023" t="s">
        <v>404</v>
      </c>
      <c r="W6023" t="s">
        <v>23203</v>
      </c>
      <c r="X6023" t="s">
        <v>23204</v>
      </c>
      <c r="Y6023" t="s">
        <v>23205</v>
      </c>
      <c r="Z6023" t="s">
        <v>109</v>
      </c>
      <c r="AA6023" t="s">
        <v>23206</v>
      </c>
      <c r="AB6023" t="s">
        <v>50</v>
      </c>
      <c r="AC6023" t="s">
        <v>23207</v>
      </c>
    </row>
    <row r="6024" spans="7:29" x14ac:dyDescent="0.2">
      <c r="G6024" t="s">
        <v>2315</v>
      </c>
      <c r="H6024" t="s">
        <v>24</v>
      </c>
      <c r="I6024" t="s">
        <v>13418</v>
      </c>
      <c r="J6024" t="s">
        <v>4081</v>
      </c>
      <c r="L6024" t="s">
        <v>27</v>
      </c>
      <c r="M6024">
        <v>12</v>
      </c>
      <c r="N6024" t="s">
        <v>4081</v>
      </c>
      <c r="O6024" s="12">
        <v>7192</v>
      </c>
      <c r="P6024" t="s">
        <v>28</v>
      </c>
      <c r="Q6024" s="1">
        <v>45015</v>
      </c>
      <c r="R6024" t="s">
        <v>29</v>
      </c>
      <c r="S6024" t="s">
        <v>43</v>
      </c>
      <c r="T6024" t="s">
        <v>30</v>
      </c>
      <c r="U6024" t="s">
        <v>13421</v>
      </c>
      <c r="V6024" t="s">
        <v>45</v>
      </c>
      <c r="W6024" t="s">
        <v>13422</v>
      </c>
      <c r="X6024" t="s">
        <v>116</v>
      </c>
    </row>
    <row r="6025" spans="7:29" x14ac:dyDescent="0.2">
      <c r="G6025" t="s">
        <v>1867</v>
      </c>
      <c r="H6025" t="s">
        <v>53</v>
      </c>
      <c r="I6025" t="s">
        <v>25091</v>
      </c>
      <c r="J6025" t="s">
        <v>25095</v>
      </c>
      <c r="L6025" t="s">
        <v>27</v>
      </c>
      <c r="M6025">
        <v>12</v>
      </c>
      <c r="N6025" t="s">
        <v>4318</v>
      </c>
      <c r="O6025" s="12">
        <v>7182</v>
      </c>
      <c r="P6025" t="s">
        <v>28</v>
      </c>
      <c r="Q6025" s="1">
        <v>43108</v>
      </c>
      <c r="R6025" t="s">
        <v>56</v>
      </c>
      <c r="S6025" s="1">
        <v>44757</v>
      </c>
      <c r="T6025" t="s">
        <v>30</v>
      </c>
      <c r="U6025" t="s">
        <v>25096</v>
      </c>
      <c r="V6025" t="s">
        <v>522</v>
      </c>
      <c r="W6025" t="s">
        <v>25097</v>
      </c>
    </row>
    <row r="6026" spans="7:29" x14ac:dyDescent="0.2">
      <c r="G6026" t="s">
        <v>7439</v>
      </c>
      <c r="H6026" t="s">
        <v>53</v>
      </c>
      <c r="I6026" t="s">
        <v>8728</v>
      </c>
      <c r="J6026" t="s">
        <v>103</v>
      </c>
      <c r="K6026" t="s">
        <v>8729</v>
      </c>
      <c r="L6026" t="s">
        <v>114</v>
      </c>
      <c r="M6026">
        <v>12</v>
      </c>
      <c r="N6026" t="s">
        <v>103</v>
      </c>
      <c r="O6026" s="12">
        <v>7178</v>
      </c>
      <c r="P6026" t="s">
        <v>70</v>
      </c>
      <c r="Q6026" s="1">
        <v>42322</v>
      </c>
      <c r="R6026" t="s">
        <v>29</v>
      </c>
      <c r="S6026" t="s">
        <v>43</v>
      </c>
      <c r="T6026" t="s">
        <v>71</v>
      </c>
      <c r="W6026" t="s">
        <v>8730</v>
      </c>
      <c r="X6026" t="s">
        <v>8731</v>
      </c>
      <c r="Y6026" t="s">
        <v>864</v>
      </c>
      <c r="Z6026" t="s">
        <v>109</v>
      </c>
      <c r="AA6026" t="s">
        <v>8732</v>
      </c>
      <c r="AB6026" t="s">
        <v>50</v>
      </c>
      <c r="AC6026" t="s">
        <v>50</v>
      </c>
    </row>
    <row r="6027" spans="7:29" x14ac:dyDescent="0.2">
      <c r="G6027" t="s">
        <v>18417</v>
      </c>
      <c r="H6027" t="s">
        <v>53</v>
      </c>
      <c r="I6027" t="s">
        <v>18418</v>
      </c>
      <c r="J6027" t="s">
        <v>1240</v>
      </c>
      <c r="L6027" t="s">
        <v>98</v>
      </c>
      <c r="M6027">
        <v>12</v>
      </c>
      <c r="N6027" t="s">
        <v>1240</v>
      </c>
      <c r="O6027" s="12">
        <v>7153</v>
      </c>
      <c r="P6027" t="s">
        <v>28</v>
      </c>
      <c r="Q6027" s="1">
        <v>45061</v>
      </c>
      <c r="R6027" t="s">
        <v>29</v>
      </c>
      <c r="S6027" s="1">
        <v>45426</v>
      </c>
      <c r="T6027" t="s">
        <v>30</v>
      </c>
      <c r="U6027" t="s">
        <v>99</v>
      </c>
      <c r="W6027" t="s">
        <v>18419</v>
      </c>
      <c r="X6027" t="s">
        <v>18420</v>
      </c>
      <c r="Y6027" t="s">
        <v>99</v>
      </c>
      <c r="Z6027" t="s">
        <v>1243</v>
      </c>
      <c r="AA6027" t="s">
        <v>18421</v>
      </c>
      <c r="AB6027" t="s">
        <v>50</v>
      </c>
      <c r="AC6027" t="s">
        <v>50</v>
      </c>
    </row>
    <row r="6028" spans="7:29" x14ac:dyDescent="0.2">
      <c r="G6028" t="s">
        <v>3085</v>
      </c>
      <c r="H6028" t="s">
        <v>53</v>
      </c>
      <c r="I6028" t="s">
        <v>10428</v>
      </c>
      <c r="J6028" t="s">
        <v>67</v>
      </c>
      <c r="K6028" t="s">
        <v>384</v>
      </c>
      <c r="L6028" t="s">
        <v>385</v>
      </c>
      <c r="M6028">
        <v>12</v>
      </c>
      <c r="N6028" t="s">
        <v>67</v>
      </c>
      <c r="O6028" s="12">
        <v>7150</v>
      </c>
      <c r="P6028" t="s">
        <v>70</v>
      </c>
      <c r="Q6028" s="1">
        <v>40730</v>
      </c>
      <c r="R6028" t="s">
        <v>29</v>
      </c>
      <c r="S6028" t="s">
        <v>43</v>
      </c>
      <c r="T6028" t="s">
        <v>71</v>
      </c>
      <c r="W6028" t="s">
        <v>10431</v>
      </c>
      <c r="X6028" t="s">
        <v>116</v>
      </c>
    </row>
    <row r="6029" spans="7:29" x14ac:dyDescent="0.2">
      <c r="G6029" t="s">
        <v>1713</v>
      </c>
      <c r="H6029" t="s">
        <v>53</v>
      </c>
      <c r="I6029" t="s">
        <v>6012</v>
      </c>
      <c r="J6029" t="s">
        <v>135</v>
      </c>
      <c r="K6029" t="s">
        <v>743</v>
      </c>
      <c r="L6029" t="s">
        <v>744</v>
      </c>
      <c r="M6029">
        <v>9</v>
      </c>
      <c r="N6029" t="s">
        <v>135</v>
      </c>
      <c r="O6029" s="12">
        <v>7140</v>
      </c>
      <c r="P6029" t="s">
        <v>70</v>
      </c>
      <c r="Q6029" s="1">
        <v>44845</v>
      </c>
      <c r="R6029" t="s">
        <v>56</v>
      </c>
      <c r="S6029" s="1">
        <v>44985</v>
      </c>
      <c r="T6029" t="s">
        <v>71</v>
      </c>
      <c r="W6029" t="s">
        <v>6013</v>
      </c>
    </row>
    <row r="6030" spans="7:29" x14ac:dyDescent="0.2">
      <c r="G6030" t="s">
        <v>2555</v>
      </c>
      <c r="H6030" t="s">
        <v>53</v>
      </c>
      <c r="I6030" t="s">
        <v>24148</v>
      </c>
      <c r="J6030" t="s">
        <v>1463</v>
      </c>
      <c r="L6030" t="s">
        <v>283</v>
      </c>
      <c r="M6030">
        <v>9</v>
      </c>
      <c r="N6030" t="s">
        <v>1463</v>
      </c>
      <c r="O6030" s="12">
        <v>7131</v>
      </c>
      <c r="P6030" t="s">
        <v>28</v>
      </c>
      <c r="Q6030" s="1">
        <v>41076</v>
      </c>
      <c r="R6030" t="s">
        <v>29</v>
      </c>
      <c r="S6030" s="1">
        <v>45168</v>
      </c>
      <c r="T6030" t="s">
        <v>30</v>
      </c>
      <c r="U6030" t="s">
        <v>616</v>
      </c>
      <c r="W6030" t="s">
        <v>24149</v>
      </c>
      <c r="X6030" t="s">
        <v>116</v>
      </c>
    </row>
    <row r="6031" spans="7:29" x14ac:dyDescent="0.2">
      <c r="G6031" t="s">
        <v>7110</v>
      </c>
      <c r="H6031" t="s">
        <v>118</v>
      </c>
      <c r="I6031" t="s">
        <v>15585</v>
      </c>
      <c r="J6031" t="s">
        <v>42</v>
      </c>
      <c r="K6031" t="s">
        <v>15586</v>
      </c>
      <c r="L6031" t="s">
        <v>114</v>
      </c>
      <c r="M6031">
        <v>12</v>
      </c>
      <c r="N6031" t="s">
        <v>42</v>
      </c>
      <c r="O6031" s="12">
        <v>7126</v>
      </c>
      <c r="P6031" t="s">
        <v>238</v>
      </c>
      <c r="Q6031" s="1">
        <v>45005</v>
      </c>
      <c r="R6031" t="s">
        <v>29</v>
      </c>
      <c r="S6031" s="1">
        <v>45108</v>
      </c>
      <c r="T6031" t="s">
        <v>71</v>
      </c>
      <c r="W6031" t="s">
        <v>15587</v>
      </c>
      <c r="X6031" t="s">
        <v>15588</v>
      </c>
      <c r="Y6031" t="s">
        <v>15589</v>
      </c>
      <c r="Z6031" t="s">
        <v>48</v>
      </c>
      <c r="AA6031" t="s">
        <v>15590</v>
      </c>
      <c r="AB6031" t="s">
        <v>50</v>
      </c>
      <c r="AC6031" t="s">
        <v>15591</v>
      </c>
    </row>
    <row r="6032" spans="7:29" x14ac:dyDescent="0.2">
      <c r="G6032" t="s">
        <v>6651</v>
      </c>
      <c r="H6032" t="s">
        <v>53</v>
      </c>
      <c r="I6032" t="s">
        <v>11229</v>
      </c>
      <c r="J6032" t="s">
        <v>921</v>
      </c>
      <c r="L6032" t="s">
        <v>283</v>
      </c>
      <c r="M6032">
        <v>9</v>
      </c>
      <c r="N6032" t="s">
        <v>921</v>
      </c>
      <c r="O6032" s="12">
        <v>7117</v>
      </c>
      <c r="P6032" t="s">
        <v>28</v>
      </c>
      <c r="Q6032" s="1">
        <v>44820</v>
      </c>
      <c r="R6032" t="s">
        <v>56</v>
      </c>
      <c r="S6032" s="1">
        <v>44910</v>
      </c>
      <c r="T6032" t="s">
        <v>30</v>
      </c>
      <c r="U6032" t="s">
        <v>570</v>
      </c>
      <c r="W6032" t="s">
        <v>11230</v>
      </c>
    </row>
    <row r="6033" spans="7:29" x14ac:dyDescent="0.2">
      <c r="G6033" t="s">
        <v>14001</v>
      </c>
      <c r="H6033" t="s">
        <v>314</v>
      </c>
      <c r="I6033" t="s">
        <v>14002</v>
      </c>
      <c r="J6033" t="s">
        <v>481</v>
      </c>
      <c r="L6033" t="s">
        <v>347</v>
      </c>
      <c r="M6033">
        <v>9</v>
      </c>
      <c r="N6033" t="s">
        <v>481</v>
      </c>
      <c r="O6033" s="12">
        <v>7117</v>
      </c>
      <c r="P6033" t="s">
        <v>28</v>
      </c>
      <c r="Q6033" s="1">
        <v>44531</v>
      </c>
      <c r="R6033" t="s">
        <v>56</v>
      </c>
      <c r="S6033" s="1">
        <v>44910</v>
      </c>
      <c r="T6033" t="s">
        <v>30</v>
      </c>
      <c r="U6033" t="s">
        <v>570</v>
      </c>
      <c r="W6033" t="s">
        <v>14003</v>
      </c>
    </row>
    <row r="6034" spans="7:29" x14ac:dyDescent="0.2">
      <c r="G6034" t="s">
        <v>11694</v>
      </c>
      <c r="H6034" t="s">
        <v>53</v>
      </c>
      <c r="I6034" t="s">
        <v>11695</v>
      </c>
      <c r="J6034" t="s">
        <v>1219</v>
      </c>
      <c r="L6034" t="s">
        <v>283</v>
      </c>
      <c r="M6034">
        <v>9</v>
      </c>
      <c r="N6034" t="s">
        <v>1219</v>
      </c>
      <c r="O6034" s="12">
        <v>7113</v>
      </c>
      <c r="P6034" t="s">
        <v>28</v>
      </c>
      <c r="Q6034" s="1">
        <v>43906</v>
      </c>
      <c r="R6034" t="s">
        <v>56</v>
      </c>
      <c r="S6034" s="1">
        <v>45092</v>
      </c>
      <c r="T6034" t="s">
        <v>30</v>
      </c>
      <c r="U6034" t="s">
        <v>570</v>
      </c>
      <c r="W6034" t="s">
        <v>11696</v>
      </c>
    </row>
    <row r="6035" spans="7:29" x14ac:dyDescent="0.2">
      <c r="G6035" t="s">
        <v>22854</v>
      </c>
      <c r="H6035" t="s">
        <v>53</v>
      </c>
      <c r="I6035" t="s">
        <v>22855</v>
      </c>
      <c r="J6035" t="s">
        <v>103</v>
      </c>
      <c r="L6035" t="s">
        <v>27</v>
      </c>
      <c r="M6035">
        <v>12</v>
      </c>
      <c r="N6035" t="s">
        <v>103</v>
      </c>
      <c r="O6035" s="12">
        <v>7101</v>
      </c>
      <c r="P6035" t="s">
        <v>28</v>
      </c>
      <c r="Q6035" s="1">
        <v>45096</v>
      </c>
      <c r="R6035" t="s">
        <v>29</v>
      </c>
      <c r="S6035" t="s">
        <v>43</v>
      </c>
      <c r="T6035" t="s">
        <v>30</v>
      </c>
      <c r="U6035" t="s">
        <v>403</v>
      </c>
      <c r="V6035" t="s">
        <v>404</v>
      </c>
      <c r="W6035" t="s">
        <v>22856</v>
      </c>
      <c r="X6035" t="s">
        <v>22857</v>
      </c>
      <c r="Y6035" t="s">
        <v>403</v>
      </c>
      <c r="Z6035" t="s">
        <v>109</v>
      </c>
      <c r="AA6035" t="s">
        <v>22858</v>
      </c>
      <c r="AB6035" t="s">
        <v>50</v>
      </c>
      <c r="AC6035" t="s">
        <v>50</v>
      </c>
    </row>
    <row r="6036" spans="7:29" x14ac:dyDescent="0.2">
      <c r="G6036" t="s">
        <v>2815</v>
      </c>
      <c r="H6036" t="s">
        <v>369</v>
      </c>
      <c r="I6036" t="s">
        <v>8352</v>
      </c>
      <c r="J6036" t="s">
        <v>3411</v>
      </c>
      <c r="K6036" t="s">
        <v>1882</v>
      </c>
      <c r="L6036" t="s">
        <v>1306</v>
      </c>
      <c r="M6036">
        <v>12</v>
      </c>
      <c r="N6036" t="s">
        <v>3411</v>
      </c>
      <c r="O6036" s="12">
        <v>7098</v>
      </c>
      <c r="P6036" t="s">
        <v>70</v>
      </c>
      <c r="Q6036" s="1">
        <v>44130</v>
      </c>
      <c r="R6036" t="s">
        <v>29</v>
      </c>
      <c r="S6036" t="s">
        <v>43</v>
      </c>
      <c r="T6036" t="s">
        <v>71</v>
      </c>
      <c r="W6036" t="s">
        <v>8354</v>
      </c>
      <c r="X6036" t="s">
        <v>8355</v>
      </c>
      <c r="Y6036" t="s">
        <v>1882</v>
      </c>
      <c r="Z6036" t="s">
        <v>3416</v>
      </c>
      <c r="AA6036" t="s">
        <v>8356</v>
      </c>
      <c r="AB6036" t="s">
        <v>50</v>
      </c>
      <c r="AC6036" t="s">
        <v>50</v>
      </c>
    </row>
    <row r="6037" spans="7:29" x14ac:dyDescent="0.2">
      <c r="G6037" t="s">
        <v>6067</v>
      </c>
      <c r="H6037" t="s">
        <v>118</v>
      </c>
      <c r="I6037" t="s">
        <v>6068</v>
      </c>
      <c r="J6037" t="s">
        <v>6069</v>
      </c>
      <c r="K6037" t="s">
        <v>6070</v>
      </c>
      <c r="L6037" t="s">
        <v>69</v>
      </c>
      <c r="M6037">
        <v>12</v>
      </c>
      <c r="N6037" t="s">
        <v>6069</v>
      </c>
      <c r="O6037" s="12">
        <v>7090</v>
      </c>
      <c r="P6037" t="s">
        <v>70</v>
      </c>
      <c r="Q6037" s="1">
        <v>45049</v>
      </c>
      <c r="R6037" t="s">
        <v>29</v>
      </c>
      <c r="S6037" t="s">
        <v>43</v>
      </c>
      <c r="T6037" t="s">
        <v>71</v>
      </c>
      <c r="W6037" t="s">
        <v>6071</v>
      </c>
      <c r="X6037" t="s">
        <v>116</v>
      </c>
    </row>
    <row r="6038" spans="7:29" x14ac:dyDescent="0.2">
      <c r="G6038" t="s">
        <v>3847</v>
      </c>
      <c r="H6038" t="s">
        <v>112</v>
      </c>
      <c r="I6038" t="s">
        <v>6783</v>
      </c>
      <c r="J6038" t="s">
        <v>505</v>
      </c>
      <c r="L6038" t="s">
        <v>283</v>
      </c>
      <c r="M6038">
        <v>9</v>
      </c>
      <c r="N6038" t="s">
        <v>505</v>
      </c>
      <c r="O6038" s="12">
        <v>7089</v>
      </c>
      <c r="P6038" t="s">
        <v>28</v>
      </c>
      <c r="Q6038" s="1">
        <v>44789</v>
      </c>
      <c r="R6038" t="s">
        <v>56</v>
      </c>
      <c r="S6038" s="1">
        <v>45184</v>
      </c>
      <c r="T6038" t="s">
        <v>30</v>
      </c>
      <c r="U6038" t="s">
        <v>1324</v>
      </c>
      <c r="W6038" t="s">
        <v>6784</v>
      </c>
    </row>
    <row r="6039" spans="7:29" x14ac:dyDescent="0.2">
      <c r="G6039" t="s">
        <v>286</v>
      </c>
      <c r="H6039" t="s">
        <v>53</v>
      </c>
      <c r="I6039" t="s">
        <v>22492</v>
      </c>
      <c r="J6039" t="s">
        <v>4525</v>
      </c>
      <c r="K6039" t="s">
        <v>221</v>
      </c>
      <c r="L6039" t="s">
        <v>222</v>
      </c>
      <c r="M6039">
        <v>12</v>
      </c>
      <c r="N6039" t="s">
        <v>4122</v>
      </c>
      <c r="O6039" s="12">
        <v>7089</v>
      </c>
      <c r="P6039" t="s">
        <v>70</v>
      </c>
      <c r="Q6039" s="1">
        <v>45076</v>
      </c>
      <c r="R6039" t="s">
        <v>29</v>
      </c>
      <c r="S6039" t="s">
        <v>43</v>
      </c>
      <c r="T6039" t="s">
        <v>71</v>
      </c>
      <c r="W6039" t="s">
        <v>22493</v>
      </c>
      <c r="X6039" t="s">
        <v>116</v>
      </c>
    </row>
    <row r="6040" spans="7:29" x14ac:dyDescent="0.2">
      <c r="G6040" t="s">
        <v>920</v>
      </c>
      <c r="H6040" t="s">
        <v>129</v>
      </c>
      <c r="I6040" t="s">
        <v>831</v>
      </c>
      <c r="J6040" t="s">
        <v>921</v>
      </c>
      <c r="L6040" t="s">
        <v>283</v>
      </c>
      <c r="M6040">
        <v>9</v>
      </c>
      <c r="N6040" t="s">
        <v>921</v>
      </c>
      <c r="O6040" s="12">
        <v>7088</v>
      </c>
      <c r="P6040" t="s">
        <v>28</v>
      </c>
      <c r="Q6040" s="1">
        <v>43815</v>
      </c>
      <c r="R6040" t="s">
        <v>56</v>
      </c>
      <c r="S6040" s="1">
        <v>45000</v>
      </c>
      <c r="T6040" t="s">
        <v>30</v>
      </c>
      <c r="U6040" t="s">
        <v>570</v>
      </c>
      <c r="W6040" t="s">
        <v>922</v>
      </c>
    </row>
    <row r="6041" spans="7:29" x14ac:dyDescent="0.2">
      <c r="G6041" t="s">
        <v>4516</v>
      </c>
      <c r="H6041" t="s">
        <v>53</v>
      </c>
      <c r="I6041" t="s">
        <v>5548</v>
      </c>
      <c r="J6041" t="s">
        <v>3683</v>
      </c>
      <c r="K6041" t="s">
        <v>3684</v>
      </c>
      <c r="L6041" t="s">
        <v>114</v>
      </c>
      <c r="M6041">
        <v>12</v>
      </c>
      <c r="N6041" t="s">
        <v>3683</v>
      </c>
      <c r="O6041" s="12">
        <v>7086</v>
      </c>
      <c r="P6041" t="s">
        <v>70</v>
      </c>
      <c r="Q6041" s="1">
        <v>44810</v>
      </c>
      <c r="R6041" t="s">
        <v>29</v>
      </c>
      <c r="S6041" t="s">
        <v>43</v>
      </c>
      <c r="T6041" t="s">
        <v>71</v>
      </c>
      <c r="W6041" t="s">
        <v>5549</v>
      </c>
      <c r="X6041" t="s">
        <v>5550</v>
      </c>
      <c r="Y6041" t="s">
        <v>3684</v>
      </c>
      <c r="Z6041" t="s">
        <v>3687</v>
      </c>
      <c r="AA6041" t="s">
        <v>5551</v>
      </c>
      <c r="AB6041" t="s">
        <v>50</v>
      </c>
      <c r="AC6041" t="s">
        <v>50</v>
      </c>
    </row>
    <row r="6042" spans="7:29" x14ac:dyDescent="0.2">
      <c r="G6042" t="s">
        <v>467</v>
      </c>
      <c r="H6042" t="s">
        <v>112</v>
      </c>
      <c r="I6042" t="s">
        <v>11365</v>
      </c>
      <c r="J6042" t="s">
        <v>528</v>
      </c>
      <c r="L6042" t="s">
        <v>283</v>
      </c>
      <c r="M6042">
        <v>9</v>
      </c>
      <c r="N6042" t="s">
        <v>528</v>
      </c>
      <c r="O6042" s="12">
        <v>7079</v>
      </c>
      <c r="P6042" t="s">
        <v>28</v>
      </c>
      <c r="Q6042" s="1">
        <v>43724</v>
      </c>
      <c r="R6042" t="s">
        <v>56</v>
      </c>
      <c r="S6042" s="1">
        <v>45092</v>
      </c>
      <c r="T6042" t="s">
        <v>30</v>
      </c>
      <c r="U6042" t="s">
        <v>570</v>
      </c>
      <c r="W6042" t="s">
        <v>11366</v>
      </c>
    </row>
    <row r="6043" spans="7:29" x14ac:dyDescent="0.2">
      <c r="G6043" t="s">
        <v>1889</v>
      </c>
      <c r="H6043" t="s">
        <v>262</v>
      </c>
      <c r="I6043" t="s">
        <v>1890</v>
      </c>
      <c r="J6043" t="s">
        <v>1473</v>
      </c>
      <c r="L6043" t="s">
        <v>436</v>
      </c>
      <c r="M6043">
        <v>9</v>
      </c>
      <c r="N6043" t="s">
        <v>1891</v>
      </c>
      <c r="O6043" s="12">
        <v>7057</v>
      </c>
      <c r="P6043" t="s">
        <v>28</v>
      </c>
      <c r="Q6043" s="1">
        <v>42994</v>
      </c>
      <c r="R6043" t="s">
        <v>56</v>
      </c>
      <c r="S6043" s="1">
        <v>45092</v>
      </c>
      <c r="T6043" t="s">
        <v>30</v>
      </c>
      <c r="U6043" t="s">
        <v>1892</v>
      </c>
      <c r="W6043" t="s">
        <v>1893</v>
      </c>
    </row>
    <row r="6044" spans="7:29" x14ac:dyDescent="0.2">
      <c r="G6044" t="s">
        <v>1849</v>
      </c>
      <c r="H6044" t="s">
        <v>302</v>
      </c>
      <c r="I6044" t="s">
        <v>19306</v>
      </c>
      <c r="J6044" t="s">
        <v>1963</v>
      </c>
      <c r="K6044" t="s">
        <v>945</v>
      </c>
      <c r="L6044" t="s">
        <v>246</v>
      </c>
      <c r="M6044">
        <v>12</v>
      </c>
      <c r="N6044" t="s">
        <v>1963</v>
      </c>
      <c r="O6044" s="12">
        <v>7052</v>
      </c>
      <c r="P6044" t="s">
        <v>70</v>
      </c>
      <c r="Q6044" s="1">
        <v>44943</v>
      </c>
      <c r="R6044" t="s">
        <v>29</v>
      </c>
      <c r="S6044" t="s">
        <v>43</v>
      </c>
      <c r="T6044" t="s">
        <v>71</v>
      </c>
      <c r="W6044" t="s">
        <v>19307</v>
      </c>
      <c r="X6044" t="s">
        <v>116</v>
      </c>
    </row>
    <row r="6045" spans="7:29" x14ac:dyDescent="0.2">
      <c r="G6045" t="s">
        <v>1015</v>
      </c>
      <c r="H6045" t="s">
        <v>112</v>
      </c>
      <c r="I6045" t="s">
        <v>20071</v>
      </c>
      <c r="J6045" t="s">
        <v>481</v>
      </c>
      <c r="L6045" t="s">
        <v>283</v>
      </c>
      <c r="M6045">
        <v>9</v>
      </c>
      <c r="N6045" t="s">
        <v>481</v>
      </c>
      <c r="O6045" s="12">
        <v>7051</v>
      </c>
      <c r="P6045" t="s">
        <v>28</v>
      </c>
      <c r="Q6045" s="1">
        <v>45001</v>
      </c>
      <c r="R6045" t="s">
        <v>56</v>
      </c>
      <c r="S6045" s="1">
        <v>45092</v>
      </c>
      <c r="T6045" t="s">
        <v>30</v>
      </c>
      <c r="U6045" t="s">
        <v>570</v>
      </c>
      <c r="W6045" t="s">
        <v>20072</v>
      </c>
    </row>
    <row r="6046" spans="7:29" x14ac:dyDescent="0.2">
      <c r="G6046" t="s">
        <v>3867</v>
      </c>
      <c r="H6046" t="s">
        <v>118</v>
      </c>
      <c r="I6046" t="s">
        <v>11763</v>
      </c>
      <c r="J6046" t="s">
        <v>135</v>
      </c>
      <c r="K6046" t="s">
        <v>11764</v>
      </c>
      <c r="L6046" t="s">
        <v>237</v>
      </c>
      <c r="M6046">
        <v>12</v>
      </c>
      <c r="N6046" t="s">
        <v>135</v>
      </c>
      <c r="O6046" s="12">
        <v>7046</v>
      </c>
      <c r="P6046" t="s">
        <v>70</v>
      </c>
      <c r="Q6046" s="1">
        <v>45026</v>
      </c>
      <c r="R6046" t="s">
        <v>56</v>
      </c>
      <c r="S6046" s="1">
        <v>45077</v>
      </c>
      <c r="T6046" t="s">
        <v>71</v>
      </c>
      <c r="W6046" t="s">
        <v>11765</v>
      </c>
    </row>
    <row r="6047" spans="7:29" x14ac:dyDescent="0.2">
      <c r="G6047" t="s">
        <v>9158</v>
      </c>
      <c r="H6047" t="s">
        <v>1327</v>
      </c>
      <c r="I6047" t="s">
        <v>21467</v>
      </c>
      <c r="J6047" t="s">
        <v>411</v>
      </c>
      <c r="L6047" t="s">
        <v>347</v>
      </c>
      <c r="M6047">
        <v>12</v>
      </c>
      <c r="N6047" t="s">
        <v>411</v>
      </c>
      <c r="O6047" s="12">
        <v>7018</v>
      </c>
      <c r="P6047" t="s">
        <v>28</v>
      </c>
      <c r="Q6047" s="1">
        <v>44424</v>
      </c>
      <c r="R6047" t="s">
        <v>56</v>
      </c>
      <c r="S6047" s="1">
        <v>44804</v>
      </c>
      <c r="T6047" t="s">
        <v>30</v>
      </c>
      <c r="U6047" t="s">
        <v>1036</v>
      </c>
      <c r="W6047" t="s">
        <v>21600</v>
      </c>
    </row>
    <row r="6048" spans="7:29" x14ac:dyDescent="0.2">
      <c r="G6048" t="s">
        <v>3347</v>
      </c>
      <c r="H6048" t="s">
        <v>118</v>
      </c>
      <c r="I6048" t="s">
        <v>3348</v>
      </c>
      <c r="J6048" t="s">
        <v>103</v>
      </c>
      <c r="K6048" t="s">
        <v>3349</v>
      </c>
      <c r="L6048" t="s">
        <v>114</v>
      </c>
      <c r="M6048">
        <v>12</v>
      </c>
      <c r="N6048" t="s">
        <v>103</v>
      </c>
      <c r="O6048" s="12">
        <v>7014</v>
      </c>
      <c r="P6048" t="s">
        <v>70</v>
      </c>
      <c r="Q6048" s="1">
        <v>44767</v>
      </c>
      <c r="R6048" t="s">
        <v>29</v>
      </c>
      <c r="S6048" t="s">
        <v>43</v>
      </c>
      <c r="T6048" t="s">
        <v>71</v>
      </c>
      <c r="W6048" t="s">
        <v>3350</v>
      </c>
      <c r="X6048" t="s">
        <v>116</v>
      </c>
    </row>
    <row r="6049" spans="7:29" x14ac:dyDescent="0.2">
      <c r="G6049" t="s">
        <v>559</v>
      </c>
      <c r="H6049" t="s">
        <v>129</v>
      </c>
      <c r="I6049" t="s">
        <v>23018</v>
      </c>
      <c r="J6049" t="s">
        <v>481</v>
      </c>
      <c r="L6049" t="s">
        <v>283</v>
      </c>
      <c r="M6049">
        <v>9</v>
      </c>
      <c r="N6049" t="s">
        <v>481</v>
      </c>
      <c r="O6049" s="12">
        <v>7012</v>
      </c>
      <c r="P6049" t="s">
        <v>28</v>
      </c>
      <c r="Q6049" s="1">
        <v>43815</v>
      </c>
      <c r="R6049" t="s">
        <v>56</v>
      </c>
      <c r="S6049" s="1">
        <v>45092</v>
      </c>
      <c r="T6049" t="s">
        <v>30</v>
      </c>
      <c r="U6049" t="s">
        <v>570</v>
      </c>
      <c r="W6049" t="s">
        <v>23019</v>
      </c>
    </row>
    <row r="6050" spans="7:29" x14ac:dyDescent="0.2">
      <c r="G6050" t="s">
        <v>14286</v>
      </c>
      <c r="H6050" t="s">
        <v>53</v>
      </c>
      <c r="I6050" t="s">
        <v>14262</v>
      </c>
      <c r="J6050" t="s">
        <v>135</v>
      </c>
      <c r="K6050" t="s">
        <v>1462</v>
      </c>
      <c r="L6050" t="s">
        <v>8777</v>
      </c>
      <c r="M6050">
        <v>12</v>
      </c>
      <c r="N6050" t="s">
        <v>135</v>
      </c>
      <c r="O6050" s="12">
        <v>7003</v>
      </c>
      <c r="P6050" t="s">
        <v>70</v>
      </c>
      <c r="Q6050" s="1">
        <v>44816</v>
      </c>
      <c r="R6050" t="s">
        <v>56</v>
      </c>
      <c r="S6050" s="1">
        <v>44895</v>
      </c>
      <c r="T6050" t="s">
        <v>71</v>
      </c>
      <c r="W6050" t="s">
        <v>14287</v>
      </c>
    </row>
    <row r="6051" spans="7:29" x14ac:dyDescent="0.2">
      <c r="G6051" t="s">
        <v>17790</v>
      </c>
      <c r="H6051" t="s">
        <v>53</v>
      </c>
      <c r="I6051" t="s">
        <v>19449</v>
      </c>
      <c r="J6051" t="s">
        <v>120</v>
      </c>
      <c r="K6051" t="s">
        <v>19450</v>
      </c>
      <c r="L6051" t="s">
        <v>246</v>
      </c>
      <c r="M6051">
        <v>12</v>
      </c>
      <c r="N6051" t="s">
        <v>120</v>
      </c>
      <c r="O6051" s="12">
        <v>7000</v>
      </c>
      <c r="P6051" t="s">
        <v>70</v>
      </c>
      <c r="Q6051" s="1">
        <v>45017</v>
      </c>
      <c r="R6051" t="s">
        <v>29</v>
      </c>
      <c r="S6051" t="s">
        <v>43</v>
      </c>
      <c r="T6051" t="s">
        <v>71</v>
      </c>
      <c r="W6051" t="s">
        <v>19451</v>
      </c>
    </row>
    <row r="6052" spans="7:29" x14ac:dyDescent="0.2">
      <c r="G6052" t="s">
        <v>4125</v>
      </c>
      <c r="H6052" t="s">
        <v>24</v>
      </c>
      <c r="I6052" t="s">
        <v>8692</v>
      </c>
      <c r="J6052" t="s">
        <v>135</v>
      </c>
      <c r="K6052" t="s">
        <v>8713</v>
      </c>
      <c r="L6052" t="s">
        <v>114</v>
      </c>
      <c r="M6052">
        <v>12</v>
      </c>
      <c r="N6052" t="s">
        <v>135</v>
      </c>
      <c r="O6052" s="12">
        <v>6976</v>
      </c>
      <c r="P6052" t="s">
        <v>70</v>
      </c>
      <c r="Q6052" s="1">
        <v>43500</v>
      </c>
      <c r="R6052" t="s">
        <v>29</v>
      </c>
      <c r="S6052" t="s">
        <v>43</v>
      </c>
      <c r="T6052" t="s">
        <v>71</v>
      </c>
      <c r="W6052" t="s">
        <v>8714</v>
      </c>
      <c r="X6052" t="s">
        <v>8715</v>
      </c>
      <c r="Y6052" t="s">
        <v>8713</v>
      </c>
      <c r="Z6052" t="s">
        <v>135</v>
      </c>
      <c r="AA6052" t="s">
        <v>8716</v>
      </c>
      <c r="AB6052" t="s">
        <v>50</v>
      </c>
      <c r="AC6052" t="s">
        <v>50</v>
      </c>
    </row>
    <row r="6053" spans="7:29" x14ac:dyDescent="0.2">
      <c r="G6053" t="s">
        <v>4711</v>
      </c>
      <c r="H6053" t="s">
        <v>53</v>
      </c>
      <c r="I6053" t="s">
        <v>17742</v>
      </c>
      <c r="J6053" t="s">
        <v>528</v>
      </c>
      <c r="L6053" t="s">
        <v>104</v>
      </c>
      <c r="M6053">
        <v>12</v>
      </c>
      <c r="N6053" t="s">
        <v>528</v>
      </c>
      <c r="O6053" s="12">
        <v>6958</v>
      </c>
      <c r="P6053" t="s">
        <v>28</v>
      </c>
      <c r="Q6053" s="1">
        <v>45078</v>
      </c>
      <c r="R6053" t="s">
        <v>29</v>
      </c>
      <c r="S6053" t="s">
        <v>43</v>
      </c>
      <c r="T6053" t="s">
        <v>30</v>
      </c>
      <c r="U6053" t="s">
        <v>10689</v>
      </c>
      <c r="V6053" t="s">
        <v>522</v>
      </c>
      <c r="W6053" t="s">
        <v>17743</v>
      </c>
      <c r="X6053" t="s">
        <v>17744</v>
      </c>
      <c r="Y6053" t="s">
        <v>10689</v>
      </c>
      <c r="Z6053" t="s">
        <v>528</v>
      </c>
      <c r="AA6053" t="s">
        <v>17745</v>
      </c>
      <c r="AB6053" t="s">
        <v>50</v>
      </c>
      <c r="AC6053" t="s">
        <v>50</v>
      </c>
    </row>
    <row r="6054" spans="7:29" x14ac:dyDescent="0.2">
      <c r="G6054" t="s">
        <v>2202</v>
      </c>
      <c r="H6054" t="s">
        <v>148</v>
      </c>
      <c r="I6054" t="s">
        <v>11775</v>
      </c>
      <c r="J6054" t="s">
        <v>1473</v>
      </c>
      <c r="L6054" t="s">
        <v>283</v>
      </c>
      <c r="M6054">
        <v>9</v>
      </c>
      <c r="N6054" t="s">
        <v>1473</v>
      </c>
      <c r="O6054" s="12">
        <v>6952</v>
      </c>
      <c r="P6054" t="s">
        <v>28</v>
      </c>
      <c r="Q6054" s="1">
        <v>44546</v>
      </c>
      <c r="R6054" t="s">
        <v>56</v>
      </c>
      <c r="S6054" s="1">
        <v>45092</v>
      </c>
      <c r="T6054" t="s">
        <v>30</v>
      </c>
      <c r="U6054" t="s">
        <v>1076</v>
      </c>
      <c r="W6054" t="s">
        <v>11776</v>
      </c>
    </row>
    <row r="6055" spans="7:29" x14ac:dyDescent="0.2">
      <c r="G6055" t="s">
        <v>6157</v>
      </c>
      <c r="H6055" t="s">
        <v>274</v>
      </c>
      <c r="I6055" t="s">
        <v>6075</v>
      </c>
      <c r="J6055" t="s">
        <v>67</v>
      </c>
      <c r="K6055" t="s">
        <v>384</v>
      </c>
      <c r="L6055" t="s">
        <v>385</v>
      </c>
      <c r="M6055">
        <v>12</v>
      </c>
      <c r="N6055" t="s">
        <v>67</v>
      </c>
      <c r="O6055" s="12">
        <v>6945</v>
      </c>
      <c r="P6055" t="s">
        <v>70</v>
      </c>
      <c r="Q6055" s="1">
        <v>44657</v>
      </c>
      <c r="R6055" t="s">
        <v>56</v>
      </c>
      <c r="S6055" s="1">
        <v>44804</v>
      </c>
      <c r="T6055" t="s">
        <v>71</v>
      </c>
      <c r="W6055" t="s">
        <v>6158</v>
      </c>
    </row>
    <row r="6056" spans="7:29" x14ac:dyDescent="0.2">
      <c r="G6056" t="s">
        <v>2823</v>
      </c>
      <c r="H6056" t="s">
        <v>280</v>
      </c>
      <c r="I6056" t="s">
        <v>17883</v>
      </c>
      <c r="J6056" t="s">
        <v>5173</v>
      </c>
      <c r="L6056" t="s">
        <v>669</v>
      </c>
      <c r="M6056">
        <v>9</v>
      </c>
      <c r="N6056" t="s">
        <v>687</v>
      </c>
      <c r="O6056" s="12">
        <v>6944</v>
      </c>
      <c r="P6056" t="s">
        <v>28</v>
      </c>
      <c r="Q6056" s="1">
        <v>45093</v>
      </c>
      <c r="R6056" t="s">
        <v>29</v>
      </c>
      <c r="S6056" s="1">
        <v>45184</v>
      </c>
      <c r="T6056" t="s">
        <v>30</v>
      </c>
      <c r="U6056" t="s">
        <v>17884</v>
      </c>
      <c r="W6056" t="s">
        <v>17885</v>
      </c>
      <c r="X6056" t="s">
        <v>17886</v>
      </c>
      <c r="Y6056" t="s">
        <v>17887</v>
      </c>
      <c r="Z6056" t="s">
        <v>3830</v>
      </c>
      <c r="AA6056" t="s">
        <v>17888</v>
      </c>
      <c r="AB6056" t="s">
        <v>50</v>
      </c>
      <c r="AC6056" t="s">
        <v>50</v>
      </c>
    </row>
    <row r="6057" spans="7:29" x14ac:dyDescent="0.2">
      <c r="G6057" t="s">
        <v>1654</v>
      </c>
      <c r="H6057" t="s">
        <v>53</v>
      </c>
      <c r="I6057" t="s">
        <v>1708</v>
      </c>
      <c r="J6057" t="s">
        <v>103</v>
      </c>
      <c r="K6057" t="s">
        <v>1709</v>
      </c>
      <c r="L6057" t="s">
        <v>114</v>
      </c>
      <c r="M6057">
        <v>12</v>
      </c>
      <c r="N6057" t="s">
        <v>103</v>
      </c>
      <c r="O6057" s="12">
        <v>6942</v>
      </c>
      <c r="P6057" t="s">
        <v>70</v>
      </c>
      <c r="Q6057" s="1">
        <v>43225</v>
      </c>
      <c r="R6057" t="s">
        <v>29</v>
      </c>
      <c r="S6057" t="s">
        <v>43</v>
      </c>
      <c r="T6057" t="s">
        <v>71</v>
      </c>
      <c r="W6057" t="s">
        <v>1710</v>
      </c>
      <c r="X6057" t="s">
        <v>1711</v>
      </c>
      <c r="Y6057" t="s">
        <v>1709</v>
      </c>
      <c r="Z6057" t="s">
        <v>109</v>
      </c>
      <c r="AA6057" t="s">
        <v>1712</v>
      </c>
      <c r="AB6057" t="s">
        <v>50</v>
      </c>
      <c r="AC6057" t="s">
        <v>50</v>
      </c>
    </row>
    <row r="6058" spans="7:29" x14ac:dyDescent="0.2">
      <c r="G6058" t="s">
        <v>358</v>
      </c>
      <c r="H6058" t="s">
        <v>274</v>
      </c>
      <c r="I6058" t="s">
        <v>8093</v>
      </c>
      <c r="J6058" t="s">
        <v>450</v>
      </c>
      <c r="K6058" t="s">
        <v>451</v>
      </c>
      <c r="L6058" t="s">
        <v>452</v>
      </c>
      <c r="M6058">
        <v>12</v>
      </c>
      <c r="N6058" t="s">
        <v>450</v>
      </c>
      <c r="O6058" s="12">
        <v>6942</v>
      </c>
      <c r="P6058" t="s">
        <v>70</v>
      </c>
      <c r="Q6058" s="1">
        <v>45022</v>
      </c>
      <c r="R6058" t="s">
        <v>29</v>
      </c>
      <c r="S6058" t="s">
        <v>43</v>
      </c>
      <c r="T6058" t="s">
        <v>71</v>
      </c>
      <c r="W6058" t="s">
        <v>8105</v>
      </c>
      <c r="X6058" t="s">
        <v>116</v>
      </c>
    </row>
    <row r="6059" spans="7:29" x14ac:dyDescent="0.2">
      <c r="G6059" t="s">
        <v>5607</v>
      </c>
      <c r="H6059" t="s">
        <v>60</v>
      </c>
      <c r="I6059" t="s">
        <v>4396</v>
      </c>
      <c r="J6059" t="s">
        <v>135</v>
      </c>
      <c r="K6059" t="s">
        <v>743</v>
      </c>
      <c r="L6059" t="s">
        <v>744</v>
      </c>
      <c r="M6059">
        <v>12</v>
      </c>
      <c r="N6059" t="s">
        <v>135</v>
      </c>
      <c r="O6059" s="12">
        <v>6942</v>
      </c>
      <c r="P6059" t="s">
        <v>70</v>
      </c>
      <c r="Q6059" s="1">
        <v>44971</v>
      </c>
      <c r="R6059" t="s">
        <v>56</v>
      </c>
      <c r="S6059" s="1">
        <v>45077</v>
      </c>
      <c r="T6059" t="s">
        <v>71</v>
      </c>
      <c r="W6059" t="s">
        <v>9142</v>
      </c>
    </row>
    <row r="6060" spans="7:29" x14ac:dyDescent="0.2">
      <c r="G6060" t="s">
        <v>5842</v>
      </c>
      <c r="H6060" t="s">
        <v>148</v>
      </c>
      <c r="I6060" t="s">
        <v>5843</v>
      </c>
      <c r="J6060" t="s">
        <v>371</v>
      </c>
      <c r="L6060" t="s">
        <v>283</v>
      </c>
      <c r="M6060">
        <v>9</v>
      </c>
      <c r="N6060" t="s">
        <v>371</v>
      </c>
      <c r="O6060" s="12">
        <v>6938</v>
      </c>
      <c r="P6060" t="s">
        <v>28</v>
      </c>
      <c r="Q6060" s="1">
        <v>44455</v>
      </c>
      <c r="R6060" t="s">
        <v>56</v>
      </c>
      <c r="S6060" s="1">
        <v>44910</v>
      </c>
      <c r="T6060" t="s">
        <v>30</v>
      </c>
      <c r="U6060" t="s">
        <v>570</v>
      </c>
      <c r="W6060" t="s">
        <v>5844</v>
      </c>
    </row>
    <row r="6061" spans="7:29" x14ac:dyDescent="0.2">
      <c r="G6061" t="s">
        <v>7948</v>
      </c>
      <c r="H6061" t="s">
        <v>302</v>
      </c>
      <c r="I6061" t="s">
        <v>14807</v>
      </c>
      <c r="J6061" t="s">
        <v>150</v>
      </c>
      <c r="L6061" t="s">
        <v>283</v>
      </c>
      <c r="M6061">
        <v>9</v>
      </c>
      <c r="N6061" t="s">
        <v>150</v>
      </c>
      <c r="O6061" s="12">
        <v>6935</v>
      </c>
      <c r="P6061" t="s">
        <v>661</v>
      </c>
      <c r="Q6061" s="1">
        <v>36327</v>
      </c>
      <c r="R6061" t="s">
        <v>56</v>
      </c>
      <c r="S6061" s="1">
        <v>44804</v>
      </c>
      <c r="T6061" t="s">
        <v>30</v>
      </c>
      <c r="U6061" t="s">
        <v>169</v>
      </c>
      <c r="W6061" t="s">
        <v>14808</v>
      </c>
    </row>
    <row r="6062" spans="7:29" ht="204" x14ac:dyDescent="0.2">
      <c r="G6062" t="s">
        <v>8371</v>
      </c>
      <c r="H6062" t="s">
        <v>314</v>
      </c>
      <c r="I6062" t="s">
        <v>8364</v>
      </c>
      <c r="J6062" t="s">
        <v>67</v>
      </c>
      <c r="K6062" t="s">
        <v>5574</v>
      </c>
      <c r="L6062" t="s">
        <v>152</v>
      </c>
      <c r="M6062">
        <v>12</v>
      </c>
      <c r="N6062" t="s">
        <v>67</v>
      </c>
      <c r="O6062" s="12">
        <v>6928</v>
      </c>
      <c r="P6062" t="s">
        <v>70</v>
      </c>
      <c r="Q6062" s="1">
        <v>45020</v>
      </c>
      <c r="R6062" t="s">
        <v>29</v>
      </c>
      <c r="S6062" t="s">
        <v>43</v>
      </c>
      <c r="T6062" t="s">
        <v>71</v>
      </c>
      <c r="W6062" t="s">
        <v>8372</v>
      </c>
      <c r="X6062" t="s">
        <v>8373</v>
      </c>
      <c r="Y6062" t="s">
        <v>5574</v>
      </c>
      <c r="Z6062" t="s">
        <v>74</v>
      </c>
      <c r="AA6062" t="s">
        <v>8374</v>
      </c>
      <c r="AB6062" s="2" t="s">
        <v>721</v>
      </c>
      <c r="AC6062" t="s">
        <v>1612</v>
      </c>
    </row>
    <row r="6063" spans="7:29" x14ac:dyDescent="0.2">
      <c r="G6063" t="s">
        <v>5907</v>
      </c>
      <c r="H6063" t="s">
        <v>234</v>
      </c>
      <c r="I6063" t="s">
        <v>5908</v>
      </c>
      <c r="J6063" t="s">
        <v>1159</v>
      </c>
      <c r="L6063" t="s">
        <v>283</v>
      </c>
      <c r="M6063">
        <v>9</v>
      </c>
      <c r="N6063" t="s">
        <v>1159</v>
      </c>
      <c r="O6063" s="12">
        <v>6924</v>
      </c>
      <c r="P6063" t="s">
        <v>28</v>
      </c>
      <c r="Q6063" s="1">
        <v>44789</v>
      </c>
      <c r="R6063" t="s">
        <v>56</v>
      </c>
      <c r="S6063" s="1">
        <v>44926</v>
      </c>
      <c r="T6063" t="s">
        <v>30</v>
      </c>
      <c r="U6063" t="s">
        <v>5909</v>
      </c>
      <c r="W6063" t="s">
        <v>5910</v>
      </c>
    </row>
    <row r="6064" spans="7:29" x14ac:dyDescent="0.2">
      <c r="G6064" t="s">
        <v>11697</v>
      </c>
      <c r="H6064" t="s">
        <v>53</v>
      </c>
      <c r="I6064" t="s">
        <v>11698</v>
      </c>
      <c r="J6064" t="s">
        <v>1159</v>
      </c>
      <c r="L6064" t="s">
        <v>283</v>
      </c>
      <c r="M6064">
        <v>9</v>
      </c>
      <c r="N6064" t="s">
        <v>1159</v>
      </c>
      <c r="O6064" s="12">
        <v>6914</v>
      </c>
      <c r="P6064" t="s">
        <v>28</v>
      </c>
      <c r="Q6064" s="1">
        <v>44789</v>
      </c>
      <c r="R6064" t="s">
        <v>56</v>
      </c>
      <c r="S6064" s="1">
        <v>45061</v>
      </c>
      <c r="T6064" t="s">
        <v>30</v>
      </c>
      <c r="U6064" t="s">
        <v>11699</v>
      </c>
      <c r="W6064" t="s">
        <v>11700</v>
      </c>
    </row>
    <row r="6065" spans="7:29" x14ac:dyDescent="0.2">
      <c r="G6065" t="s">
        <v>264</v>
      </c>
      <c r="H6065" t="s">
        <v>24</v>
      </c>
      <c r="I6065" t="s">
        <v>8422</v>
      </c>
      <c r="J6065" t="s">
        <v>389</v>
      </c>
      <c r="L6065" t="s">
        <v>62</v>
      </c>
      <c r="M6065">
        <v>9</v>
      </c>
      <c r="N6065" t="s">
        <v>389</v>
      </c>
      <c r="O6065" s="12">
        <v>6902</v>
      </c>
      <c r="P6065" t="s">
        <v>28</v>
      </c>
      <c r="Q6065" s="1">
        <v>42263</v>
      </c>
      <c r="R6065" t="s">
        <v>63</v>
      </c>
      <c r="S6065" t="s">
        <v>43</v>
      </c>
      <c r="T6065" t="s">
        <v>30</v>
      </c>
      <c r="U6065" t="s">
        <v>1324</v>
      </c>
      <c r="W6065" t="s">
        <v>8423</v>
      </c>
    </row>
    <row r="6066" spans="7:29" x14ac:dyDescent="0.2">
      <c r="G6066" t="s">
        <v>319</v>
      </c>
      <c r="H6066" t="s">
        <v>53</v>
      </c>
      <c r="I6066" t="s">
        <v>5374</v>
      </c>
      <c r="J6066" t="s">
        <v>159</v>
      </c>
      <c r="L6066" t="s">
        <v>347</v>
      </c>
      <c r="M6066">
        <v>12</v>
      </c>
      <c r="N6066" t="s">
        <v>159</v>
      </c>
      <c r="O6066" s="12">
        <v>6900</v>
      </c>
      <c r="P6066" t="s">
        <v>28</v>
      </c>
      <c r="Q6066" s="1">
        <v>44697</v>
      </c>
      <c r="R6066" t="s">
        <v>56</v>
      </c>
      <c r="S6066" s="1">
        <v>44804</v>
      </c>
      <c r="T6066" t="s">
        <v>30</v>
      </c>
      <c r="U6066" t="s">
        <v>5393</v>
      </c>
      <c r="W6066" t="s">
        <v>5394</v>
      </c>
    </row>
    <row r="6067" spans="7:29" x14ac:dyDescent="0.2">
      <c r="G6067" t="s">
        <v>8276</v>
      </c>
      <c r="H6067" t="s">
        <v>53</v>
      </c>
      <c r="I6067" t="s">
        <v>8277</v>
      </c>
      <c r="J6067" t="s">
        <v>481</v>
      </c>
      <c r="L6067" t="s">
        <v>283</v>
      </c>
      <c r="M6067">
        <v>9</v>
      </c>
      <c r="N6067" t="s">
        <v>481</v>
      </c>
      <c r="O6067" s="12">
        <v>6900</v>
      </c>
      <c r="P6067" t="s">
        <v>28</v>
      </c>
      <c r="Q6067" s="1">
        <v>43724</v>
      </c>
      <c r="R6067" t="s">
        <v>56</v>
      </c>
      <c r="S6067" s="1">
        <v>45092</v>
      </c>
      <c r="T6067" t="s">
        <v>30</v>
      </c>
      <c r="U6067" t="s">
        <v>8278</v>
      </c>
      <c r="W6067" t="s">
        <v>8279</v>
      </c>
    </row>
    <row r="6068" spans="7:29" x14ac:dyDescent="0.2">
      <c r="G6068" t="s">
        <v>2199</v>
      </c>
      <c r="H6068" t="s">
        <v>118</v>
      </c>
      <c r="I6068" t="s">
        <v>2178</v>
      </c>
      <c r="J6068" t="s">
        <v>481</v>
      </c>
      <c r="L6068" t="s">
        <v>283</v>
      </c>
      <c r="M6068">
        <v>9</v>
      </c>
      <c r="N6068" t="s">
        <v>481</v>
      </c>
      <c r="O6068" s="12">
        <v>6876</v>
      </c>
      <c r="P6068" t="s">
        <v>661</v>
      </c>
      <c r="Q6068" s="1">
        <v>44758</v>
      </c>
      <c r="R6068" t="s">
        <v>56</v>
      </c>
      <c r="S6068" s="1">
        <v>44788</v>
      </c>
      <c r="T6068" t="s">
        <v>30</v>
      </c>
      <c r="U6068" t="s">
        <v>2200</v>
      </c>
      <c r="W6068" t="s">
        <v>2201</v>
      </c>
    </row>
    <row r="6069" spans="7:29" x14ac:dyDescent="0.2">
      <c r="G6069" t="s">
        <v>7948</v>
      </c>
      <c r="H6069" t="s">
        <v>274</v>
      </c>
      <c r="I6069" t="s">
        <v>19231</v>
      </c>
      <c r="J6069" t="s">
        <v>150</v>
      </c>
      <c r="K6069" t="s">
        <v>832</v>
      </c>
      <c r="L6069" t="s">
        <v>589</v>
      </c>
      <c r="M6069">
        <v>12</v>
      </c>
      <c r="N6069" t="s">
        <v>150</v>
      </c>
      <c r="O6069" s="12">
        <v>6860</v>
      </c>
      <c r="P6069" t="s">
        <v>70</v>
      </c>
      <c r="Q6069" s="1">
        <v>44448</v>
      </c>
      <c r="R6069" t="s">
        <v>29</v>
      </c>
      <c r="S6069" t="s">
        <v>43</v>
      </c>
      <c r="T6069" t="s">
        <v>71</v>
      </c>
      <c r="W6069" t="s">
        <v>19232</v>
      </c>
      <c r="X6069" t="s">
        <v>116</v>
      </c>
    </row>
    <row r="6070" spans="7:29" x14ac:dyDescent="0.2">
      <c r="G6070" t="s">
        <v>1575</v>
      </c>
      <c r="H6070" t="s">
        <v>118</v>
      </c>
      <c r="I6070" t="s">
        <v>1573</v>
      </c>
      <c r="J6070" t="s">
        <v>135</v>
      </c>
      <c r="K6070" t="s">
        <v>384</v>
      </c>
      <c r="L6070" t="s">
        <v>385</v>
      </c>
      <c r="M6070">
        <v>12</v>
      </c>
      <c r="N6070" t="s">
        <v>135</v>
      </c>
      <c r="O6070" s="12">
        <v>6853</v>
      </c>
      <c r="P6070" t="s">
        <v>70</v>
      </c>
      <c r="Q6070" s="1">
        <v>44929</v>
      </c>
      <c r="R6070" t="s">
        <v>56</v>
      </c>
      <c r="S6070" s="1">
        <v>45046</v>
      </c>
      <c r="T6070" t="s">
        <v>71</v>
      </c>
      <c r="W6070" t="s">
        <v>1576</v>
      </c>
    </row>
    <row r="6071" spans="7:29" x14ac:dyDescent="0.2">
      <c r="G6071" t="s">
        <v>25078</v>
      </c>
      <c r="H6071" t="s">
        <v>53</v>
      </c>
      <c r="I6071" t="s">
        <v>25079</v>
      </c>
      <c r="J6071" t="s">
        <v>103</v>
      </c>
      <c r="K6071" t="s">
        <v>18576</v>
      </c>
      <c r="L6071" t="s">
        <v>114</v>
      </c>
      <c r="M6071">
        <v>12</v>
      </c>
      <c r="N6071" t="s">
        <v>103</v>
      </c>
      <c r="O6071" s="12">
        <v>6853</v>
      </c>
      <c r="P6071" t="s">
        <v>70</v>
      </c>
      <c r="Q6071" s="1">
        <v>44778</v>
      </c>
      <c r="R6071" t="s">
        <v>29</v>
      </c>
      <c r="S6071" t="s">
        <v>43</v>
      </c>
      <c r="T6071" t="s">
        <v>71</v>
      </c>
      <c r="W6071" t="s">
        <v>25080</v>
      </c>
      <c r="X6071" t="s">
        <v>116</v>
      </c>
    </row>
    <row r="6072" spans="7:29" x14ac:dyDescent="0.2">
      <c r="G6072" t="s">
        <v>800</v>
      </c>
      <c r="H6072" t="s">
        <v>183</v>
      </c>
      <c r="I6072" t="s">
        <v>23905</v>
      </c>
      <c r="J6072" t="s">
        <v>3996</v>
      </c>
      <c r="L6072" t="s">
        <v>283</v>
      </c>
      <c r="M6072">
        <v>9</v>
      </c>
      <c r="N6072" t="s">
        <v>3996</v>
      </c>
      <c r="O6072" s="12">
        <v>6800</v>
      </c>
      <c r="P6072" t="s">
        <v>28</v>
      </c>
      <c r="Q6072" s="1">
        <v>44766</v>
      </c>
      <c r="R6072" t="s">
        <v>56</v>
      </c>
      <c r="S6072" s="1">
        <v>44793</v>
      </c>
      <c r="T6072" t="s">
        <v>30</v>
      </c>
      <c r="U6072" t="s">
        <v>23921</v>
      </c>
      <c r="W6072" t="s">
        <v>23922</v>
      </c>
    </row>
    <row r="6073" spans="7:29" x14ac:dyDescent="0.2">
      <c r="G6073" t="s">
        <v>4084</v>
      </c>
      <c r="H6073" t="s">
        <v>274</v>
      </c>
      <c r="I6073" t="s">
        <v>4080</v>
      </c>
      <c r="J6073" t="s">
        <v>86</v>
      </c>
      <c r="K6073" t="s">
        <v>384</v>
      </c>
      <c r="L6073" t="s">
        <v>385</v>
      </c>
      <c r="M6073">
        <v>12</v>
      </c>
      <c r="N6073" t="s">
        <v>86</v>
      </c>
      <c r="O6073" s="12">
        <v>6784</v>
      </c>
      <c r="P6073" t="s">
        <v>70</v>
      </c>
      <c r="Q6073" s="1">
        <v>42842</v>
      </c>
      <c r="R6073" t="s">
        <v>56</v>
      </c>
      <c r="S6073" s="1">
        <v>44895</v>
      </c>
      <c r="T6073" t="s">
        <v>71</v>
      </c>
      <c r="W6073" t="s">
        <v>4085</v>
      </c>
    </row>
    <row r="6074" spans="7:29" x14ac:dyDescent="0.2">
      <c r="G6074" t="s">
        <v>330</v>
      </c>
      <c r="H6074" t="s">
        <v>302</v>
      </c>
      <c r="I6074" t="s">
        <v>9802</v>
      </c>
      <c r="J6074" t="s">
        <v>135</v>
      </c>
      <c r="K6074" t="s">
        <v>1482</v>
      </c>
      <c r="L6074" t="s">
        <v>1483</v>
      </c>
      <c r="M6074">
        <v>9</v>
      </c>
      <c r="N6074" t="s">
        <v>135</v>
      </c>
      <c r="O6074" s="12">
        <v>6784</v>
      </c>
      <c r="P6074" t="s">
        <v>70</v>
      </c>
      <c r="Q6074" s="1">
        <v>44950</v>
      </c>
      <c r="R6074" t="s">
        <v>56</v>
      </c>
      <c r="S6074" s="1">
        <v>45046</v>
      </c>
      <c r="T6074" t="s">
        <v>71</v>
      </c>
      <c r="W6074" t="s">
        <v>9803</v>
      </c>
    </row>
    <row r="6075" spans="7:29" x14ac:dyDescent="0.2">
      <c r="G6075" t="s">
        <v>2431</v>
      </c>
      <c r="H6075" t="s">
        <v>53</v>
      </c>
      <c r="I6075" t="s">
        <v>2432</v>
      </c>
      <c r="J6075" t="s">
        <v>1159</v>
      </c>
      <c r="L6075" t="s">
        <v>283</v>
      </c>
      <c r="M6075">
        <v>9</v>
      </c>
      <c r="N6075" t="s">
        <v>1159</v>
      </c>
      <c r="O6075" s="12">
        <v>6768</v>
      </c>
      <c r="P6075" t="s">
        <v>28</v>
      </c>
      <c r="Q6075" s="1">
        <v>44927</v>
      </c>
      <c r="R6075" t="s">
        <v>56</v>
      </c>
      <c r="S6075" s="1">
        <v>45061</v>
      </c>
      <c r="T6075" t="s">
        <v>30</v>
      </c>
      <c r="U6075" t="s">
        <v>570</v>
      </c>
      <c r="W6075" t="s">
        <v>2433</v>
      </c>
    </row>
    <row r="6076" spans="7:29" x14ac:dyDescent="0.2">
      <c r="G6076" t="s">
        <v>358</v>
      </c>
      <c r="H6076" t="s">
        <v>112</v>
      </c>
      <c r="I6076" t="s">
        <v>4024</v>
      </c>
      <c r="J6076" t="s">
        <v>1159</v>
      </c>
      <c r="L6076" t="s">
        <v>283</v>
      </c>
      <c r="M6076">
        <v>9</v>
      </c>
      <c r="N6076" t="s">
        <v>1159</v>
      </c>
      <c r="O6076" s="12">
        <v>6768</v>
      </c>
      <c r="P6076" t="s">
        <v>28</v>
      </c>
      <c r="Q6076" s="1">
        <v>44927</v>
      </c>
      <c r="R6076" t="s">
        <v>56</v>
      </c>
      <c r="S6076" s="1">
        <v>45061</v>
      </c>
      <c r="T6076" t="s">
        <v>30</v>
      </c>
      <c r="U6076" t="s">
        <v>570</v>
      </c>
      <c r="W6076" t="s">
        <v>4026</v>
      </c>
    </row>
    <row r="6077" spans="7:29" x14ac:dyDescent="0.2">
      <c r="G6077" t="s">
        <v>8525</v>
      </c>
      <c r="H6077" t="s">
        <v>53</v>
      </c>
      <c r="I6077" t="s">
        <v>13635</v>
      </c>
      <c r="J6077" t="s">
        <v>1159</v>
      </c>
      <c r="L6077" t="s">
        <v>283</v>
      </c>
      <c r="M6077">
        <v>9</v>
      </c>
      <c r="N6077" t="s">
        <v>1159</v>
      </c>
      <c r="O6077" s="12">
        <v>6768</v>
      </c>
      <c r="P6077" t="s">
        <v>28</v>
      </c>
      <c r="Q6077" s="1">
        <v>44927</v>
      </c>
      <c r="R6077" t="s">
        <v>56</v>
      </c>
      <c r="S6077" s="1">
        <v>45061</v>
      </c>
      <c r="T6077" t="s">
        <v>30</v>
      </c>
      <c r="U6077" t="s">
        <v>570</v>
      </c>
      <c r="W6077" t="s">
        <v>13636</v>
      </c>
    </row>
    <row r="6078" spans="7:29" x14ac:dyDescent="0.2">
      <c r="G6078" t="s">
        <v>5292</v>
      </c>
      <c r="H6078" t="s">
        <v>24</v>
      </c>
      <c r="I6078" t="s">
        <v>18879</v>
      </c>
      <c r="J6078" t="s">
        <v>1176</v>
      </c>
      <c r="K6078" t="s">
        <v>8684</v>
      </c>
      <c r="L6078" t="s">
        <v>589</v>
      </c>
      <c r="M6078">
        <v>12</v>
      </c>
      <c r="N6078" t="s">
        <v>1176</v>
      </c>
      <c r="O6078" s="12">
        <v>6759</v>
      </c>
      <c r="P6078" t="s">
        <v>70</v>
      </c>
      <c r="Q6078" s="1">
        <v>44516</v>
      </c>
      <c r="R6078" t="s">
        <v>29</v>
      </c>
      <c r="S6078" t="s">
        <v>43</v>
      </c>
      <c r="T6078" t="s">
        <v>71</v>
      </c>
      <c r="W6078" t="s">
        <v>18880</v>
      </c>
      <c r="X6078" t="s">
        <v>116</v>
      </c>
    </row>
    <row r="6079" spans="7:29" x14ac:dyDescent="0.2">
      <c r="G6079" t="s">
        <v>567</v>
      </c>
      <c r="H6079" t="s">
        <v>24</v>
      </c>
      <c r="I6079" t="s">
        <v>3488</v>
      </c>
      <c r="J6079" t="s">
        <v>103</v>
      </c>
      <c r="K6079" t="s">
        <v>864</v>
      </c>
      <c r="L6079" t="s">
        <v>114</v>
      </c>
      <c r="M6079">
        <v>12</v>
      </c>
      <c r="N6079" t="s">
        <v>103</v>
      </c>
      <c r="O6079" s="12">
        <v>6718</v>
      </c>
      <c r="P6079" t="s">
        <v>70</v>
      </c>
      <c r="Q6079" s="1">
        <v>44434</v>
      </c>
      <c r="R6079" t="s">
        <v>29</v>
      </c>
      <c r="S6079" t="s">
        <v>43</v>
      </c>
      <c r="T6079" t="s">
        <v>71</v>
      </c>
      <c r="W6079" t="s">
        <v>13035</v>
      </c>
      <c r="X6079" t="s">
        <v>13036</v>
      </c>
      <c r="Y6079" t="s">
        <v>864</v>
      </c>
      <c r="Z6079" t="s">
        <v>109</v>
      </c>
      <c r="AA6079" t="s">
        <v>13037</v>
      </c>
      <c r="AB6079" t="s">
        <v>50</v>
      </c>
      <c r="AC6079" t="s">
        <v>50</v>
      </c>
    </row>
    <row r="6080" spans="7:29" x14ac:dyDescent="0.2">
      <c r="G6080" t="s">
        <v>467</v>
      </c>
      <c r="H6080" t="s">
        <v>274</v>
      </c>
      <c r="I6080" t="s">
        <v>22227</v>
      </c>
      <c r="J6080" t="s">
        <v>1213</v>
      </c>
      <c r="L6080" t="s">
        <v>775</v>
      </c>
      <c r="M6080">
        <v>9</v>
      </c>
      <c r="N6080" t="s">
        <v>1213</v>
      </c>
      <c r="O6080" s="12">
        <v>6693</v>
      </c>
      <c r="P6080" t="s">
        <v>28</v>
      </c>
      <c r="Q6080" s="1">
        <v>42125</v>
      </c>
      <c r="R6080" t="s">
        <v>63</v>
      </c>
      <c r="S6080" t="s">
        <v>43</v>
      </c>
      <c r="T6080" t="s">
        <v>30</v>
      </c>
      <c r="U6080" t="s">
        <v>1324</v>
      </c>
      <c r="W6080" t="s">
        <v>22228</v>
      </c>
    </row>
    <row r="6081" spans="7:29" x14ac:dyDescent="0.2">
      <c r="G6081" t="s">
        <v>128</v>
      </c>
      <c r="H6081" t="s">
        <v>118</v>
      </c>
      <c r="I6081" t="s">
        <v>8594</v>
      </c>
      <c r="J6081" t="s">
        <v>103</v>
      </c>
      <c r="K6081" t="s">
        <v>1709</v>
      </c>
      <c r="L6081" t="s">
        <v>114</v>
      </c>
      <c r="M6081">
        <v>12</v>
      </c>
      <c r="N6081" t="s">
        <v>103</v>
      </c>
      <c r="O6081" s="12">
        <v>6679</v>
      </c>
      <c r="P6081" t="s">
        <v>70</v>
      </c>
      <c r="Q6081" s="1">
        <v>42787</v>
      </c>
      <c r="R6081" t="s">
        <v>29</v>
      </c>
      <c r="S6081" t="s">
        <v>43</v>
      </c>
      <c r="T6081" t="s">
        <v>71</v>
      </c>
      <c r="W6081" t="s">
        <v>8596</v>
      </c>
      <c r="X6081" t="s">
        <v>116</v>
      </c>
    </row>
    <row r="6082" spans="7:29" x14ac:dyDescent="0.2">
      <c r="G6082" t="s">
        <v>157</v>
      </c>
      <c r="H6082" t="s">
        <v>53</v>
      </c>
      <c r="I6082" t="s">
        <v>13953</v>
      </c>
      <c r="J6082" t="s">
        <v>1146</v>
      </c>
      <c r="L6082" t="s">
        <v>347</v>
      </c>
      <c r="M6082">
        <v>9</v>
      </c>
      <c r="N6082" t="s">
        <v>1146</v>
      </c>
      <c r="O6082" s="12">
        <v>6672</v>
      </c>
      <c r="P6082" t="s">
        <v>28</v>
      </c>
      <c r="Q6082" s="1">
        <v>44455</v>
      </c>
      <c r="R6082" t="s">
        <v>56</v>
      </c>
      <c r="S6082" s="1">
        <v>44910</v>
      </c>
      <c r="T6082" t="s">
        <v>30</v>
      </c>
      <c r="U6082" t="s">
        <v>570</v>
      </c>
      <c r="W6082" t="s">
        <v>13989</v>
      </c>
    </row>
    <row r="6083" spans="7:29" x14ac:dyDescent="0.2">
      <c r="G6083" t="s">
        <v>9471</v>
      </c>
      <c r="H6083" t="s">
        <v>274</v>
      </c>
      <c r="I6083" t="s">
        <v>9472</v>
      </c>
      <c r="J6083" t="s">
        <v>61</v>
      </c>
      <c r="L6083" t="s">
        <v>283</v>
      </c>
      <c r="M6083">
        <v>9</v>
      </c>
      <c r="N6083" t="s">
        <v>9473</v>
      </c>
      <c r="O6083" s="12">
        <v>6666</v>
      </c>
      <c r="P6083" t="s">
        <v>661</v>
      </c>
      <c r="Q6083" s="1">
        <v>44393</v>
      </c>
      <c r="R6083" t="s">
        <v>56</v>
      </c>
      <c r="S6083" s="1">
        <v>44788</v>
      </c>
      <c r="T6083" t="s">
        <v>30</v>
      </c>
      <c r="U6083" t="s">
        <v>9474</v>
      </c>
      <c r="W6083" t="s">
        <v>9475</v>
      </c>
    </row>
    <row r="6084" spans="7:29" x14ac:dyDescent="0.2">
      <c r="G6084" t="s">
        <v>25497</v>
      </c>
      <c r="H6084" t="s">
        <v>53</v>
      </c>
      <c r="I6084" t="s">
        <v>25498</v>
      </c>
      <c r="J6084" t="s">
        <v>4318</v>
      </c>
      <c r="K6084" t="s">
        <v>25499</v>
      </c>
      <c r="L6084" t="s">
        <v>246</v>
      </c>
      <c r="M6084">
        <v>12</v>
      </c>
      <c r="N6084" t="s">
        <v>4318</v>
      </c>
      <c r="O6084" s="12">
        <v>6645</v>
      </c>
      <c r="P6084" t="s">
        <v>70</v>
      </c>
      <c r="Q6084" s="1">
        <v>44952</v>
      </c>
      <c r="R6084" t="s">
        <v>29</v>
      </c>
      <c r="S6084" t="s">
        <v>43</v>
      </c>
      <c r="T6084" t="s">
        <v>71</v>
      </c>
      <c r="W6084" t="s">
        <v>25500</v>
      </c>
      <c r="X6084" t="s">
        <v>116</v>
      </c>
    </row>
    <row r="6085" spans="7:29" x14ac:dyDescent="0.2">
      <c r="G6085" t="s">
        <v>7063</v>
      </c>
      <c r="H6085" t="s">
        <v>53</v>
      </c>
      <c r="I6085" t="s">
        <v>16738</v>
      </c>
      <c r="J6085" t="s">
        <v>569</v>
      </c>
      <c r="L6085" t="s">
        <v>436</v>
      </c>
      <c r="M6085">
        <v>9</v>
      </c>
      <c r="N6085" t="s">
        <v>569</v>
      </c>
      <c r="O6085" s="12">
        <v>6631</v>
      </c>
      <c r="P6085" t="s">
        <v>28</v>
      </c>
      <c r="Q6085" s="1">
        <v>43085</v>
      </c>
      <c r="R6085" t="s">
        <v>56</v>
      </c>
      <c r="S6085" s="1">
        <v>44910</v>
      </c>
      <c r="T6085" t="s">
        <v>30</v>
      </c>
      <c r="U6085" t="s">
        <v>16739</v>
      </c>
      <c r="W6085" t="s">
        <v>16740</v>
      </c>
    </row>
    <row r="6086" spans="7:29" ht="204" x14ac:dyDescent="0.2">
      <c r="G6086" t="s">
        <v>25152</v>
      </c>
      <c r="H6086" t="s">
        <v>53</v>
      </c>
      <c r="I6086" t="s">
        <v>25153</v>
      </c>
      <c r="J6086" t="s">
        <v>67</v>
      </c>
      <c r="K6086" t="s">
        <v>384</v>
      </c>
      <c r="L6086" t="s">
        <v>385</v>
      </c>
      <c r="M6086">
        <v>12</v>
      </c>
      <c r="N6086" t="s">
        <v>67</v>
      </c>
      <c r="O6086" s="12">
        <v>6626</v>
      </c>
      <c r="P6086" t="s">
        <v>70</v>
      </c>
      <c r="Q6086" s="1">
        <v>45022</v>
      </c>
      <c r="R6086" t="s">
        <v>29</v>
      </c>
      <c r="S6086" t="s">
        <v>43</v>
      </c>
      <c r="T6086" t="s">
        <v>71</v>
      </c>
      <c r="W6086" t="s">
        <v>25154</v>
      </c>
      <c r="X6086" t="s">
        <v>25155</v>
      </c>
      <c r="Y6086" t="s">
        <v>384</v>
      </c>
      <c r="Z6086" t="s">
        <v>74</v>
      </c>
      <c r="AA6086" t="s">
        <v>25156</v>
      </c>
      <c r="AB6086" s="2" t="s">
        <v>721</v>
      </c>
      <c r="AC6086" t="s">
        <v>1026</v>
      </c>
    </row>
    <row r="6087" spans="7:29" x14ac:dyDescent="0.2">
      <c r="G6087" t="s">
        <v>1388</v>
      </c>
      <c r="H6087" t="s">
        <v>118</v>
      </c>
      <c r="I6087" t="s">
        <v>1389</v>
      </c>
      <c r="J6087" t="s">
        <v>150</v>
      </c>
      <c r="K6087" t="s">
        <v>832</v>
      </c>
      <c r="L6087" t="s">
        <v>833</v>
      </c>
      <c r="M6087">
        <v>9</v>
      </c>
      <c r="N6087" t="s">
        <v>150</v>
      </c>
      <c r="O6087" s="12">
        <v>6612</v>
      </c>
      <c r="P6087" t="s">
        <v>70</v>
      </c>
      <c r="Q6087" s="1">
        <v>44893</v>
      </c>
      <c r="R6087" t="s">
        <v>56</v>
      </c>
      <c r="S6087" s="1">
        <v>44985</v>
      </c>
      <c r="T6087" t="s">
        <v>71</v>
      </c>
      <c r="W6087" t="s">
        <v>1390</v>
      </c>
    </row>
    <row r="6088" spans="7:29" x14ac:dyDescent="0.2">
      <c r="G6088" t="s">
        <v>4730</v>
      </c>
      <c r="H6088" t="s">
        <v>53</v>
      </c>
      <c r="I6088" t="s">
        <v>23242</v>
      </c>
      <c r="J6088" t="s">
        <v>964</v>
      </c>
      <c r="L6088" t="s">
        <v>347</v>
      </c>
      <c r="M6088">
        <v>9</v>
      </c>
      <c r="N6088" t="s">
        <v>964</v>
      </c>
      <c r="O6088" s="12">
        <v>6608</v>
      </c>
      <c r="P6088" t="s">
        <v>28</v>
      </c>
      <c r="Q6088" s="1">
        <v>44636</v>
      </c>
      <c r="R6088" t="s">
        <v>56</v>
      </c>
      <c r="S6088" s="1">
        <v>44910</v>
      </c>
      <c r="T6088" t="s">
        <v>30</v>
      </c>
      <c r="U6088" t="s">
        <v>570</v>
      </c>
      <c r="W6088" t="s">
        <v>23243</v>
      </c>
    </row>
    <row r="6089" spans="7:29" x14ac:dyDescent="0.2">
      <c r="G6089" t="s">
        <v>17264</v>
      </c>
      <c r="H6089" t="s">
        <v>53</v>
      </c>
      <c r="I6089" t="s">
        <v>293</v>
      </c>
      <c r="J6089" t="s">
        <v>995</v>
      </c>
      <c r="K6089" t="s">
        <v>1485</v>
      </c>
      <c r="L6089" t="s">
        <v>237</v>
      </c>
      <c r="M6089">
        <v>12</v>
      </c>
      <c r="N6089" t="s">
        <v>995</v>
      </c>
      <c r="O6089" s="12">
        <v>6588</v>
      </c>
      <c r="P6089" t="s">
        <v>238</v>
      </c>
      <c r="Q6089" s="1">
        <v>44788</v>
      </c>
      <c r="R6089" t="s">
        <v>56</v>
      </c>
      <c r="S6089" s="1">
        <v>44895</v>
      </c>
      <c r="T6089" t="s">
        <v>71</v>
      </c>
      <c r="W6089" t="s">
        <v>17266</v>
      </c>
    </row>
    <row r="6090" spans="7:29" x14ac:dyDescent="0.2">
      <c r="G6090" t="s">
        <v>894</v>
      </c>
      <c r="H6090" t="s">
        <v>53</v>
      </c>
      <c r="I6090" t="s">
        <v>14999</v>
      </c>
      <c r="J6090" t="s">
        <v>120</v>
      </c>
      <c r="K6090" t="s">
        <v>15000</v>
      </c>
      <c r="L6090" t="s">
        <v>246</v>
      </c>
      <c r="M6090">
        <v>12</v>
      </c>
      <c r="N6090" t="s">
        <v>120</v>
      </c>
      <c r="O6090" s="12">
        <v>6561</v>
      </c>
      <c r="P6090" t="s">
        <v>70</v>
      </c>
      <c r="Q6090" s="1">
        <v>44881</v>
      </c>
      <c r="R6090" t="s">
        <v>29</v>
      </c>
      <c r="S6090" t="s">
        <v>43</v>
      </c>
      <c r="T6090" t="s">
        <v>71</v>
      </c>
      <c r="W6090" t="s">
        <v>15001</v>
      </c>
      <c r="X6090" t="s">
        <v>15002</v>
      </c>
      <c r="Y6090" t="s">
        <v>15000</v>
      </c>
      <c r="Z6090" t="s">
        <v>125</v>
      </c>
      <c r="AA6090" t="s">
        <v>15003</v>
      </c>
      <c r="AB6090" t="s">
        <v>50</v>
      </c>
      <c r="AC6090" t="s">
        <v>50</v>
      </c>
    </row>
    <row r="6091" spans="7:29" x14ac:dyDescent="0.2">
      <c r="G6091" t="s">
        <v>467</v>
      </c>
      <c r="H6091" t="s">
        <v>24</v>
      </c>
      <c r="I6091" t="s">
        <v>4504</v>
      </c>
      <c r="J6091" t="s">
        <v>4505</v>
      </c>
      <c r="L6091" t="s">
        <v>283</v>
      </c>
      <c r="M6091">
        <v>9</v>
      </c>
      <c r="N6091" t="s">
        <v>4505</v>
      </c>
      <c r="O6091" s="12">
        <v>6553</v>
      </c>
      <c r="P6091" t="s">
        <v>28</v>
      </c>
      <c r="Q6091" s="1">
        <v>44911</v>
      </c>
      <c r="R6091" t="s">
        <v>56</v>
      </c>
      <c r="S6091" s="1">
        <v>45000</v>
      </c>
      <c r="T6091" t="s">
        <v>30</v>
      </c>
      <c r="U6091" t="s">
        <v>1076</v>
      </c>
      <c r="W6091" t="s">
        <v>4506</v>
      </c>
    </row>
    <row r="6092" spans="7:29" x14ac:dyDescent="0.2">
      <c r="G6092" t="s">
        <v>6884</v>
      </c>
      <c r="H6092" t="s">
        <v>24</v>
      </c>
      <c r="I6092" t="s">
        <v>6885</v>
      </c>
      <c r="J6092" t="s">
        <v>131</v>
      </c>
      <c r="L6092" t="s">
        <v>283</v>
      </c>
      <c r="M6092">
        <v>9</v>
      </c>
      <c r="N6092" t="s">
        <v>131</v>
      </c>
      <c r="O6092" s="12">
        <v>6547</v>
      </c>
      <c r="P6092" t="s">
        <v>28</v>
      </c>
      <c r="Q6092" s="1">
        <v>45001</v>
      </c>
      <c r="R6092" t="s">
        <v>56</v>
      </c>
      <c r="S6092" s="1">
        <v>45092</v>
      </c>
      <c r="T6092" t="s">
        <v>30</v>
      </c>
      <c r="U6092" t="s">
        <v>570</v>
      </c>
      <c r="W6092" t="s">
        <v>6886</v>
      </c>
    </row>
    <row r="6093" spans="7:29" x14ac:dyDescent="0.2">
      <c r="G6093" t="s">
        <v>18791</v>
      </c>
      <c r="H6093" t="s">
        <v>274</v>
      </c>
      <c r="I6093" t="s">
        <v>18792</v>
      </c>
      <c r="J6093" t="s">
        <v>4525</v>
      </c>
      <c r="K6093" t="s">
        <v>18793</v>
      </c>
      <c r="L6093" t="s">
        <v>1114</v>
      </c>
      <c r="M6093">
        <v>12</v>
      </c>
      <c r="N6093" t="s">
        <v>4525</v>
      </c>
      <c r="O6093" s="12">
        <v>6546</v>
      </c>
      <c r="P6093" t="s">
        <v>70</v>
      </c>
      <c r="Q6093" s="1">
        <v>44718</v>
      </c>
      <c r="R6093" t="s">
        <v>56</v>
      </c>
      <c r="S6093" s="1">
        <v>44834</v>
      </c>
      <c r="T6093" t="s">
        <v>71</v>
      </c>
      <c r="W6093" t="s">
        <v>18794</v>
      </c>
    </row>
    <row r="6094" spans="7:29" x14ac:dyDescent="0.2">
      <c r="G6094" t="s">
        <v>9665</v>
      </c>
      <c r="H6094" t="s">
        <v>314</v>
      </c>
      <c r="I6094" t="s">
        <v>22238</v>
      </c>
      <c r="J6094" t="s">
        <v>4990</v>
      </c>
      <c r="K6094" t="s">
        <v>13893</v>
      </c>
      <c r="L6094" t="s">
        <v>246</v>
      </c>
      <c r="M6094">
        <v>12</v>
      </c>
      <c r="N6094" t="s">
        <v>4990</v>
      </c>
      <c r="O6094" s="12">
        <v>6543</v>
      </c>
      <c r="P6094" t="s">
        <v>238</v>
      </c>
      <c r="Q6094" s="1">
        <v>42583</v>
      </c>
      <c r="R6094" t="s">
        <v>29</v>
      </c>
      <c r="S6094" t="s">
        <v>43</v>
      </c>
      <c r="T6094" t="s">
        <v>71</v>
      </c>
      <c r="W6094" t="s">
        <v>22239</v>
      </c>
      <c r="X6094" t="s">
        <v>22240</v>
      </c>
      <c r="Y6094" t="s">
        <v>13893</v>
      </c>
      <c r="Z6094" t="s">
        <v>91</v>
      </c>
      <c r="AA6094" t="s">
        <v>22241</v>
      </c>
      <c r="AB6094" t="s">
        <v>50</v>
      </c>
      <c r="AC6094" t="s">
        <v>22242</v>
      </c>
    </row>
    <row r="6095" spans="7:29" x14ac:dyDescent="0.2">
      <c r="G6095" t="s">
        <v>703</v>
      </c>
      <c r="H6095" t="s">
        <v>24</v>
      </c>
      <c r="I6095" t="s">
        <v>23163</v>
      </c>
      <c r="J6095" t="s">
        <v>150</v>
      </c>
      <c r="K6095" t="s">
        <v>832</v>
      </c>
      <c r="L6095" t="s">
        <v>589</v>
      </c>
      <c r="M6095">
        <v>12</v>
      </c>
      <c r="N6095" t="s">
        <v>150</v>
      </c>
      <c r="O6095" s="12">
        <v>6528</v>
      </c>
      <c r="P6095" t="s">
        <v>70</v>
      </c>
      <c r="Q6095" s="1">
        <v>44446</v>
      </c>
      <c r="R6095" t="s">
        <v>29</v>
      </c>
      <c r="S6095" t="s">
        <v>43</v>
      </c>
      <c r="T6095" t="s">
        <v>71</v>
      </c>
      <c r="W6095" t="s">
        <v>23164</v>
      </c>
      <c r="X6095" t="s">
        <v>116</v>
      </c>
    </row>
    <row r="6096" spans="7:29" x14ac:dyDescent="0.2">
      <c r="G6096" t="s">
        <v>8277</v>
      </c>
      <c r="H6096" t="s">
        <v>274</v>
      </c>
      <c r="I6096" t="s">
        <v>10801</v>
      </c>
      <c r="J6096" t="s">
        <v>770</v>
      </c>
      <c r="L6096" t="s">
        <v>2317</v>
      </c>
      <c r="M6096">
        <v>12</v>
      </c>
      <c r="N6096" t="s">
        <v>770</v>
      </c>
      <c r="O6096" s="12">
        <v>6524</v>
      </c>
      <c r="P6096" t="s">
        <v>28</v>
      </c>
      <c r="Q6096" s="1">
        <v>42917</v>
      </c>
      <c r="R6096" t="s">
        <v>29</v>
      </c>
      <c r="S6096" t="s">
        <v>43</v>
      </c>
      <c r="T6096" t="s">
        <v>30</v>
      </c>
      <c r="U6096" t="s">
        <v>10815</v>
      </c>
      <c r="W6096" t="s">
        <v>10816</v>
      </c>
      <c r="X6096" t="s">
        <v>10817</v>
      </c>
      <c r="Y6096" t="s">
        <v>10815</v>
      </c>
      <c r="Z6096" t="s">
        <v>1373</v>
      </c>
      <c r="AA6096" t="s">
        <v>10818</v>
      </c>
      <c r="AB6096" t="s">
        <v>50</v>
      </c>
      <c r="AC6096" t="s">
        <v>50</v>
      </c>
    </row>
    <row r="6097" spans="7:29" x14ac:dyDescent="0.2">
      <c r="G6097" t="s">
        <v>4352</v>
      </c>
      <c r="H6097" t="s">
        <v>118</v>
      </c>
      <c r="I6097" t="s">
        <v>7590</v>
      </c>
      <c r="J6097" t="s">
        <v>173</v>
      </c>
      <c r="L6097" t="s">
        <v>2317</v>
      </c>
      <c r="M6097">
        <v>12</v>
      </c>
      <c r="N6097" t="s">
        <v>1329</v>
      </c>
      <c r="O6097" s="12">
        <v>6515</v>
      </c>
      <c r="P6097" t="s">
        <v>28</v>
      </c>
      <c r="Q6097" s="1">
        <v>44378</v>
      </c>
      <c r="R6097" t="s">
        <v>29</v>
      </c>
      <c r="S6097" t="s">
        <v>43</v>
      </c>
      <c r="T6097" t="s">
        <v>30</v>
      </c>
      <c r="U6097" t="s">
        <v>807</v>
      </c>
      <c r="W6097" t="s">
        <v>7591</v>
      </c>
      <c r="X6097" t="s">
        <v>7592</v>
      </c>
      <c r="Y6097" t="s">
        <v>807</v>
      </c>
      <c r="Z6097" t="s">
        <v>179</v>
      </c>
      <c r="AA6097" t="s">
        <v>7593</v>
      </c>
      <c r="AB6097" t="s">
        <v>50</v>
      </c>
      <c r="AC6097" t="s">
        <v>50</v>
      </c>
    </row>
    <row r="6098" spans="7:29" x14ac:dyDescent="0.2">
      <c r="G6098" t="s">
        <v>14430</v>
      </c>
      <c r="H6098" t="s">
        <v>53</v>
      </c>
      <c r="I6098" t="s">
        <v>14431</v>
      </c>
      <c r="J6098" t="s">
        <v>435</v>
      </c>
      <c r="L6098" t="s">
        <v>436</v>
      </c>
      <c r="M6098">
        <v>9</v>
      </c>
      <c r="N6098" t="s">
        <v>3996</v>
      </c>
      <c r="O6098" s="12">
        <v>6500</v>
      </c>
      <c r="P6098" t="s">
        <v>661</v>
      </c>
      <c r="Q6098" s="1">
        <v>43708</v>
      </c>
      <c r="R6098" t="s">
        <v>56</v>
      </c>
      <c r="S6098" s="1">
        <v>44814</v>
      </c>
      <c r="T6098" t="s">
        <v>30</v>
      </c>
      <c r="U6098" t="s">
        <v>14432</v>
      </c>
      <c r="W6098" t="s">
        <v>14433</v>
      </c>
    </row>
    <row r="6099" spans="7:29" x14ac:dyDescent="0.2">
      <c r="G6099" t="s">
        <v>6031</v>
      </c>
      <c r="H6099" t="s">
        <v>553</v>
      </c>
      <c r="I6099" t="s">
        <v>6032</v>
      </c>
      <c r="J6099" t="s">
        <v>135</v>
      </c>
      <c r="L6099" t="s">
        <v>104</v>
      </c>
      <c r="M6099">
        <v>12</v>
      </c>
      <c r="N6099" t="s">
        <v>135</v>
      </c>
      <c r="O6099" s="12">
        <v>6489</v>
      </c>
      <c r="P6099" t="s">
        <v>28</v>
      </c>
      <c r="Q6099" s="1">
        <v>43808</v>
      </c>
      <c r="R6099" t="s">
        <v>56</v>
      </c>
      <c r="S6099" s="1">
        <v>44797</v>
      </c>
      <c r="T6099" t="s">
        <v>30</v>
      </c>
      <c r="U6099" t="s">
        <v>352</v>
      </c>
      <c r="V6099" t="s">
        <v>353</v>
      </c>
      <c r="W6099" t="s">
        <v>6033</v>
      </c>
    </row>
    <row r="6100" spans="7:29" x14ac:dyDescent="0.2">
      <c r="G6100" t="s">
        <v>6194</v>
      </c>
      <c r="H6100" t="s">
        <v>129</v>
      </c>
      <c r="I6100" t="s">
        <v>6188</v>
      </c>
      <c r="J6100" t="s">
        <v>481</v>
      </c>
      <c r="L6100" t="s">
        <v>283</v>
      </c>
      <c r="M6100">
        <v>9</v>
      </c>
      <c r="N6100" t="s">
        <v>481</v>
      </c>
      <c r="O6100" s="12">
        <v>6479</v>
      </c>
      <c r="P6100" t="s">
        <v>661</v>
      </c>
      <c r="Q6100" s="1">
        <v>43267</v>
      </c>
      <c r="R6100" t="s">
        <v>56</v>
      </c>
      <c r="S6100" s="1">
        <v>44788</v>
      </c>
      <c r="T6100" t="s">
        <v>30</v>
      </c>
      <c r="U6100" t="s">
        <v>616</v>
      </c>
      <c r="W6100" t="s">
        <v>6195</v>
      </c>
    </row>
    <row r="6101" spans="7:29" x14ac:dyDescent="0.2">
      <c r="G6101" t="s">
        <v>3879</v>
      </c>
      <c r="H6101" t="s">
        <v>118</v>
      </c>
      <c r="I6101" t="s">
        <v>24712</v>
      </c>
      <c r="J6101" t="s">
        <v>1329</v>
      </c>
      <c r="L6101" t="s">
        <v>55</v>
      </c>
      <c r="M6101">
        <v>12</v>
      </c>
      <c r="N6101" t="s">
        <v>1329</v>
      </c>
      <c r="O6101" s="12">
        <v>6467</v>
      </c>
      <c r="P6101" t="s">
        <v>28</v>
      </c>
      <c r="Q6101" s="1">
        <v>45047</v>
      </c>
      <c r="R6101" t="s">
        <v>56</v>
      </c>
      <c r="S6101" s="1">
        <v>45473</v>
      </c>
      <c r="T6101" t="s">
        <v>30</v>
      </c>
      <c r="U6101" t="s">
        <v>24713</v>
      </c>
      <c r="W6101" t="s">
        <v>24714</v>
      </c>
    </row>
    <row r="6102" spans="7:29" x14ac:dyDescent="0.2">
      <c r="G6102" t="s">
        <v>1215</v>
      </c>
      <c r="H6102" t="s">
        <v>53</v>
      </c>
      <c r="I6102" t="s">
        <v>2973</v>
      </c>
      <c r="J6102" t="s">
        <v>1473</v>
      </c>
      <c r="L6102" t="s">
        <v>283</v>
      </c>
      <c r="M6102">
        <v>9</v>
      </c>
      <c r="N6102" t="s">
        <v>1473</v>
      </c>
      <c r="O6102" s="12">
        <v>6453</v>
      </c>
      <c r="P6102" t="s">
        <v>28</v>
      </c>
      <c r="Q6102" s="1">
        <v>44911</v>
      </c>
      <c r="R6102" t="s">
        <v>56</v>
      </c>
      <c r="S6102" s="1">
        <v>45092</v>
      </c>
      <c r="T6102" t="s">
        <v>30</v>
      </c>
      <c r="U6102" t="s">
        <v>1920</v>
      </c>
      <c r="W6102" t="s">
        <v>2977</v>
      </c>
    </row>
    <row r="6103" spans="7:29" ht="136" x14ac:dyDescent="0.2">
      <c r="G6103" t="s">
        <v>2315</v>
      </c>
      <c r="H6103" t="s">
        <v>369</v>
      </c>
      <c r="I6103" t="s">
        <v>3466</v>
      </c>
      <c r="J6103" t="s">
        <v>2612</v>
      </c>
      <c r="K6103" t="s">
        <v>1993</v>
      </c>
      <c r="L6103" t="s">
        <v>237</v>
      </c>
      <c r="M6103">
        <v>12</v>
      </c>
      <c r="N6103" t="s">
        <v>2612</v>
      </c>
      <c r="O6103" s="12">
        <v>6444</v>
      </c>
      <c r="P6103" t="s">
        <v>70</v>
      </c>
      <c r="Q6103" s="1">
        <v>45047</v>
      </c>
      <c r="R6103" t="s">
        <v>29</v>
      </c>
      <c r="S6103" t="s">
        <v>43</v>
      </c>
      <c r="T6103" t="s">
        <v>71</v>
      </c>
      <c r="W6103" t="s">
        <v>3578</v>
      </c>
      <c r="X6103" t="s">
        <v>3579</v>
      </c>
      <c r="Y6103" t="s">
        <v>1993</v>
      </c>
      <c r="Z6103" t="s">
        <v>206</v>
      </c>
      <c r="AA6103" t="s">
        <v>3580</v>
      </c>
      <c r="AB6103" s="2" t="s">
        <v>3581</v>
      </c>
      <c r="AC6103" t="s">
        <v>3582</v>
      </c>
    </row>
    <row r="6104" spans="7:29" x14ac:dyDescent="0.2">
      <c r="G6104" t="s">
        <v>1935</v>
      </c>
      <c r="H6104" t="s">
        <v>148</v>
      </c>
      <c r="I6104" t="s">
        <v>10113</v>
      </c>
      <c r="J6104" t="s">
        <v>1473</v>
      </c>
      <c r="L6104" t="s">
        <v>283</v>
      </c>
      <c r="M6104">
        <v>9</v>
      </c>
      <c r="N6104" t="s">
        <v>1473</v>
      </c>
      <c r="O6104" s="12">
        <v>6430</v>
      </c>
      <c r="P6104" t="s">
        <v>28</v>
      </c>
      <c r="Q6104" s="1">
        <v>44546</v>
      </c>
      <c r="R6104" t="s">
        <v>56</v>
      </c>
      <c r="S6104" s="1">
        <v>45092</v>
      </c>
      <c r="T6104" t="s">
        <v>30</v>
      </c>
      <c r="U6104" t="s">
        <v>1920</v>
      </c>
      <c r="W6104" t="s">
        <v>10114</v>
      </c>
    </row>
    <row r="6105" spans="7:29" x14ac:dyDescent="0.2">
      <c r="G6105" t="s">
        <v>467</v>
      </c>
      <c r="H6105" t="s">
        <v>1394</v>
      </c>
      <c r="I6105" t="s">
        <v>7646</v>
      </c>
      <c r="J6105" t="s">
        <v>3286</v>
      </c>
      <c r="K6105" t="s">
        <v>7647</v>
      </c>
      <c r="L6105" t="s">
        <v>114</v>
      </c>
      <c r="M6105">
        <v>12</v>
      </c>
      <c r="N6105" t="s">
        <v>3286</v>
      </c>
      <c r="O6105" s="12">
        <v>6428</v>
      </c>
      <c r="P6105" t="s">
        <v>70</v>
      </c>
      <c r="Q6105" s="1">
        <v>44697</v>
      </c>
      <c r="R6105" t="s">
        <v>29</v>
      </c>
      <c r="S6105" t="s">
        <v>43</v>
      </c>
      <c r="T6105" t="s">
        <v>71</v>
      </c>
      <c r="W6105" t="s">
        <v>7648</v>
      </c>
      <c r="X6105" t="s">
        <v>116</v>
      </c>
    </row>
    <row r="6106" spans="7:29" x14ac:dyDescent="0.2">
      <c r="G6106" t="s">
        <v>1867</v>
      </c>
      <c r="H6106" t="s">
        <v>148</v>
      </c>
      <c r="I6106" t="s">
        <v>20178</v>
      </c>
      <c r="J6106" t="s">
        <v>42</v>
      </c>
      <c r="K6106" t="s">
        <v>488</v>
      </c>
      <c r="L6106" t="s">
        <v>246</v>
      </c>
      <c r="M6106">
        <v>12</v>
      </c>
      <c r="N6106" t="s">
        <v>42</v>
      </c>
      <c r="O6106" s="12">
        <v>6424</v>
      </c>
      <c r="P6106" t="s">
        <v>238</v>
      </c>
      <c r="Q6106" s="1">
        <v>44830</v>
      </c>
      <c r="R6106" t="s">
        <v>56</v>
      </c>
      <c r="S6106" s="1">
        <v>44896</v>
      </c>
      <c r="T6106" t="s">
        <v>71</v>
      </c>
      <c r="W6106" t="s">
        <v>20180</v>
      </c>
      <c r="X6106" t="s">
        <v>20181</v>
      </c>
      <c r="Y6106" t="s">
        <v>20179</v>
      </c>
      <c r="Z6106" t="s">
        <v>48</v>
      </c>
      <c r="AA6106" t="s">
        <v>20182</v>
      </c>
      <c r="AB6106" t="s">
        <v>50</v>
      </c>
      <c r="AC6106" t="s">
        <v>20183</v>
      </c>
    </row>
    <row r="6107" spans="7:29" x14ac:dyDescent="0.2">
      <c r="G6107" t="s">
        <v>3054</v>
      </c>
      <c r="H6107" t="s">
        <v>53</v>
      </c>
      <c r="I6107" t="s">
        <v>15336</v>
      </c>
      <c r="J6107" t="s">
        <v>86</v>
      </c>
      <c r="K6107" t="s">
        <v>15338</v>
      </c>
      <c r="L6107" t="s">
        <v>589</v>
      </c>
      <c r="M6107">
        <v>12</v>
      </c>
      <c r="N6107" t="s">
        <v>86</v>
      </c>
      <c r="O6107" s="12">
        <v>6413</v>
      </c>
      <c r="P6107" t="s">
        <v>70</v>
      </c>
      <c r="Q6107" s="1">
        <v>44986</v>
      </c>
      <c r="R6107" t="s">
        <v>29</v>
      </c>
      <c r="S6107" t="s">
        <v>43</v>
      </c>
      <c r="T6107" t="s">
        <v>71</v>
      </c>
      <c r="W6107" t="s">
        <v>15339</v>
      </c>
      <c r="X6107" t="s">
        <v>116</v>
      </c>
    </row>
    <row r="6108" spans="7:29" x14ac:dyDescent="0.2">
      <c r="G6108" t="s">
        <v>6905</v>
      </c>
      <c r="H6108" t="s">
        <v>274</v>
      </c>
      <c r="I6108" t="s">
        <v>95</v>
      </c>
      <c r="J6108" t="s">
        <v>481</v>
      </c>
      <c r="K6108" t="s">
        <v>7411</v>
      </c>
      <c r="L6108" t="s">
        <v>246</v>
      </c>
      <c r="M6108">
        <v>12</v>
      </c>
      <c r="N6108" t="s">
        <v>481</v>
      </c>
      <c r="O6108" s="12">
        <v>6400</v>
      </c>
      <c r="P6108" t="s">
        <v>70</v>
      </c>
      <c r="Q6108" s="1">
        <v>44835</v>
      </c>
      <c r="R6108" t="s">
        <v>29</v>
      </c>
      <c r="S6108" t="s">
        <v>43</v>
      </c>
      <c r="T6108" t="s">
        <v>71</v>
      </c>
      <c r="W6108" t="s">
        <v>7412</v>
      </c>
      <c r="X6108" t="s">
        <v>7413</v>
      </c>
      <c r="Y6108" t="s">
        <v>7414</v>
      </c>
      <c r="Z6108" t="s">
        <v>843</v>
      </c>
      <c r="AA6108" t="s">
        <v>7415</v>
      </c>
      <c r="AB6108" t="s">
        <v>50</v>
      </c>
      <c r="AC6108" t="s">
        <v>50</v>
      </c>
    </row>
    <row r="6109" spans="7:29" x14ac:dyDescent="0.2">
      <c r="G6109" t="s">
        <v>3225</v>
      </c>
      <c r="H6109" t="s">
        <v>262</v>
      </c>
      <c r="I6109" t="s">
        <v>5191</v>
      </c>
      <c r="J6109" t="s">
        <v>192</v>
      </c>
      <c r="K6109" t="s">
        <v>5192</v>
      </c>
      <c r="L6109" t="s">
        <v>781</v>
      </c>
      <c r="M6109">
        <v>12</v>
      </c>
      <c r="N6109" t="s">
        <v>192</v>
      </c>
      <c r="O6109" s="12">
        <v>6382</v>
      </c>
      <c r="P6109" t="s">
        <v>70</v>
      </c>
      <c r="Q6109" s="1">
        <v>45055</v>
      </c>
      <c r="R6109" t="s">
        <v>29</v>
      </c>
      <c r="S6109" t="s">
        <v>43</v>
      </c>
      <c r="T6109" t="s">
        <v>71</v>
      </c>
      <c r="W6109" t="s">
        <v>5193</v>
      </c>
      <c r="X6109" t="s">
        <v>116</v>
      </c>
    </row>
    <row r="6110" spans="7:29" x14ac:dyDescent="0.2">
      <c r="G6110" t="s">
        <v>17950</v>
      </c>
      <c r="H6110" t="s">
        <v>262</v>
      </c>
      <c r="I6110" t="s">
        <v>17951</v>
      </c>
      <c r="J6110" t="s">
        <v>103</v>
      </c>
      <c r="K6110" t="s">
        <v>1754</v>
      </c>
      <c r="L6110" t="s">
        <v>114</v>
      </c>
      <c r="M6110">
        <v>12</v>
      </c>
      <c r="N6110" t="s">
        <v>103</v>
      </c>
      <c r="O6110" s="12">
        <v>6346</v>
      </c>
      <c r="P6110" t="s">
        <v>70</v>
      </c>
      <c r="Q6110" s="1">
        <v>45001</v>
      </c>
      <c r="R6110" t="s">
        <v>29</v>
      </c>
      <c r="S6110" t="s">
        <v>43</v>
      </c>
      <c r="T6110" t="s">
        <v>71</v>
      </c>
      <c r="W6110" t="s">
        <v>17952</v>
      </c>
      <c r="X6110" t="s">
        <v>116</v>
      </c>
    </row>
    <row r="6111" spans="7:29" x14ac:dyDescent="0.2">
      <c r="G6111" t="s">
        <v>586</v>
      </c>
      <c r="H6111" t="s">
        <v>262</v>
      </c>
      <c r="I6111" t="s">
        <v>21916</v>
      </c>
      <c r="J6111" t="s">
        <v>9816</v>
      </c>
      <c r="L6111" t="s">
        <v>347</v>
      </c>
      <c r="M6111">
        <v>12</v>
      </c>
      <c r="N6111" t="s">
        <v>9816</v>
      </c>
      <c r="O6111" s="12">
        <v>6332</v>
      </c>
      <c r="P6111" t="s">
        <v>28</v>
      </c>
      <c r="Q6111" s="1">
        <v>44487</v>
      </c>
      <c r="R6111" t="s">
        <v>56</v>
      </c>
      <c r="S6111" s="1">
        <v>44865</v>
      </c>
      <c r="T6111" t="s">
        <v>30</v>
      </c>
      <c r="U6111" t="s">
        <v>162</v>
      </c>
      <c r="W6111" t="s">
        <v>21923</v>
      </c>
    </row>
    <row r="6112" spans="7:29" x14ac:dyDescent="0.2">
      <c r="G6112" t="s">
        <v>1903</v>
      </c>
      <c r="H6112" t="s">
        <v>24</v>
      </c>
      <c r="I6112" t="s">
        <v>940</v>
      </c>
      <c r="J6112" t="s">
        <v>3379</v>
      </c>
      <c r="K6112" t="s">
        <v>10224</v>
      </c>
      <c r="L6112" t="s">
        <v>246</v>
      </c>
      <c r="M6112">
        <v>12</v>
      </c>
      <c r="N6112" t="s">
        <v>3379</v>
      </c>
      <c r="O6112" s="12">
        <v>6329</v>
      </c>
      <c r="P6112" t="s">
        <v>70</v>
      </c>
      <c r="Q6112" s="1">
        <v>44256</v>
      </c>
      <c r="R6112" t="s">
        <v>29</v>
      </c>
      <c r="S6112" t="s">
        <v>43</v>
      </c>
      <c r="T6112" t="s">
        <v>71</v>
      </c>
      <c r="W6112" t="s">
        <v>20977</v>
      </c>
      <c r="X6112" t="s">
        <v>20978</v>
      </c>
      <c r="Y6112" t="s">
        <v>10224</v>
      </c>
      <c r="Z6112" t="s">
        <v>1471</v>
      </c>
      <c r="AA6112" t="s">
        <v>20979</v>
      </c>
      <c r="AB6112" t="s">
        <v>50</v>
      </c>
      <c r="AC6112" t="s">
        <v>50</v>
      </c>
    </row>
    <row r="6113" spans="7:29" x14ac:dyDescent="0.2">
      <c r="G6113" t="s">
        <v>20196</v>
      </c>
      <c r="H6113" t="s">
        <v>53</v>
      </c>
      <c r="I6113" t="s">
        <v>20197</v>
      </c>
      <c r="J6113" t="s">
        <v>80</v>
      </c>
      <c r="K6113" t="s">
        <v>887</v>
      </c>
      <c r="L6113" t="s">
        <v>203</v>
      </c>
      <c r="M6113">
        <v>12</v>
      </c>
      <c r="N6113" t="s">
        <v>80</v>
      </c>
      <c r="O6113" s="12">
        <v>6305</v>
      </c>
      <c r="P6113" t="s">
        <v>70</v>
      </c>
      <c r="Q6113" s="1">
        <v>43077</v>
      </c>
      <c r="R6113" t="s">
        <v>56</v>
      </c>
      <c r="S6113" s="1">
        <v>44836</v>
      </c>
      <c r="T6113" t="s">
        <v>71</v>
      </c>
      <c r="W6113" t="s">
        <v>20198</v>
      </c>
    </row>
    <row r="6114" spans="7:29" x14ac:dyDescent="0.2">
      <c r="G6114" t="s">
        <v>23208</v>
      </c>
      <c r="H6114" t="s">
        <v>53</v>
      </c>
      <c r="I6114" t="s">
        <v>23209</v>
      </c>
      <c r="J6114" t="s">
        <v>135</v>
      </c>
      <c r="K6114" t="s">
        <v>743</v>
      </c>
      <c r="L6114" t="s">
        <v>744</v>
      </c>
      <c r="M6114">
        <v>9</v>
      </c>
      <c r="N6114" t="s">
        <v>135</v>
      </c>
      <c r="O6114" s="12">
        <v>6287</v>
      </c>
      <c r="P6114" t="s">
        <v>70</v>
      </c>
      <c r="Q6114" s="1">
        <v>44894</v>
      </c>
      <c r="R6114" t="s">
        <v>56</v>
      </c>
      <c r="S6114" s="1">
        <v>45046</v>
      </c>
      <c r="T6114" t="s">
        <v>71</v>
      </c>
      <c r="W6114" t="s">
        <v>23210</v>
      </c>
    </row>
    <row r="6115" spans="7:29" x14ac:dyDescent="0.2">
      <c r="G6115" t="s">
        <v>2074</v>
      </c>
      <c r="H6115" t="s">
        <v>53</v>
      </c>
      <c r="I6115" t="s">
        <v>19071</v>
      </c>
      <c r="J6115" t="s">
        <v>10819</v>
      </c>
      <c r="L6115" t="s">
        <v>98</v>
      </c>
      <c r="M6115">
        <v>12</v>
      </c>
      <c r="N6115" t="s">
        <v>10819</v>
      </c>
      <c r="O6115" s="12">
        <v>6279</v>
      </c>
      <c r="P6115" t="s">
        <v>28</v>
      </c>
      <c r="Q6115" s="1">
        <v>45082</v>
      </c>
      <c r="R6115" t="s">
        <v>29</v>
      </c>
      <c r="S6115" s="1">
        <v>45447</v>
      </c>
      <c r="T6115" t="s">
        <v>30</v>
      </c>
      <c r="U6115" t="s">
        <v>99</v>
      </c>
      <c r="W6115" t="s">
        <v>19072</v>
      </c>
      <c r="X6115" t="s">
        <v>19073</v>
      </c>
      <c r="Y6115" t="s">
        <v>99</v>
      </c>
      <c r="Z6115" t="s">
        <v>959</v>
      </c>
      <c r="AA6115" t="s">
        <v>19074</v>
      </c>
      <c r="AB6115" t="s">
        <v>50</v>
      </c>
      <c r="AC6115" t="s">
        <v>50</v>
      </c>
    </row>
    <row r="6116" spans="7:29" x14ac:dyDescent="0.2">
      <c r="G6116" t="s">
        <v>1215</v>
      </c>
      <c r="H6116" t="s">
        <v>53</v>
      </c>
      <c r="I6116" t="s">
        <v>1210</v>
      </c>
      <c r="J6116" t="s">
        <v>389</v>
      </c>
      <c r="L6116" t="s">
        <v>283</v>
      </c>
      <c r="M6116">
        <v>9</v>
      </c>
      <c r="N6116" t="s">
        <v>389</v>
      </c>
      <c r="O6116" s="12">
        <v>6245</v>
      </c>
      <c r="P6116" t="s">
        <v>28</v>
      </c>
      <c r="Q6116" s="1">
        <v>45001</v>
      </c>
      <c r="R6116" t="s">
        <v>56</v>
      </c>
      <c r="S6116" s="1">
        <v>45092</v>
      </c>
      <c r="T6116" t="s">
        <v>30</v>
      </c>
      <c r="U6116" t="s">
        <v>570</v>
      </c>
      <c r="W6116" t="s">
        <v>1216</v>
      </c>
    </row>
    <row r="6117" spans="7:29" x14ac:dyDescent="0.2">
      <c r="G6117" t="s">
        <v>5819</v>
      </c>
      <c r="H6117" t="s">
        <v>53</v>
      </c>
      <c r="I6117" t="s">
        <v>12929</v>
      </c>
      <c r="J6117" t="s">
        <v>135</v>
      </c>
      <c r="K6117" t="s">
        <v>743</v>
      </c>
      <c r="L6117" t="s">
        <v>744</v>
      </c>
      <c r="M6117">
        <v>9</v>
      </c>
      <c r="N6117" t="s">
        <v>135</v>
      </c>
      <c r="O6117" s="12">
        <v>6242</v>
      </c>
      <c r="P6117" t="s">
        <v>70</v>
      </c>
      <c r="Q6117" s="1">
        <v>44978</v>
      </c>
      <c r="R6117" t="s">
        <v>29</v>
      </c>
      <c r="S6117" t="s">
        <v>43</v>
      </c>
      <c r="T6117" t="s">
        <v>71</v>
      </c>
      <c r="W6117" t="s">
        <v>12930</v>
      </c>
      <c r="X6117" t="s">
        <v>116</v>
      </c>
    </row>
    <row r="6118" spans="7:29" x14ac:dyDescent="0.2">
      <c r="G6118" t="s">
        <v>8937</v>
      </c>
      <c r="H6118" t="s">
        <v>262</v>
      </c>
      <c r="I6118" t="s">
        <v>8938</v>
      </c>
      <c r="J6118" t="s">
        <v>332</v>
      </c>
      <c r="L6118" t="s">
        <v>27</v>
      </c>
      <c r="M6118">
        <v>12</v>
      </c>
      <c r="N6118" t="s">
        <v>332</v>
      </c>
      <c r="O6118" s="12">
        <v>6232</v>
      </c>
      <c r="P6118" t="s">
        <v>28</v>
      </c>
      <c r="Q6118" s="1">
        <v>44641</v>
      </c>
      <c r="R6118" t="s">
        <v>56</v>
      </c>
      <c r="S6118" s="1">
        <v>44784</v>
      </c>
      <c r="T6118" t="s">
        <v>30</v>
      </c>
      <c r="U6118" t="s">
        <v>8939</v>
      </c>
      <c r="V6118" t="s">
        <v>522</v>
      </c>
      <c r="W6118" t="s">
        <v>8940</v>
      </c>
    </row>
    <row r="6119" spans="7:29" x14ac:dyDescent="0.2">
      <c r="G6119" t="s">
        <v>319</v>
      </c>
      <c r="H6119" t="s">
        <v>53</v>
      </c>
      <c r="I6119" t="s">
        <v>3156</v>
      </c>
      <c r="J6119" t="s">
        <v>135</v>
      </c>
      <c r="K6119" t="s">
        <v>743</v>
      </c>
      <c r="L6119" t="s">
        <v>744</v>
      </c>
      <c r="M6119">
        <v>9</v>
      </c>
      <c r="N6119" t="s">
        <v>135</v>
      </c>
      <c r="O6119" s="12">
        <v>6217</v>
      </c>
      <c r="P6119" t="s">
        <v>70</v>
      </c>
      <c r="Q6119" s="1">
        <v>45020</v>
      </c>
      <c r="R6119" t="s">
        <v>29</v>
      </c>
      <c r="S6119" t="s">
        <v>43</v>
      </c>
      <c r="T6119" t="s">
        <v>71</v>
      </c>
      <c r="W6119" t="s">
        <v>3160</v>
      </c>
      <c r="X6119" t="s">
        <v>3161</v>
      </c>
      <c r="Y6119" t="s">
        <v>743</v>
      </c>
      <c r="Z6119" t="s">
        <v>135</v>
      </c>
      <c r="AA6119" t="s">
        <v>3162</v>
      </c>
      <c r="AB6119" t="s">
        <v>50</v>
      </c>
      <c r="AC6119" t="s">
        <v>50</v>
      </c>
    </row>
    <row r="6120" spans="7:29" x14ac:dyDescent="0.2">
      <c r="G6120" t="s">
        <v>7350</v>
      </c>
      <c r="H6120" t="s">
        <v>53</v>
      </c>
      <c r="I6120" t="s">
        <v>15219</v>
      </c>
      <c r="J6120" t="s">
        <v>1329</v>
      </c>
      <c r="K6120" t="s">
        <v>1003</v>
      </c>
      <c r="L6120" t="s">
        <v>246</v>
      </c>
      <c r="M6120">
        <v>12</v>
      </c>
      <c r="N6120" t="s">
        <v>1329</v>
      </c>
      <c r="O6120" s="12">
        <v>6178</v>
      </c>
      <c r="P6120" t="s">
        <v>70</v>
      </c>
      <c r="Q6120" s="1">
        <v>44727</v>
      </c>
      <c r="R6120" t="s">
        <v>29</v>
      </c>
      <c r="S6120" t="s">
        <v>43</v>
      </c>
      <c r="T6120" t="s">
        <v>71</v>
      </c>
      <c r="W6120" t="s">
        <v>15229</v>
      </c>
      <c r="X6120" t="s">
        <v>15230</v>
      </c>
      <c r="Y6120" t="s">
        <v>1003</v>
      </c>
      <c r="Z6120" t="s">
        <v>179</v>
      </c>
      <c r="AA6120" t="s">
        <v>15231</v>
      </c>
      <c r="AB6120" t="s">
        <v>50</v>
      </c>
      <c r="AC6120" t="s">
        <v>50</v>
      </c>
    </row>
    <row r="6121" spans="7:29" x14ac:dyDescent="0.2">
      <c r="G6121" t="s">
        <v>1684</v>
      </c>
      <c r="H6121" t="s">
        <v>53</v>
      </c>
      <c r="I6121" t="s">
        <v>18073</v>
      </c>
      <c r="J6121" t="s">
        <v>135</v>
      </c>
      <c r="K6121" t="s">
        <v>743</v>
      </c>
      <c r="L6121" t="s">
        <v>744</v>
      </c>
      <c r="M6121">
        <v>9</v>
      </c>
      <c r="N6121" t="s">
        <v>135</v>
      </c>
      <c r="O6121" s="12">
        <v>6158</v>
      </c>
      <c r="P6121" t="s">
        <v>70</v>
      </c>
      <c r="Q6121" s="1">
        <v>45020</v>
      </c>
      <c r="R6121" t="s">
        <v>29</v>
      </c>
      <c r="S6121" t="s">
        <v>43</v>
      </c>
      <c r="T6121" t="s">
        <v>71</v>
      </c>
      <c r="W6121" t="s">
        <v>18078</v>
      </c>
      <c r="X6121" t="s">
        <v>116</v>
      </c>
    </row>
    <row r="6122" spans="7:29" x14ac:dyDescent="0.2">
      <c r="G6122" t="s">
        <v>1054</v>
      </c>
      <c r="H6122" t="s">
        <v>53</v>
      </c>
      <c r="I6122" t="s">
        <v>1055</v>
      </c>
      <c r="J6122" t="s">
        <v>921</v>
      </c>
      <c r="L6122" t="s">
        <v>283</v>
      </c>
      <c r="M6122">
        <v>9</v>
      </c>
      <c r="N6122" t="s">
        <v>921</v>
      </c>
      <c r="O6122" s="12">
        <v>6138</v>
      </c>
      <c r="P6122" t="s">
        <v>28</v>
      </c>
      <c r="Q6122" s="1">
        <v>44820</v>
      </c>
      <c r="R6122" t="s">
        <v>56</v>
      </c>
      <c r="S6122" s="1">
        <v>44910</v>
      </c>
      <c r="T6122" t="s">
        <v>30</v>
      </c>
      <c r="U6122" t="s">
        <v>570</v>
      </c>
      <c r="W6122" t="s">
        <v>1056</v>
      </c>
    </row>
    <row r="6123" spans="7:29" x14ac:dyDescent="0.2">
      <c r="G6123" t="s">
        <v>8124</v>
      </c>
      <c r="H6123" t="s">
        <v>274</v>
      </c>
      <c r="I6123" t="s">
        <v>11322</v>
      </c>
      <c r="J6123" t="s">
        <v>569</v>
      </c>
      <c r="L6123" t="s">
        <v>283</v>
      </c>
      <c r="M6123">
        <v>9</v>
      </c>
      <c r="N6123" t="s">
        <v>569</v>
      </c>
      <c r="O6123" s="12">
        <v>6130</v>
      </c>
      <c r="P6123" t="s">
        <v>28</v>
      </c>
      <c r="Q6123" s="1">
        <v>43085</v>
      </c>
      <c r="R6123" t="s">
        <v>56</v>
      </c>
      <c r="S6123" s="1">
        <v>44910</v>
      </c>
      <c r="T6123" t="s">
        <v>30</v>
      </c>
      <c r="U6123" t="s">
        <v>616</v>
      </c>
      <c r="W6123" t="s">
        <v>11327</v>
      </c>
    </row>
    <row r="6124" spans="7:29" x14ac:dyDescent="0.2">
      <c r="G6124" t="s">
        <v>3999</v>
      </c>
      <c r="H6124" t="s">
        <v>112</v>
      </c>
      <c r="I6124" t="s">
        <v>18598</v>
      </c>
      <c r="J6124" t="s">
        <v>1316</v>
      </c>
      <c r="L6124" t="s">
        <v>347</v>
      </c>
      <c r="M6124">
        <v>12</v>
      </c>
      <c r="N6124" t="s">
        <v>1316</v>
      </c>
      <c r="O6124" s="12">
        <v>6119</v>
      </c>
      <c r="P6124" t="s">
        <v>28</v>
      </c>
      <c r="Q6124" s="1">
        <v>45026</v>
      </c>
      <c r="R6124" t="s">
        <v>29</v>
      </c>
      <c r="S6124" s="1">
        <v>45291</v>
      </c>
      <c r="T6124" t="s">
        <v>30</v>
      </c>
      <c r="U6124" t="s">
        <v>18599</v>
      </c>
      <c r="W6124" t="s">
        <v>18600</v>
      </c>
      <c r="X6124" t="s">
        <v>116</v>
      </c>
    </row>
    <row r="6125" spans="7:29" x14ac:dyDescent="0.2">
      <c r="G6125" t="s">
        <v>20235</v>
      </c>
      <c r="H6125" t="s">
        <v>1250</v>
      </c>
      <c r="I6125" t="s">
        <v>20236</v>
      </c>
      <c r="J6125" t="s">
        <v>921</v>
      </c>
      <c r="L6125" t="s">
        <v>283</v>
      </c>
      <c r="M6125">
        <v>9</v>
      </c>
      <c r="N6125" t="s">
        <v>921</v>
      </c>
      <c r="O6125" s="12">
        <v>6117</v>
      </c>
      <c r="P6125" t="s">
        <v>28</v>
      </c>
      <c r="Q6125" s="1">
        <v>44636</v>
      </c>
      <c r="R6125" t="s">
        <v>56</v>
      </c>
      <c r="S6125" s="1">
        <v>44910</v>
      </c>
      <c r="T6125" t="s">
        <v>30</v>
      </c>
      <c r="U6125" t="s">
        <v>570</v>
      </c>
      <c r="W6125" t="s">
        <v>20237</v>
      </c>
    </row>
    <row r="6126" spans="7:29" x14ac:dyDescent="0.2">
      <c r="G6126" t="s">
        <v>2439</v>
      </c>
      <c r="H6126" t="s">
        <v>274</v>
      </c>
      <c r="I6126" t="s">
        <v>6635</v>
      </c>
      <c r="J6126" t="s">
        <v>315</v>
      </c>
      <c r="L6126" t="s">
        <v>104</v>
      </c>
      <c r="M6126">
        <v>12</v>
      </c>
      <c r="N6126" t="s">
        <v>315</v>
      </c>
      <c r="O6126" s="12">
        <v>6114</v>
      </c>
      <c r="P6126" t="s">
        <v>28</v>
      </c>
      <c r="Q6126" s="1">
        <v>45076</v>
      </c>
      <c r="R6126" t="s">
        <v>29</v>
      </c>
      <c r="S6126" t="s">
        <v>43</v>
      </c>
      <c r="T6126" t="s">
        <v>30</v>
      </c>
      <c r="U6126" t="s">
        <v>16920</v>
      </c>
      <c r="V6126" t="s">
        <v>32</v>
      </c>
      <c r="W6126" t="s">
        <v>21287</v>
      </c>
      <c r="X6126" t="s">
        <v>116</v>
      </c>
    </row>
    <row r="6127" spans="7:29" x14ac:dyDescent="0.2">
      <c r="G6127" t="s">
        <v>20674</v>
      </c>
      <c r="H6127" t="s">
        <v>53</v>
      </c>
      <c r="I6127" t="s">
        <v>20666</v>
      </c>
      <c r="J6127" t="s">
        <v>135</v>
      </c>
      <c r="K6127" t="s">
        <v>5708</v>
      </c>
      <c r="L6127" t="s">
        <v>152</v>
      </c>
      <c r="M6127">
        <v>12</v>
      </c>
      <c r="N6127" t="s">
        <v>135</v>
      </c>
      <c r="O6127" s="12">
        <v>6083</v>
      </c>
      <c r="P6127" t="s">
        <v>70</v>
      </c>
      <c r="Q6127" s="1">
        <v>44816</v>
      </c>
      <c r="R6127" t="s">
        <v>56</v>
      </c>
      <c r="S6127" s="1">
        <v>44926</v>
      </c>
      <c r="T6127" t="s">
        <v>71</v>
      </c>
      <c r="W6127" t="s">
        <v>20675</v>
      </c>
    </row>
    <row r="6128" spans="7:29" ht="170" x14ac:dyDescent="0.2">
      <c r="G6128" t="s">
        <v>21759</v>
      </c>
      <c r="H6128" t="s">
        <v>274</v>
      </c>
      <c r="I6128" t="s">
        <v>21760</v>
      </c>
      <c r="J6128" t="s">
        <v>192</v>
      </c>
      <c r="L6128" t="s">
        <v>27</v>
      </c>
      <c r="M6128">
        <v>12</v>
      </c>
      <c r="N6128" t="s">
        <v>192</v>
      </c>
      <c r="O6128" s="12">
        <v>6083</v>
      </c>
      <c r="P6128" t="s">
        <v>28</v>
      </c>
      <c r="Q6128" s="1">
        <v>45078</v>
      </c>
      <c r="R6128" t="s">
        <v>29</v>
      </c>
      <c r="S6128" t="s">
        <v>43</v>
      </c>
      <c r="T6128" t="s">
        <v>30</v>
      </c>
      <c r="U6128" t="s">
        <v>21764</v>
      </c>
      <c r="V6128" t="s">
        <v>32</v>
      </c>
      <c r="W6128" t="s">
        <v>21762</v>
      </c>
      <c r="X6128" t="s">
        <v>21763</v>
      </c>
      <c r="Y6128" t="s">
        <v>21764</v>
      </c>
      <c r="Z6128" t="s">
        <v>257</v>
      </c>
      <c r="AA6128" t="s">
        <v>21765</v>
      </c>
      <c r="AB6128" s="2" t="s">
        <v>272</v>
      </c>
      <c r="AC6128" t="s">
        <v>21766</v>
      </c>
    </row>
    <row r="6129" spans="7:29" x14ac:dyDescent="0.2">
      <c r="G6129" t="s">
        <v>142</v>
      </c>
      <c r="H6129" t="s">
        <v>53</v>
      </c>
      <c r="I6129" t="s">
        <v>1379</v>
      </c>
      <c r="J6129" t="s">
        <v>332</v>
      </c>
      <c r="K6129" t="s">
        <v>1380</v>
      </c>
      <c r="L6129" t="s">
        <v>1381</v>
      </c>
      <c r="M6129">
        <v>9</v>
      </c>
      <c r="N6129" t="s">
        <v>332</v>
      </c>
      <c r="O6129" s="12">
        <v>6079</v>
      </c>
      <c r="P6129" t="s">
        <v>70</v>
      </c>
      <c r="Q6129" s="1">
        <v>45026</v>
      </c>
      <c r="R6129" t="s">
        <v>29</v>
      </c>
      <c r="S6129" t="s">
        <v>43</v>
      </c>
      <c r="T6129" t="s">
        <v>71</v>
      </c>
      <c r="W6129" t="s">
        <v>1382</v>
      </c>
      <c r="X6129" t="s">
        <v>1383</v>
      </c>
      <c r="Y6129" t="s">
        <v>1380</v>
      </c>
      <c r="Z6129" t="s">
        <v>332</v>
      </c>
      <c r="AA6129" t="s">
        <v>1384</v>
      </c>
      <c r="AB6129" t="s">
        <v>50</v>
      </c>
      <c r="AC6129" t="s">
        <v>50</v>
      </c>
    </row>
    <row r="6130" spans="7:29" x14ac:dyDescent="0.2">
      <c r="G6130" t="s">
        <v>527</v>
      </c>
      <c r="H6130" t="s">
        <v>53</v>
      </c>
      <c r="I6130" t="s">
        <v>19830</v>
      </c>
      <c r="J6130" t="s">
        <v>86</v>
      </c>
      <c r="K6130" t="s">
        <v>451</v>
      </c>
      <c r="L6130" t="s">
        <v>452</v>
      </c>
      <c r="M6130">
        <v>12</v>
      </c>
      <c r="N6130" t="s">
        <v>86</v>
      </c>
      <c r="O6130" s="12">
        <v>6056</v>
      </c>
      <c r="P6130" t="s">
        <v>70</v>
      </c>
      <c r="Q6130" s="1">
        <v>43598</v>
      </c>
      <c r="R6130" t="s">
        <v>56</v>
      </c>
      <c r="S6130" s="1">
        <v>44804</v>
      </c>
      <c r="T6130" t="s">
        <v>71</v>
      </c>
      <c r="W6130" t="s">
        <v>19832</v>
      </c>
    </row>
    <row r="6131" spans="7:29" x14ac:dyDescent="0.2">
      <c r="G6131" t="s">
        <v>14070</v>
      </c>
      <c r="H6131" t="s">
        <v>53</v>
      </c>
      <c r="I6131" t="s">
        <v>14064</v>
      </c>
      <c r="J6131" t="s">
        <v>97</v>
      </c>
      <c r="L6131" t="s">
        <v>347</v>
      </c>
      <c r="M6131">
        <v>12</v>
      </c>
      <c r="N6131" t="s">
        <v>97</v>
      </c>
      <c r="O6131" s="12">
        <v>6045</v>
      </c>
      <c r="P6131" t="s">
        <v>28</v>
      </c>
      <c r="Q6131" s="1">
        <v>44501</v>
      </c>
      <c r="R6131" t="s">
        <v>56</v>
      </c>
      <c r="S6131" s="1">
        <v>44805</v>
      </c>
      <c r="T6131" t="s">
        <v>30</v>
      </c>
      <c r="U6131" t="s">
        <v>1036</v>
      </c>
      <c r="W6131" t="s">
        <v>14071</v>
      </c>
    </row>
    <row r="6132" spans="7:29" x14ac:dyDescent="0.2">
      <c r="G6132" t="s">
        <v>4056</v>
      </c>
      <c r="H6132" t="s">
        <v>53</v>
      </c>
      <c r="I6132" t="s">
        <v>17404</v>
      </c>
      <c r="J6132" t="s">
        <v>371</v>
      </c>
      <c r="L6132" t="s">
        <v>283</v>
      </c>
      <c r="M6132">
        <v>9</v>
      </c>
      <c r="N6132" t="s">
        <v>371</v>
      </c>
      <c r="O6132" s="12">
        <v>6043</v>
      </c>
      <c r="P6132" t="s">
        <v>28</v>
      </c>
      <c r="Q6132" s="1">
        <v>45001</v>
      </c>
      <c r="R6132" t="s">
        <v>56</v>
      </c>
      <c r="S6132" s="1">
        <v>45092</v>
      </c>
      <c r="T6132" t="s">
        <v>30</v>
      </c>
      <c r="U6132" t="s">
        <v>570</v>
      </c>
      <c r="W6132" t="s">
        <v>17405</v>
      </c>
    </row>
    <row r="6133" spans="7:29" x14ac:dyDescent="0.2">
      <c r="G6133" t="s">
        <v>8811</v>
      </c>
      <c r="H6133" t="s">
        <v>129</v>
      </c>
      <c r="I6133" t="s">
        <v>7706</v>
      </c>
      <c r="J6133" t="s">
        <v>103</v>
      </c>
      <c r="K6133" t="s">
        <v>969</v>
      </c>
      <c r="L6133" t="s">
        <v>246</v>
      </c>
      <c r="M6133">
        <v>12</v>
      </c>
      <c r="N6133" t="s">
        <v>103</v>
      </c>
      <c r="O6133" s="12">
        <v>6040</v>
      </c>
      <c r="P6133" t="s">
        <v>70</v>
      </c>
      <c r="Q6133" s="1">
        <v>44820</v>
      </c>
      <c r="R6133" t="s">
        <v>29</v>
      </c>
      <c r="S6133" t="s">
        <v>43</v>
      </c>
      <c r="T6133" t="s">
        <v>71</v>
      </c>
      <c r="W6133" t="s">
        <v>22763</v>
      </c>
      <c r="X6133" t="s">
        <v>116</v>
      </c>
    </row>
    <row r="6134" spans="7:29" x14ac:dyDescent="0.2">
      <c r="G6134" t="s">
        <v>20593</v>
      </c>
      <c r="H6134" t="s">
        <v>53</v>
      </c>
      <c r="I6134" t="s">
        <v>20594</v>
      </c>
      <c r="J6134" t="s">
        <v>2839</v>
      </c>
      <c r="L6134" t="s">
        <v>283</v>
      </c>
      <c r="M6134">
        <v>9</v>
      </c>
      <c r="N6134" t="s">
        <v>2839</v>
      </c>
      <c r="O6134" s="12">
        <v>6039</v>
      </c>
      <c r="P6134" t="s">
        <v>28</v>
      </c>
      <c r="Q6134" s="1">
        <v>44546</v>
      </c>
      <c r="R6134" t="s">
        <v>56</v>
      </c>
      <c r="S6134" s="1">
        <v>44910</v>
      </c>
      <c r="T6134" t="s">
        <v>30</v>
      </c>
      <c r="U6134" t="s">
        <v>570</v>
      </c>
      <c r="W6134" t="s">
        <v>20595</v>
      </c>
    </row>
    <row r="6135" spans="7:29" x14ac:dyDescent="0.2">
      <c r="G6135" t="s">
        <v>9870</v>
      </c>
      <c r="H6135" t="s">
        <v>129</v>
      </c>
      <c r="I6135" t="s">
        <v>12436</v>
      </c>
      <c r="J6135" t="s">
        <v>332</v>
      </c>
      <c r="K6135" t="s">
        <v>3354</v>
      </c>
      <c r="L6135" t="s">
        <v>237</v>
      </c>
      <c r="M6135">
        <v>12</v>
      </c>
      <c r="N6135" t="s">
        <v>332</v>
      </c>
      <c r="O6135" s="12">
        <v>6032</v>
      </c>
      <c r="P6135" t="s">
        <v>70</v>
      </c>
      <c r="Q6135" s="1">
        <v>45050</v>
      </c>
      <c r="R6135" t="s">
        <v>29</v>
      </c>
      <c r="S6135" t="s">
        <v>43</v>
      </c>
      <c r="T6135" t="s">
        <v>71</v>
      </c>
      <c r="W6135" t="s">
        <v>19824</v>
      </c>
      <c r="X6135" t="s">
        <v>19825</v>
      </c>
      <c r="Y6135" t="s">
        <v>8608</v>
      </c>
      <c r="Z6135" t="s">
        <v>332</v>
      </c>
      <c r="AA6135" t="s">
        <v>19826</v>
      </c>
      <c r="AB6135" t="s">
        <v>50</v>
      </c>
      <c r="AC6135" t="s">
        <v>19827</v>
      </c>
    </row>
    <row r="6136" spans="7:29" x14ac:dyDescent="0.2">
      <c r="G6136" t="s">
        <v>4187</v>
      </c>
      <c r="H6136" t="s">
        <v>53</v>
      </c>
      <c r="I6136" t="s">
        <v>4188</v>
      </c>
      <c r="J6136" t="s">
        <v>321</v>
      </c>
      <c r="L6136" t="s">
        <v>62</v>
      </c>
      <c r="M6136">
        <v>9</v>
      </c>
      <c r="N6136" t="s">
        <v>321</v>
      </c>
      <c r="O6136" s="12">
        <v>6031</v>
      </c>
      <c r="P6136" t="s">
        <v>28</v>
      </c>
      <c r="Q6136" s="1">
        <v>44455</v>
      </c>
      <c r="R6136" t="s">
        <v>56</v>
      </c>
      <c r="S6136" s="1">
        <v>44910</v>
      </c>
      <c r="T6136" t="s">
        <v>30</v>
      </c>
      <c r="U6136" t="s">
        <v>322</v>
      </c>
      <c r="W6136" t="s">
        <v>4189</v>
      </c>
    </row>
    <row r="6137" spans="7:29" x14ac:dyDescent="0.2">
      <c r="G6137" t="s">
        <v>986</v>
      </c>
      <c r="H6137" t="s">
        <v>1327</v>
      </c>
      <c r="I6137" t="s">
        <v>11337</v>
      </c>
      <c r="J6137" t="s">
        <v>1431</v>
      </c>
      <c r="K6137" t="s">
        <v>1993</v>
      </c>
      <c r="L6137" t="s">
        <v>237</v>
      </c>
      <c r="M6137">
        <v>12</v>
      </c>
      <c r="N6137" t="s">
        <v>1431</v>
      </c>
      <c r="O6137" s="12">
        <v>6015</v>
      </c>
      <c r="P6137" t="s">
        <v>70</v>
      </c>
      <c r="Q6137" s="1">
        <v>44839</v>
      </c>
      <c r="R6137" t="s">
        <v>56</v>
      </c>
      <c r="S6137" s="1">
        <v>44926</v>
      </c>
      <c r="T6137" t="s">
        <v>71</v>
      </c>
      <c r="W6137" t="s">
        <v>11338</v>
      </c>
    </row>
    <row r="6138" spans="7:29" x14ac:dyDescent="0.2">
      <c r="G6138" t="s">
        <v>3163</v>
      </c>
      <c r="H6138" t="s">
        <v>53</v>
      </c>
      <c r="I6138" t="s">
        <v>3164</v>
      </c>
      <c r="J6138" t="s">
        <v>159</v>
      </c>
      <c r="K6138" t="s">
        <v>431</v>
      </c>
      <c r="L6138" t="s">
        <v>114</v>
      </c>
      <c r="M6138">
        <v>12</v>
      </c>
      <c r="N6138" t="s">
        <v>159</v>
      </c>
      <c r="O6138" s="12">
        <v>6014</v>
      </c>
      <c r="P6138" t="s">
        <v>70</v>
      </c>
      <c r="Q6138" s="1">
        <v>44729</v>
      </c>
      <c r="R6138" t="s">
        <v>56</v>
      </c>
      <c r="S6138" s="1">
        <v>44834</v>
      </c>
      <c r="T6138" t="s">
        <v>71</v>
      </c>
      <c r="W6138" t="s">
        <v>3165</v>
      </c>
    </row>
    <row r="6139" spans="7:29" x14ac:dyDescent="0.2">
      <c r="G6139" t="s">
        <v>17610</v>
      </c>
      <c r="H6139" t="s">
        <v>53</v>
      </c>
      <c r="I6139" t="s">
        <v>19828</v>
      </c>
      <c r="J6139" t="s">
        <v>528</v>
      </c>
      <c r="L6139" t="s">
        <v>775</v>
      </c>
      <c r="M6139">
        <v>9</v>
      </c>
      <c r="N6139" t="s">
        <v>528</v>
      </c>
      <c r="O6139" s="12">
        <v>6011</v>
      </c>
      <c r="P6139" t="s">
        <v>28</v>
      </c>
      <c r="Q6139" s="1">
        <v>42629</v>
      </c>
      <c r="R6139" t="s">
        <v>63</v>
      </c>
      <c r="S6139" t="s">
        <v>43</v>
      </c>
      <c r="T6139" t="s">
        <v>30</v>
      </c>
      <c r="U6139" t="s">
        <v>1324</v>
      </c>
      <c r="W6139" t="s">
        <v>19829</v>
      </c>
    </row>
    <row r="6140" spans="7:29" ht="170" x14ac:dyDescent="0.2">
      <c r="G6140" t="s">
        <v>13190</v>
      </c>
      <c r="H6140" t="s">
        <v>314</v>
      </c>
      <c r="I6140" t="s">
        <v>13191</v>
      </c>
      <c r="J6140" t="s">
        <v>569</v>
      </c>
      <c r="K6140" t="s">
        <v>13192</v>
      </c>
      <c r="L6140" t="s">
        <v>114</v>
      </c>
      <c r="M6140">
        <v>12</v>
      </c>
      <c r="N6140" t="s">
        <v>569</v>
      </c>
      <c r="O6140" s="12">
        <v>6003</v>
      </c>
      <c r="P6140" t="s">
        <v>70</v>
      </c>
      <c r="Q6140" s="1">
        <v>39601</v>
      </c>
      <c r="R6140" t="s">
        <v>29</v>
      </c>
      <c r="S6140" t="s">
        <v>43</v>
      </c>
      <c r="T6140" t="s">
        <v>71</v>
      </c>
      <c r="W6140" t="s">
        <v>13193</v>
      </c>
      <c r="X6140" t="s">
        <v>13194</v>
      </c>
      <c r="Y6140" t="s">
        <v>13192</v>
      </c>
      <c r="Z6140" t="s">
        <v>1694</v>
      </c>
      <c r="AA6140" t="s">
        <v>13195</v>
      </c>
      <c r="AB6140" s="2" t="s">
        <v>13196</v>
      </c>
      <c r="AC6140" t="s">
        <v>13197</v>
      </c>
    </row>
    <row r="6141" spans="7:29" x14ac:dyDescent="0.2">
      <c r="G6141" t="s">
        <v>24954</v>
      </c>
      <c r="H6141" t="s">
        <v>60</v>
      </c>
      <c r="I6141" t="s">
        <v>24950</v>
      </c>
      <c r="J6141" t="s">
        <v>2839</v>
      </c>
      <c r="L6141" t="s">
        <v>283</v>
      </c>
      <c r="M6141">
        <v>9</v>
      </c>
      <c r="N6141" t="s">
        <v>2839</v>
      </c>
      <c r="O6141" s="12">
        <v>6000</v>
      </c>
      <c r="P6141" t="s">
        <v>28</v>
      </c>
      <c r="Q6141" s="1">
        <v>44363</v>
      </c>
      <c r="R6141" t="s">
        <v>56</v>
      </c>
      <c r="S6141" s="1">
        <v>44819</v>
      </c>
      <c r="T6141" t="s">
        <v>30</v>
      </c>
      <c r="U6141" t="s">
        <v>616</v>
      </c>
      <c r="W6141" t="s">
        <v>24955</v>
      </c>
    </row>
    <row r="6142" spans="7:29" x14ac:dyDescent="0.2">
      <c r="G6142" t="s">
        <v>3509</v>
      </c>
      <c r="H6142" t="s">
        <v>1327</v>
      </c>
      <c r="I6142" t="s">
        <v>3466</v>
      </c>
      <c r="J6142" t="s">
        <v>135</v>
      </c>
      <c r="L6142" t="s">
        <v>27</v>
      </c>
      <c r="M6142">
        <v>12</v>
      </c>
      <c r="N6142" t="s">
        <v>135</v>
      </c>
      <c r="O6142" s="12">
        <v>5995</v>
      </c>
      <c r="P6142" t="s">
        <v>28</v>
      </c>
      <c r="Q6142" s="1">
        <v>44862</v>
      </c>
      <c r="R6142" t="s">
        <v>56</v>
      </c>
      <c r="S6142" s="1">
        <v>44902</v>
      </c>
      <c r="T6142" t="s">
        <v>30</v>
      </c>
      <c r="U6142" t="s">
        <v>3510</v>
      </c>
      <c r="V6142" t="s">
        <v>522</v>
      </c>
      <c r="W6142" t="s">
        <v>3511</v>
      </c>
    </row>
    <row r="6143" spans="7:29" x14ac:dyDescent="0.2">
      <c r="G6143" t="s">
        <v>261</v>
      </c>
      <c r="H6143" t="s">
        <v>274</v>
      </c>
      <c r="I6143" t="s">
        <v>1326</v>
      </c>
      <c r="J6143" t="s">
        <v>2093</v>
      </c>
      <c r="L6143" t="s">
        <v>2317</v>
      </c>
      <c r="M6143">
        <v>12</v>
      </c>
      <c r="N6143" t="s">
        <v>1329</v>
      </c>
      <c r="O6143" s="12">
        <v>5985</v>
      </c>
      <c r="P6143" t="s">
        <v>28</v>
      </c>
      <c r="Q6143" s="1">
        <v>44378</v>
      </c>
      <c r="R6143" t="s">
        <v>29</v>
      </c>
      <c r="S6143" t="s">
        <v>43</v>
      </c>
      <c r="T6143" t="s">
        <v>30</v>
      </c>
      <c r="U6143" t="s">
        <v>807</v>
      </c>
      <c r="W6143" t="s">
        <v>4328</v>
      </c>
      <c r="X6143" t="s">
        <v>116</v>
      </c>
    </row>
    <row r="6144" spans="7:29" x14ac:dyDescent="0.2">
      <c r="G6144" t="s">
        <v>261</v>
      </c>
      <c r="H6144" t="s">
        <v>118</v>
      </c>
      <c r="I6144" t="s">
        <v>20829</v>
      </c>
      <c r="J6144" t="s">
        <v>326</v>
      </c>
      <c r="K6144" t="s">
        <v>8704</v>
      </c>
      <c r="L6144" t="s">
        <v>203</v>
      </c>
      <c r="M6144">
        <v>12</v>
      </c>
      <c r="N6144" t="s">
        <v>326</v>
      </c>
      <c r="O6144" s="12">
        <v>5984</v>
      </c>
      <c r="P6144" t="s">
        <v>238</v>
      </c>
      <c r="Q6144" s="1">
        <v>41988</v>
      </c>
      <c r="R6144" t="s">
        <v>541</v>
      </c>
      <c r="S6144" t="s">
        <v>43</v>
      </c>
      <c r="T6144" t="s">
        <v>71</v>
      </c>
      <c r="W6144" t="s">
        <v>20831</v>
      </c>
    </row>
    <row r="6145" spans="7:29" x14ac:dyDescent="0.2">
      <c r="G6145" t="s">
        <v>1634</v>
      </c>
      <c r="H6145" t="s">
        <v>1250</v>
      </c>
      <c r="I6145" t="s">
        <v>16963</v>
      </c>
      <c r="J6145" t="s">
        <v>2839</v>
      </c>
      <c r="L6145" t="s">
        <v>283</v>
      </c>
      <c r="M6145">
        <v>9</v>
      </c>
      <c r="N6145" t="s">
        <v>2839</v>
      </c>
      <c r="O6145" s="12">
        <v>5983</v>
      </c>
      <c r="P6145" t="s">
        <v>28</v>
      </c>
      <c r="Q6145" s="1">
        <v>45001</v>
      </c>
      <c r="R6145" t="s">
        <v>56</v>
      </c>
      <c r="S6145" s="1">
        <v>45092</v>
      </c>
      <c r="T6145" t="s">
        <v>30</v>
      </c>
      <c r="U6145" t="s">
        <v>570</v>
      </c>
      <c r="W6145" t="s">
        <v>16964</v>
      </c>
    </row>
    <row r="6146" spans="7:29" x14ac:dyDescent="0.2">
      <c r="G6146" t="s">
        <v>2439</v>
      </c>
      <c r="H6146" t="s">
        <v>53</v>
      </c>
      <c r="I6146" t="s">
        <v>5940</v>
      </c>
      <c r="J6146" t="s">
        <v>1329</v>
      </c>
      <c r="L6146" t="s">
        <v>55</v>
      </c>
      <c r="M6146">
        <v>12</v>
      </c>
      <c r="N6146" t="s">
        <v>1329</v>
      </c>
      <c r="O6146" s="12">
        <v>5960</v>
      </c>
      <c r="P6146" t="s">
        <v>28</v>
      </c>
      <c r="Q6146" s="1">
        <v>44970</v>
      </c>
      <c r="R6146" t="s">
        <v>56</v>
      </c>
      <c r="S6146" s="1">
        <v>45473</v>
      </c>
      <c r="T6146" t="s">
        <v>30</v>
      </c>
      <c r="U6146" t="s">
        <v>5941</v>
      </c>
      <c r="W6146" t="s">
        <v>5942</v>
      </c>
    </row>
    <row r="6147" spans="7:29" x14ac:dyDescent="0.2">
      <c r="G6147" t="s">
        <v>2823</v>
      </c>
      <c r="H6147" t="s">
        <v>262</v>
      </c>
      <c r="I6147" t="s">
        <v>3834</v>
      </c>
      <c r="J6147" t="s">
        <v>2222</v>
      </c>
      <c r="L6147" t="s">
        <v>27</v>
      </c>
      <c r="M6147">
        <v>12</v>
      </c>
      <c r="N6147" t="s">
        <v>2222</v>
      </c>
      <c r="O6147" s="12">
        <v>5942</v>
      </c>
      <c r="P6147" t="s">
        <v>28</v>
      </c>
      <c r="Q6147" s="1">
        <v>44285</v>
      </c>
      <c r="R6147" t="s">
        <v>56</v>
      </c>
      <c r="S6147" s="1">
        <v>44778</v>
      </c>
      <c r="T6147" t="s">
        <v>30</v>
      </c>
      <c r="U6147" t="s">
        <v>2223</v>
      </c>
      <c r="V6147" t="s">
        <v>522</v>
      </c>
      <c r="W6147" t="s">
        <v>3843</v>
      </c>
    </row>
    <row r="6148" spans="7:29" x14ac:dyDescent="0.2">
      <c r="G6148" t="s">
        <v>8439</v>
      </c>
      <c r="H6148" t="s">
        <v>53</v>
      </c>
      <c r="I6148" t="s">
        <v>8440</v>
      </c>
      <c r="J6148" t="s">
        <v>135</v>
      </c>
      <c r="K6148" t="s">
        <v>8441</v>
      </c>
      <c r="L6148" t="s">
        <v>237</v>
      </c>
      <c r="M6148">
        <v>12</v>
      </c>
      <c r="N6148" t="s">
        <v>135</v>
      </c>
      <c r="O6148" s="12">
        <v>5941</v>
      </c>
      <c r="P6148" t="s">
        <v>70</v>
      </c>
      <c r="Q6148" s="1">
        <v>45027</v>
      </c>
      <c r="R6148" t="s">
        <v>29</v>
      </c>
      <c r="S6148" t="s">
        <v>43</v>
      </c>
      <c r="T6148" t="s">
        <v>71</v>
      </c>
      <c r="W6148" t="s">
        <v>8442</v>
      </c>
      <c r="X6148" t="s">
        <v>8443</v>
      </c>
      <c r="Y6148" t="s">
        <v>8441</v>
      </c>
      <c r="Z6148" t="s">
        <v>135</v>
      </c>
      <c r="AA6148" t="s">
        <v>8444</v>
      </c>
      <c r="AB6148" t="s">
        <v>50</v>
      </c>
      <c r="AC6148" t="s">
        <v>50</v>
      </c>
    </row>
    <row r="6149" spans="7:29" x14ac:dyDescent="0.2">
      <c r="G6149" t="s">
        <v>6682</v>
      </c>
      <c r="H6149" t="s">
        <v>24</v>
      </c>
      <c r="I6149" t="s">
        <v>6683</v>
      </c>
      <c r="J6149" t="s">
        <v>1213</v>
      </c>
      <c r="L6149" t="s">
        <v>283</v>
      </c>
      <c r="M6149">
        <v>9</v>
      </c>
      <c r="N6149" t="s">
        <v>1213</v>
      </c>
      <c r="O6149" s="12">
        <v>5905</v>
      </c>
      <c r="P6149" t="s">
        <v>28</v>
      </c>
      <c r="Q6149" s="1">
        <v>43724</v>
      </c>
      <c r="R6149" t="s">
        <v>56</v>
      </c>
      <c r="S6149" s="1">
        <v>45000</v>
      </c>
      <c r="T6149" t="s">
        <v>30</v>
      </c>
      <c r="U6149" t="s">
        <v>616</v>
      </c>
      <c r="W6149" t="s">
        <v>6684</v>
      </c>
    </row>
    <row r="6150" spans="7:29" ht="170" x14ac:dyDescent="0.2">
      <c r="G6150" t="s">
        <v>8525</v>
      </c>
      <c r="H6150" t="s">
        <v>53</v>
      </c>
      <c r="I6150" t="s">
        <v>8521</v>
      </c>
      <c r="J6150" t="s">
        <v>2779</v>
      </c>
      <c r="L6150" t="s">
        <v>2031</v>
      </c>
      <c r="M6150">
        <v>12</v>
      </c>
      <c r="N6150" t="s">
        <v>2779</v>
      </c>
      <c r="O6150" s="12">
        <v>5888</v>
      </c>
      <c r="P6150" t="s">
        <v>28</v>
      </c>
      <c r="Q6150" s="1">
        <v>45076</v>
      </c>
      <c r="R6150" t="s">
        <v>29</v>
      </c>
      <c r="S6150" t="s">
        <v>43</v>
      </c>
      <c r="T6150" t="s">
        <v>30</v>
      </c>
      <c r="U6150" t="s">
        <v>8526</v>
      </c>
      <c r="V6150" t="s">
        <v>32</v>
      </c>
      <c r="W6150" t="s">
        <v>8527</v>
      </c>
      <c r="X6150" t="s">
        <v>8528</v>
      </c>
      <c r="Y6150" t="s">
        <v>8526</v>
      </c>
      <c r="Z6150" t="s">
        <v>936</v>
      </c>
      <c r="AA6150" t="s">
        <v>8529</v>
      </c>
      <c r="AB6150" s="2" t="s">
        <v>7057</v>
      </c>
      <c r="AC6150" t="s">
        <v>8530</v>
      </c>
    </row>
    <row r="6151" spans="7:29" x14ac:dyDescent="0.2">
      <c r="G6151" t="s">
        <v>8159</v>
      </c>
      <c r="H6151" t="s">
        <v>1327</v>
      </c>
      <c r="I6151" t="s">
        <v>8160</v>
      </c>
      <c r="J6151" t="s">
        <v>528</v>
      </c>
      <c r="K6151" t="s">
        <v>8161</v>
      </c>
      <c r="L6151" t="s">
        <v>114</v>
      </c>
      <c r="M6151">
        <v>12</v>
      </c>
      <c r="N6151" t="s">
        <v>528</v>
      </c>
      <c r="O6151" s="12">
        <v>5882</v>
      </c>
      <c r="P6151" t="s">
        <v>70</v>
      </c>
      <c r="Q6151" s="1">
        <v>37179</v>
      </c>
      <c r="R6151" t="s">
        <v>29</v>
      </c>
      <c r="S6151" t="s">
        <v>43</v>
      </c>
      <c r="T6151" t="s">
        <v>71</v>
      </c>
      <c r="W6151" t="s">
        <v>8162</v>
      </c>
      <c r="X6151" t="s">
        <v>8163</v>
      </c>
      <c r="Y6151" t="s">
        <v>8161</v>
      </c>
      <c r="Z6151" t="s">
        <v>528</v>
      </c>
      <c r="AA6151" t="s">
        <v>8164</v>
      </c>
      <c r="AB6151" t="s">
        <v>50</v>
      </c>
      <c r="AC6151" t="s">
        <v>50</v>
      </c>
    </row>
    <row r="6152" spans="7:29" x14ac:dyDescent="0.2">
      <c r="G6152" t="s">
        <v>1332</v>
      </c>
      <c r="H6152" t="s">
        <v>53</v>
      </c>
      <c r="I6152" t="s">
        <v>3834</v>
      </c>
      <c r="J6152" t="s">
        <v>1583</v>
      </c>
      <c r="L6152" t="s">
        <v>283</v>
      </c>
      <c r="M6152">
        <v>9</v>
      </c>
      <c r="N6152" t="s">
        <v>1583</v>
      </c>
      <c r="O6152" s="12">
        <v>5860</v>
      </c>
      <c r="P6152" t="s">
        <v>28</v>
      </c>
      <c r="Q6152" s="1">
        <v>44911</v>
      </c>
      <c r="R6152" t="s">
        <v>56</v>
      </c>
      <c r="S6152" s="1">
        <v>45092</v>
      </c>
      <c r="T6152" t="s">
        <v>30</v>
      </c>
      <c r="U6152" t="s">
        <v>570</v>
      </c>
      <c r="W6152" t="s">
        <v>3835</v>
      </c>
    </row>
    <row r="6153" spans="7:29" x14ac:dyDescent="0.2">
      <c r="G6153" t="s">
        <v>12041</v>
      </c>
      <c r="H6153" t="s">
        <v>274</v>
      </c>
      <c r="I6153" t="s">
        <v>14321</v>
      </c>
      <c r="J6153" t="s">
        <v>1473</v>
      </c>
      <c r="L6153" t="s">
        <v>347</v>
      </c>
      <c r="M6153">
        <v>9</v>
      </c>
      <c r="N6153" t="s">
        <v>1473</v>
      </c>
      <c r="O6153" s="12">
        <v>5850</v>
      </c>
      <c r="P6153" t="s">
        <v>28</v>
      </c>
      <c r="Q6153" s="1">
        <v>44911</v>
      </c>
      <c r="R6153" t="s">
        <v>56</v>
      </c>
      <c r="S6153" s="1">
        <v>45092</v>
      </c>
      <c r="T6153" t="s">
        <v>30</v>
      </c>
      <c r="U6153" t="s">
        <v>1920</v>
      </c>
      <c r="W6153" t="s">
        <v>14322</v>
      </c>
    </row>
    <row r="6154" spans="7:29" x14ac:dyDescent="0.2">
      <c r="G6154" t="s">
        <v>3785</v>
      </c>
      <c r="H6154" t="s">
        <v>148</v>
      </c>
      <c r="I6154" t="s">
        <v>5215</v>
      </c>
      <c r="J6154" t="s">
        <v>315</v>
      </c>
      <c r="K6154" t="s">
        <v>5231</v>
      </c>
      <c r="L6154" t="s">
        <v>3726</v>
      </c>
      <c r="M6154">
        <v>12</v>
      </c>
      <c r="N6154" t="s">
        <v>315</v>
      </c>
      <c r="O6154" s="12">
        <v>5842</v>
      </c>
      <c r="P6154" t="s">
        <v>70</v>
      </c>
      <c r="Q6154" s="1">
        <v>45047</v>
      </c>
      <c r="R6154" t="s">
        <v>29</v>
      </c>
      <c r="S6154" t="s">
        <v>43</v>
      </c>
      <c r="T6154" t="s">
        <v>71</v>
      </c>
      <c r="W6154" t="s">
        <v>5232</v>
      </c>
      <c r="X6154" t="s">
        <v>5233</v>
      </c>
      <c r="Y6154" t="s">
        <v>5231</v>
      </c>
      <c r="Z6154" t="s">
        <v>4143</v>
      </c>
      <c r="AA6154" t="s">
        <v>5234</v>
      </c>
      <c r="AB6154" t="s">
        <v>50</v>
      </c>
      <c r="AC6154" t="s">
        <v>1696</v>
      </c>
    </row>
    <row r="6155" spans="7:29" x14ac:dyDescent="0.2">
      <c r="G6155" t="s">
        <v>467</v>
      </c>
      <c r="H6155" t="s">
        <v>53</v>
      </c>
      <c r="I6155" t="s">
        <v>4442</v>
      </c>
      <c r="J6155" t="s">
        <v>1146</v>
      </c>
      <c r="L6155" t="s">
        <v>347</v>
      </c>
      <c r="M6155">
        <v>9</v>
      </c>
      <c r="N6155" t="s">
        <v>1146</v>
      </c>
      <c r="O6155" s="12">
        <v>5833</v>
      </c>
      <c r="P6155" t="s">
        <v>28</v>
      </c>
      <c r="Q6155" s="1">
        <v>44911</v>
      </c>
      <c r="R6155" t="s">
        <v>56</v>
      </c>
      <c r="S6155" s="1">
        <v>45092</v>
      </c>
      <c r="T6155" t="s">
        <v>30</v>
      </c>
      <c r="U6155" t="s">
        <v>570</v>
      </c>
      <c r="W6155" t="s">
        <v>4443</v>
      </c>
    </row>
    <row r="6156" spans="7:29" x14ac:dyDescent="0.2">
      <c r="G6156" t="s">
        <v>7948</v>
      </c>
      <c r="H6156" t="s">
        <v>24</v>
      </c>
      <c r="I6156" t="s">
        <v>23768</v>
      </c>
      <c r="J6156" t="s">
        <v>244</v>
      </c>
      <c r="K6156" t="s">
        <v>23770</v>
      </c>
      <c r="L6156" t="s">
        <v>246</v>
      </c>
      <c r="M6156">
        <v>12</v>
      </c>
      <c r="N6156" t="s">
        <v>244</v>
      </c>
      <c r="O6156" s="12">
        <v>5828</v>
      </c>
      <c r="P6156" t="s">
        <v>70</v>
      </c>
      <c r="Q6156" s="1">
        <v>44939</v>
      </c>
      <c r="R6156" t="s">
        <v>29</v>
      </c>
      <c r="S6156" t="s">
        <v>43</v>
      </c>
      <c r="T6156" t="s">
        <v>71</v>
      </c>
      <c r="W6156" t="s">
        <v>23771</v>
      </c>
      <c r="X6156" t="s">
        <v>23772</v>
      </c>
      <c r="Y6156" t="s">
        <v>23770</v>
      </c>
      <c r="Z6156" t="s">
        <v>249</v>
      </c>
      <c r="AA6156" t="s">
        <v>23773</v>
      </c>
      <c r="AB6156" t="s">
        <v>50</v>
      </c>
      <c r="AC6156" t="s">
        <v>50</v>
      </c>
    </row>
    <row r="6157" spans="7:29" x14ac:dyDescent="0.2">
      <c r="G6157" t="s">
        <v>11241</v>
      </c>
      <c r="H6157" t="s">
        <v>53</v>
      </c>
      <c r="I6157" t="s">
        <v>15368</v>
      </c>
      <c r="J6157" t="s">
        <v>597</v>
      </c>
      <c r="K6157" t="s">
        <v>15369</v>
      </c>
      <c r="L6157" t="s">
        <v>246</v>
      </c>
      <c r="M6157">
        <v>12</v>
      </c>
      <c r="N6157" t="s">
        <v>597</v>
      </c>
      <c r="O6157" s="12">
        <v>5817</v>
      </c>
      <c r="P6157" t="s">
        <v>70</v>
      </c>
      <c r="Q6157" s="1">
        <v>44543</v>
      </c>
      <c r="R6157" t="s">
        <v>56</v>
      </c>
      <c r="S6157" s="1">
        <v>44804</v>
      </c>
      <c r="T6157" t="s">
        <v>71</v>
      </c>
      <c r="W6157" t="s">
        <v>15370</v>
      </c>
    </row>
    <row r="6158" spans="7:29" x14ac:dyDescent="0.2">
      <c r="G6158" t="s">
        <v>1138</v>
      </c>
      <c r="H6158" t="s">
        <v>53</v>
      </c>
      <c r="I6158" t="s">
        <v>24448</v>
      </c>
      <c r="J6158" t="s">
        <v>103</v>
      </c>
      <c r="L6158" t="s">
        <v>27</v>
      </c>
      <c r="M6158">
        <v>12</v>
      </c>
      <c r="N6158" t="s">
        <v>103</v>
      </c>
      <c r="O6158" s="12">
        <v>5816</v>
      </c>
      <c r="P6158" t="s">
        <v>28</v>
      </c>
      <c r="Q6158" s="1">
        <v>44655</v>
      </c>
      <c r="R6158" t="s">
        <v>56</v>
      </c>
      <c r="S6158" s="1">
        <v>44773</v>
      </c>
      <c r="T6158" t="s">
        <v>30</v>
      </c>
      <c r="U6158" t="s">
        <v>24482</v>
      </c>
      <c r="V6158" t="s">
        <v>522</v>
      </c>
      <c r="W6158" t="s">
        <v>24483</v>
      </c>
    </row>
    <row r="6159" spans="7:29" x14ac:dyDescent="0.2">
      <c r="G6159" t="s">
        <v>279</v>
      </c>
      <c r="H6159" t="s">
        <v>274</v>
      </c>
      <c r="I6159" t="s">
        <v>12042</v>
      </c>
      <c r="J6159" t="s">
        <v>1213</v>
      </c>
      <c r="L6159" t="s">
        <v>775</v>
      </c>
      <c r="M6159">
        <v>9</v>
      </c>
      <c r="N6159" t="s">
        <v>1213</v>
      </c>
      <c r="O6159" s="12">
        <v>5787</v>
      </c>
      <c r="P6159" t="s">
        <v>28</v>
      </c>
      <c r="Q6159" s="1">
        <v>42994</v>
      </c>
      <c r="R6159" t="s">
        <v>63</v>
      </c>
      <c r="S6159" t="s">
        <v>43</v>
      </c>
      <c r="T6159" t="s">
        <v>30</v>
      </c>
      <c r="U6159" t="s">
        <v>1324</v>
      </c>
      <c r="W6159" t="s">
        <v>12046</v>
      </c>
    </row>
    <row r="6160" spans="7:29" x14ac:dyDescent="0.2">
      <c r="G6160" t="s">
        <v>111</v>
      </c>
      <c r="H6160" t="s">
        <v>262</v>
      </c>
      <c r="I6160" t="s">
        <v>15764</v>
      </c>
      <c r="J6160" t="s">
        <v>3742</v>
      </c>
      <c r="L6160" t="s">
        <v>511</v>
      </c>
      <c r="M6160">
        <v>12</v>
      </c>
      <c r="N6160" t="s">
        <v>3742</v>
      </c>
      <c r="O6160" s="12">
        <v>5750</v>
      </c>
      <c r="P6160" t="s">
        <v>28</v>
      </c>
      <c r="Q6160" s="1">
        <v>45078</v>
      </c>
      <c r="R6160" t="s">
        <v>29</v>
      </c>
      <c r="S6160" s="1">
        <v>45168</v>
      </c>
      <c r="T6160" t="s">
        <v>30</v>
      </c>
      <c r="U6160" t="s">
        <v>15770</v>
      </c>
      <c r="W6160" t="s">
        <v>15771</v>
      </c>
      <c r="X6160" t="s">
        <v>116</v>
      </c>
    </row>
    <row r="6161" spans="7:29" x14ac:dyDescent="0.2">
      <c r="G6161" t="s">
        <v>5408</v>
      </c>
      <c r="H6161" t="s">
        <v>274</v>
      </c>
      <c r="I6161" t="s">
        <v>10234</v>
      </c>
      <c r="J6161" t="s">
        <v>533</v>
      </c>
      <c r="K6161" t="s">
        <v>10235</v>
      </c>
      <c r="L6161" t="s">
        <v>246</v>
      </c>
      <c r="M6161">
        <v>12</v>
      </c>
      <c r="N6161" t="s">
        <v>533</v>
      </c>
      <c r="O6161" s="12">
        <v>5743</v>
      </c>
      <c r="P6161" t="s">
        <v>70</v>
      </c>
      <c r="Q6161" s="1">
        <v>44636</v>
      </c>
      <c r="R6161" t="s">
        <v>56</v>
      </c>
      <c r="S6161" s="1">
        <v>44792</v>
      </c>
      <c r="T6161" t="s">
        <v>71</v>
      </c>
      <c r="W6161" t="s">
        <v>10236</v>
      </c>
    </row>
    <row r="6162" spans="7:29" x14ac:dyDescent="0.2">
      <c r="G6162" t="s">
        <v>1634</v>
      </c>
      <c r="H6162" t="s">
        <v>274</v>
      </c>
      <c r="I6162" t="s">
        <v>24717</v>
      </c>
      <c r="J6162" t="s">
        <v>159</v>
      </c>
      <c r="K6162" t="s">
        <v>431</v>
      </c>
      <c r="L6162" t="s">
        <v>114</v>
      </c>
      <c r="M6162">
        <v>12</v>
      </c>
      <c r="N6162" t="s">
        <v>159</v>
      </c>
      <c r="O6162" s="12">
        <v>5738</v>
      </c>
      <c r="P6162" t="s">
        <v>70</v>
      </c>
      <c r="Q6162" s="1">
        <v>44627</v>
      </c>
      <c r="R6162" t="s">
        <v>56</v>
      </c>
      <c r="S6162" s="1">
        <v>44834</v>
      </c>
      <c r="T6162" t="s">
        <v>71</v>
      </c>
      <c r="W6162" t="s">
        <v>24718</v>
      </c>
    </row>
    <row r="6163" spans="7:29" ht="204" x14ac:dyDescent="0.2">
      <c r="G6163" t="s">
        <v>3653</v>
      </c>
      <c r="H6163" t="s">
        <v>53</v>
      </c>
      <c r="I6163" t="s">
        <v>12999</v>
      </c>
      <c r="J6163" t="s">
        <v>67</v>
      </c>
      <c r="K6163" t="s">
        <v>13010</v>
      </c>
      <c r="L6163" t="s">
        <v>114</v>
      </c>
      <c r="M6163">
        <v>12</v>
      </c>
      <c r="N6163" t="s">
        <v>67</v>
      </c>
      <c r="O6163" s="12">
        <v>5735</v>
      </c>
      <c r="P6163" t="s">
        <v>70</v>
      </c>
      <c r="Q6163" s="1">
        <v>41351</v>
      </c>
      <c r="R6163" t="s">
        <v>29</v>
      </c>
      <c r="S6163" t="s">
        <v>43</v>
      </c>
      <c r="T6163" t="s">
        <v>71</v>
      </c>
      <c r="W6163" t="s">
        <v>13011</v>
      </c>
      <c r="X6163" t="s">
        <v>13012</v>
      </c>
      <c r="Y6163" t="s">
        <v>13010</v>
      </c>
      <c r="Z6163" t="s">
        <v>74</v>
      </c>
      <c r="AA6163" t="s">
        <v>13013</v>
      </c>
      <c r="AB6163" s="2" t="s">
        <v>1025</v>
      </c>
      <c r="AC6163" t="s">
        <v>1612</v>
      </c>
    </row>
    <row r="6164" spans="7:29" x14ac:dyDescent="0.2">
      <c r="G6164" t="s">
        <v>19912</v>
      </c>
      <c r="H6164" t="s">
        <v>274</v>
      </c>
      <c r="I6164" t="s">
        <v>19910</v>
      </c>
      <c r="J6164" t="s">
        <v>150</v>
      </c>
      <c r="K6164" t="s">
        <v>832</v>
      </c>
      <c r="L6164" t="s">
        <v>589</v>
      </c>
      <c r="M6164">
        <v>12</v>
      </c>
      <c r="N6164" t="s">
        <v>150</v>
      </c>
      <c r="O6164" s="12">
        <v>5733</v>
      </c>
      <c r="P6164" t="s">
        <v>70</v>
      </c>
      <c r="Q6164" s="1">
        <v>44844</v>
      </c>
      <c r="R6164" t="s">
        <v>56</v>
      </c>
      <c r="S6164" s="1">
        <v>45046</v>
      </c>
      <c r="T6164" t="s">
        <v>71</v>
      </c>
      <c r="W6164" t="s">
        <v>19913</v>
      </c>
    </row>
    <row r="6165" spans="7:29" x14ac:dyDescent="0.2">
      <c r="G6165" t="s">
        <v>233</v>
      </c>
      <c r="H6165" t="s">
        <v>1394</v>
      </c>
      <c r="I6165" t="s">
        <v>8305</v>
      </c>
      <c r="J6165" t="s">
        <v>61</v>
      </c>
      <c r="K6165" t="s">
        <v>8306</v>
      </c>
      <c r="L6165" t="s">
        <v>114</v>
      </c>
      <c r="M6165">
        <v>12</v>
      </c>
      <c r="N6165" t="s">
        <v>61</v>
      </c>
      <c r="O6165" s="12">
        <v>5732</v>
      </c>
      <c r="P6165" t="s">
        <v>70</v>
      </c>
      <c r="Q6165" s="1">
        <v>44466</v>
      </c>
      <c r="R6165" t="s">
        <v>29</v>
      </c>
      <c r="S6165" t="s">
        <v>43</v>
      </c>
      <c r="T6165" t="s">
        <v>71</v>
      </c>
      <c r="W6165" t="s">
        <v>8307</v>
      </c>
      <c r="X6165" t="s">
        <v>116</v>
      </c>
    </row>
    <row r="6166" spans="7:29" x14ac:dyDescent="0.2">
      <c r="G6166" t="s">
        <v>12645</v>
      </c>
      <c r="H6166" t="s">
        <v>274</v>
      </c>
      <c r="I6166" t="s">
        <v>16258</v>
      </c>
      <c r="J6166" t="s">
        <v>54</v>
      </c>
      <c r="K6166" t="s">
        <v>8684</v>
      </c>
      <c r="L6166" t="s">
        <v>2719</v>
      </c>
      <c r="M6166">
        <v>12</v>
      </c>
      <c r="N6166" t="s">
        <v>54</v>
      </c>
      <c r="O6166" s="12">
        <v>5731</v>
      </c>
      <c r="P6166" t="s">
        <v>70</v>
      </c>
      <c r="Q6166" s="1">
        <v>44835</v>
      </c>
      <c r="R6166" t="s">
        <v>29</v>
      </c>
      <c r="S6166" t="s">
        <v>43</v>
      </c>
      <c r="T6166" t="s">
        <v>71</v>
      </c>
      <c r="W6166" t="s">
        <v>16259</v>
      </c>
      <c r="X6166" t="s">
        <v>16260</v>
      </c>
      <c r="Y6166" t="s">
        <v>8684</v>
      </c>
      <c r="Z6166" t="s">
        <v>6909</v>
      </c>
      <c r="AA6166" t="s">
        <v>16261</v>
      </c>
      <c r="AB6166" t="s">
        <v>50</v>
      </c>
      <c r="AC6166" t="s">
        <v>50</v>
      </c>
    </row>
    <row r="6167" spans="7:29" x14ac:dyDescent="0.2">
      <c r="G6167" t="s">
        <v>3144</v>
      </c>
      <c r="H6167" t="s">
        <v>280</v>
      </c>
      <c r="I6167" t="s">
        <v>3800</v>
      </c>
      <c r="J6167" t="s">
        <v>103</v>
      </c>
      <c r="K6167" t="s">
        <v>3801</v>
      </c>
      <c r="L6167" t="s">
        <v>114</v>
      </c>
      <c r="M6167">
        <v>12</v>
      </c>
      <c r="N6167" t="s">
        <v>103</v>
      </c>
      <c r="O6167" s="12">
        <v>5720</v>
      </c>
      <c r="P6167" t="s">
        <v>70</v>
      </c>
      <c r="Q6167" s="1">
        <v>41513</v>
      </c>
      <c r="R6167" t="s">
        <v>29</v>
      </c>
      <c r="S6167" t="s">
        <v>43</v>
      </c>
      <c r="T6167" t="s">
        <v>71</v>
      </c>
      <c r="W6167" t="s">
        <v>3802</v>
      </c>
      <c r="X6167" t="s">
        <v>116</v>
      </c>
    </row>
    <row r="6168" spans="7:29" x14ac:dyDescent="0.2">
      <c r="G6168" t="s">
        <v>9439</v>
      </c>
      <c r="H6168" t="s">
        <v>302</v>
      </c>
      <c r="I6168" t="s">
        <v>9440</v>
      </c>
      <c r="J6168" t="s">
        <v>80</v>
      </c>
      <c r="L6168" t="s">
        <v>775</v>
      </c>
      <c r="M6168">
        <v>9</v>
      </c>
      <c r="N6168" t="s">
        <v>80</v>
      </c>
      <c r="O6168" s="12">
        <v>5719</v>
      </c>
      <c r="P6168" t="s">
        <v>28</v>
      </c>
      <c r="Q6168" s="1">
        <v>42125</v>
      </c>
      <c r="R6168" t="s">
        <v>63</v>
      </c>
      <c r="S6168" t="s">
        <v>43</v>
      </c>
      <c r="T6168" t="s">
        <v>30</v>
      </c>
      <c r="U6168" t="s">
        <v>1324</v>
      </c>
      <c r="W6168" t="s">
        <v>9441</v>
      </c>
    </row>
    <row r="6169" spans="7:29" x14ac:dyDescent="0.2">
      <c r="G6169" t="s">
        <v>586</v>
      </c>
      <c r="H6169" t="s">
        <v>148</v>
      </c>
      <c r="I6169" t="s">
        <v>16859</v>
      </c>
      <c r="J6169" t="s">
        <v>3690</v>
      </c>
      <c r="L6169" t="s">
        <v>283</v>
      </c>
      <c r="M6169">
        <v>9</v>
      </c>
      <c r="N6169" t="s">
        <v>3690</v>
      </c>
      <c r="O6169" s="12">
        <v>5708</v>
      </c>
      <c r="P6169" t="s">
        <v>661</v>
      </c>
      <c r="Q6169" s="1">
        <v>43998</v>
      </c>
      <c r="R6169" t="s">
        <v>56</v>
      </c>
      <c r="S6169" s="1">
        <v>44773</v>
      </c>
      <c r="T6169" t="s">
        <v>30</v>
      </c>
      <c r="U6169" t="s">
        <v>338</v>
      </c>
      <c r="W6169" t="s">
        <v>16861</v>
      </c>
    </row>
    <row r="6170" spans="7:29" x14ac:dyDescent="0.2">
      <c r="G6170" t="s">
        <v>628</v>
      </c>
      <c r="H6170" t="s">
        <v>274</v>
      </c>
      <c r="I6170" t="s">
        <v>8857</v>
      </c>
      <c r="J6170" t="s">
        <v>1329</v>
      </c>
      <c r="L6170" t="s">
        <v>55</v>
      </c>
      <c r="M6170">
        <v>12</v>
      </c>
      <c r="N6170" t="s">
        <v>1329</v>
      </c>
      <c r="O6170" s="12">
        <v>5686</v>
      </c>
      <c r="P6170" t="s">
        <v>661</v>
      </c>
      <c r="Q6170" s="1">
        <v>44739</v>
      </c>
      <c r="R6170" t="s">
        <v>56</v>
      </c>
      <c r="S6170" s="1">
        <v>44835</v>
      </c>
      <c r="T6170" t="s">
        <v>30</v>
      </c>
      <c r="U6170" t="s">
        <v>1036</v>
      </c>
      <c r="W6170" t="s">
        <v>8858</v>
      </c>
    </row>
    <row r="6171" spans="7:29" x14ac:dyDescent="0.2">
      <c r="G6171" t="s">
        <v>1634</v>
      </c>
      <c r="H6171" t="s">
        <v>24</v>
      </c>
      <c r="I6171" t="s">
        <v>12498</v>
      </c>
      <c r="J6171" t="s">
        <v>528</v>
      </c>
      <c r="L6171" t="s">
        <v>775</v>
      </c>
      <c r="M6171">
        <v>9</v>
      </c>
      <c r="N6171" t="s">
        <v>528</v>
      </c>
      <c r="O6171" s="12">
        <v>5674</v>
      </c>
      <c r="P6171" t="s">
        <v>28</v>
      </c>
      <c r="Q6171" s="1">
        <v>43724</v>
      </c>
      <c r="R6171" t="s">
        <v>63</v>
      </c>
      <c r="S6171" t="s">
        <v>43</v>
      </c>
      <c r="T6171" t="s">
        <v>30</v>
      </c>
      <c r="U6171" t="s">
        <v>1324</v>
      </c>
      <c r="W6171" t="s">
        <v>12503</v>
      </c>
    </row>
    <row r="6172" spans="7:29" ht="119" x14ac:dyDescent="0.2">
      <c r="G6172" t="s">
        <v>273</v>
      </c>
      <c r="H6172" t="s">
        <v>53</v>
      </c>
      <c r="I6172" t="s">
        <v>7268</v>
      </c>
      <c r="J6172" t="s">
        <v>605</v>
      </c>
      <c r="L6172" t="s">
        <v>27</v>
      </c>
      <c r="M6172">
        <v>12</v>
      </c>
      <c r="N6172" t="s">
        <v>605</v>
      </c>
      <c r="O6172" s="12">
        <v>5663</v>
      </c>
      <c r="P6172" t="s">
        <v>661</v>
      </c>
      <c r="Q6172" s="1">
        <v>44530</v>
      </c>
      <c r="R6172" t="s">
        <v>56</v>
      </c>
      <c r="S6172" s="1">
        <v>44774</v>
      </c>
      <c r="T6172" t="s">
        <v>30</v>
      </c>
      <c r="U6172" t="s">
        <v>4123</v>
      </c>
      <c r="V6172" t="s">
        <v>522</v>
      </c>
      <c r="W6172" t="s">
        <v>7269</v>
      </c>
      <c r="X6172" t="s">
        <v>7270</v>
      </c>
      <c r="Y6172" t="s">
        <v>7271</v>
      </c>
      <c r="Z6172" t="s">
        <v>843</v>
      </c>
      <c r="AA6172" t="s">
        <v>7272</v>
      </c>
      <c r="AB6172" s="2" t="s">
        <v>7273</v>
      </c>
      <c r="AC6172" t="s">
        <v>50</v>
      </c>
    </row>
    <row r="6173" spans="7:29" x14ac:dyDescent="0.2">
      <c r="G6173" t="s">
        <v>559</v>
      </c>
      <c r="H6173" t="s">
        <v>280</v>
      </c>
      <c r="I6173" t="s">
        <v>20721</v>
      </c>
      <c r="J6173" t="s">
        <v>20722</v>
      </c>
      <c r="L6173" t="s">
        <v>283</v>
      </c>
      <c r="M6173">
        <v>12</v>
      </c>
      <c r="N6173" t="s">
        <v>20722</v>
      </c>
      <c r="O6173" s="12">
        <v>5652</v>
      </c>
      <c r="P6173" t="s">
        <v>28</v>
      </c>
      <c r="Q6173" s="1">
        <v>44956</v>
      </c>
      <c r="R6173" t="s">
        <v>29</v>
      </c>
      <c r="S6173" s="1">
        <v>45200</v>
      </c>
      <c r="T6173" t="s">
        <v>30</v>
      </c>
      <c r="U6173" t="s">
        <v>1076</v>
      </c>
      <c r="W6173" t="s">
        <v>20723</v>
      </c>
      <c r="X6173" t="s">
        <v>20724</v>
      </c>
      <c r="Y6173" t="s">
        <v>1076</v>
      </c>
      <c r="Z6173" t="s">
        <v>3142</v>
      </c>
      <c r="AA6173" t="s">
        <v>20725</v>
      </c>
      <c r="AB6173" t="s">
        <v>50</v>
      </c>
      <c r="AC6173" t="s">
        <v>50</v>
      </c>
    </row>
    <row r="6174" spans="7:29" x14ac:dyDescent="0.2">
      <c r="G6174" t="s">
        <v>12351</v>
      </c>
      <c r="H6174" t="s">
        <v>53</v>
      </c>
      <c r="I6174" t="s">
        <v>20619</v>
      </c>
      <c r="J6174" t="s">
        <v>61</v>
      </c>
      <c r="L6174" t="s">
        <v>283</v>
      </c>
      <c r="M6174">
        <v>9</v>
      </c>
      <c r="N6174" t="s">
        <v>61</v>
      </c>
      <c r="O6174" s="12">
        <v>5643</v>
      </c>
      <c r="P6174" t="s">
        <v>28</v>
      </c>
      <c r="Q6174" s="1">
        <v>44820</v>
      </c>
      <c r="R6174" t="s">
        <v>56</v>
      </c>
      <c r="S6174" s="1">
        <v>44910</v>
      </c>
      <c r="T6174" t="s">
        <v>30</v>
      </c>
      <c r="U6174" t="s">
        <v>570</v>
      </c>
      <c r="W6174" t="s">
        <v>20620</v>
      </c>
    </row>
    <row r="6175" spans="7:29" x14ac:dyDescent="0.2">
      <c r="G6175" t="s">
        <v>21550</v>
      </c>
      <c r="H6175" t="s">
        <v>112</v>
      </c>
      <c r="I6175" t="s">
        <v>21467</v>
      </c>
      <c r="J6175" t="s">
        <v>2875</v>
      </c>
      <c r="K6175" t="s">
        <v>21551</v>
      </c>
      <c r="L6175" t="s">
        <v>14017</v>
      </c>
      <c r="M6175">
        <v>12</v>
      </c>
      <c r="N6175" t="s">
        <v>2875</v>
      </c>
      <c r="O6175" s="12">
        <v>5643</v>
      </c>
      <c r="P6175" t="s">
        <v>70</v>
      </c>
      <c r="Q6175" s="1">
        <v>44641</v>
      </c>
      <c r="R6175" t="s">
        <v>29</v>
      </c>
      <c r="S6175" t="s">
        <v>43</v>
      </c>
      <c r="T6175" t="s">
        <v>71</v>
      </c>
      <c r="W6175" t="s">
        <v>21552</v>
      </c>
      <c r="X6175" t="s">
        <v>21553</v>
      </c>
      <c r="Y6175" t="s">
        <v>21551</v>
      </c>
      <c r="Z6175" t="s">
        <v>2880</v>
      </c>
      <c r="AA6175" t="s">
        <v>21554</v>
      </c>
      <c r="AB6175" t="s">
        <v>50</v>
      </c>
      <c r="AC6175" t="s">
        <v>50</v>
      </c>
    </row>
    <row r="6176" spans="7:29" x14ac:dyDescent="0.2">
      <c r="G6176" t="s">
        <v>448</v>
      </c>
      <c r="H6176" t="s">
        <v>314</v>
      </c>
      <c r="I6176" t="s">
        <v>5215</v>
      </c>
      <c r="J6176" t="s">
        <v>2061</v>
      </c>
      <c r="K6176" t="s">
        <v>5229</v>
      </c>
      <c r="L6176" t="s">
        <v>246</v>
      </c>
      <c r="M6176">
        <v>12</v>
      </c>
      <c r="N6176" t="s">
        <v>2061</v>
      </c>
      <c r="O6176" s="12">
        <v>5626</v>
      </c>
      <c r="P6176" t="s">
        <v>70</v>
      </c>
      <c r="Q6176" s="1">
        <v>44466</v>
      </c>
      <c r="R6176" t="s">
        <v>56</v>
      </c>
      <c r="S6176" s="1">
        <v>44776</v>
      </c>
      <c r="T6176" t="s">
        <v>71</v>
      </c>
      <c r="W6176" t="s">
        <v>5230</v>
      </c>
    </row>
    <row r="6177" spans="7:29" x14ac:dyDescent="0.2">
      <c r="G6177" t="s">
        <v>14021</v>
      </c>
      <c r="H6177" t="s">
        <v>234</v>
      </c>
      <c r="I6177" t="s">
        <v>14022</v>
      </c>
      <c r="J6177" t="s">
        <v>103</v>
      </c>
      <c r="K6177" t="s">
        <v>1408</v>
      </c>
      <c r="L6177" t="s">
        <v>114</v>
      </c>
      <c r="M6177">
        <v>12</v>
      </c>
      <c r="N6177" t="s">
        <v>103</v>
      </c>
      <c r="O6177" s="12">
        <v>5616</v>
      </c>
      <c r="P6177" t="s">
        <v>70</v>
      </c>
      <c r="Q6177" s="1">
        <v>44952</v>
      </c>
      <c r="R6177" t="s">
        <v>56</v>
      </c>
      <c r="S6177" s="1">
        <v>45046</v>
      </c>
      <c r="T6177" t="s">
        <v>71</v>
      </c>
      <c r="W6177" t="s">
        <v>14023</v>
      </c>
    </row>
    <row r="6178" spans="7:29" x14ac:dyDescent="0.2">
      <c r="G6178" t="s">
        <v>628</v>
      </c>
      <c r="H6178" t="s">
        <v>262</v>
      </c>
      <c r="I6178" t="s">
        <v>5900</v>
      </c>
      <c r="J6178" t="s">
        <v>159</v>
      </c>
      <c r="L6178" t="s">
        <v>283</v>
      </c>
      <c r="M6178">
        <v>9</v>
      </c>
      <c r="N6178" t="s">
        <v>1463</v>
      </c>
      <c r="O6178" s="12">
        <v>5604</v>
      </c>
      <c r="P6178" t="s">
        <v>661</v>
      </c>
      <c r="Q6178" s="1">
        <v>42537</v>
      </c>
      <c r="R6178" t="s">
        <v>56</v>
      </c>
      <c r="S6178" s="1">
        <v>44788</v>
      </c>
      <c r="T6178" t="s">
        <v>30</v>
      </c>
      <c r="U6178" t="s">
        <v>616</v>
      </c>
      <c r="W6178" t="s">
        <v>5901</v>
      </c>
    </row>
    <row r="6179" spans="7:29" x14ac:dyDescent="0.2">
      <c r="G6179" t="s">
        <v>3269</v>
      </c>
      <c r="H6179" t="s">
        <v>129</v>
      </c>
      <c r="I6179" t="s">
        <v>3270</v>
      </c>
      <c r="J6179" t="s">
        <v>103</v>
      </c>
      <c r="L6179" t="s">
        <v>27</v>
      </c>
      <c r="M6179">
        <v>12</v>
      </c>
      <c r="N6179" t="s">
        <v>103</v>
      </c>
      <c r="O6179" s="12">
        <v>5603</v>
      </c>
      <c r="P6179" t="s">
        <v>28</v>
      </c>
      <c r="Q6179" s="1">
        <v>45086</v>
      </c>
      <c r="R6179" t="s">
        <v>29</v>
      </c>
      <c r="S6179" t="s">
        <v>43</v>
      </c>
      <c r="T6179" t="s">
        <v>30</v>
      </c>
      <c r="U6179" t="s">
        <v>3271</v>
      </c>
      <c r="V6179" t="s">
        <v>353</v>
      </c>
      <c r="W6179" t="s">
        <v>3272</v>
      </c>
      <c r="X6179" t="s">
        <v>116</v>
      </c>
    </row>
    <row r="6180" spans="7:29" x14ac:dyDescent="0.2">
      <c r="G6180" t="s">
        <v>7649</v>
      </c>
      <c r="H6180" t="s">
        <v>118</v>
      </c>
      <c r="I6180" t="s">
        <v>25465</v>
      </c>
      <c r="J6180" t="s">
        <v>135</v>
      </c>
      <c r="K6180" t="s">
        <v>1482</v>
      </c>
      <c r="L6180" t="s">
        <v>1483</v>
      </c>
      <c r="M6180">
        <v>9</v>
      </c>
      <c r="N6180" t="s">
        <v>135</v>
      </c>
      <c r="O6180" s="12">
        <v>5603</v>
      </c>
      <c r="P6180" t="s">
        <v>70</v>
      </c>
      <c r="Q6180" s="1">
        <v>45020</v>
      </c>
      <c r="R6180" t="s">
        <v>29</v>
      </c>
      <c r="S6180" t="s">
        <v>43</v>
      </c>
      <c r="T6180" t="s">
        <v>71</v>
      </c>
      <c r="W6180" t="s">
        <v>25466</v>
      </c>
      <c r="X6180" t="s">
        <v>25467</v>
      </c>
      <c r="Y6180" t="s">
        <v>1482</v>
      </c>
      <c r="Z6180" t="s">
        <v>135</v>
      </c>
      <c r="AA6180" t="s">
        <v>25468</v>
      </c>
      <c r="AB6180" t="s">
        <v>50</v>
      </c>
      <c r="AC6180" t="s">
        <v>50</v>
      </c>
    </row>
    <row r="6181" spans="7:29" x14ac:dyDescent="0.2">
      <c r="G6181" t="s">
        <v>11015</v>
      </c>
      <c r="H6181" t="s">
        <v>118</v>
      </c>
      <c r="I6181" t="s">
        <v>17518</v>
      </c>
      <c r="J6181" t="s">
        <v>159</v>
      </c>
      <c r="L6181" t="s">
        <v>98</v>
      </c>
      <c r="M6181">
        <v>12</v>
      </c>
      <c r="N6181" t="s">
        <v>159</v>
      </c>
      <c r="O6181" s="12">
        <v>5570</v>
      </c>
      <c r="P6181" t="s">
        <v>28</v>
      </c>
      <c r="Q6181" s="1">
        <v>45078</v>
      </c>
      <c r="R6181" t="s">
        <v>29</v>
      </c>
      <c r="S6181" s="1">
        <v>45443</v>
      </c>
      <c r="T6181" t="s">
        <v>30</v>
      </c>
      <c r="U6181" t="s">
        <v>17519</v>
      </c>
      <c r="W6181" t="s">
        <v>17520</v>
      </c>
    </row>
    <row r="6182" spans="7:29" x14ac:dyDescent="0.2">
      <c r="G6182" t="s">
        <v>40</v>
      </c>
      <c r="H6182" t="s">
        <v>302</v>
      </c>
      <c r="I6182" t="s">
        <v>15667</v>
      </c>
      <c r="J6182" t="s">
        <v>1213</v>
      </c>
      <c r="L6182" t="s">
        <v>283</v>
      </c>
      <c r="M6182">
        <v>9</v>
      </c>
      <c r="N6182" t="s">
        <v>1213</v>
      </c>
      <c r="O6182" s="12">
        <v>5569</v>
      </c>
      <c r="P6182" t="s">
        <v>28</v>
      </c>
      <c r="Q6182" s="1">
        <v>44636</v>
      </c>
      <c r="R6182" t="s">
        <v>56</v>
      </c>
      <c r="S6182" s="1">
        <v>45000</v>
      </c>
      <c r="T6182" t="s">
        <v>30</v>
      </c>
      <c r="U6182" t="s">
        <v>570</v>
      </c>
      <c r="W6182" t="s">
        <v>15668</v>
      </c>
    </row>
    <row r="6183" spans="7:29" x14ac:dyDescent="0.2">
      <c r="G6183" t="s">
        <v>9764</v>
      </c>
      <c r="H6183" t="s">
        <v>53</v>
      </c>
      <c r="I6183" t="s">
        <v>9765</v>
      </c>
      <c r="J6183" t="s">
        <v>1279</v>
      </c>
      <c r="L6183" t="s">
        <v>62</v>
      </c>
      <c r="M6183">
        <v>12</v>
      </c>
      <c r="N6183" t="s">
        <v>1279</v>
      </c>
      <c r="O6183" s="12">
        <v>5565</v>
      </c>
      <c r="P6183" t="s">
        <v>28</v>
      </c>
      <c r="Q6183" s="1">
        <v>45071</v>
      </c>
      <c r="R6183" t="s">
        <v>29</v>
      </c>
      <c r="S6183" t="s">
        <v>43</v>
      </c>
      <c r="T6183" t="s">
        <v>30</v>
      </c>
      <c r="U6183" t="s">
        <v>1008</v>
      </c>
      <c r="W6183" t="s">
        <v>9766</v>
      </c>
      <c r="X6183" t="s">
        <v>116</v>
      </c>
    </row>
    <row r="6184" spans="7:29" x14ac:dyDescent="0.2">
      <c r="G6184" t="s">
        <v>458</v>
      </c>
      <c r="H6184" t="s">
        <v>314</v>
      </c>
      <c r="I6184" t="s">
        <v>5235</v>
      </c>
      <c r="J6184" t="s">
        <v>4750</v>
      </c>
      <c r="L6184" t="s">
        <v>283</v>
      </c>
      <c r="M6184">
        <v>9</v>
      </c>
      <c r="N6184" t="s">
        <v>4750</v>
      </c>
      <c r="O6184" s="12">
        <v>5559</v>
      </c>
      <c r="P6184" t="s">
        <v>28</v>
      </c>
      <c r="Q6184" s="1">
        <v>44911</v>
      </c>
      <c r="R6184" t="s">
        <v>56</v>
      </c>
      <c r="S6184" s="1">
        <v>45017</v>
      </c>
      <c r="T6184" t="s">
        <v>30</v>
      </c>
      <c r="U6184" t="s">
        <v>570</v>
      </c>
      <c r="W6184" t="s">
        <v>5236</v>
      </c>
    </row>
    <row r="6185" spans="7:29" x14ac:dyDescent="0.2">
      <c r="G6185" t="s">
        <v>4305</v>
      </c>
      <c r="H6185" t="s">
        <v>262</v>
      </c>
      <c r="I6185" t="s">
        <v>19908</v>
      </c>
      <c r="J6185" t="s">
        <v>4750</v>
      </c>
      <c r="L6185" t="s">
        <v>283</v>
      </c>
      <c r="M6185">
        <v>9</v>
      </c>
      <c r="N6185" t="s">
        <v>4750</v>
      </c>
      <c r="O6185" s="12">
        <v>5559</v>
      </c>
      <c r="P6185" t="s">
        <v>28</v>
      </c>
      <c r="Q6185" s="1">
        <v>44911</v>
      </c>
      <c r="R6185" t="s">
        <v>56</v>
      </c>
      <c r="S6185" s="1">
        <v>45000</v>
      </c>
      <c r="T6185" t="s">
        <v>30</v>
      </c>
      <c r="U6185" t="s">
        <v>570</v>
      </c>
      <c r="W6185" t="s">
        <v>19909</v>
      </c>
    </row>
    <row r="6186" spans="7:29" x14ac:dyDescent="0.2">
      <c r="G6186" t="s">
        <v>2439</v>
      </c>
      <c r="H6186" t="s">
        <v>280</v>
      </c>
      <c r="I6186" t="s">
        <v>3466</v>
      </c>
      <c r="J6186" t="s">
        <v>103</v>
      </c>
      <c r="K6186" t="s">
        <v>2355</v>
      </c>
      <c r="L6186" t="s">
        <v>114</v>
      </c>
      <c r="M6186">
        <v>12</v>
      </c>
      <c r="N6186" t="s">
        <v>103</v>
      </c>
      <c r="O6186" s="12">
        <v>5558</v>
      </c>
      <c r="P6186" t="s">
        <v>70</v>
      </c>
      <c r="Q6186" s="1">
        <v>43554</v>
      </c>
      <c r="R6186" t="s">
        <v>29</v>
      </c>
      <c r="S6186" t="s">
        <v>43</v>
      </c>
      <c r="T6186" t="s">
        <v>71</v>
      </c>
      <c r="W6186" t="s">
        <v>3554</v>
      </c>
      <c r="X6186" t="s">
        <v>3555</v>
      </c>
      <c r="Y6186" t="s">
        <v>2355</v>
      </c>
      <c r="Z6186" t="s">
        <v>109</v>
      </c>
      <c r="AA6186" t="s">
        <v>3556</v>
      </c>
      <c r="AB6186" t="s">
        <v>50</v>
      </c>
      <c r="AC6186" t="s">
        <v>50</v>
      </c>
    </row>
    <row r="6187" spans="7:29" x14ac:dyDescent="0.2">
      <c r="G6187" t="s">
        <v>147</v>
      </c>
      <c r="H6187" t="s">
        <v>280</v>
      </c>
      <c r="I6187" t="s">
        <v>2450</v>
      </c>
      <c r="J6187" t="s">
        <v>1463</v>
      </c>
      <c r="K6187" t="s">
        <v>8684</v>
      </c>
      <c r="L6187" t="s">
        <v>246</v>
      </c>
      <c r="M6187">
        <v>12</v>
      </c>
      <c r="N6187" t="s">
        <v>1463</v>
      </c>
      <c r="O6187" s="12">
        <v>5557</v>
      </c>
      <c r="P6187" t="s">
        <v>70</v>
      </c>
      <c r="Q6187" s="1">
        <v>43787</v>
      </c>
      <c r="R6187" t="s">
        <v>29</v>
      </c>
      <c r="S6187" t="s">
        <v>43</v>
      </c>
      <c r="T6187" t="s">
        <v>71</v>
      </c>
      <c r="W6187" t="s">
        <v>22892</v>
      </c>
      <c r="X6187" t="s">
        <v>22893</v>
      </c>
      <c r="Y6187" t="s">
        <v>8684</v>
      </c>
      <c r="Z6187" t="s">
        <v>1989</v>
      </c>
      <c r="AA6187" t="s">
        <v>22894</v>
      </c>
      <c r="AB6187" t="s">
        <v>50</v>
      </c>
      <c r="AC6187" t="s">
        <v>50</v>
      </c>
    </row>
    <row r="6188" spans="7:29" x14ac:dyDescent="0.2">
      <c r="G6188" t="s">
        <v>171</v>
      </c>
      <c r="H6188" t="s">
        <v>53</v>
      </c>
      <c r="I6188" t="s">
        <v>6477</v>
      </c>
      <c r="J6188" t="s">
        <v>1213</v>
      </c>
      <c r="L6188" t="s">
        <v>283</v>
      </c>
      <c r="M6188">
        <v>9</v>
      </c>
      <c r="N6188" t="s">
        <v>1213</v>
      </c>
      <c r="O6188" s="12">
        <v>5540</v>
      </c>
      <c r="P6188" t="s">
        <v>28</v>
      </c>
      <c r="Q6188" s="1">
        <v>45001</v>
      </c>
      <c r="R6188" t="s">
        <v>56</v>
      </c>
      <c r="S6188" s="1">
        <v>45092</v>
      </c>
      <c r="T6188" t="s">
        <v>30</v>
      </c>
      <c r="U6188" t="s">
        <v>570</v>
      </c>
      <c r="W6188" t="s">
        <v>6478</v>
      </c>
    </row>
    <row r="6189" spans="7:29" x14ac:dyDescent="0.2">
      <c r="G6189" t="s">
        <v>1094</v>
      </c>
      <c r="H6189" t="s">
        <v>274</v>
      </c>
      <c r="I6189" t="s">
        <v>6695</v>
      </c>
      <c r="J6189" t="s">
        <v>569</v>
      </c>
      <c r="L6189" t="s">
        <v>283</v>
      </c>
      <c r="M6189">
        <v>9</v>
      </c>
      <c r="N6189" t="s">
        <v>569</v>
      </c>
      <c r="O6189" s="12">
        <v>5540</v>
      </c>
      <c r="P6189" t="s">
        <v>28</v>
      </c>
      <c r="Q6189" s="1">
        <v>45001</v>
      </c>
      <c r="R6189" t="s">
        <v>56</v>
      </c>
      <c r="S6189" s="1">
        <v>45092</v>
      </c>
      <c r="T6189" t="s">
        <v>30</v>
      </c>
      <c r="U6189" t="s">
        <v>570</v>
      </c>
      <c r="W6189" t="s">
        <v>6696</v>
      </c>
    </row>
    <row r="6190" spans="7:29" x14ac:dyDescent="0.2">
      <c r="G6190" t="s">
        <v>9416</v>
      </c>
      <c r="H6190" t="s">
        <v>148</v>
      </c>
      <c r="I6190" t="s">
        <v>15336</v>
      </c>
      <c r="J6190" t="s">
        <v>2093</v>
      </c>
      <c r="L6190" t="s">
        <v>283</v>
      </c>
      <c r="M6190">
        <v>9</v>
      </c>
      <c r="N6190" t="s">
        <v>2093</v>
      </c>
      <c r="O6190" s="12">
        <v>5529</v>
      </c>
      <c r="P6190" t="s">
        <v>28</v>
      </c>
      <c r="Q6190" s="1">
        <v>44455</v>
      </c>
      <c r="R6190" t="s">
        <v>56</v>
      </c>
      <c r="S6190" s="1">
        <v>45000</v>
      </c>
      <c r="T6190" t="s">
        <v>30</v>
      </c>
      <c r="U6190" t="s">
        <v>570</v>
      </c>
      <c r="W6190" t="s">
        <v>15342</v>
      </c>
    </row>
    <row r="6191" spans="7:29" x14ac:dyDescent="0.2">
      <c r="G6191" t="s">
        <v>59</v>
      </c>
      <c r="H6191" t="s">
        <v>274</v>
      </c>
      <c r="I6191" t="s">
        <v>12813</v>
      </c>
      <c r="J6191" t="s">
        <v>67</v>
      </c>
      <c r="K6191" t="s">
        <v>1104</v>
      </c>
      <c r="L6191" t="s">
        <v>1105</v>
      </c>
      <c r="M6191">
        <v>12</v>
      </c>
      <c r="N6191" t="s">
        <v>67</v>
      </c>
      <c r="O6191" s="12">
        <v>5524</v>
      </c>
      <c r="P6191" t="s">
        <v>238</v>
      </c>
      <c r="Q6191" s="1">
        <v>43528</v>
      </c>
      <c r="R6191" t="s">
        <v>56</v>
      </c>
      <c r="S6191" s="1">
        <v>44804</v>
      </c>
      <c r="T6191" t="s">
        <v>71</v>
      </c>
      <c r="W6191" t="s">
        <v>12814</v>
      </c>
      <c r="X6191" t="s">
        <v>116</v>
      </c>
    </row>
    <row r="6192" spans="7:29" x14ac:dyDescent="0.2">
      <c r="G6192" t="s">
        <v>25305</v>
      </c>
      <c r="H6192" t="s">
        <v>53</v>
      </c>
      <c r="I6192" t="s">
        <v>25306</v>
      </c>
      <c r="J6192" t="s">
        <v>346</v>
      </c>
      <c r="K6192" t="s">
        <v>25307</v>
      </c>
      <c r="L6192" t="s">
        <v>589</v>
      </c>
      <c r="M6192">
        <v>12</v>
      </c>
      <c r="N6192" t="s">
        <v>346</v>
      </c>
      <c r="O6192" s="12">
        <v>5516</v>
      </c>
      <c r="P6192" t="s">
        <v>238</v>
      </c>
      <c r="Q6192" s="1">
        <v>44487</v>
      </c>
      <c r="R6192" t="s">
        <v>56</v>
      </c>
      <c r="S6192" s="1">
        <v>44835</v>
      </c>
      <c r="T6192" t="s">
        <v>71</v>
      </c>
      <c r="W6192" t="s">
        <v>25308</v>
      </c>
      <c r="X6192" t="s">
        <v>25309</v>
      </c>
      <c r="Y6192" t="s">
        <v>1036</v>
      </c>
      <c r="Z6192" t="s">
        <v>3206</v>
      </c>
      <c r="AA6192" t="s">
        <v>25310</v>
      </c>
      <c r="AB6192" t="s">
        <v>50</v>
      </c>
      <c r="AC6192" t="s">
        <v>50</v>
      </c>
    </row>
    <row r="6193" spans="7:29" ht="153" x14ac:dyDescent="0.2">
      <c r="G6193" t="s">
        <v>3009</v>
      </c>
      <c r="H6193" t="s">
        <v>274</v>
      </c>
      <c r="I6193" t="s">
        <v>24239</v>
      </c>
      <c r="J6193" t="s">
        <v>1431</v>
      </c>
      <c r="L6193" t="s">
        <v>27</v>
      </c>
      <c r="M6193">
        <v>12</v>
      </c>
      <c r="N6193" t="s">
        <v>1431</v>
      </c>
      <c r="O6193" s="12">
        <v>5478</v>
      </c>
      <c r="P6193" t="s">
        <v>28</v>
      </c>
      <c r="Q6193" s="1">
        <v>45077</v>
      </c>
      <c r="R6193" t="s">
        <v>29</v>
      </c>
      <c r="S6193" t="s">
        <v>43</v>
      </c>
      <c r="T6193" t="s">
        <v>30</v>
      </c>
      <c r="U6193" t="s">
        <v>1443</v>
      </c>
      <c r="V6193" t="s">
        <v>404</v>
      </c>
      <c r="W6193" t="s">
        <v>24241</v>
      </c>
      <c r="X6193" t="s">
        <v>24242</v>
      </c>
      <c r="Y6193" t="s">
        <v>1443</v>
      </c>
      <c r="Z6193" t="s">
        <v>206</v>
      </c>
      <c r="AA6193" t="s">
        <v>24243</v>
      </c>
      <c r="AB6193" s="2" t="s">
        <v>2275</v>
      </c>
      <c r="AC6193" t="s">
        <v>24244</v>
      </c>
    </row>
    <row r="6194" spans="7:29" x14ac:dyDescent="0.2">
      <c r="G6194" t="s">
        <v>4117</v>
      </c>
      <c r="H6194" t="s">
        <v>24</v>
      </c>
      <c r="I6194" t="s">
        <v>4114</v>
      </c>
      <c r="J6194" t="s">
        <v>103</v>
      </c>
      <c r="K6194" t="s">
        <v>864</v>
      </c>
      <c r="L6194" t="s">
        <v>114</v>
      </c>
      <c r="M6194">
        <v>12</v>
      </c>
      <c r="N6194" t="s">
        <v>103</v>
      </c>
      <c r="O6194" s="12">
        <v>5473</v>
      </c>
      <c r="P6194" t="s">
        <v>70</v>
      </c>
      <c r="Q6194" s="1">
        <v>44953</v>
      </c>
      <c r="R6194" t="s">
        <v>29</v>
      </c>
      <c r="S6194" t="s">
        <v>43</v>
      </c>
      <c r="T6194" t="s">
        <v>71</v>
      </c>
      <c r="W6194" t="s">
        <v>4118</v>
      </c>
      <c r="X6194" t="s">
        <v>4119</v>
      </c>
      <c r="Y6194" t="s">
        <v>864</v>
      </c>
      <c r="Z6194" t="s">
        <v>109</v>
      </c>
      <c r="AA6194" t="s">
        <v>4120</v>
      </c>
      <c r="AB6194" t="s">
        <v>50</v>
      </c>
      <c r="AC6194" t="s">
        <v>50</v>
      </c>
    </row>
    <row r="6195" spans="7:29" x14ac:dyDescent="0.2">
      <c r="G6195" t="s">
        <v>1922</v>
      </c>
      <c r="H6195" t="s">
        <v>53</v>
      </c>
      <c r="I6195" t="s">
        <v>17813</v>
      </c>
      <c r="J6195" t="s">
        <v>1473</v>
      </c>
      <c r="L6195" t="s">
        <v>283</v>
      </c>
      <c r="M6195">
        <v>9</v>
      </c>
      <c r="N6195" t="s">
        <v>1473</v>
      </c>
      <c r="O6195" s="12">
        <v>5467</v>
      </c>
      <c r="P6195" t="s">
        <v>28</v>
      </c>
      <c r="Q6195" s="1">
        <v>43815</v>
      </c>
      <c r="R6195" t="s">
        <v>56</v>
      </c>
      <c r="S6195" s="1">
        <v>45092</v>
      </c>
      <c r="T6195" t="s">
        <v>30</v>
      </c>
      <c r="U6195" t="s">
        <v>17814</v>
      </c>
      <c r="W6195" t="s">
        <v>17815</v>
      </c>
    </row>
    <row r="6196" spans="7:29" x14ac:dyDescent="0.2">
      <c r="G6196" t="s">
        <v>1504</v>
      </c>
      <c r="H6196" t="s">
        <v>53</v>
      </c>
      <c r="I6196" t="s">
        <v>9054</v>
      </c>
      <c r="J6196" t="s">
        <v>80</v>
      </c>
      <c r="K6196" t="s">
        <v>9055</v>
      </c>
      <c r="L6196" t="s">
        <v>246</v>
      </c>
      <c r="M6196">
        <v>12</v>
      </c>
      <c r="N6196" t="s">
        <v>80</v>
      </c>
      <c r="O6196" s="12">
        <v>5438</v>
      </c>
      <c r="P6196" t="s">
        <v>70</v>
      </c>
      <c r="Q6196" s="1">
        <v>44774</v>
      </c>
      <c r="R6196" t="s">
        <v>29</v>
      </c>
      <c r="S6196" t="s">
        <v>43</v>
      </c>
      <c r="T6196" t="s">
        <v>71</v>
      </c>
      <c r="W6196" t="s">
        <v>9056</v>
      </c>
      <c r="X6196" t="s">
        <v>9057</v>
      </c>
      <c r="Y6196" t="s">
        <v>9055</v>
      </c>
      <c r="Z6196" t="s">
        <v>611</v>
      </c>
      <c r="AA6196" t="s">
        <v>9058</v>
      </c>
      <c r="AB6196" t="s">
        <v>50</v>
      </c>
      <c r="AC6196" t="s">
        <v>50</v>
      </c>
    </row>
    <row r="6197" spans="7:29" x14ac:dyDescent="0.2">
      <c r="G6197" t="s">
        <v>24659</v>
      </c>
      <c r="H6197" t="s">
        <v>302</v>
      </c>
      <c r="I6197" t="s">
        <v>24609</v>
      </c>
      <c r="J6197" t="s">
        <v>1779</v>
      </c>
      <c r="L6197" t="s">
        <v>27</v>
      </c>
      <c r="M6197">
        <v>12</v>
      </c>
      <c r="N6197" t="s">
        <v>1779</v>
      </c>
      <c r="O6197" s="12">
        <v>5435</v>
      </c>
      <c r="P6197" t="s">
        <v>28</v>
      </c>
      <c r="Q6197" s="1">
        <v>45069</v>
      </c>
      <c r="R6197" t="s">
        <v>29</v>
      </c>
      <c r="S6197" t="s">
        <v>43</v>
      </c>
      <c r="T6197" t="s">
        <v>30</v>
      </c>
      <c r="U6197" t="s">
        <v>24660</v>
      </c>
      <c r="V6197" t="s">
        <v>522</v>
      </c>
      <c r="W6197" t="s">
        <v>24661</v>
      </c>
      <c r="X6197" t="s">
        <v>24662</v>
      </c>
      <c r="Y6197" t="s">
        <v>24660</v>
      </c>
      <c r="Z6197" t="s">
        <v>1783</v>
      </c>
      <c r="AA6197" t="s">
        <v>24663</v>
      </c>
      <c r="AB6197" t="s">
        <v>50</v>
      </c>
      <c r="AC6197" t="s">
        <v>24664</v>
      </c>
    </row>
    <row r="6198" spans="7:29" x14ac:dyDescent="0.2">
      <c r="G6198" t="s">
        <v>2140</v>
      </c>
      <c r="H6198" t="s">
        <v>118</v>
      </c>
      <c r="I6198" t="s">
        <v>8521</v>
      </c>
      <c r="J6198" t="s">
        <v>389</v>
      </c>
      <c r="L6198" t="s">
        <v>775</v>
      </c>
      <c r="M6198">
        <v>9</v>
      </c>
      <c r="N6198" t="s">
        <v>389</v>
      </c>
      <c r="O6198" s="12">
        <v>5430</v>
      </c>
      <c r="P6198" t="s">
        <v>28</v>
      </c>
      <c r="Q6198" s="1">
        <v>42994</v>
      </c>
      <c r="R6198" t="s">
        <v>63</v>
      </c>
      <c r="S6198" t="s">
        <v>43</v>
      </c>
      <c r="T6198" t="s">
        <v>30</v>
      </c>
      <c r="U6198" t="s">
        <v>1324</v>
      </c>
      <c r="W6198" t="s">
        <v>8538</v>
      </c>
    </row>
    <row r="6199" spans="7:29" x14ac:dyDescent="0.2">
      <c r="G6199" t="s">
        <v>4197</v>
      </c>
      <c r="H6199" t="s">
        <v>53</v>
      </c>
      <c r="I6199" t="s">
        <v>4198</v>
      </c>
      <c r="J6199" t="s">
        <v>332</v>
      </c>
      <c r="K6199" t="s">
        <v>4199</v>
      </c>
      <c r="L6199" t="s">
        <v>2719</v>
      </c>
      <c r="M6199">
        <v>12</v>
      </c>
      <c r="N6199" t="s">
        <v>332</v>
      </c>
      <c r="O6199" s="12">
        <v>5418</v>
      </c>
      <c r="P6199" t="s">
        <v>70</v>
      </c>
      <c r="Q6199" s="1">
        <v>44438</v>
      </c>
      <c r="R6199" t="s">
        <v>29</v>
      </c>
      <c r="S6199" t="s">
        <v>43</v>
      </c>
      <c r="T6199" t="s">
        <v>71</v>
      </c>
      <c r="W6199" t="s">
        <v>4200</v>
      </c>
      <c r="X6199" t="s">
        <v>4201</v>
      </c>
      <c r="Y6199" t="s">
        <v>50</v>
      </c>
      <c r="Z6199" t="s">
        <v>50</v>
      </c>
      <c r="AA6199" t="s">
        <v>4202</v>
      </c>
      <c r="AB6199" t="s">
        <v>50</v>
      </c>
      <c r="AC6199" t="s">
        <v>4203</v>
      </c>
    </row>
    <row r="6200" spans="7:29" x14ac:dyDescent="0.2">
      <c r="G6200" t="s">
        <v>2199</v>
      </c>
      <c r="H6200" t="s">
        <v>262</v>
      </c>
      <c r="I6200" t="s">
        <v>2332</v>
      </c>
      <c r="J6200" t="s">
        <v>42</v>
      </c>
      <c r="K6200" t="s">
        <v>2333</v>
      </c>
      <c r="L6200" t="s">
        <v>246</v>
      </c>
      <c r="M6200">
        <v>12</v>
      </c>
      <c r="N6200" t="s">
        <v>42</v>
      </c>
      <c r="O6200" s="12">
        <v>5414</v>
      </c>
      <c r="P6200" t="s">
        <v>70</v>
      </c>
      <c r="Q6200" s="1">
        <v>45020</v>
      </c>
      <c r="R6200" t="s">
        <v>29</v>
      </c>
      <c r="S6200" t="s">
        <v>43</v>
      </c>
      <c r="T6200" t="s">
        <v>71</v>
      </c>
      <c r="W6200" t="s">
        <v>2334</v>
      </c>
      <c r="X6200" t="s">
        <v>2335</v>
      </c>
      <c r="Y6200" t="s">
        <v>50</v>
      </c>
      <c r="Z6200" t="s">
        <v>48</v>
      </c>
      <c r="AA6200" t="s">
        <v>2336</v>
      </c>
      <c r="AB6200" t="s">
        <v>50</v>
      </c>
      <c r="AC6200" t="s">
        <v>50</v>
      </c>
    </row>
    <row r="6201" spans="7:29" x14ac:dyDescent="0.2">
      <c r="G6201" t="s">
        <v>12298</v>
      </c>
      <c r="H6201" t="s">
        <v>24</v>
      </c>
      <c r="I6201" t="s">
        <v>12242</v>
      </c>
      <c r="J6201" t="s">
        <v>103</v>
      </c>
      <c r="K6201" t="s">
        <v>384</v>
      </c>
      <c r="L6201" t="s">
        <v>385</v>
      </c>
      <c r="M6201">
        <v>12</v>
      </c>
      <c r="N6201" t="s">
        <v>103</v>
      </c>
      <c r="O6201" s="12">
        <v>5411</v>
      </c>
      <c r="P6201" t="s">
        <v>70</v>
      </c>
      <c r="Q6201" s="1">
        <v>44826</v>
      </c>
      <c r="R6201" t="s">
        <v>29</v>
      </c>
      <c r="S6201" t="s">
        <v>43</v>
      </c>
      <c r="T6201" t="s">
        <v>71</v>
      </c>
      <c r="W6201" t="s">
        <v>12299</v>
      </c>
      <c r="X6201" t="s">
        <v>116</v>
      </c>
    </row>
    <row r="6202" spans="7:29" x14ac:dyDescent="0.2">
      <c r="G6202" t="s">
        <v>23677</v>
      </c>
      <c r="H6202" t="s">
        <v>129</v>
      </c>
      <c r="I6202" t="s">
        <v>23678</v>
      </c>
      <c r="J6202" t="s">
        <v>770</v>
      </c>
      <c r="K6202" t="s">
        <v>23679</v>
      </c>
      <c r="L6202" t="s">
        <v>114</v>
      </c>
      <c r="M6202">
        <v>12</v>
      </c>
      <c r="N6202" t="s">
        <v>770</v>
      </c>
      <c r="O6202" s="12">
        <v>5410</v>
      </c>
      <c r="P6202" t="s">
        <v>70</v>
      </c>
      <c r="Q6202" s="1">
        <v>44440</v>
      </c>
      <c r="R6202" t="s">
        <v>29</v>
      </c>
      <c r="S6202" t="s">
        <v>43</v>
      </c>
      <c r="T6202" t="s">
        <v>71</v>
      </c>
      <c r="W6202" t="s">
        <v>23680</v>
      </c>
      <c r="X6202" t="s">
        <v>116</v>
      </c>
    </row>
    <row r="6203" spans="7:29" x14ac:dyDescent="0.2">
      <c r="G6203" t="s">
        <v>3120</v>
      </c>
      <c r="H6203" t="s">
        <v>53</v>
      </c>
      <c r="I6203" t="s">
        <v>15267</v>
      </c>
      <c r="J6203" t="s">
        <v>97</v>
      </c>
      <c r="L6203" t="s">
        <v>347</v>
      </c>
      <c r="M6203">
        <v>12</v>
      </c>
      <c r="N6203" t="s">
        <v>97</v>
      </c>
      <c r="O6203" s="12">
        <v>5400</v>
      </c>
      <c r="P6203" t="s">
        <v>28</v>
      </c>
      <c r="Q6203" s="1">
        <v>44501</v>
      </c>
      <c r="R6203" t="s">
        <v>56</v>
      </c>
      <c r="S6203" s="1">
        <v>44834</v>
      </c>
      <c r="T6203" t="s">
        <v>30</v>
      </c>
      <c r="U6203" t="s">
        <v>1036</v>
      </c>
      <c r="W6203" t="s">
        <v>15270</v>
      </c>
    </row>
    <row r="6204" spans="7:29" x14ac:dyDescent="0.2">
      <c r="G6204" t="s">
        <v>1578</v>
      </c>
      <c r="H6204" t="s">
        <v>53</v>
      </c>
      <c r="I6204" t="s">
        <v>1579</v>
      </c>
      <c r="J6204" t="s">
        <v>1146</v>
      </c>
      <c r="L6204" t="s">
        <v>283</v>
      </c>
      <c r="M6204">
        <v>9</v>
      </c>
      <c r="N6204" t="s">
        <v>1146</v>
      </c>
      <c r="O6204" s="12">
        <v>5394</v>
      </c>
      <c r="P6204" t="s">
        <v>28</v>
      </c>
      <c r="Q6204" s="1">
        <v>44271</v>
      </c>
      <c r="R6204" t="s">
        <v>56</v>
      </c>
      <c r="S6204" s="1">
        <v>45092</v>
      </c>
      <c r="T6204" t="s">
        <v>30</v>
      </c>
      <c r="U6204" t="s">
        <v>570</v>
      </c>
      <c r="W6204" t="s">
        <v>1580</v>
      </c>
    </row>
    <row r="6205" spans="7:29" x14ac:dyDescent="0.2">
      <c r="G6205" t="s">
        <v>519</v>
      </c>
      <c r="H6205" t="s">
        <v>1729</v>
      </c>
      <c r="I6205" t="s">
        <v>16658</v>
      </c>
      <c r="J6205" t="s">
        <v>80</v>
      </c>
      <c r="L6205" t="s">
        <v>283</v>
      </c>
      <c r="M6205">
        <v>9</v>
      </c>
      <c r="N6205" t="s">
        <v>80</v>
      </c>
      <c r="O6205" s="12">
        <v>5394</v>
      </c>
      <c r="P6205" t="s">
        <v>28</v>
      </c>
      <c r="Q6205" s="1">
        <v>44181</v>
      </c>
      <c r="R6205" t="s">
        <v>56</v>
      </c>
      <c r="S6205" s="1">
        <v>45092</v>
      </c>
      <c r="T6205" t="s">
        <v>30</v>
      </c>
      <c r="U6205" t="s">
        <v>616</v>
      </c>
      <c r="W6205" t="s">
        <v>16659</v>
      </c>
    </row>
    <row r="6206" spans="7:29" x14ac:dyDescent="0.2">
      <c r="G6206" t="s">
        <v>458</v>
      </c>
      <c r="H6206" t="s">
        <v>24</v>
      </c>
      <c r="I6206" t="s">
        <v>1908</v>
      </c>
      <c r="J6206" t="s">
        <v>1542</v>
      </c>
      <c r="L6206" t="s">
        <v>27</v>
      </c>
      <c r="M6206">
        <v>12</v>
      </c>
      <c r="N6206" t="s">
        <v>1542</v>
      </c>
      <c r="O6206" s="12">
        <v>5379</v>
      </c>
      <c r="P6206" t="s">
        <v>28</v>
      </c>
      <c r="Q6206" s="1">
        <v>45082</v>
      </c>
      <c r="R6206" t="s">
        <v>29</v>
      </c>
      <c r="S6206" t="s">
        <v>43</v>
      </c>
      <c r="T6206" t="s">
        <v>30</v>
      </c>
      <c r="U6206" t="s">
        <v>1909</v>
      </c>
      <c r="V6206" t="s">
        <v>122</v>
      </c>
      <c r="W6206" t="s">
        <v>1910</v>
      </c>
      <c r="X6206" t="s">
        <v>116</v>
      </c>
    </row>
    <row r="6207" spans="7:29" x14ac:dyDescent="0.2">
      <c r="G6207" t="s">
        <v>458</v>
      </c>
      <c r="H6207" t="s">
        <v>24</v>
      </c>
      <c r="I6207" t="s">
        <v>1908</v>
      </c>
      <c r="J6207" t="s">
        <v>1542</v>
      </c>
      <c r="L6207" t="s">
        <v>27</v>
      </c>
      <c r="M6207">
        <v>12</v>
      </c>
      <c r="N6207" t="s">
        <v>1542</v>
      </c>
      <c r="O6207" s="12">
        <v>5379</v>
      </c>
      <c r="P6207" t="s">
        <v>28</v>
      </c>
      <c r="Q6207" s="1">
        <v>45082</v>
      </c>
      <c r="R6207" t="s">
        <v>29</v>
      </c>
      <c r="S6207" t="s">
        <v>43</v>
      </c>
      <c r="T6207" t="s">
        <v>30</v>
      </c>
      <c r="U6207" t="s">
        <v>1909</v>
      </c>
      <c r="V6207" t="s">
        <v>122</v>
      </c>
      <c r="W6207" t="s">
        <v>1910</v>
      </c>
      <c r="X6207" t="s">
        <v>116</v>
      </c>
    </row>
    <row r="6208" spans="7:29" ht="204" x14ac:dyDescent="0.2">
      <c r="G6208" t="s">
        <v>11985</v>
      </c>
      <c r="H6208" t="s">
        <v>53</v>
      </c>
      <c r="I6208" t="s">
        <v>22926</v>
      </c>
      <c r="J6208" t="s">
        <v>67</v>
      </c>
      <c r="K6208" t="s">
        <v>384</v>
      </c>
      <c r="L6208" t="s">
        <v>385</v>
      </c>
      <c r="M6208">
        <v>12</v>
      </c>
      <c r="N6208" t="s">
        <v>67</v>
      </c>
      <c r="O6208" s="12">
        <v>5374</v>
      </c>
      <c r="P6208" t="s">
        <v>70</v>
      </c>
      <c r="Q6208" s="1">
        <v>38755</v>
      </c>
      <c r="R6208" t="s">
        <v>29</v>
      </c>
      <c r="S6208" t="s">
        <v>43</v>
      </c>
      <c r="T6208" t="s">
        <v>71</v>
      </c>
      <c r="W6208" t="s">
        <v>22983</v>
      </c>
      <c r="X6208" t="s">
        <v>22984</v>
      </c>
      <c r="Y6208" t="s">
        <v>384</v>
      </c>
      <c r="Z6208" t="s">
        <v>74</v>
      </c>
      <c r="AA6208" t="s">
        <v>22985</v>
      </c>
      <c r="AB6208" s="2" t="s">
        <v>1025</v>
      </c>
      <c r="AC6208" t="s">
        <v>722</v>
      </c>
    </row>
    <row r="6209" spans="7:29" x14ac:dyDescent="0.2">
      <c r="G6209" t="s">
        <v>2515</v>
      </c>
      <c r="H6209" t="s">
        <v>60</v>
      </c>
      <c r="I6209" t="s">
        <v>2516</v>
      </c>
      <c r="J6209" t="s">
        <v>2119</v>
      </c>
      <c r="L6209" t="s">
        <v>27</v>
      </c>
      <c r="M6209">
        <v>12</v>
      </c>
      <c r="N6209" t="s">
        <v>2119</v>
      </c>
      <c r="O6209" s="12">
        <v>5373</v>
      </c>
      <c r="P6209" t="s">
        <v>28</v>
      </c>
      <c r="Q6209" s="1">
        <v>45078</v>
      </c>
      <c r="R6209" t="s">
        <v>29</v>
      </c>
      <c r="S6209" t="s">
        <v>43</v>
      </c>
      <c r="T6209" t="s">
        <v>30</v>
      </c>
      <c r="U6209" t="s">
        <v>2517</v>
      </c>
      <c r="V6209" t="s">
        <v>404</v>
      </c>
      <c r="W6209" t="s">
        <v>2518</v>
      </c>
      <c r="X6209" t="s">
        <v>116</v>
      </c>
    </row>
    <row r="6210" spans="7:29" x14ac:dyDescent="0.2">
      <c r="G6210" t="s">
        <v>12661</v>
      </c>
      <c r="H6210" t="s">
        <v>53</v>
      </c>
      <c r="I6210" t="s">
        <v>12662</v>
      </c>
      <c r="J6210" t="s">
        <v>2093</v>
      </c>
      <c r="L6210" t="s">
        <v>283</v>
      </c>
      <c r="M6210">
        <v>9</v>
      </c>
      <c r="N6210" t="s">
        <v>2093</v>
      </c>
      <c r="O6210" s="12">
        <v>5338</v>
      </c>
      <c r="P6210" t="s">
        <v>28</v>
      </c>
      <c r="Q6210" s="1">
        <v>44455</v>
      </c>
      <c r="R6210" t="s">
        <v>56</v>
      </c>
      <c r="S6210" s="1">
        <v>44910</v>
      </c>
      <c r="T6210" t="s">
        <v>30</v>
      </c>
      <c r="U6210" t="s">
        <v>570</v>
      </c>
      <c r="W6210" t="s">
        <v>12663</v>
      </c>
    </row>
    <row r="6211" spans="7:29" x14ac:dyDescent="0.2">
      <c r="G6211" t="s">
        <v>4254</v>
      </c>
      <c r="H6211" t="s">
        <v>118</v>
      </c>
      <c r="I6211" t="s">
        <v>16402</v>
      </c>
      <c r="J6211" t="s">
        <v>103</v>
      </c>
      <c r="K6211" t="s">
        <v>16403</v>
      </c>
      <c r="L6211" t="s">
        <v>9620</v>
      </c>
      <c r="M6211">
        <v>12</v>
      </c>
      <c r="N6211" t="s">
        <v>103</v>
      </c>
      <c r="O6211" s="12">
        <v>5338</v>
      </c>
      <c r="P6211" t="s">
        <v>70</v>
      </c>
      <c r="Q6211" s="1">
        <v>44418</v>
      </c>
      <c r="R6211" t="s">
        <v>56</v>
      </c>
      <c r="S6211" s="1">
        <v>44773</v>
      </c>
      <c r="T6211" t="s">
        <v>71</v>
      </c>
      <c r="W6211" t="s">
        <v>16404</v>
      </c>
    </row>
    <row r="6212" spans="7:29" x14ac:dyDescent="0.2">
      <c r="G6212" t="s">
        <v>7324</v>
      </c>
      <c r="H6212" t="s">
        <v>53</v>
      </c>
      <c r="I6212" t="s">
        <v>7322</v>
      </c>
      <c r="J6212" t="s">
        <v>1159</v>
      </c>
      <c r="L6212" t="s">
        <v>347</v>
      </c>
      <c r="M6212">
        <v>9</v>
      </c>
      <c r="N6212" t="s">
        <v>1159</v>
      </c>
      <c r="O6212" s="12">
        <v>5333</v>
      </c>
      <c r="P6212" t="s">
        <v>28</v>
      </c>
      <c r="Q6212" s="1">
        <v>43466</v>
      </c>
      <c r="R6212" t="s">
        <v>56</v>
      </c>
      <c r="S6212" s="1">
        <v>45079</v>
      </c>
      <c r="T6212" t="s">
        <v>30</v>
      </c>
      <c r="U6212" t="s">
        <v>7325</v>
      </c>
      <c r="W6212" t="s">
        <v>7326</v>
      </c>
    </row>
    <row r="6213" spans="7:29" x14ac:dyDescent="0.2">
      <c r="G6213" t="s">
        <v>9811</v>
      </c>
      <c r="H6213" t="s">
        <v>53</v>
      </c>
      <c r="I6213" t="s">
        <v>9812</v>
      </c>
      <c r="J6213" t="s">
        <v>61</v>
      </c>
      <c r="L6213" t="s">
        <v>283</v>
      </c>
      <c r="M6213">
        <v>9</v>
      </c>
      <c r="N6213" t="s">
        <v>61</v>
      </c>
      <c r="O6213" s="12">
        <v>5323</v>
      </c>
      <c r="P6213" t="s">
        <v>28</v>
      </c>
      <c r="Q6213" s="1">
        <v>44546</v>
      </c>
      <c r="R6213" t="s">
        <v>56</v>
      </c>
      <c r="S6213" s="1">
        <v>44910</v>
      </c>
      <c r="T6213" t="s">
        <v>30</v>
      </c>
      <c r="U6213" t="s">
        <v>570</v>
      </c>
      <c r="W6213" t="s">
        <v>9813</v>
      </c>
    </row>
    <row r="6214" spans="7:29" x14ac:dyDescent="0.2">
      <c r="G6214" t="s">
        <v>8274</v>
      </c>
      <c r="H6214" t="s">
        <v>302</v>
      </c>
      <c r="I6214" t="s">
        <v>16492</v>
      </c>
      <c r="J6214" t="s">
        <v>1146</v>
      </c>
      <c r="L6214" t="s">
        <v>283</v>
      </c>
      <c r="M6214">
        <v>9</v>
      </c>
      <c r="N6214" t="s">
        <v>1146</v>
      </c>
      <c r="O6214" s="12">
        <v>5316</v>
      </c>
      <c r="P6214" t="s">
        <v>28</v>
      </c>
      <c r="Q6214" s="1">
        <v>44455</v>
      </c>
      <c r="R6214" t="s">
        <v>56</v>
      </c>
      <c r="S6214" s="1">
        <v>45000</v>
      </c>
      <c r="T6214" t="s">
        <v>30</v>
      </c>
      <c r="U6214" t="s">
        <v>570</v>
      </c>
      <c r="W6214" t="s">
        <v>16493</v>
      </c>
    </row>
    <row r="6215" spans="7:29" x14ac:dyDescent="0.2">
      <c r="G6215" t="s">
        <v>5135</v>
      </c>
      <c r="H6215" t="s">
        <v>759</v>
      </c>
      <c r="I6215" t="s">
        <v>12840</v>
      </c>
      <c r="J6215" t="s">
        <v>97</v>
      </c>
      <c r="L6215" t="s">
        <v>775</v>
      </c>
      <c r="M6215">
        <v>12</v>
      </c>
      <c r="N6215" t="s">
        <v>97</v>
      </c>
      <c r="O6215" s="12">
        <v>5309</v>
      </c>
      <c r="P6215" t="s">
        <v>28</v>
      </c>
      <c r="Q6215" s="1">
        <v>42125</v>
      </c>
      <c r="R6215" t="s">
        <v>29</v>
      </c>
      <c r="S6215" t="s">
        <v>43</v>
      </c>
      <c r="T6215" t="s">
        <v>30</v>
      </c>
      <c r="U6215" t="s">
        <v>12841</v>
      </c>
      <c r="W6215" t="s">
        <v>12842</v>
      </c>
      <c r="X6215" t="s">
        <v>116</v>
      </c>
    </row>
    <row r="6216" spans="7:29" x14ac:dyDescent="0.2">
      <c r="G6216" t="s">
        <v>360</v>
      </c>
      <c r="H6216" t="s">
        <v>262</v>
      </c>
      <c r="I6216" t="s">
        <v>361</v>
      </c>
      <c r="J6216" t="s">
        <v>103</v>
      </c>
      <c r="L6216" t="s">
        <v>27</v>
      </c>
      <c r="M6216">
        <v>12</v>
      </c>
      <c r="N6216" t="s">
        <v>103</v>
      </c>
      <c r="O6216" s="12">
        <v>5300</v>
      </c>
      <c r="P6216" t="s">
        <v>28</v>
      </c>
      <c r="Q6216" s="1">
        <v>45078</v>
      </c>
      <c r="R6216" t="s">
        <v>29</v>
      </c>
      <c r="S6216" s="1">
        <v>45443</v>
      </c>
      <c r="T6216" t="s">
        <v>30</v>
      </c>
      <c r="U6216" t="s">
        <v>365</v>
      </c>
      <c r="V6216" t="s">
        <v>122</v>
      </c>
      <c r="W6216" t="s">
        <v>364</v>
      </c>
      <c r="X6216" t="s">
        <v>116</v>
      </c>
    </row>
    <row r="6217" spans="7:29" x14ac:dyDescent="0.2">
      <c r="G6217" t="s">
        <v>7892</v>
      </c>
      <c r="H6217" t="s">
        <v>53</v>
      </c>
      <c r="I6217" t="s">
        <v>7893</v>
      </c>
      <c r="J6217" t="s">
        <v>2119</v>
      </c>
      <c r="K6217" t="s">
        <v>7894</v>
      </c>
      <c r="L6217" t="s">
        <v>246</v>
      </c>
      <c r="M6217">
        <v>12</v>
      </c>
      <c r="N6217" t="s">
        <v>2119</v>
      </c>
      <c r="O6217" s="12">
        <v>5278</v>
      </c>
      <c r="P6217" t="s">
        <v>70</v>
      </c>
      <c r="Q6217" s="1">
        <v>44613</v>
      </c>
      <c r="R6217" t="s">
        <v>56</v>
      </c>
      <c r="S6217" s="1">
        <v>44762</v>
      </c>
      <c r="T6217" t="s">
        <v>71</v>
      </c>
      <c r="W6217" t="s">
        <v>7895</v>
      </c>
    </row>
    <row r="6218" spans="7:29" x14ac:dyDescent="0.2">
      <c r="G6218" t="s">
        <v>4355</v>
      </c>
      <c r="H6218" t="s">
        <v>53</v>
      </c>
      <c r="I6218" t="s">
        <v>4356</v>
      </c>
      <c r="J6218" t="s">
        <v>1255</v>
      </c>
      <c r="L6218" t="s">
        <v>27</v>
      </c>
      <c r="M6218">
        <v>12</v>
      </c>
      <c r="N6218" t="s">
        <v>1255</v>
      </c>
      <c r="O6218" s="12">
        <v>5267</v>
      </c>
      <c r="P6218" t="s">
        <v>28</v>
      </c>
      <c r="Q6218" s="1">
        <v>44452</v>
      </c>
      <c r="R6218" t="s">
        <v>56</v>
      </c>
      <c r="S6218" s="1">
        <v>44773</v>
      </c>
      <c r="T6218" t="s">
        <v>30</v>
      </c>
      <c r="U6218" t="s">
        <v>4357</v>
      </c>
      <c r="V6218" t="s">
        <v>32</v>
      </c>
      <c r="W6218" t="s">
        <v>4358</v>
      </c>
    </row>
    <row r="6219" spans="7:29" x14ac:dyDescent="0.2">
      <c r="G6219" t="s">
        <v>3148</v>
      </c>
      <c r="H6219" t="s">
        <v>53</v>
      </c>
      <c r="I6219" t="s">
        <v>19743</v>
      </c>
      <c r="J6219" t="s">
        <v>1793</v>
      </c>
      <c r="K6219" t="s">
        <v>19746</v>
      </c>
      <c r="L6219" t="s">
        <v>114</v>
      </c>
      <c r="M6219">
        <v>12</v>
      </c>
      <c r="N6219" t="s">
        <v>1793</v>
      </c>
      <c r="O6219" s="12">
        <v>5232</v>
      </c>
      <c r="P6219" t="s">
        <v>238</v>
      </c>
      <c r="Q6219" s="1">
        <v>44739</v>
      </c>
      <c r="R6219" t="s">
        <v>56</v>
      </c>
      <c r="S6219" s="1">
        <v>44957</v>
      </c>
      <c r="T6219" t="s">
        <v>71</v>
      </c>
      <c r="W6219" t="s">
        <v>19745</v>
      </c>
      <c r="X6219" t="s">
        <v>116</v>
      </c>
    </row>
    <row r="6220" spans="7:29" x14ac:dyDescent="0.2">
      <c r="G6220" t="s">
        <v>1922</v>
      </c>
      <c r="H6220" t="s">
        <v>53</v>
      </c>
      <c r="I6220" t="s">
        <v>8006</v>
      </c>
      <c r="J6220" t="s">
        <v>135</v>
      </c>
      <c r="L6220" t="s">
        <v>104</v>
      </c>
      <c r="M6220">
        <v>12</v>
      </c>
      <c r="N6220" t="s">
        <v>135</v>
      </c>
      <c r="O6220" s="12">
        <v>5200</v>
      </c>
      <c r="P6220" t="s">
        <v>28</v>
      </c>
      <c r="Q6220" s="1">
        <v>44326</v>
      </c>
      <c r="R6220" t="s">
        <v>56</v>
      </c>
      <c r="S6220" s="1">
        <v>44771</v>
      </c>
      <c r="T6220" t="s">
        <v>30</v>
      </c>
      <c r="U6220" t="s">
        <v>8007</v>
      </c>
      <c r="V6220" t="s">
        <v>404</v>
      </c>
      <c r="W6220" t="s">
        <v>8008</v>
      </c>
    </row>
    <row r="6221" spans="7:29" x14ac:dyDescent="0.2">
      <c r="G6221" t="s">
        <v>1849</v>
      </c>
      <c r="H6221" t="s">
        <v>118</v>
      </c>
      <c r="I6221" t="s">
        <v>6602</v>
      </c>
      <c r="J6221" t="s">
        <v>2261</v>
      </c>
      <c r="K6221" t="s">
        <v>488</v>
      </c>
      <c r="L6221" t="s">
        <v>246</v>
      </c>
      <c r="M6221">
        <v>12</v>
      </c>
      <c r="N6221" t="s">
        <v>2261</v>
      </c>
      <c r="O6221" s="12">
        <v>5178</v>
      </c>
      <c r="P6221" t="s">
        <v>70</v>
      </c>
      <c r="Q6221" s="1">
        <v>43893</v>
      </c>
      <c r="R6221" t="s">
        <v>29</v>
      </c>
      <c r="S6221" t="s">
        <v>43</v>
      </c>
      <c r="T6221" t="s">
        <v>71</v>
      </c>
      <c r="W6221" t="s">
        <v>6603</v>
      </c>
      <c r="X6221" t="s">
        <v>116</v>
      </c>
    </row>
    <row r="6222" spans="7:29" x14ac:dyDescent="0.2">
      <c r="G6222" t="s">
        <v>18869</v>
      </c>
      <c r="H6222" t="s">
        <v>53</v>
      </c>
      <c r="I6222" t="s">
        <v>18867</v>
      </c>
      <c r="J6222" t="s">
        <v>321</v>
      </c>
      <c r="L6222" t="s">
        <v>283</v>
      </c>
      <c r="M6222">
        <v>9</v>
      </c>
      <c r="N6222" t="s">
        <v>321</v>
      </c>
      <c r="O6222" s="12">
        <v>5165</v>
      </c>
      <c r="P6222" t="s">
        <v>661</v>
      </c>
      <c r="Q6222" s="1">
        <v>44368</v>
      </c>
      <c r="R6222" t="s">
        <v>56</v>
      </c>
      <c r="S6222" s="1">
        <v>44785</v>
      </c>
      <c r="T6222" t="s">
        <v>30</v>
      </c>
      <c r="U6222" t="s">
        <v>18870</v>
      </c>
      <c r="W6222" t="s">
        <v>18871</v>
      </c>
    </row>
    <row r="6223" spans="7:29" x14ac:dyDescent="0.2">
      <c r="G6223" t="s">
        <v>652</v>
      </c>
      <c r="H6223" t="s">
        <v>53</v>
      </c>
      <c r="I6223" t="s">
        <v>24950</v>
      </c>
      <c r="J6223" t="s">
        <v>2093</v>
      </c>
      <c r="L6223" t="s">
        <v>283</v>
      </c>
      <c r="M6223">
        <v>9</v>
      </c>
      <c r="N6223" t="s">
        <v>2093</v>
      </c>
      <c r="O6223" s="12">
        <v>5162</v>
      </c>
      <c r="P6223" t="s">
        <v>28</v>
      </c>
      <c r="Q6223" s="1">
        <v>44911</v>
      </c>
      <c r="R6223" t="s">
        <v>56</v>
      </c>
      <c r="S6223" s="1">
        <v>45000</v>
      </c>
      <c r="T6223" t="s">
        <v>30</v>
      </c>
      <c r="U6223" t="s">
        <v>570</v>
      </c>
      <c r="W6223" t="s">
        <v>24957</v>
      </c>
    </row>
    <row r="6224" spans="7:29" ht="119" x14ac:dyDescent="0.2">
      <c r="G6224" t="s">
        <v>18549</v>
      </c>
      <c r="H6224" t="s">
        <v>118</v>
      </c>
      <c r="I6224" t="s">
        <v>18550</v>
      </c>
      <c r="J6224" t="s">
        <v>481</v>
      </c>
      <c r="K6224" t="s">
        <v>4997</v>
      </c>
      <c r="L6224" t="s">
        <v>237</v>
      </c>
      <c r="M6224">
        <v>12</v>
      </c>
      <c r="N6224" t="s">
        <v>481</v>
      </c>
      <c r="O6224" s="12">
        <v>5146</v>
      </c>
      <c r="P6224" t="s">
        <v>70</v>
      </c>
      <c r="Q6224" s="1">
        <v>45040</v>
      </c>
      <c r="R6224" t="s">
        <v>29</v>
      </c>
      <c r="S6224" t="s">
        <v>43</v>
      </c>
      <c r="T6224" t="s">
        <v>71</v>
      </c>
      <c r="W6224" t="s">
        <v>18551</v>
      </c>
      <c r="X6224" t="s">
        <v>18552</v>
      </c>
      <c r="Y6224" t="s">
        <v>4997</v>
      </c>
      <c r="Z6224" t="s">
        <v>843</v>
      </c>
      <c r="AA6224" t="s">
        <v>18553</v>
      </c>
      <c r="AB6224" s="2" t="s">
        <v>5001</v>
      </c>
      <c r="AC6224" t="s">
        <v>18554</v>
      </c>
    </row>
    <row r="6225" spans="7:29" x14ac:dyDescent="0.2">
      <c r="G6225" t="s">
        <v>866</v>
      </c>
      <c r="H6225" t="s">
        <v>53</v>
      </c>
      <c r="I6225" t="s">
        <v>831</v>
      </c>
      <c r="J6225" t="s">
        <v>103</v>
      </c>
      <c r="K6225" t="s">
        <v>867</v>
      </c>
      <c r="L6225" t="s">
        <v>114</v>
      </c>
      <c r="M6225">
        <v>12</v>
      </c>
      <c r="N6225" t="s">
        <v>103</v>
      </c>
      <c r="O6225" s="12">
        <v>5145</v>
      </c>
      <c r="P6225" t="s">
        <v>70</v>
      </c>
      <c r="Q6225" s="1">
        <v>44900</v>
      </c>
      <c r="R6225" t="s">
        <v>29</v>
      </c>
      <c r="S6225" t="s">
        <v>43</v>
      </c>
      <c r="T6225" t="s">
        <v>71</v>
      </c>
      <c r="W6225" t="s">
        <v>868</v>
      </c>
      <c r="X6225" t="s">
        <v>116</v>
      </c>
    </row>
    <row r="6226" spans="7:29" x14ac:dyDescent="0.2">
      <c r="G6226" t="s">
        <v>8219</v>
      </c>
      <c r="H6226" t="s">
        <v>314</v>
      </c>
      <c r="I6226" t="s">
        <v>8211</v>
      </c>
      <c r="J6226" t="s">
        <v>135</v>
      </c>
      <c r="K6226" t="s">
        <v>743</v>
      </c>
      <c r="L6226" t="s">
        <v>744</v>
      </c>
      <c r="M6226">
        <v>9</v>
      </c>
      <c r="N6226" t="s">
        <v>135</v>
      </c>
      <c r="O6226" s="12">
        <v>5145</v>
      </c>
      <c r="P6226" t="s">
        <v>70</v>
      </c>
      <c r="Q6226" s="1">
        <v>45034</v>
      </c>
      <c r="R6226" t="s">
        <v>29</v>
      </c>
      <c r="S6226" t="s">
        <v>43</v>
      </c>
      <c r="T6226" t="s">
        <v>71</v>
      </c>
      <c r="W6226" t="s">
        <v>8220</v>
      </c>
      <c r="X6226" t="s">
        <v>8221</v>
      </c>
      <c r="Y6226" t="s">
        <v>743</v>
      </c>
      <c r="Z6226" t="s">
        <v>135</v>
      </c>
      <c r="AA6226" t="s">
        <v>8222</v>
      </c>
      <c r="AB6226" t="s">
        <v>50</v>
      </c>
      <c r="AC6226" t="s">
        <v>50</v>
      </c>
    </row>
    <row r="6227" spans="7:29" x14ac:dyDescent="0.2">
      <c r="G6227" t="s">
        <v>13543</v>
      </c>
      <c r="H6227" t="s">
        <v>302</v>
      </c>
      <c r="I6227" t="s">
        <v>13544</v>
      </c>
      <c r="J6227" t="s">
        <v>42</v>
      </c>
      <c r="K6227" t="s">
        <v>11464</v>
      </c>
      <c r="L6227" t="s">
        <v>589</v>
      </c>
      <c r="M6227">
        <v>12</v>
      </c>
      <c r="N6227" t="s">
        <v>42</v>
      </c>
      <c r="O6227" s="12">
        <v>5145</v>
      </c>
      <c r="P6227" t="s">
        <v>70</v>
      </c>
      <c r="Q6227" s="1">
        <v>45028</v>
      </c>
      <c r="R6227" t="s">
        <v>29</v>
      </c>
      <c r="S6227" t="s">
        <v>43</v>
      </c>
      <c r="T6227" t="s">
        <v>71</v>
      </c>
      <c r="W6227" t="s">
        <v>13545</v>
      </c>
    </row>
    <row r="6228" spans="7:29" x14ac:dyDescent="0.2">
      <c r="G6228" t="s">
        <v>7721</v>
      </c>
      <c r="H6228" t="s">
        <v>53</v>
      </c>
      <c r="I6228" t="s">
        <v>7722</v>
      </c>
      <c r="J6228" t="s">
        <v>2093</v>
      </c>
      <c r="L6228" t="s">
        <v>283</v>
      </c>
      <c r="M6228">
        <v>9</v>
      </c>
      <c r="N6228" t="s">
        <v>2093</v>
      </c>
      <c r="O6228" s="12">
        <v>5137</v>
      </c>
      <c r="P6228" t="s">
        <v>28</v>
      </c>
      <c r="Q6228" s="1">
        <v>44636</v>
      </c>
      <c r="R6228" t="s">
        <v>56</v>
      </c>
      <c r="S6228" s="1">
        <v>45092</v>
      </c>
      <c r="T6228" t="s">
        <v>30</v>
      </c>
      <c r="U6228" t="s">
        <v>570</v>
      </c>
      <c r="W6228" t="s">
        <v>7723</v>
      </c>
    </row>
    <row r="6229" spans="7:29" x14ac:dyDescent="0.2">
      <c r="G6229" t="s">
        <v>4917</v>
      </c>
      <c r="H6229" t="s">
        <v>314</v>
      </c>
      <c r="I6229" t="s">
        <v>21233</v>
      </c>
      <c r="J6229" t="s">
        <v>103</v>
      </c>
      <c r="K6229" t="s">
        <v>1754</v>
      </c>
      <c r="L6229" t="s">
        <v>114</v>
      </c>
      <c r="M6229">
        <v>12</v>
      </c>
      <c r="N6229" t="s">
        <v>103</v>
      </c>
      <c r="O6229" s="12">
        <v>5120</v>
      </c>
      <c r="P6229" t="s">
        <v>70</v>
      </c>
      <c r="Q6229" s="1">
        <v>44970</v>
      </c>
      <c r="R6229" t="s">
        <v>29</v>
      </c>
      <c r="S6229" t="s">
        <v>43</v>
      </c>
      <c r="T6229" t="s">
        <v>71</v>
      </c>
      <c r="W6229" t="s">
        <v>21240</v>
      </c>
      <c r="X6229" t="s">
        <v>21241</v>
      </c>
      <c r="Y6229" t="s">
        <v>1754</v>
      </c>
      <c r="Z6229" t="s">
        <v>109</v>
      </c>
      <c r="AA6229" t="s">
        <v>21242</v>
      </c>
      <c r="AB6229" t="s">
        <v>50</v>
      </c>
      <c r="AC6229" t="s">
        <v>50</v>
      </c>
    </row>
    <row r="6230" spans="7:29" x14ac:dyDescent="0.2">
      <c r="G6230" t="s">
        <v>396</v>
      </c>
      <c r="H6230" t="s">
        <v>24</v>
      </c>
      <c r="I6230" t="s">
        <v>11390</v>
      </c>
      <c r="J6230" t="s">
        <v>1473</v>
      </c>
      <c r="L6230" t="s">
        <v>283</v>
      </c>
      <c r="M6230">
        <v>9</v>
      </c>
      <c r="N6230" t="s">
        <v>1473</v>
      </c>
      <c r="O6230" s="12">
        <v>5107</v>
      </c>
      <c r="P6230" t="s">
        <v>28</v>
      </c>
      <c r="Q6230" s="1">
        <v>44728</v>
      </c>
      <c r="R6230" t="s">
        <v>56</v>
      </c>
      <c r="S6230" s="1">
        <v>44788</v>
      </c>
      <c r="T6230" t="s">
        <v>30</v>
      </c>
      <c r="U6230" t="s">
        <v>11397</v>
      </c>
      <c r="W6230" t="s">
        <v>11398</v>
      </c>
    </row>
    <row r="6231" spans="7:29" x14ac:dyDescent="0.2">
      <c r="G6231" t="s">
        <v>16163</v>
      </c>
      <c r="H6231" t="s">
        <v>262</v>
      </c>
      <c r="I6231" t="s">
        <v>19675</v>
      </c>
      <c r="J6231" t="s">
        <v>528</v>
      </c>
      <c r="L6231" t="s">
        <v>775</v>
      </c>
      <c r="M6231">
        <v>9</v>
      </c>
      <c r="N6231" t="s">
        <v>528</v>
      </c>
      <c r="O6231" s="12">
        <v>5101</v>
      </c>
      <c r="P6231" t="s">
        <v>28</v>
      </c>
      <c r="Q6231" s="1">
        <v>42125</v>
      </c>
      <c r="R6231" t="s">
        <v>63</v>
      </c>
      <c r="S6231" t="s">
        <v>43</v>
      </c>
      <c r="T6231" t="s">
        <v>30</v>
      </c>
      <c r="U6231" t="s">
        <v>19683</v>
      </c>
      <c r="W6231" t="s">
        <v>19684</v>
      </c>
    </row>
    <row r="6232" spans="7:29" x14ac:dyDescent="0.2">
      <c r="G6232" t="s">
        <v>5386</v>
      </c>
      <c r="H6232" t="s">
        <v>53</v>
      </c>
      <c r="I6232" t="s">
        <v>16067</v>
      </c>
      <c r="J6232" t="s">
        <v>481</v>
      </c>
      <c r="L6232" t="s">
        <v>436</v>
      </c>
      <c r="M6232">
        <v>9</v>
      </c>
      <c r="N6232" t="s">
        <v>481</v>
      </c>
      <c r="O6232" s="12">
        <v>5098</v>
      </c>
      <c r="P6232" t="s">
        <v>28</v>
      </c>
      <c r="Q6232" s="1">
        <v>43085</v>
      </c>
      <c r="R6232" t="s">
        <v>56</v>
      </c>
      <c r="S6232" s="1">
        <v>45000</v>
      </c>
      <c r="T6232" t="s">
        <v>30</v>
      </c>
      <c r="U6232" t="s">
        <v>16068</v>
      </c>
      <c r="W6232" t="s">
        <v>16069</v>
      </c>
    </row>
    <row r="6233" spans="7:29" x14ac:dyDescent="0.2">
      <c r="G6233" t="s">
        <v>2140</v>
      </c>
      <c r="H6233" t="s">
        <v>118</v>
      </c>
      <c r="I6233" t="s">
        <v>8429</v>
      </c>
      <c r="J6233" t="s">
        <v>192</v>
      </c>
      <c r="K6233" t="s">
        <v>8430</v>
      </c>
      <c r="L6233" t="s">
        <v>246</v>
      </c>
      <c r="M6233">
        <v>12</v>
      </c>
      <c r="N6233" t="s">
        <v>192</v>
      </c>
      <c r="O6233" s="12">
        <v>5091</v>
      </c>
      <c r="P6233" t="s">
        <v>70</v>
      </c>
      <c r="Q6233" s="1">
        <v>44865</v>
      </c>
      <c r="R6233" t="s">
        <v>56</v>
      </c>
      <c r="S6233" s="1">
        <v>44926</v>
      </c>
      <c r="T6233" t="s">
        <v>71</v>
      </c>
      <c r="W6233" t="s">
        <v>8431</v>
      </c>
    </row>
    <row r="6234" spans="7:29" x14ac:dyDescent="0.2">
      <c r="G6234" t="s">
        <v>13793</v>
      </c>
      <c r="H6234" t="s">
        <v>53</v>
      </c>
      <c r="I6234" t="s">
        <v>13787</v>
      </c>
      <c r="J6234" t="s">
        <v>103</v>
      </c>
      <c r="K6234" t="s">
        <v>864</v>
      </c>
      <c r="L6234" t="s">
        <v>114</v>
      </c>
      <c r="M6234">
        <v>12</v>
      </c>
      <c r="N6234" t="s">
        <v>103</v>
      </c>
      <c r="O6234" s="12">
        <v>5086</v>
      </c>
      <c r="P6234" t="s">
        <v>70</v>
      </c>
      <c r="Q6234" s="1">
        <v>43854</v>
      </c>
      <c r="R6234" t="s">
        <v>29</v>
      </c>
      <c r="S6234" t="s">
        <v>43</v>
      </c>
      <c r="T6234" t="s">
        <v>71</v>
      </c>
      <c r="W6234" t="s">
        <v>13794</v>
      </c>
      <c r="X6234" t="s">
        <v>13795</v>
      </c>
      <c r="Y6234" t="s">
        <v>864</v>
      </c>
      <c r="Z6234" t="s">
        <v>109</v>
      </c>
      <c r="AA6234" t="s">
        <v>13796</v>
      </c>
      <c r="AB6234" t="s">
        <v>50</v>
      </c>
      <c r="AC6234" t="s">
        <v>50</v>
      </c>
    </row>
    <row r="6235" spans="7:29" x14ac:dyDescent="0.2">
      <c r="G6235" t="s">
        <v>1527</v>
      </c>
      <c r="H6235" t="s">
        <v>274</v>
      </c>
      <c r="I6235" t="s">
        <v>2491</v>
      </c>
      <c r="J6235" t="s">
        <v>1176</v>
      </c>
      <c r="K6235" t="s">
        <v>2493</v>
      </c>
      <c r="L6235" t="s">
        <v>589</v>
      </c>
      <c r="M6235">
        <v>12</v>
      </c>
      <c r="N6235" t="s">
        <v>1176</v>
      </c>
      <c r="O6235" s="12">
        <v>5084</v>
      </c>
      <c r="P6235" t="s">
        <v>70</v>
      </c>
      <c r="Q6235" s="1">
        <v>41185</v>
      </c>
      <c r="R6235" t="s">
        <v>29</v>
      </c>
      <c r="S6235" t="s">
        <v>43</v>
      </c>
      <c r="T6235" t="s">
        <v>71</v>
      </c>
      <c r="W6235" t="s">
        <v>2494</v>
      </c>
      <c r="X6235" t="s">
        <v>2495</v>
      </c>
      <c r="Y6235" t="s">
        <v>2493</v>
      </c>
      <c r="Z6235" t="s">
        <v>1180</v>
      </c>
      <c r="AA6235" t="s">
        <v>2496</v>
      </c>
      <c r="AB6235" t="s">
        <v>50</v>
      </c>
      <c r="AC6235" t="s">
        <v>50</v>
      </c>
    </row>
    <row r="6236" spans="7:29" x14ac:dyDescent="0.2">
      <c r="G6236" t="s">
        <v>1621</v>
      </c>
      <c r="H6236" t="s">
        <v>118</v>
      </c>
      <c r="I6236" t="s">
        <v>5215</v>
      </c>
      <c r="J6236" t="s">
        <v>80</v>
      </c>
      <c r="L6236" t="s">
        <v>283</v>
      </c>
      <c r="M6236">
        <v>9</v>
      </c>
      <c r="N6236" t="s">
        <v>80</v>
      </c>
      <c r="O6236" s="12">
        <v>5083</v>
      </c>
      <c r="P6236" t="s">
        <v>28</v>
      </c>
      <c r="Q6236" s="1">
        <v>44820</v>
      </c>
      <c r="R6236" t="s">
        <v>56</v>
      </c>
      <c r="S6236" s="1">
        <v>44910</v>
      </c>
      <c r="T6236" t="s">
        <v>30</v>
      </c>
      <c r="U6236" t="s">
        <v>570</v>
      </c>
      <c r="W6236" t="s">
        <v>5216</v>
      </c>
    </row>
    <row r="6237" spans="7:29" x14ac:dyDescent="0.2">
      <c r="G6237" t="s">
        <v>7439</v>
      </c>
      <c r="H6237" t="s">
        <v>53</v>
      </c>
      <c r="I6237" t="s">
        <v>13749</v>
      </c>
      <c r="J6237" t="s">
        <v>1146</v>
      </c>
      <c r="L6237" t="s">
        <v>283</v>
      </c>
      <c r="M6237">
        <v>9</v>
      </c>
      <c r="N6237" t="s">
        <v>1146</v>
      </c>
      <c r="O6237" s="12">
        <v>5083</v>
      </c>
      <c r="P6237" t="s">
        <v>28</v>
      </c>
      <c r="Q6237" s="1">
        <v>44820</v>
      </c>
      <c r="R6237" t="s">
        <v>56</v>
      </c>
      <c r="S6237" s="1">
        <v>44910</v>
      </c>
      <c r="T6237" t="s">
        <v>30</v>
      </c>
      <c r="U6237" t="s">
        <v>570</v>
      </c>
      <c r="W6237" t="s">
        <v>13751</v>
      </c>
    </row>
    <row r="6238" spans="7:29" x14ac:dyDescent="0.2">
      <c r="G6238" t="s">
        <v>2658</v>
      </c>
      <c r="H6238" t="s">
        <v>129</v>
      </c>
      <c r="I6238" t="s">
        <v>21789</v>
      </c>
      <c r="J6238" t="s">
        <v>569</v>
      </c>
      <c r="L6238" t="s">
        <v>283</v>
      </c>
      <c r="M6238">
        <v>9</v>
      </c>
      <c r="N6238" t="s">
        <v>2093</v>
      </c>
      <c r="O6238" s="12">
        <v>5083</v>
      </c>
      <c r="P6238" t="s">
        <v>28</v>
      </c>
      <c r="Q6238" s="1">
        <v>44090</v>
      </c>
      <c r="R6238" t="s">
        <v>56</v>
      </c>
      <c r="S6238" s="1">
        <v>44910</v>
      </c>
      <c r="T6238" t="s">
        <v>30</v>
      </c>
      <c r="U6238" t="s">
        <v>570</v>
      </c>
      <c r="W6238" t="s">
        <v>21790</v>
      </c>
    </row>
    <row r="6239" spans="7:29" ht="153" x14ac:dyDescent="0.2">
      <c r="G6239" t="s">
        <v>11558</v>
      </c>
      <c r="H6239" t="s">
        <v>53</v>
      </c>
      <c r="I6239" t="s">
        <v>11559</v>
      </c>
      <c r="J6239" t="s">
        <v>135</v>
      </c>
      <c r="L6239" t="s">
        <v>27</v>
      </c>
      <c r="M6239">
        <v>12</v>
      </c>
      <c r="N6239" t="s">
        <v>135</v>
      </c>
      <c r="O6239" s="12">
        <v>5079</v>
      </c>
      <c r="P6239" t="s">
        <v>28</v>
      </c>
      <c r="Q6239" s="1">
        <v>45026</v>
      </c>
      <c r="R6239" t="s">
        <v>56</v>
      </c>
      <c r="S6239" s="1">
        <v>45058</v>
      </c>
      <c r="T6239" t="s">
        <v>30</v>
      </c>
      <c r="U6239" t="s">
        <v>11574</v>
      </c>
      <c r="V6239" t="s">
        <v>45</v>
      </c>
      <c r="W6239" t="s">
        <v>11561</v>
      </c>
      <c r="X6239" t="s">
        <v>11562</v>
      </c>
      <c r="Y6239" t="s">
        <v>11560</v>
      </c>
      <c r="Z6239" t="s">
        <v>3916</v>
      </c>
      <c r="AA6239" t="s">
        <v>11563</v>
      </c>
      <c r="AB6239" s="2" t="s">
        <v>11564</v>
      </c>
      <c r="AC6239" t="s">
        <v>11565</v>
      </c>
    </row>
    <row r="6240" spans="7:29" x14ac:dyDescent="0.2">
      <c r="G6240" t="s">
        <v>1322</v>
      </c>
      <c r="H6240" t="s">
        <v>118</v>
      </c>
      <c r="I6240" t="s">
        <v>1323</v>
      </c>
      <c r="J6240" t="s">
        <v>441</v>
      </c>
      <c r="L6240" t="s">
        <v>283</v>
      </c>
      <c r="M6240">
        <v>9</v>
      </c>
      <c r="N6240" t="s">
        <v>441</v>
      </c>
      <c r="O6240" s="12">
        <v>5069</v>
      </c>
      <c r="P6240" t="s">
        <v>28</v>
      </c>
      <c r="Q6240" s="1">
        <v>41076</v>
      </c>
      <c r="R6240" t="s">
        <v>56</v>
      </c>
      <c r="S6240" s="1">
        <v>44806</v>
      </c>
      <c r="T6240" t="s">
        <v>30</v>
      </c>
      <c r="U6240" t="s">
        <v>1324</v>
      </c>
      <c r="W6240" t="s">
        <v>1325</v>
      </c>
    </row>
    <row r="6241" spans="7:29" x14ac:dyDescent="0.2">
      <c r="G6241" t="s">
        <v>1246</v>
      </c>
      <c r="H6241" t="s">
        <v>314</v>
      </c>
      <c r="I6241" t="s">
        <v>16278</v>
      </c>
      <c r="J6241" t="s">
        <v>80</v>
      </c>
      <c r="L6241" t="s">
        <v>283</v>
      </c>
      <c r="M6241">
        <v>9</v>
      </c>
      <c r="N6241" t="s">
        <v>80</v>
      </c>
      <c r="O6241" s="12">
        <v>5063</v>
      </c>
      <c r="P6241" t="s">
        <v>28</v>
      </c>
      <c r="Q6241" s="1">
        <v>44546</v>
      </c>
      <c r="R6241" t="s">
        <v>56</v>
      </c>
      <c r="S6241" s="1">
        <v>45000</v>
      </c>
      <c r="T6241" t="s">
        <v>30</v>
      </c>
      <c r="U6241" t="s">
        <v>570</v>
      </c>
      <c r="W6241" t="s">
        <v>16279</v>
      </c>
    </row>
    <row r="6242" spans="7:29" x14ac:dyDescent="0.2">
      <c r="G6242" t="s">
        <v>3497</v>
      </c>
      <c r="H6242" t="s">
        <v>148</v>
      </c>
      <c r="I6242" t="s">
        <v>15144</v>
      </c>
      <c r="J6242" t="s">
        <v>135</v>
      </c>
      <c r="K6242" t="s">
        <v>743</v>
      </c>
      <c r="L6242" t="s">
        <v>744</v>
      </c>
      <c r="M6242">
        <v>9</v>
      </c>
      <c r="N6242" t="s">
        <v>135</v>
      </c>
      <c r="O6242" s="12">
        <v>5061</v>
      </c>
      <c r="P6242" t="s">
        <v>70</v>
      </c>
      <c r="Q6242" s="1">
        <v>45041</v>
      </c>
      <c r="R6242" t="s">
        <v>29</v>
      </c>
      <c r="S6242" t="s">
        <v>43</v>
      </c>
      <c r="T6242" t="s">
        <v>71</v>
      </c>
      <c r="W6242" t="s">
        <v>15145</v>
      </c>
      <c r="X6242" t="s">
        <v>15146</v>
      </c>
      <c r="Y6242" t="s">
        <v>743</v>
      </c>
      <c r="Z6242" t="s">
        <v>135</v>
      </c>
      <c r="AA6242" t="s">
        <v>15147</v>
      </c>
      <c r="AB6242" t="s">
        <v>50</v>
      </c>
      <c r="AC6242" t="s">
        <v>50</v>
      </c>
    </row>
    <row r="6243" spans="7:29" x14ac:dyDescent="0.2">
      <c r="G6243" t="s">
        <v>1684</v>
      </c>
      <c r="H6243" t="s">
        <v>53</v>
      </c>
      <c r="I6243" t="s">
        <v>3083</v>
      </c>
      <c r="J6243" t="s">
        <v>554</v>
      </c>
      <c r="L6243" t="s">
        <v>283</v>
      </c>
      <c r="M6243">
        <v>9</v>
      </c>
      <c r="N6243" t="s">
        <v>554</v>
      </c>
      <c r="O6243" s="12">
        <v>5036</v>
      </c>
      <c r="P6243" t="s">
        <v>28</v>
      </c>
      <c r="Q6243" s="1">
        <v>45001</v>
      </c>
      <c r="R6243" t="s">
        <v>56</v>
      </c>
      <c r="S6243" s="1">
        <v>45092</v>
      </c>
      <c r="T6243" t="s">
        <v>30</v>
      </c>
      <c r="U6243" t="s">
        <v>570</v>
      </c>
      <c r="W6243" t="s">
        <v>3084</v>
      </c>
    </row>
    <row r="6244" spans="7:29" x14ac:dyDescent="0.2">
      <c r="G6244" t="s">
        <v>8826</v>
      </c>
      <c r="H6244" t="s">
        <v>53</v>
      </c>
      <c r="I6244" t="s">
        <v>8827</v>
      </c>
      <c r="J6244" t="s">
        <v>1146</v>
      </c>
      <c r="L6244" t="s">
        <v>283</v>
      </c>
      <c r="M6244">
        <v>9</v>
      </c>
      <c r="N6244" t="s">
        <v>1146</v>
      </c>
      <c r="O6244" s="12">
        <v>5036</v>
      </c>
      <c r="P6244" t="s">
        <v>28</v>
      </c>
      <c r="Q6244" s="1">
        <v>45001</v>
      </c>
      <c r="R6244" t="s">
        <v>56</v>
      </c>
      <c r="S6244" s="1">
        <v>45092</v>
      </c>
      <c r="T6244" t="s">
        <v>30</v>
      </c>
      <c r="U6244" t="s">
        <v>570</v>
      </c>
      <c r="W6244" t="s">
        <v>8828</v>
      </c>
    </row>
    <row r="6245" spans="7:29" x14ac:dyDescent="0.2">
      <c r="G6245" t="s">
        <v>1450</v>
      </c>
      <c r="H6245" t="s">
        <v>129</v>
      </c>
      <c r="I6245" t="s">
        <v>10960</v>
      </c>
      <c r="J6245" t="s">
        <v>1146</v>
      </c>
      <c r="L6245" t="s">
        <v>283</v>
      </c>
      <c r="M6245">
        <v>9</v>
      </c>
      <c r="N6245" t="s">
        <v>1146</v>
      </c>
      <c r="O6245" s="12">
        <v>5036</v>
      </c>
      <c r="P6245" t="s">
        <v>28</v>
      </c>
      <c r="Q6245" s="1">
        <v>45001</v>
      </c>
      <c r="R6245" t="s">
        <v>56</v>
      </c>
      <c r="S6245" s="1">
        <v>45092</v>
      </c>
      <c r="T6245" t="s">
        <v>30</v>
      </c>
      <c r="U6245" t="s">
        <v>570</v>
      </c>
      <c r="W6245" t="s">
        <v>10961</v>
      </c>
    </row>
    <row r="6246" spans="7:29" x14ac:dyDescent="0.2">
      <c r="G6246" t="s">
        <v>1459</v>
      </c>
      <c r="H6246" t="s">
        <v>369</v>
      </c>
      <c r="I6246" t="s">
        <v>17321</v>
      </c>
      <c r="J6246" t="s">
        <v>80</v>
      </c>
      <c r="L6246" t="s">
        <v>283</v>
      </c>
      <c r="M6246">
        <v>9</v>
      </c>
      <c r="N6246" t="s">
        <v>80</v>
      </c>
      <c r="O6246" s="12">
        <v>5036</v>
      </c>
      <c r="P6246" t="s">
        <v>28</v>
      </c>
      <c r="Q6246" s="1">
        <v>45001</v>
      </c>
      <c r="R6246" t="s">
        <v>56</v>
      </c>
      <c r="S6246" s="1">
        <v>45092</v>
      </c>
      <c r="T6246" t="s">
        <v>30</v>
      </c>
      <c r="U6246" t="s">
        <v>570</v>
      </c>
      <c r="W6246" t="s">
        <v>17322</v>
      </c>
    </row>
    <row r="6247" spans="7:29" x14ac:dyDescent="0.2">
      <c r="G6247" t="s">
        <v>1500</v>
      </c>
      <c r="H6247" t="s">
        <v>1327</v>
      </c>
      <c r="I6247" t="s">
        <v>22590</v>
      </c>
      <c r="J6247" t="s">
        <v>80</v>
      </c>
      <c r="L6247" t="s">
        <v>283</v>
      </c>
      <c r="M6247">
        <v>9</v>
      </c>
      <c r="N6247" t="s">
        <v>80</v>
      </c>
      <c r="O6247" s="12">
        <v>5036</v>
      </c>
      <c r="P6247" t="s">
        <v>28</v>
      </c>
      <c r="Q6247" s="1">
        <v>45001</v>
      </c>
      <c r="R6247" t="s">
        <v>56</v>
      </c>
      <c r="S6247" s="1">
        <v>45092</v>
      </c>
      <c r="T6247" t="s">
        <v>30</v>
      </c>
      <c r="U6247" t="s">
        <v>570</v>
      </c>
      <c r="W6247" t="s">
        <v>22591</v>
      </c>
    </row>
    <row r="6248" spans="7:29" x14ac:dyDescent="0.2">
      <c r="G6248" t="s">
        <v>59</v>
      </c>
      <c r="H6248" t="s">
        <v>274</v>
      </c>
      <c r="I6248" t="s">
        <v>6326</v>
      </c>
      <c r="J6248" t="s">
        <v>1864</v>
      </c>
      <c r="L6248" t="s">
        <v>283</v>
      </c>
      <c r="M6248">
        <v>12</v>
      </c>
      <c r="N6248" t="s">
        <v>1864</v>
      </c>
      <c r="O6248" s="12">
        <v>5004</v>
      </c>
      <c r="P6248" t="s">
        <v>28</v>
      </c>
      <c r="Q6248" s="1">
        <v>44820</v>
      </c>
      <c r="R6248" t="s">
        <v>56</v>
      </c>
      <c r="S6248" s="1">
        <v>45000</v>
      </c>
      <c r="T6248" t="s">
        <v>30</v>
      </c>
      <c r="U6248" t="s">
        <v>1076</v>
      </c>
      <c r="W6248" t="s">
        <v>6327</v>
      </c>
    </row>
    <row r="6249" spans="7:29" x14ac:dyDescent="0.2">
      <c r="G6249" t="s">
        <v>1872</v>
      </c>
      <c r="H6249" t="s">
        <v>759</v>
      </c>
      <c r="I6249" t="s">
        <v>1873</v>
      </c>
      <c r="J6249" t="s">
        <v>481</v>
      </c>
      <c r="L6249" t="s">
        <v>283</v>
      </c>
      <c r="M6249">
        <v>9</v>
      </c>
      <c r="N6249" t="s">
        <v>481</v>
      </c>
      <c r="O6249" s="12">
        <v>5000</v>
      </c>
      <c r="P6249" t="s">
        <v>28</v>
      </c>
      <c r="Q6249" s="1">
        <v>44090</v>
      </c>
      <c r="R6249" t="s">
        <v>56</v>
      </c>
      <c r="S6249" s="1">
        <v>44897</v>
      </c>
      <c r="T6249" t="s">
        <v>30</v>
      </c>
      <c r="U6249" t="s">
        <v>1874</v>
      </c>
      <c r="W6249" t="s">
        <v>1875</v>
      </c>
    </row>
    <row r="6250" spans="7:29" x14ac:dyDescent="0.2">
      <c r="G6250" t="s">
        <v>1406</v>
      </c>
      <c r="H6250" t="s">
        <v>24</v>
      </c>
      <c r="I6250" t="s">
        <v>2411</v>
      </c>
      <c r="J6250" t="s">
        <v>1463</v>
      </c>
      <c r="L6250" t="s">
        <v>283</v>
      </c>
      <c r="M6250">
        <v>9</v>
      </c>
      <c r="N6250" t="s">
        <v>1463</v>
      </c>
      <c r="O6250" s="12">
        <v>5000</v>
      </c>
      <c r="P6250" t="s">
        <v>28</v>
      </c>
      <c r="Q6250" s="1">
        <v>40770</v>
      </c>
      <c r="R6250" t="s">
        <v>56</v>
      </c>
      <c r="S6250" s="1">
        <v>44804</v>
      </c>
      <c r="T6250" t="s">
        <v>30</v>
      </c>
      <c r="U6250" t="s">
        <v>1324</v>
      </c>
      <c r="W6250" t="s">
        <v>2412</v>
      </c>
    </row>
    <row r="6251" spans="7:29" x14ac:dyDescent="0.2">
      <c r="G6251" t="s">
        <v>1867</v>
      </c>
      <c r="H6251" t="s">
        <v>24</v>
      </c>
      <c r="I6251" t="s">
        <v>6952</v>
      </c>
      <c r="J6251" t="s">
        <v>103</v>
      </c>
      <c r="L6251" t="s">
        <v>27</v>
      </c>
      <c r="M6251">
        <v>12</v>
      </c>
      <c r="N6251" t="s">
        <v>103</v>
      </c>
      <c r="O6251" s="12">
        <v>5000</v>
      </c>
      <c r="P6251" t="s">
        <v>28</v>
      </c>
      <c r="Q6251" s="1">
        <v>45093</v>
      </c>
      <c r="R6251" t="s">
        <v>29</v>
      </c>
      <c r="S6251" t="s">
        <v>43</v>
      </c>
      <c r="T6251" t="s">
        <v>30</v>
      </c>
      <c r="U6251" t="s">
        <v>6954</v>
      </c>
      <c r="V6251" t="s">
        <v>106</v>
      </c>
      <c r="W6251" t="s">
        <v>6955</v>
      </c>
      <c r="X6251" t="s">
        <v>116</v>
      </c>
    </row>
    <row r="6252" spans="7:29" x14ac:dyDescent="0.2">
      <c r="G6252" t="s">
        <v>1621</v>
      </c>
      <c r="H6252" t="s">
        <v>369</v>
      </c>
      <c r="I6252" t="s">
        <v>15743</v>
      </c>
      <c r="J6252" t="s">
        <v>481</v>
      </c>
      <c r="L6252" t="s">
        <v>81</v>
      </c>
      <c r="M6252">
        <v>9</v>
      </c>
      <c r="N6252" t="s">
        <v>481</v>
      </c>
      <c r="O6252" s="12">
        <v>5000</v>
      </c>
      <c r="P6252" t="s">
        <v>28</v>
      </c>
      <c r="Q6252" s="1">
        <v>40802</v>
      </c>
      <c r="R6252" t="s">
        <v>63</v>
      </c>
      <c r="S6252" t="s">
        <v>43</v>
      </c>
      <c r="T6252" t="s">
        <v>30</v>
      </c>
      <c r="U6252" t="s">
        <v>15744</v>
      </c>
      <c r="W6252" t="s">
        <v>15745</v>
      </c>
    </row>
    <row r="6253" spans="7:29" x14ac:dyDescent="0.2">
      <c r="G6253" t="s">
        <v>4711</v>
      </c>
      <c r="H6253" t="s">
        <v>53</v>
      </c>
      <c r="I6253" t="s">
        <v>23976</v>
      </c>
      <c r="J6253" t="s">
        <v>3996</v>
      </c>
      <c r="L6253" t="s">
        <v>283</v>
      </c>
      <c r="M6253">
        <v>9</v>
      </c>
      <c r="N6253" t="s">
        <v>3996</v>
      </c>
      <c r="O6253" s="12">
        <v>5000</v>
      </c>
      <c r="P6253" t="s">
        <v>28</v>
      </c>
      <c r="Q6253" s="1">
        <v>44751</v>
      </c>
      <c r="R6253" t="s">
        <v>56</v>
      </c>
      <c r="S6253" s="1">
        <v>45141</v>
      </c>
      <c r="T6253" t="s">
        <v>30</v>
      </c>
      <c r="U6253" t="s">
        <v>23921</v>
      </c>
      <c r="W6253" t="s">
        <v>23977</v>
      </c>
    </row>
    <row r="6254" spans="7:29" x14ac:dyDescent="0.2">
      <c r="G6254" t="s">
        <v>4730</v>
      </c>
      <c r="H6254" t="s">
        <v>53</v>
      </c>
      <c r="I6254" t="s">
        <v>16138</v>
      </c>
      <c r="J6254" t="s">
        <v>150</v>
      </c>
      <c r="K6254" t="s">
        <v>832</v>
      </c>
      <c r="L6254" t="s">
        <v>589</v>
      </c>
      <c r="M6254">
        <v>12</v>
      </c>
      <c r="N6254" t="s">
        <v>150</v>
      </c>
      <c r="O6254" s="12">
        <v>4997</v>
      </c>
      <c r="P6254" t="s">
        <v>70</v>
      </c>
      <c r="Q6254" s="1">
        <v>37201</v>
      </c>
      <c r="R6254" t="s">
        <v>29</v>
      </c>
      <c r="S6254" t="s">
        <v>43</v>
      </c>
      <c r="T6254" t="s">
        <v>71</v>
      </c>
      <c r="W6254" t="s">
        <v>16139</v>
      </c>
      <c r="X6254" t="s">
        <v>116</v>
      </c>
    </row>
    <row r="6255" spans="7:29" x14ac:dyDescent="0.2">
      <c r="G6255" t="s">
        <v>800</v>
      </c>
      <c r="H6255" t="s">
        <v>53</v>
      </c>
      <c r="I6255" t="s">
        <v>13224</v>
      </c>
      <c r="J6255" t="s">
        <v>1146</v>
      </c>
      <c r="L6255" t="s">
        <v>283</v>
      </c>
      <c r="M6255">
        <v>9</v>
      </c>
      <c r="N6255" t="s">
        <v>1146</v>
      </c>
      <c r="O6255" s="12">
        <v>4964</v>
      </c>
      <c r="P6255" t="s">
        <v>28</v>
      </c>
      <c r="Q6255" s="1">
        <v>44911</v>
      </c>
      <c r="R6255" t="s">
        <v>56</v>
      </c>
      <c r="S6255" s="1">
        <v>45000</v>
      </c>
      <c r="T6255" t="s">
        <v>30</v>
      </c>
      <c r="U6255" t="s">
        <v>570</v>
      </c>
      <c r="W6255" t="s">
        <v>13225</v>
      </c>
    </row>
    <row r="6256" spans="7:29" x14ac:dyDescent="0.2">
      <c r="G6256" t="s">
        <v>3847</v>
      </c>
      <c r="H6256" t="s">
        <v>262</v>
      </c>
      <c r="I6256" t="s">
        <v>22549</v>
      </c>
      <c r="J6256" t="s">
        <v>1146</v>
      </c>
      <c r="L6256" t="s">
        <v>283</v>
      </c>
      <c r="M6256">
        <v>9</v>
      </c>
      <c r="N6256" t="s">
        <v>1146</v>
      </c>
      <c r="O6256" s="12">
        <v>4964</v>
      </c>
      <c r="P6256" t="s">
        <v>28</v>
      </c>
      <c r="Q6256" s="1">
        <v>44911</v>
      </c>
      <c r="R6256" t="s">
        <v>56</v>
      </c>
      <c r="S6256" s="1">
        <v>45000</v>
      </c>
      <c r="T6256" t="s">
        <v>30</v>
      </c>
      <c r="U6256" t="s">
        <v>570</v>
      </c>
      <c r="W6256" t="s">
        <v>22550</v>
      </c>
    </row>
    <row r="6257" spans="7:29" x14ac:dyDescent="0.2">
      <c r="G6257" t="s">
        <v>20010</v>
      </c>
      <c r="H6257" t="s">
        <v>302</v>
      </c>
      <c r="I6257" t="s">
        <v>23183</v>
      </c>
      <c r="J6257" t="s">
        <v>135</v>
      </c>
      <c r="K6257" t="s">
        <v>743</v>
      </c>
      <c r="L6257" t="s">
        <v>744</v>
      </c>
      <c r="M6257">
        <v>9</v>
      </c>
      <c r="N6257" t="s">
        <v>135</v>
      </c>
      <c r="O6257" s="12">
        <v>4951</v>
      </c>
      <c r="P6257" t="s">
        <v>70</v>
      </c>
      <c r="Q6257" s="1">
        <v>45020</v>
      </c>
      <c r="R6257" t="s">
        <v>29</v>
      </c>
      <c r="S6257" t="s">
        <v>43</v>
      </c>
      <c r="T6257" t="s">
        <v>71</v>
      </c>
      <c r="W6257" t="s">
        <v>23184</v>
      </c>
      <c r="X6257" t="s">
        <v>116</v>
      </c>
    </row>
    <row r="6258" spans="7:29" x14ac:dyDescent="0.2">
      <c r="G6258" t="s">
        <v>3103</v>
      </c>
      <c r="H6258" t="s">
        <v>314</v>
      </c>
      <c r="I6258" t="s">
        <v>3104</v>
      </c>
      <c r="J6258" t="s">
        <v>276</v>
      </c>
      <c r="L6258" t="s">
        <v>283</v>
      </c>
      <c r="M6258">
        <v>9</v>
      </c>
      <c r="N6258" t="s">
        <v>1159</v>
      </c>
      <c r="O6258" s="12">
        <v>4920</v>
      </c>
      <c r="P6258" t="s">
        <v>28</v>
      </c>
      <c r="Q6258" s="1">
        <v>42963</v>
      </c>
      <c r="R6258" t="s">
        <v>56</v>
      </c>
      <c r="S6258" s="1">
        <v>44926</v>
      </c>
      <c r="T6258" t="s">
        <v>30</v>
      </c>
      <c r="U6258" t="s">
        <v>616</v>
      </c>
      <c r="W6258" t="s">
        <v>3105</v>
      </c>
    </row>
    <row r="6259" spans="7:29" x14ac:dyDescent="0.2">
      <c r="G6259" t="s">
        <v>4925</v>
      </c>
      <c r="H6259" t="s">
        <v>60</v>
      </c>
      <c r="I6259" t="s">
        <v>7382</v>
      </c>
      <c r="J6259" t="s">
        <v>135</v>
      </c>
      <c r="K6259" t="s">
        <v>743</v>
      </c>
      <c r="L6259" t="s">
        <v>744</v>
      </c>
      <c r="M6259">
        <v>9</v>
      </c>
      <c r="N6259" t="s">
        <v>135</v>
      </c>
      <c r="O6259" s="12">
        <v>4918</v>
      </c>
      <c r="P6259" t="s">
        <v>70</v>
      </c>
      <c r="Q6259" s="1">
        <v>45027</v>
      </c>
      <c r="R6259" t="s">
        <v>29</v>
      </c>
      <c r="S6259" t="s">
        <v>43</v>
      </c>
      <c r="T6259" t="s">
        <v>71</v>
      </c>
      <c r="W6259" t="s">
        <v>7383</v>
      </c>
      <c r="X6259" t="s">
        <v>116</v>
      </c>
    </row>
    <row r="6260" spans="7:29" x14ac:dyDescent="0.2">
      <c r="G6260" t="s">
        <v>157</v>
      </c>
      <c r="H6260" t="s">
        <v>24</v>
      </c>
      <c r="I6260" t="s">
        <v>4568</v>
      </c>
      <c r="J6260" t="s">
        <v>533</v>
      </c>
      <c r="L6260" t="s">
        <v>104</v>
      </c>
      <c r="M6260">
        <v>12</v>
      </c>
      <c r="N6260" t="s">
        <v>533</v>
      </c>
      <c r="O6260" s="12">
        <v>4872</v>
      </c>
      <c r="P6260" t="s">
        <v>28</v>
      </c>
      <c r="Q6260" s="1">
        <v>41176</v>
      </c>
      <c r="R6260" t="s">
        <v>56</v>
      </c>
      <c r="S6260" s="1">
        <v>44773</v>
      </c>
      <c r="T6260" t="s">
        <v>30</v>
      </c>
      <c r="U6260" t="s">
        <v>4569</v>
      </c>
      <c r="V6260" t="s">
        <v>522</v>
      </c>
      <c r="W6260" t="s">
        <v>4570</v>
      </c>
    </row>
    <row r="6261" spans="7:29" x14ac:dyDescent="0.2">
      <c r="G6261" t="s">
        <v>5386</v>
      </c>
      <c r="H6261" t="s">
        <v>1250</v>
      </c>
      <c r="I6261" t="s">
        <v>19634</v>
      </c>
      <c r="J6261" t="s">
        <v>135</v>
      </c>
      <c r="K6261" t="s">
        <v>743</v>
      </c>
      <c r="L6261" t="s">
        <v>744</v>
      </c>
      <c r="M6261">
        <v>9</v>
      </c>
      <c r="N6261" t="s">
        <v>135</v>
      </c>
      <c r="O6261" s="12">
        <v>4864</v>
      </c>
      <c r="P6261" t="s">
        <v>70</v>
      </c>
      <c r="Q6261" s="1">
        <v>44880</v>
      </c>
      <c r="R6261" t="s">
        <v>56</v>
      </c>
      <c r="S6261" s="1">
        <v>44957</v>
      </c>
      <c r="T6261" t="s">
        <v>71</v>
      </c>
      <c r="W6261" t="s">
        <v>19649</v>
      </c>
    </row>
    <row r="6262" spans="7:29" x14ac:dyDescent="0.2">
      <c r="G6262" t="s">
        <v>2683</v>
      </c>
      <c r="H6262" t="s">
        <v>53</v>
      </c>
      <c r="I6262" t="s">
        <v>6123</v>
      </c>
      <c r="J6262" t="s">
        <v>1473</v>
      </c>
      <c r="L6262" t="s">
        <v>283</v>
      </c>
      <c r="M6262">
        <v>9</v>
      </c>
      <c r="N6262" t="s">
        <v>1473</v>
      </c>
      <c r="O6262" s="12">
        <v>4854</v>
      </c>
      <c r="P6262" t="s">
        <v>28</v>
      </c>
      <c r="Q6262" s="1">
        <v>44181</v>
      </c>
      <c r="R6262" t="s">
        <v>56</v>
      </c>
      <c r="S6262" s="1">
        <v>45092</v>
      </c>
      <c r="T6262" t="s">
        <v>30</v>
      </c>
      <c r="U6262" t="s">
        <v>11397</v>
      </c>
      <c r="W6262" t="s">
        <v>19175</v>
      </c>
    </row>
    <row r="6263" spans="7:29" x14ac:dyDescent="0.2">
      <c r="G6263" t="s">
        <v>12837</v>
      </c>
      <c r="H6263" t="s">
        <v>60</v>
      </c>
      <c r="I6263" t="s">
        <v>17687</v>
      </c>
      <c r="J6263" t="s">
        <v>61</v>
      </c>
      <c r="L6263" t="s">
        <v>283</v>
      </c>
      <c r="M6263">
        <v>9</v>
      </c>
      <c r="N6263" t="s">
        <v>61</v>
      </c>
      <c r="O6263" s="12">
        <v>4849</v>
      </c>
      <c r="P6263" t="s">
        <v>28</v>
      </c>
      <c r="Q6263" s="1">
        <v>44911</v>
      </c>
      <c r="R6263" t="s">
        <v>56</v>
      </c>
      <c r="S6263" s="1">
        <v>45000</v>
      </c>
      <c r="T6263" t="s">
        <v>30</v>
      </c>
      <c r="U6263" t="s">
        <v>570</v>
      </c>
      <c r="W6263" t="s">
        <v>17689</v>
      </c>
    </row>
    <row r="6264" spans="7:29" x14ac:dyDescent="0.2">
      <c r="G6264" t="s">
        <v>147</v>
      </c>
      <c r="H6264" t="s">
        <v>274</v>
      </c>
      <c r="I6264" t="s">
        <v>24448</v>
      </c>
      <c r="J6264" t="s">
        <v>120</v>
      </c>
      <c r="K6264" t="s">
        <v>24486</v>
      </c>
      <c r="L6264" t="s">
        <v>246</v>
      </c>
      <c r="M6264">
        <v>12</v>
      </c>
      <c r="N6264" t="s">
        <v>120</v>
      </c>
      <c r="O6264" s="12">
        <v>4837</v>
      </c>
      <c r="P6264" t="s">
        <v>70</v>
      </c>
      <c r="Q6264" s="1">
        <v>43858</v>
      </c>
      <c r="R6264" t="s">
        <v>29</v>
      </c>
      <c r="S6264" t="s">
        <v>43</v>
      </c>
      <c r="T6264" t="s">
        <v>71</v>
      </c>
      <c r="W6264" t="s">
        <v>24487</v>
      </c>
      <c r="X6264" t="s">
        <v>24488</v>
      </c>
      <c r="Y6264" t="s">
        <v>24489</v>
      </c>
      <c r="Z6264" t="s">
        <v>125</v>
      </c>
      <c r="AA6264" t="s">
        <v>24490</v>
      </c>
      <c r="AB6264" t="s">
        <v>50</v>
      </c>
      <c r="AC6264" t="s">
        <v>50</v>
      </c>
    </row>
    <row r="6265" spans="7:29" x14ac:dyDescent="0.2">
      <c r="G6265" t="s">
        <v>261</v>
      </c>
      <c r="H6265" t="s">
        <v>262</v>
      </c>
      <c r="I6265" t="s">
        <v>24000</v>
      </c>
      <c r="J6265" t="s">
        <v>2271</v>
      </c>
      <c r="K6265" t="s">
        <v>7441</v>
      </c>
      <c r="L6265" t="s">
        <v>203</v>
      </c>
      <c r="M6265">
        <v>12</v>
      </c>
      <c r="N6265" t="s">
        <v>2271</v>
      </c>
      <c r="O6265" s="12">
        <v>4834</v>
      </c>
      <c r="P6265" t="s">
        <v>70</v>
      </c>
      <c r="Q6265" s="1">
        <v>45055</v>
      </c>
      <c r="R6265" t="s">
        <v>29</v>
      </c>
      <c r="S6265" t="s">
        <v>43</v>
      </c>
      <c r="T6265" t="s">
        <v>71</v>
      </c>
      <c r="W6265" t="s">
        <v>24001</v>
      </c>
      <c r="X6265" t="s">
        <v>24002</v>
      </c>
      <c r="Y6265" t="s">
        <v>948</v>
      </c>
      <c r="Z6265" t="s">
        <v>9847</v>
      </c>
      <c r="AA6265" t="s">
        <v>24003</v>
      </c>
      <c r="AB6265" t="s">
        <v>50</v>
      </c>
      <c r="AC6265" t="s">
        <v>50</v>
      </c>
    </row>
    <row r="6266" spans="7:29" x14ac:dyDescent="0.2">
      <c r="G6266" t="s">
        <v>21194</v>
      </c>
      <c r="H6266" t="s">
        <v>53</v>
      </c>
      <c r="I6266" t="s">
        <v>21195</v>
      </c>
      <c r="J6266" t="s">
        <v>569</v>
      </c>
      <c r="L6266" t="s">
        <v>283</v>
      </c>
      <c r="M6266">
        <v>9</v>
      </c>
      <c r="N6266" t="s">
        <v>569</v>
      </c>
      <c r="O6266" s="12">
        <v>4833</v>
      </c>
      <c r="P6266" t="s">
        <v>28</v>
      </c>
      <c r="Q6266" s="1">
        <v>45019</v>
      </c>
      <c r="R6266" t="s">
        <v>56</v>
      </c>
      <c r="S6266" s="1">
        <v>45092</v>
      </c>
      <c r="T6266" t="s">
        <v>30</v>
      </c>
      <c r="U6266" t="s">
        <v>570</v>
      </c>
      <c r="W6266" t="s">
        <v>21196</v>
      </c>
    </row>
    <row r="6267" spans="7:29" x14ac:dyDescent="0.2">
      <c r="G6267" t="s">
        <v>518</v>
      </c>
      <c r="H6267" t="s">
        <v>274</v>
      </c>
      <c r="I6267" t="s">
        <v>8131</v>
      </c>
      <c r="J6267" t="s">
        <v>150</v>
      </c>
      <c r="K6267" t="s">
        <v>832</v>
      </c>
      <c r="L6267" t="s">
        <v>589</v>
      </c>
      <c r="M6267">
        <v>12</v>
      </c>
      <c r="N6267" t="s">
        <v>150</v>
      </c>
      <c r="O6267" s="12">
        <v>4831</v>
      </c>
      <c r="P6267" t="s">
        <v>70</v>
      </c>
      <c r="Q6267" s="1">
        <v>44806</v>
      </c>
      <c r="R6267" t="s">
        <v>56</v>
      </c>
      <c r="S6267" s="1">
        <v>44865</v>
      </c>
      <c r="T6267" t="s">
        <v>71</v>
      </c>
      <c r="W6267" t="s">
        <v>8132</v>
      </c>
    </row>
    <row r="6268" spans="7:29" x14ac:dyDescent="0.2">
      <c r="G6268" t="s">
        <v>2450</v>
      </c>
      <c r="H6268" t="s">
        <v>129</v>
      </c>
      <c r="I6268" t="s">
        <v>6485</v>
      </c>
      <c r="J6268" t="s">
        <v>1473</v>
      </c>
      <c r="L6268" t="s">
        <v>283</v>
      </c>
      <c r="M6268">
        <v>9</v>
      </c>
      <c r="N6268" t="s">
        <v>1473</v>
      </c>
      <c r="O6268" s="12">
        <v>4820</v>
      </c>
      <c r="P6268" t="s">
        <v>28</v>
      </c>
      <c r="Q6268" s="1">
        <v>43815</v>
      </c>
      <c r="R6268" t="s">
        <v>56</v>
      </c>
      <c r="S6268" s="1">
        <v>45092</v>
      </c>
      <c r="T6268" t="s">
        <v>30</v>
      </c>
      <c r="U6268" t="s">
        <v>6486</v>
      </c>
      <c r="W6268" t="s">
        <v>6487</v>
      </c>
    </row>
    <row r="6269" spans="7:29" ht="153" x14ac:dyDescent="0.2">
      <c r="G6269" t="s">
        <v>1459</v>
      </c>
      <c r="H6269" t="s">
        <v>53</v>
      </c>
      <c r="I6269" t="s">
        <v>10292</v>
      </c>
      <c r="J6269" t="s">
        <v>1473</v>
      </c>
      <c r="L6269" t="s">
        <v>283</v>
      </c>
      <c r="M6269">
        <v>9</v>
      </c>
      <c r="N6269" t="s">
        <v>1473</v>
      </c>
      <c r="O6269" s="12">
        <v>4820</v>
      </c>
      <c r="P6269" t="s">
        <v>28</v>
      </c>
      <c r="Q6269" s="1">
        <v>43450</v>
      </c>
      <c r="R6269" t="s">
        <v>56</v>
      </c>
      <c r="S6269" s="1">
        <v>45092</v>
      </c>
      <c r="T6269" t="s">
        <v>30</v>
      </c>
      <c r="U6269" t="s">
        <v>4367</v>
      </c>
      <c r="W6269" t="s">
        <v>10293</v>
      </c>
      <c r="X6269" t="s">
        <v>10294</v>
      </c>
      <c r="Y6269" t="s">
        <v>10295</v>
      </c>
      <c r="Z6269" t="s">
        <v>2880</v>
      </c>
      <c r="AA6269" t="s">
        <v>10296</v>
      </c>
      <c r="AB6269" s="2" t="s">
        <v>10297</v>
      </c>
      <c r="AC6269" t="s">
        <v>10298</v>
      </c>
    </row>
    <row r="6270" spans="7:29" x14ac:dyDescent="0.2">
      <c r="G6270" t="s">
        <v>1406</v>
      </c>
      <c r="H6270" t="s">
        <v>274</v>
      </c>
      <c r="I6270" t="s">
        <v>11547</v>
      </c>
      <c r="J6270" t="s">
        <v>687</v>
      </c>
      <c r="L6270" t="s">
        <v>283</v>
      </c>
      <c r="M6270">
        <v>9</v>
      </c>
      <c r="N6270" t="s">
        <v>687</v>
      </c>
      <c r="O6270" s="12">
        <v>4804</v>
      </c>
      <c r="P6270" t="s">
        <v>28</v>
      </c>
      <c r="Q6270" s="1">
        <v>43724</v>
      </c>
      <c r="R6270" t="s">
        <v>56</v>
      </c>
      <c r="S6270" s="1">
        <v>44910</v>
      </c>
      <c r="T6270" t="s">
        <v>30</v>
      </c>
      <c r="U6270" t="s">
        <v>11397</v>
      </c>
      <c r="W6270" t="s">
        <v>11548</v>
      </c>
    </row>
    <row r="6271" spans="7:29" x14ac:dyDescent="0.2">
      <c r="G6271" t="s">
        <v>23</v>
      </c>
      <c r="H6271" t="s">
        <v>262</v>
      </c>
      <c r="I6271" t="s">
        <v>16182</v>
      </c>
      <c r="J6271" t="s">
        <v>1473</v>
      </c>
      <c r="L6271" t="s">
        <v>283</v>
      </c>
      <c r="M6271">
        <v>9</v>
      </c>
      <c r="N6271" t="s">
        <v>1473</v>
      </c>
      <c r="O6271" s="12">
        <v>4785</v>
      </c>
      <c r="P6271" t="s">
        <v>28</v>
      </c>
      <c r="Q6271" s="1">
        <v>43724</v>
      </c>
      <c r="R6271" t="s">
        <v>56</v>
      </c>
      <c r="S6271" s="1">
        <v>45000</v>
      </c>
      <c r="T6271" t="s">
        <v>30</v>
      </c>
      <c r="U6271" t="s">
        <v>1076</v>
      </c>
      <c r="W6271" t="s">
        <v>16183</v>
      </c>
    </row>
    <row r="6272" spans="7:29" x14ac:dyDescent="0.2">
      <c r="G6272" t="s">
        <v>21092</v>
      </c>
      <c r="H6272" t="s">
        <v>53</v>
      </c>
      <c r="I6272" t="s">
        <v>21090</v>
      </c>
      <c r="J6272" t="s">
        <v>554</v>
      </c>
      <c r="K6272" t="s">
        <v>21093</v>
      </c>
      <c r="L6272" t="s">
        <v>114</v>
      </c>
      <c r="M6272">
        <v>12</v>
      </c>
      <c r="N6272" t="s">
        <v>554</v>
      </c>
      <c r="O6272" s="12">
        <v>4778</v>
      </c>
      <c r="P6272" t="s">
        <v>70</v>
      </c>
      <c r="Q6272" s="1">
        <v>44851</v>
      </c>
      <c r="R6272" t="s">
        <v>29</v>
      </c>
      <c r="S6272" t="s">
        <v>43</v>
      </c>
      <c r="T6272" t="s">
        <v>71</v>
      </c>
      <c r="W6272" t="s">
        <v>21094</v>
      </c>
      <c r="X6272" t="s">
        <v>21095</v>
      </c>
      <c r="Y6272" t="s">
        <v>21093</v>
      </c>
      <c r="Z6272" t="s">
        <v>557</v>
      </c>
      <c r="AA6272" t="s">
        <v>21096</v>
      </c>
      <c r="AB6272" t="s">
        <v>50</v>
      </c>
      <c r="AC6272" t="s">
        <v>50</v>
      </c>
    </row>
    <row r="6273" spans="7:29" x14ac:dyDescent="0.2">
      <c r="G6273" t="s">
        <v>23116</v>
      </c>
      <c r="H6273" t="s">
        <v>148</v>
      </c>
      <c r="I6273" t="s">
        <v>23117</v>
      </c>
      <c r="J6273" t="s">
        <v>750</v>
      </c>
      <c r="K6273" t="s">
        <v>1999</v>
      </c>
      <c r="L6273" t="s">
        <v>3078</v>
      </c>
      <c r="M6273">
        <v>12</v>
      </c>
      <c r="N6273" t="s">
        <v>750</v>
      </c>
      <c r="O6273" s="12">
        <v>4754</v>
      </c>
      <c r="P6273" t="s">
        <v>70</v>
      </c>
      <c r="Q6273" s="1">
        <v>38336</v>
      </c>
      <c r="R6273" t="s">
        <v>29</v>
      </c>
      <c r="S6273" t="s">
        <v>43</v>
      </c>
      <c r="T6273" t="s">
        <v>71</v>
      </c>
      <c r="W6273" t="s">
        <v>23118</v>
      </c>
      <c r="X6273" t="s">
        <v>23119</v>
      </c>
      <c r="Y6273" t="s">
        <v>1999</v>
      </c>
      <c r="Z6273" t="s">
        <v>754</v>
      </c>
      <c r="AA6273" t="s">
        <v>23120</v>
      </c>
      <c r="AB6273" t="s">
        <v>50</v>
      </c>
      <c r="AC6273" t="s">
        <v>50</v>
      </c>
    </row>
    <row r="6274" spans="7:29" x14ac:dyDescent="0.2">
      <c r="G6274" t="s">
        <v>13736</v>
      </c>
      <c r="H6274" t="s">
        <v>53</v>
      </c>
      <c r="I6274" t="s">
        <v>21074</v>
      </c>
      <c r="J6274" t="s">
        <v>1035</v>
      </c>
      <c r="K6274" t="s">
        <v>2333</v>
      </c>
      <c r="L6274" t="s">
        <v>589</v>
      </c>
      <c r="M6274">
        <v>12</v>
      </c>
      <c r="N6274" t="s">
        <v>1035</v>
      </c>
      <c r="O6274" s="12">
        <v>4739</v>
      </c>
      <c r="P6274" t="s">
        <v>70</v>
      </c>
      <c r="Q6274" s="1">
        <v>44928</v>
      </c>
      <c r="R6274" t="s">
        <v>29</v>
      </c>
      <c r="S6274" t="s">
        <v>43</v>
      </c>
      <c r="T6274" t="s">
        <v>71</v>
      </c>
      <c r="W6274" t="s">
        <v>21075</v>
      </c>
      <c r="X6274" t="s">
        <v>21076</v>
      </c>
      <c r="Y6274" t="s">
        <v>2333</v>
      </c>
      <c r="Z6274" t="s">
        <v>1039</v>
      </c>
      <c r="AA6274" t="s">
        <v>21077</v>
      </c>
      <c r="AB6274" t="s">
        <v>50</v>
      </c>
      <c r="AC6274" t="s">
        <v>50</v>
      </c>
    </row>
    <row r="6275" spans="7:29" x14ac:dyDescent="0.2">
      <c r="G6275" t="s">
        <v>3009</v>
      </c>
      <c r="H6275" t="s">
        <v>24</v>
      </c>
      <c r="I6275" t="s">
        <v>7783</v>
      </c>
      <c r="J6275" t="s">
        <v>528</v>
      </c>
      <c r="K6275" t="s">
        <v>7784</v>
      </c>
      <c r="L6275" t="s">
        <v>114</v>
      </c>
      <c r="M6275">
        <v>12</v>
      </c>
      <c r="N6275" t="s">
        <v>528</v>
      </c>
      <c r="O6275" s="12">
        <v>4712</v>
      </c>
      <c r="P6275" t="s">
        <v>70</v>
      </c>
      <c r="Q6275" s="1">
        <v>44722</v>
      </c>
      <c r="R6275" t="s">
        <v>29</v>
      </c>
      <c r="S6275" t="s">
        <v>43</v>
      </c>
      <c r="T6275" t="s">
        <v>71</v>
      </c>
      <c r="W6275" t="s">
        <v>7785</v>
      </c>
      <c r="X6275" t="s">
        <v>7786</v>
      </c>
      <c r="Y6275" t="s">
        <v>7784</v>
      </c>
      <c r="Z6275" t="s">
        <v>528</v>
      </c>
      <c r="AA6275" t="s">
        <v>7787</v>
      </c>
      <c r="AB6275" t="s">
        <v>50</v>
      </c>
      <c r="AC6275" t="s">
        <v>50</v>
      </c>
    </row>
    <row r="6276" spans="7:29" ht="153" x14ac:dyDescent="0.2">
      <c r="G6276" t="s">
        <v>319</v>
      </c>
      <c r="H6276" t="s">
        <v>53</v>
      </c>
      <c r="I6276" t="s">
        <v>1462</v>
      </c>
      <c r="J6276" t="s">
        <v>926</v>
      </c>
      <c r="L6276" t="s">
        <v>27</v>
      </c>
      <c r="M6276">
        <v>12</v>
      </c>
      <c r="N6276" t="s">
        <v>1498</v>
      </c>
      <c r="O6276" s="12">
        <v>4704</v>
      </c>
      <c r="P6276" t="s">
        <v>28</v>
      </c>
      <c r="Q6276" s="1">
        <v>44721</v>
      </c>
      <c r="R6276" t="s">
        <v>56</v>
      </c>
      <c r="S6276" s="1">
        <v>44790</v>
      </c>
      <c r="T6276" t="s">
        <v>30</v>
      </c>
      <c r="U6276" t="s">
        <v>1499</v>
      </c>
      <c r="V6276" t="s">
        <v>404</v>
      </c>
      <c r="W6276" t="s">
        <v>1486</v>
      </c>
      <c r="X6276" t="s">
        <v>1487</v>
      </c>
      <c r="Y6276" t="s">
        <v>162</v>
      </c>
      <c r="Z6276" t="s">
        <v>163</v>
      </c>
      <c r="AA6276" t="s">
        <v>1488</v>
      </c>
      <c r="AB6276" s="2" t="s">
        <v>1489</v>
      </c>
      <c r="AC6276" t="s">
        <v>1490</v>
      </c>
    </row>
    <row r="6277" spans="7:29" x14ac:dyDescent="0.2">
      <c r="G6277" t="s">
        <v>9401</v>
      </c>
      <c r="H6277" t="s">
        <v>118</v>
      </c>
      <c r="I6277" t="s">
        <v>9402</v>
      </c>
      <c r="J6277" t="s">
        <v>120</v>
      </c>
      <c r="K6277" t="s">
        <v>9403</v>
      </c>
      <c r="L6277" t="s">
        <v>246</v>
      </c>
      <c r="M6277">
        <v>12</v>
      </c>
      <c r="N6277" t="s">
        <v>120</v>
      </c>
      <c r="O6277" s="12">
        <v>4698</v>
      </c>
      <c r="P6277" t="s">
        <v>70</v>
      </c>
      <c r="Q6277" s="1">
        <v>44832</v>
      </c>
      <c r="R6277" t="s">
        <v>29</v>
      </c>
      <c r="S6277" t="s">
        <v>43</v>
      </c>
      <c r="T6277" t="s">
        <v>71</v>
      </c>
      <c r="W6277" t="s">
        <v>9404</v>
      </c>
      <c r="X6277" t="s">
        <v>9405</v>
      </c>
      <c r="Y6277" t="s">
        <v>9403</v>
      </c>
      <c r="Z6277" t="s">
        <v>125</v>
      </c>
      <c r="AA6277" t="s">
        <v>9406</v>
      </c>
      <c r="AB6277" t="s">
        <v>50</v>
      </c>
      <c r="AC6277" t="s">
        <v>50</v>
      </c>
    </row>
    <row r="6278" spans="7:29" x14ac:dyDescent="0.2">
      <c r="G6278" t="s">
        <v>128</v>
      </c>
      <c r="H6278" t="s">
        <v>262</v>
      </c>
      <c r="I6278" t="s">
        <v>13938</v>
      </c>
      <c r="J6278" t="s">
        <v>150</v>
      </c>
      <c r="K6278" t="s">
        <v>13940</v>
      </c>
      <c r="L6278" t="s">
        <v>152</v>
      </c>
      <c r="M6278">
        <v>12</v>
      </c>
      <c r="N6278" t="s">
        <v>150</v>
      </c>
      <c r="O6278" s="12">
        <v>4683</v>
      </c>
      <c r="P6278" t="s">
        <v>70</v>
      </c>
      <c r="Q6278" s="1">
        <v>44292</v>
      </c>
      <c r="R6278" t="s">
        <v>29</v>
      </c>
      <c r="S6278" t="s">
        <v>43</v>
      </c>
      <c r="T6278" t="s">
        <v>71</v>
      </c>
      <c r="W6278" t="s">
        <v>13941</v>
      </c>
      <c r="X6278" t="s">
        <v>13942</v>
      </c>
      <c r="Y6278" t="s">
        <v>13940</v>
      </c>
      <c r="Z6278" t="s">
        <v>150</v>
      </c>
      <c r="AA6278" t="s">
        <v>13943</v>
      </c>
      <c r="AB6278" t="s">
        <v>50</v>
      </c>
      <c r="AC6278" t="s">
        <v>50</v>
      </c>
    </row>
    <row r="6279" spans="7:29" x14ac:dyDescent="0.2">
      <c r="G6279" t="s">
        <v>23308</v>
      </c>
      <c r="H6279" t="s">
        <v>53</v>
      </c>
      <c r="I6279" t="s">
        <v>23309</v>
      </c>
      <c r="J6279" t="s">
        <v>411</v>
      </c>
      <c r="L6279" t="s">
        <v>55</v>
      </c>
      <c r="M6279">
        <v>12</v>
      </c>
      <c r="N6279" t="s">
        <v>411</v>
      </c>
      <c r="O6279" s="12">
        <v>4674</v>
      </c>
      <c r="P6279" t="s">
        <v>28</v>
      </c>
      <c r="Q6279" s="1">
        <v>44996</v>
      </c>
      <c r="R6279" t="s">
        <v>29</v>
      </c>
      <c r="S6279" s="1">
        <v>45361</v>
      </c>
      <c r="T6279" t="s">
        <v>30</v>
      </c>
      <c r="U6279" t="s">
        <v>1036</v>
      </c>
      <c r="W6279" t="s">
        <v>23310</v>
      </c>
      <c r="X6279" t="s">
        <v>23311</v>
      </c>
      <c r="Y6279" t="s">
        <v>1036</v>
      </c>
      <c r="Z6279" t="s">
        <v>2481</v>
      </c>
      <c r="AA6279" t="s">
        <v>23312</v>
      </c>
      <c r="AB6279" t="s">
        <v>50</v>
      </c>
      <c r="AC6279" t="s">
        <v>50</v>
      </c>
    </row>
    <row r="6280" spans="7:29" x14ac:dyDescent="0.2">
      <c r="G6280" t="s">
        <v>1215</v>
      </c>
      <c r="H6280" t="s">
        <v>53</v>
      </c>
      <c r="I6280" t="s">
        <v>2051</v>
      </c>
      <c r="J6280" t="s">
        <v>103</v>
      </c>
      <c r="K6280" t="s">
        <v>2052</v>
      </c>
      <c r="L6280" t="s">
        <v>114</v>
      </c>
      <c r="M6280">
        <v>12</v>
      </c>
      <c r="N6280" t="s">
        <v>103</v>
      </c>
      <c r="O6280" s="12">
        <v>4657</v>
      </c>
      <c r="P6280" t="s">
        <v>70</v>
      </c>
      <c r="Q6280" s="1">
        <v>45091</v>
      </c>
      <c r="R6280" t="s">
        <v>29</v>
      </c>
      <c r="S6280" t="s">
        <v>43</v>
      </c>
      <c r="T6280" t="s">
        <v>71</v>
      </c>
      <c r="W6280" t="s">
        <v>2053</v>
      </c>
      <c r="X6280" t="s">
        <v>2054</v>
      </c>
      <c r="Y6280" t="s">
        <v>2052</v>
      </c>
      <c r="Z6280" t="s">
        <v>109</v>
      </c>
      <c r="AA6280" t="s">
        <v>2055</v>
      </c>
      <c r="AB6280" t="s">
        <v>50</v>
      </c>
      <c r="AC6280" t="s">
        <v>50</v>
      </c>
    </row>
    <row r="6281" spans="7:29" x14ac:dyDescent="0.2">
      <c r="G6281" t="s">
        <v>920</v>
      </c>
      <c r="H6281" t="s">
        <v>1327</v>
      </c>
      <c r="I6281" t="s">
        <v>16772</v>
      </c>
      <c r="J6281" t="s">
        <v>135</v>
      </c>
      <c r="K6281" t="s">
        <v>743</v>
      </c>
      <c r="L6281" t="s">
        <v>744</v>
      </c>
      <c r="M6281">
        <v>9</v>
      </c>
      <c r="N6281" t="s">
        <v>135</v>
      </c>
      <c r="O6281" s="12">
        <v>4610</v>
      </c>
      <c r="P6281" t="s">
        <v>70</v>
      </c>
      <c r="Q6281" s="1">
        <v>45041</v>
      </c>
      <c r="R6281" t="s">
        <v>56</v>
      </c>
      <c r="S6281" s="1">
        <v>45107</v>
      </c>
      <c r="T6281" t="s">
        <v>71</v>
      </c>
      <c r="W6281" t="s">
        <v>16773</v>
      </c>
    </row>
    <row r="6282" spans="7:29" x14ac:dyDescent="0.2">
      <c r="G6282" t="s">
        <v>5196</v>
      </c>
      <c r="H6282" t="s">
        <v>53</v>
      </c>
      <c r="I6282" t="s">
        <v>19046</v>
      </c>
      <c r="J6282" t="s">
        <v>6724</v>
      </c>
      <c r="L6282" t="s">
        <v>55</v>
      </c>
      <c r="M6282">
        <v>12</v>
      </c>
      <c r="N6282" t="s">
        <v>6724</v>
      </c>
      <c r="O6282" s="12">
        <v>4609</v>
      </c>
      <c r="P6282" t="s">
        <v>28</v>
      </c>
      <c r="Q6282" s="1">
        <v>44837</v>
      </c>
      <c r="R6282" t="s">
        <v>56</v>
      </c>
      <c r="S6282" s="1">
        <v>44926</v>
      </c>
      <c r="T6282" t="s">
        <v>30</v>
      </c>
      <c r="U6282" t="s">
        <v>1036</v>
      </c>
      <c r="W6282" t="s">
        <v>19048</v>
      </c>
    </row>
    <row r="6283" spans="7:29" x14ac:dyDescent="0.2">
      <c r="G6283" t="s">
        <v>7157</v>
      </c>
      <c r="H6283" t="s">
        <v>369</v>
      </c>
      <c r="I6283" t="s">
        <v>19242</v>
      </c>
      <c r="J6283" t="s">
        <v>1159</v>
      </c>
      <c r="L6283" t="s">
        <v>283</v>
      </c>
      <c r="M6283">
        <v>9</v>
      </c>
      <c r="N6283" t="s">
        <v>1159</v>
      </c>
      <c r="O6283" s="12">
        <v>4602</v>
      </c>
      <c r="P6283" t="s">
        <v>28</v>
      </c>
      <c r="Q6283" s="1">
        <v>44562</v>
      </c>
      <c r="R6283" t="s">
        <v>56</v>
      </c>
      <c r="S6283" s="1">
        <v>45061</v>
      </c>
      <c r="T6283" t="s">
        <v>30</v>
      </c>
      <c r="U6283" t="s">
        <v>570</v>
      </c>
      <c r="W6283" t="s">
        <v>19243</v>
      </c>
    </row>
    <row r="6284" spans="7:29" x14ac:dyDescent="0.2">
      <c r="G6284" t="s">
        <v>3009</v>
      </c>
      <c r="H6284" t="s">
        <v>24</v>
      </c>
      <c r="I6284" t="s">
        <v>9074</v>
      </c>
      <c r="J6284" t="s">
        <v>481</v>
      </c>
      <c r="L6284" t="s">
        <v>283</v>
      </c>
      <c r="M6284">
        <v>9</v>
      </c>
      <c r="N6284" t="s">
        <v>481</v>
      </c>
      <c r="O6284" s="12">
        <v>4600</v>
      </c>
      <c r="P6284" t="s">
        <v>28</v>
      </c>
      <c r="Q6284" s="1">
        <v>43906</v>
      </c>
      <c r="R6284" t="s">
        <v>56</v>
      </c>
      <c r="S6284" s="1">
        <v>45077</v>
      </c>
      <c r="T6284" t="s">
        <v>30</v>
      </c>
      <c r="U6284" t="s">
        <v>9075</v>
      </c>
      <c r="W6284" t="s">
        <v>9076</v>
      </c>
    </row>
    <row r="6285" spans="7:29" x14ac:dyDescent="0.2">
      <c r="G6285" t="s">
        <v>1406</v>
      </c>
      <c r="H6285" t="s">
        <v>302</v>
      </c>
      <c r="I6285" t="s">
        <v>14455</v>
      </c>
      <c r="J6285" t="s">
        <v>14468</v>
      </c>
      <c r="L6285" t="s">
        <v>283</v>
      </c>
      <c r="M6285">
        <v>9</v>
      </c>
      <c r="N6285" t="s">
        <v>14468</v>
      </c>
      <c r="O6285" s="12">
        <v>4592</v>
      </c>
      <c r="P6285" t="s">
        <v>28</v>
      </c>
      <c r="Q6285" s="1">
        <v>43998</v>
      </c>
      <c r="R6285" t="s">
        <v>56</v>
      </c>
      <c r="S6285" s="1">
        <v>44757</v>
      </c>
      <c r="T6285" t="s">
        <v>30</v>
      </c>
      <c r="U6285" t="s">
        <v>616</v>
      </c>
      <c r="W6285" t="s">
        <v>14469</v>
      </c>
    </row>
    <row r="6286" spans="7:29" x14ac:dyDescent="0.2">
      <c r="G6286" t="s">
        <v>1332</v>
      </c>
      <c r="H6286" t="s">
        <v>53</v>
      </c>
      <c r="I6286" t="s">
        <v>12106</v>
      </c>
      <c r="J6286" t="s">
        <v>346</v>
      </c>
      <c r="L6286" t="s">
        <v>283</v>
      </c>
      <c r="M6286">
        <v>12</v>
      </c>
      <c r="N6286" t="s">
        <v>346</v>
      </c>
      <c r="O6286" s="12">
        <v>4583</v>
      </c>
      <c r="P6286" t="s">
        <v>28</v>
      </c>
      <c r="Q6286" s="1">
        <v>44986</v>
      </c>
      <c r="R6286" t="s">
        <v>29</v>
      </c>
      <c r="S6286" s="1">
        <v>45351</v>
      </c>
      <c r="T6286" t="s">
        <v>30</v>
      </c>
      <c r="U6286" t="s">
        <v>162</v>
      </c>
      <c r="W6286" t="s">
        <v>12179</v>
      </c>
      <c r="X6286" t="s">
        <v>12180</v>
      </c>
      <c r="Y6286" t="s">
        <v>50</v>
      </c>
      <c r="Z6286" t="s">
        <v>3206</v>
      </c>
      <c r="AA6286" t="s">
        <v>12181</v>
      </c>
      <c r="AB6286" t="s">
        <v>50</v>
      </c>
      <c r="AC6286" t="s">
        <v>50</v>
      </c>
    </row>
    <row r="6287" spans="7:29" x14ac:dyDescent="0.2">
      <c r="G6287" t="s">
        <v>1749</v>
      </c>
      <c r="H6287" t="s">
        <v>280</v>
      </c>
      <c r="I6287" t="s">
        <v>25049</v>
      </c>
      <c r="J6287" t="s">
        <v>1329</v>
      </c>
      <c r="K6287" t="s">
        <v>25067</v>
      </c>
      <c r="L6287" t="s">
        <v>114</v>
      </c>
      <c r="M6287">
        <v>12</v>
      </c>
      <c r="N6287" t="s">
        <v>1329</v>
      </c>
      <c r="O6287" s="12">
        <v>4582</v>
      </c>
      <c r="P6287" t="s">
        <v>70</v>
      </c>
      <c r="Q6287" s="1">
        <v>36378</v>
      </c>
      <c r="R6287" t="s">
        <v>29</v>
      </c>
      <c r="S6287" t="s">
        <v>43</v>
      </c>
      <c r="T6287" t="s">
        <v>71</v>
      </c>
      <c r="W6287" t="s">
        <v>25068</v>
      </c>
      <c r="X6287" t="s">
        <v>25069</v>
      </c>
      <c r="Y6287" t="s">
        <v>25067</v>
      </c>
      <c r="Z6287" t="s">
        <v>179</v>
      </c>
      <c r="AA6287" t="s">
        <v>25070</v>
      </c>
      <c r="AB6287" t="s">
        <v>50</v>
      </c>
      <c r="AC6287" t="s">
        <v>50</v>
      </c>
    </row>
    <row r="6288" spans="7:29" x14ac:dyDescent="0.2">
      <c r="G6288" t="s">
        <v>147</v>
      </c>
      <c r="H6288" t="s">
        <v>262</v>
      </c>
      <c r="I6288" t="s">
        <v>10179</v>
      </c>
      <c r="J6288" t="s">
        <v>3683</v>
      </c>
      <c r="K6288" t="s">
        <v>19769</v>
      </c>
      <c r="L6288" t="s">
        <v>114</v>
      </c>
      <c r="M6288">
        <v>12</v>
      </c>
      <c r="N6288" t="s">
        <v>3683</v>
      </c>
      <c r="O6288" s="12">
        <v>4580</v>
      </c>
      <c r="P6288" t="s">
        <v>70</v>
      </c>
      <c r="Q6288" s="1">
        <v>44200</v>
      </c>
      <c r="R6288" t="s">
        <v>29</v>
      </c>
      <c r="S6288" t="s">
        <v>43</v>
      </c>
      <c r="T6288" t="s">
        <v>71</v>
      </c>
      <c r="W6288" t="s">
        <v>19770</v>
      </c>
    </row>
    <row r="6289" spans="7:29" x14ac:dyDescent="0.2">
      <c r="G6289" t="s">
        <v>6815</v>
      </c>
      <c r="H6289" t="s">
        <v>112</v>
      </c>
      <c r="I6289" t="s">
        <v>2555</v>
      </c>
      <c r="J6289" t="s">
        <v>211</v>
      </c>
      <c r="L6289" t="s">
        <v>283</v>
      </c>
      <c r="M6289">
        <v>9</v>
      </c>
      <c r="N6289" t="s">
        <v>211</v>
      </c>
      <c r="O6289" s="12">
        <v>4575</v>
      </c>
      <c r="P6289" t="s">
        <v>28</v>
      </c>
      <c r="Q6289" s="1">
        <v>44820</v>
      </c>
      <c r="R6289" t="s">
        <v>56</v>
      </c>
      <c r="S6289" s="1">
        <v>44910</v>
      </c>
      <c r="T6289" t="s">
        <v>30</v>
      </c>
      <c r="U6289" t="s">
        <v>1076</v>
      </c>
      <c r="W6289" t="s">
        <v>6816</v>
      </c>
    </row>
    <row r="6290" spans="7:29" x14ac:dyDescent="0.2">
      <c r="G6290" t="s">
        <v>4064</v>
      </c>
      <c r="H6290" t="s">
        <v>2463</v>
      </c>
      <c r="I6290" t="s">
        <v>22482</v>
      </c>
      <c r="J6290" t="s">
        <v>135</v>
      </c>
      <c r="K6290" t="s">
        <v>4827</v>
      </c>
      <c r="L6290" t="s">
        <v>7651</v>
      </c>
      <c r="M6290">
        <v>9</v>
      </c>
      <c r="N6290" t="s">
        <v>135</v>
      </c>
      <c r="O6290" s="12">
        <v>4572</v>
      </c>
      <c r="P6290" t="s">
        <v>70</v>
      </c>
      <c r="Q6290" s="1">
        <v>43021</v>
      </c>
      <c r="R6290" t="s">
        <v>56</v>
      </c>
      <c r="S6290" s="1">
        <v>44865</v>
      </c>
      <c r="T6290" t="s">
        <v>71</v>
      </c>
      <c r="W6290" t="s">
        <v>22483</v>
      </c>
    </row>
    <row r="6291" spans="7:29" x14ac:dyDescent="0.2">
      <c r="G6291" t="s">
        <v>1849</v>
      </c>
      <c r="H6291" t="s">
        <v>118</v>
      </c>
      <c r="I6291" t="s">
        <v>1850</v>
      </c>
      <c r="J6291" t="s">
        <v>315</v>
      </c>
      <c r="K6291" t="s">
        <v>221</v>
      </c>
      <c r="L6291" t="s">
        <v>1851</v>
      </c>
      <c r="M6291">
        <v>12</v>
      </c>
      <c r="N6291" t="s">
        <v>315</v>
      </c>
      <c r="O6291" s="12">
        <v>4570</v>
      </c>
      <c r="P6291" t="s">
        <v>70</v>
      </c>
      <c r="Q6291" s="1">
        <v>45061</v>
      </c>
      <c r="R6291" t="s">
        <v>29</v>
      </c>
      <c r="S6291" t="s">
        <v>43</v>
      </c>
      <c r="T6291" t="s">
        <v>71</v>
      </c>
      <c r="W6291" t="s">
        <v>1852</v>
      </c>
      <c r="X6291" t="s">
        <v>116</v>
      </c>
    </row>
    <row r="6292" spans="7:29" ht="170" x14ac:dyDescent="0.2">
      <c r="G6292" t="s">
        <v>117</v>
      </c>
      <c r="H6292" t="s">
        <v>118</v>
      </c>
      <c r="I6292" t="s">
        <v>11653</v>
      </c>
      <c r="J6292" t="s">
        <v>192</v>
      </c>
      <c r="K6292" t="s">
        <v>5192</v>
      </c>
      <c r="L6292" t="s">
        <v>317</v>
      </c>
      <c r="M6292">
        <v>12</v>
      </c>
      <c r="N6292" t="s">
        <v>192</v>
      </c>
      <c r="O6292" s="12">
        <v>4563</v>
      </c>
      <c r="P6292" t="s">
        <v>70</v>
      </c>
      <c r="Q6292" s="1">
        <v>45062</v>
      </c>
      <c r="R6292" t="s">
        <v>29</v>
      </c>
      <c r="S6292" t="s">
        <v>43</v>
      </c>
      <c r="T6292" t="s">
        <v>71</v>
      </c>
      <c r="W6292" t="s">
        <v>11654</v>
      </c>
      <c r="X6292" t="s">
        <v>11655</v>
      </c>
      <c r="Y6292" t="s">
        <v>5192</v>
      </c>
      <c r="Z6292" t="s">
        <v>192</v>
      </c>
      <c r="AA6292" t="s">
        <v>11656</v>
      </c>
      <c r="AB6292" s="2" t="s">
        <v>272</v>
      </c>
      <c r="AC6292" t="s">
        <v>11657</v>
      </c>
    </row>
    <row r="6293" spans="7:29" x14ac:dyDescent="0.2">
      <c r="G6293" t="s">
        <v>2488</v>
      </c>
      <c r="H6293" t="s">
        <v>53</v>
      </c>
      <c r="I6293" t="s">
        <v>2489</v>
      </c>
      <c r="J6293" t="s">
        <v>1473</v>
      </c>
      <c r="L6293" t="s">
        <v>283</v>
      </c>
      <c r="M6293">
        <v>9</v>
      </c>
      <c r="N6293" t="s">
        <v>1473</v>
      </c>
      <c r="O6293" s="12">
        <v>4557</v>
      </c>
      <c r="P6293" t="s">
        <v>28</v>
      </c>
      <c r="Q6293" s="1">
        <v>44546</v>
      </c>
      <c r="R6293" t="s">
        <v>56</v>
      </c>
      <c r="S6293" s="1">
        <v>45000</v>
      </c>
      <c r="T6293" t="s">
        <v>30</v>
      </c>
      <c r="U6293" t="s">
        <v>570</v>
      </c>
      <c r="W6293" t="s">
        <v>2490</v>
      </c>
    </row>
    <row r="6294" spans="7:29" x14ac:dyDescent="0.2">
      <c r="G6294" t="s">
        <v>1078</v>
      </c>
      <c r="H6294" t="s">
        <v>262</v>
      </c>
      <c r="I6294" t="s">
        <v>1079</v>
      </c>
      <c r="J6294" t="s">
        <v>120</v>
      </c>
      <c r="K6294" t="s">
        <v>1080</v>
      </c>
      <c r="L6294" t="s">
        <v>114</v>
      </c>
      <c r="M6294">
        <v>12</v>
      </c>
      <c r="N6294" t="s">
        <v>120</v>
      </c>
      <c r="O6294" s="12">
        <v>4556</v>
      </c>
      <c r="P6294" t="s">
        <v>70</v>
      </c>
      <c r="Q6294" s="1">
        <v>41176</v>
      </c>
      <c r="R6294" t="s">
        <v>29</v>
      </c>
      <c r="S6294" t="s">
        <v>43</v>
      </c>
      <c r="T6294" t="s">
        <v>71</v>
      </c>
      <c r="W6294" t="s">
        <v>1081</v>
      </c>
      <c r="X6294" t="s">
        <v>1082</v>
      </c>
      <c r="Y6294" t="s">
        <v>1080</v>
      </c>
      <c r="Z6294" t="s">
        <v>125</v>
      </c>
      <c r="AA6294" t="s">
        <v>1083</v>
      </c>
      <c r="AB6294" t="s">
        <v>50</v>
      </c>
      <c r="AC6294" t="s">
        <v>50</v>
      </c>
    </row>
    <row r="6295" spans="7:29" x14ac:dyDescent="0.2">
      <c r="G6295" t="s">
        <v>1254</v>
      </c>
      <c r="H6295" t="s">
        <v>724</v>
      </c>
      <c r="I6295" t="s">
        <v>23774</v>
      </c>
      <c r="J6295" t="s">
        <v>332</v>
      </c>
      <c r="K6295" t="s">
        <v>23775</v>
      </c>
      <c r="L6295" t="s">
        <v>589</v>
      </c>
      <c r="M6295">
        <v>12</v>
      </c>
      <c r="N6295" t="s">
        <v>332</v>
      </c>
      <c r="O6295" s="12">
        <v>4555</v>
      </c>
      <c r="P6295" t="s">
        <v>70</v>
      </c>
      <c r="Q6295" s="1">
        <v>44722</v>
      </c>
      <c r="R6295" t="s">
        <v>56</v>
      </c>
      <c r="S6295" s="1">
        <v>44895</v>
      </c>
      <c r="T6295" t="s">
        <v>71</v>
      </c>
      <c r="W6295" t="s">
        <v>23776</v>
      </c>
    </row>
    <row r="6296" spans="7:29" x14ac:dyDescent="0.2">
      <c r="G6296" t="s">
        <v>319</v>
      </c>
      <c r="H6296" t="s">
        <v>53</v>
      </c>
      <c r="I6296" t="s">
        <v>13869</v>
      </c>
      <c r="J6296" t="s">
        <v>120</v>
      </c>
      <c r="K6296" t="s">
        <v>13870</v>
      </c>
      <c r="L6296" t="s">
        <v>246</v>
      </c>
      <c r="M6296">
        <v>12</v>
      </c>
      <c r="N6296" t="s">
        <v>120</v>
      </c>
      <c r="O6296" s="12">
        <v>4548</v>
      </c>
      <c r="P6296" t="s">
        <v>70</v>
      </c>
      <c r="Q6296" s="1">
        <v>44935</v>
      </c>
      <c r="R6296" t="s">
        <v>29</v>
      </c>
      <c r="S6296" t="s">
        <v>43</v>
      </c>
      <c r="T6296" t="s">
        <v>71</v>
      </c>
      <c r="W6296" t="s">
        <v>13871</v>
      </c>
      <c r="X6296" t="s">
        <v>13872</v>
      </c>
      <c r="Y6296" t="s">
        <v>13870</v>
      </c>
      <c r="Z6296" t="s">
        <v>125</v>
      </c>
      <c r="AA6296" t="s">
        <v>13873</v>
      </c>
      <c r="AB6296" t="s">
        <v>50</v>
      </c>
      <c r="AC6296" t="s">
        <v>50</v>
      </c>
    </row>
    <row r="6297" spans="7:29" x14ac:dyDescent="0.2">
      <c r="G6297" t="s">
        <v>458</v>
      </c>
      <c r="H6297" t="s">
        <v>234</v>
      </c>
      <c r="I6297" t="s">
        <v>21845</v>
      </c>
      <c r="J6297" t="s">
        <v>481</v>
      </c>
      <c r="L6297" t="s">
        <v>27</v>
      </c>
      <c r="M6297">
        <v>12</v>
      </c>
      <c r="N6297" t="s">
        <v>481</v>
      </c>
      <c r="O6297" s="12">
        <v>4541</v>
      </c>
      <c r="P6297" t="s">
        <v>28</v>
      </c>
      <c r="Q6297" s="1">
        <v>43712</v>
      </c>
      <c r="R6297" t="s">
        <v>56</v>
      </c>
      <c r="S6297" s="1">
        <v>44760</v>
      </c>
      <c r="T6297" t="s">
        <v>30</v>
      </c>
      <c r="U6297" t="s">
        <v>21846</v>
      </c>
      <c r="V6297" t="s">
        <v>404</v>
      </c>
      <c r="W6297" t="s">
        <v>21847</v>
      </c>
    </row>
    <row r="6298" spans="7:29" x14ac:dyDescent="0.2">
      <c r="G6298" t="s">
        <v>4388</v>
      </c>
      <c r="H6298" t="s">
        <v>314</v>
      </c>
      <c r="I6298" t="s">
        <v>4379</v>
      </c>
      <c r="J6298" t="s">
        <v>1473</v>
      </c>
      <c r="L6298" t="s">
        <v>283</v>
      </c>
      <c r="M6298">
        <v>9</v>
      </c>
      <c r="N6298" t="s">
        <v>1473</v>
      </c>
      <c r="O6298" s="12">
        <v>4533</v>
      </c>
      <c r="P6298" t="s">
        <v>28</v>
      </c>
      <c r="Q6298" s="1">
        <v>45001</v>
      </c>
      <c r="R6298" t="s">
        <v>56</v>
      </c>
      <c r="S6298" s="1">
        <v>45092</v>
      </c>
      <c r="T6298" t="s">
        <v>30</v>
      </c>
      <c r="U6298" t="s">
        <v>570</v>
      </c>
      <c r="W6298" t="s">
        <v>4389</v>
      </c>
    </row>
    <row r="6299" spans="7:29" x14ac:dyDescent="0.2">
      <c r="G6299" t="s">
        <v>358</v>
      </c>
      <c r="H6299" t="s">
        <v>274</v>
      </c>
      <c r="I6299" t="s">
        <v>17963</v>
      </c>
      <c r="J6299" t="s">
        <v>10367</v>
      </c>
      <c r="L6299" t="s">
        <v>283</v>
      </c>
      <c r="M6299">
        <v>9</v>
      </c>
      <c r="N6299" t="s">
        <v>10367</v>
      </c>
      <c r="O6299" s="12">
        <v>4533</v>
      </c>
      <c r="P6299" t="s">
        <v>28</v>
      </c>
      <c r="Q6299" s="1">
        <v>45001</v>
      </c>
      <c r="R6299" t="s">
        <v>56</v>
      </c>
      <c r="S6299" s="1">
        <v>45092</v>
      </c>
      <c r="T6299" t="s">
        <v>30</v>
      </c>
      <c r="U6299" t="s">
        <v>1076</v>
      </c>
      <c r="W6299" t="s">
        <v>17968</v>
      </c>
    </row>
    <row r="6300" spans="7:29" x14ac:dyDescent="0.2">
      <c r="G6300" t="s">
        <v>503</v>
      </c>
      <c r="H6300" t="s">
        <v>53</v>
      </c>
      <c r="I6300" t="s">
        <v>23901</v>
      </c>
      <c r="J6300" t="s">
        <v>569</v>
      </c>
      <c r="L6300" t="s">
        <v>283</v>
      </c>
      <c r="M6300">
        <v>9</v>
      </c>
      <c r="N6300" t="s">
        <v>569</v>
      </c>
      <c r="O6300" s="12">
        <v>4533</v>
      </c>
      <c r="P6300" t="s">
        <v>28</v>
      </c>
      <c r="Q6300" s="1">
        <v>44820</v>
      </c>
      <c r="R6300" t="s">
        <v>56</v>
      </c>
      <c r="S6300" s="1">
        <v>44930</v>
      </c>
      <c r="T6300" t="s">
        <v>30</v>
      </c>
      <c r="U6300" t="s">
        <v>570</v>
      </c>
      <c r="W6300" t="s">
        <v>23902</v>
      </c>
    </row>
    <row r="6301" spans="7:29" ht="85" x14ac:dyDescent="0.2">
      <c r="G6301" t="s">
        <v>2086</v>
      </c>
      <c r="H6301" t="s">
        <v>118</v>
      </c>
      <c r="I6301" t="s">
        <v>16409</v>
      </c>
      <c r="J6301" t="s">
        <v>150</v>
      </c>
      <c r="K6301" t="s">
        <v>8873</v>
      </c>
      <c r="L6301" t="s">
        <v>114</v>
      </c>
      <c r="M6301">
        <v>12</v>
      </c>
      <c r="N6301" t="s">
        <v>150</v>
      </c>
      <c r="O6301" s="12">
        <v>4521</v>
      </c>
      <c r="P6301" t="s">
        <v>70</v>
      </c>
      <c r="Q6301" s="1">
        <v>41680</v>
      </c>
      <c r="R6301" t="s">
        <v>29</v>
      </c>
      <c r="S6301" t="s">
        <v>43</v>
      </c>
      <c r="T6301" t="s">
        <v>71</v>
      </c>
      <c r="W6301" t="s">
        <v>16410</v>
      </c>
      <c r="X6301" t="s">
        <v>16411</v>
      </c>
      <c r="Y6301" t="s">
        <v>8873</v>
      </c>
      <c r="Z6301" t="s">
        <v>150</v>
      </c>
      <c r="AA6301" t="s">
        <v>16412</v>
      </c>
      <c r="AB6301" s="2" t="s">
        <v>837</v>
      </c>
      <c r="AC6301" t="s">
        <v>50</v>
      </c>
    </row>
    <row r="6302" spans="7:29" x14ac:dyDescent="0.2">
      <c r="G6302" t="s">
        <v>2475</v>
      </c>
      <c r="H6302" t="s">
        <v>53</v>
      </c>
      <c r="I6302" t="s">
        <v>20638</v>
      </c>
      <c r="J6302" t="s">
        <v>921</v>
      </c>
      <c r="L6302" t="s">
        <v>283</v>
      </c>
      <c r="M6302">
        <v>9</v>
      </c>
      <c r="N6302" t="s">
        <v>921</v>
      </c>
      <c r="O6302" s="12">
        <v>4521</v>
      </c>
      <c r="P6302" t="s">
        <v>28</v>
      </c>
      <c r="Q6302" s="1">
        <v>45001</v>
      </c>
      <c r="R6302" t="s">
        <v>56</v>
      </c>
      <c r="S6302" s="1">
        <v>45092</v>
      </c>
      <c r="T6302" t="s">
        <v>30</v>
      </c>
      <c r="U6302" t="s">
        <v>570</v>
      </c>
      <c r="W6302" t="s">
        <v>20640</v>
      </c>
    </row>
    <row r="6303" spans="7:29" x14ac:dyDescent="0.2">
      <c r="G6303" t="s">
        <v>128</v>
      </c>
      <c r="H6303" t="s">
        <v>24</v>
      </c>
      <c r="I6303" t="s">
        <v>2507</v>
      </c>
      <c r="J6303" t="s">
        <v>770</v>
      </c>
      <c r="L6303" t="s">
        <v>27</v>
      </c>
      <c r="M6303">
        <v>12</v>
      </c>
      <c r="N6303" t="s">
        <v>770</v>
      </c>
      <c r="O6303" s="12">
        <v>4514</v>
      </c>
      <c r="P6303" t="s">
        <v>28</v>
      </c>
      <c r="Q6303" s="1">
        <v>44704</v>
      </c>
      <c r="R6303" t="s">
        <v>56</v>
      </c>
      <c r="S6303" s="1">
        <v>44756</v>
      </c>
      <c r="T6303" t="s">
        <v>30</v>
      </c>
      <c r="U6303" t="s">
        <v>2508</v>
      </c>
      <c r="V6303" t="s">
        <v>404</v>
      </c>
      <c r="W6303" t="s">
        <v>2509</v>
      </c>
    </row>
    <row r="6304" spans="7:29" x14ac:dyDescent="0.2">
      <c r="G6304" t="s">
        <v>59</v>
      </c>
      <c r="H6304" t="s">
        <v>724</v>
      </c>
      <c r="I6304" t="s">
        <v>4723</v>
      </c>
      <c r="J6304" t="s">
        <v>1159</v>
      </c>
      <c r="L6304" t="s">
        <v>283</v>
      </c>
      <c r="M6304">
        <v>9</v>
      </c>
      <c r="N6304" t="s">
        <v>1159</v>
      </c>
      <c r="O6304" s="12">
        <v>4512</v>
      </c>
      <c r="P6304" t="s">
        <v>28</v>
      </c>
      <c r="Q6304" s="1">
        <v>44927</v>
      </c>
      <c r="R6304" t="s">
        <v>56</v>
      </c>
      <c r="S6304" s="1">
        <v>45061</v>
      </c>
      <c r="T6304" t="s">
        <v>30</v>
      </c>
      <c r="U6304" t="s">
        <v>570</v>
      </c>
      <c r="W6304" t="s">
        <v>4724</v>
      </c>
    </row>
    <row r="6305" spans="7:29" x14ac:dyDescent="0.2">
      <c r="G6305" t="s">
        <v>1654</v>
      </c>
      <c r="H6305" t="s">
        <v>53</v>
      </c>
      <c r="I6305" t="s">
        <v>1655</v>
      </c>
      <c r="J6305" t="s">
        <v>135</v>
      </c>
      <c r="K6305" t="s">
        <v>1482</v>
      </c>
      <c r="L6305" t="s">
        <v>1483</v>
      </c>
      <c r="M6305">
        <v>9</v>
      </c>
      <c r="N6305" t="s">
        <v>135</v>
      </c>
      <c r="O6305" s="12">
        <v>4508</v>
      </c>
      <c r="P6305" t="s">
        <v>70</v>
      </c>
      <c r="Q6305" s="1">
        <v>45015</v>
      </c>
      <c r="R6305" t="s">
        <v>29</v>
      </c>
      <c r="S6305" t="s">
        <v>43</v>
      </c>
      <c r="T6305" t="s">
        <v>71</v>
      </c>
      <c r="W6305" t="s">
        <v>1656</v>
      </c>
      <c r="X6305" t="s">
        <v>1657</v>
      </c>
      <c r="Y6305" t="s">
        <v>1482</v>
      </c>
      <c r="Z6305" t="s">
        <v>135</v>
      </c>
      <c r="AA6305" t="s">
        <v>1658</v>
      </c>
      <c r="AB6305" t="s">
        <v>50</v>
      </c>
      <c r="AC6305" t="s">
        <v>50</v>
      </c>
    </row>
    <row r="6306" spans="7:29" x14ac:dyDescent="0.2">
      <c r="G6306" t="s">
        <v>18101</v>
      </c>
      <c r="H6306" t="s">
        <v>53</v>
      </c>
      <c r="I6306" t="s">
        <v>18102</v>
      </c>
      <c r="J6306" t="s">
        <v>435</v>
      </c>
      <c r="L6306" t="s">
        <v>283</v>
      </c>
      <c r="M6306">
        <v>9</v>
      </c>
      <c r="N6306" t="s">
        <v>435</v>
      </c>
      <c r="O6306" s="12">
        <v>4507</v>
      </c>
      <c r="P6306" t="s">
        <v>28</v>
      </c>
      <c r="Q6306" s="1">
        <v>44820</v>
      </c>
      <c r="R6306" t="s">
        <v>56</v>
      </c>
      <c r="S6306" s="1">
        <v>44910</v>
      </c>
      <c r="T6306" t="s">
        <v>30</v>
      </c>
      <c r="U6306" t="s">
        <v>616</v>
      </c>
      <c r="W6306" t="s">
        <v>18103</v>
      </c>
    </row>
    <row r="6307" spans="7:29" x14ac:dyDescent="0.2">
      <c r="G6307" t="s">
        <v>21748</v>
      </c>
      <c r="H6307" t="s">
        <v>280</v>
      </c>
      <c r="I6307" t="s">
        <v>21749</v>
      </c>
      <c r="J6307" t="s">
        <v>135</v>
      </c>
      <c r="K6307" t="s">
        <v>743</v>
      </c>
      <c r="L6307" t="s">
        <v>744</v>
      </c>
      <c r="M6307">
        <v>9</v>
      </c>
      <c r="N6307" t="s">
        <v>135</v>
      </c>
      <c r="O6307" s="12">
        <v>4495</v>
      </c>
      <c r="P6307" t="s">
        <v>70</v>
      </c>
      <c r="Q6307" s="1">
        <v>44887</v>
      </c>
      <c r="R6307" t="s">
        <v>56</v>
      </c>
      <c r="S6307" s="1">
        <v>44985</v>
      </c>
      <c r="T6307" t="s">
        <v>71</v>
      </c>
      <c r="W6307" t="s">
        <v>21750</v>
      </c>
    </row>
    <row r="6308" spans="7:29" x14ac:dyDescent="0.2">
      <c r="G6308" t="s">
        <v>16769</v>
      </c>
      <c r="H6308" t="s">
        <v>314</v>
      </c>
      <c r="I6308" t="s">
        <v>16770</v>
      </c>
      <c r="J6308" t="s">
        <v>1583</v>
      </c>
      <c r="L6308" t="s">
        <v>27</v>
      </c>
      <c r="M6308">
        <v>12</v>
      </c>
      <c r="N6308" t="s">
        <v>1583</v>
      </c>
      <c r="O6308" s="12">
        <v>4485</v>
      </c>
      <c r="P6308" t="s">
        <v>28</v>
      </c>
      <c r="Q6308" s="1">
        <v>41814</v>
      </c>
      <c r="R6308" t="s">
        <v>56</v>
      </c>
      <c r="S6308" s="1">
        <v>44820</v>
      </c>
      <c r="T6308" t="s">
        <v>30</v>
      </c>
      <c r="U6308" t="s">
        <v>5082</v>
      </c>
      <c r="V6308" t="s">
        <v>404</v>
      </c>
      <c r="W6308" t="s">
        <v>16771</v>
      </c>
    </row>
    <row r="6309" spans="7:29" x14ac:dyDescent="0.2">
      <c r="G6309" t="s">
        <v>1459</v>
      </c>
      <c r="H6309" t="s">
        <v>1394</v>
      </c>
      <c r="I6309" t="s">
        <v>5669</v>
      </c>
      <c r="J6309" t="s">
        <v>4759</v>
      </c>
      <c r="L6309" t="s">
        <v>283</v>
      </c>
      <c r="M6309">
        <v>9</v>
      </c>
      <c r="N6309" t="s">
        <v>4759</v>
      </c>
      <c r="O6309" s="12">
        <v>4472</v>
      </c>
      <c r="P6309" t="s">
        <v>28</v>
      </c>
      <c r="Q6309" s="1">
        <v>45001</v>
      </c>
      <c r="R6309" t="s">
        <v>56</v>
      </c>
      <c r="S6309" s="1">
        <v>45092</v>
      </c>
      <c r="T6309" t="s">
        <v>30</v>
      </c>
      <c r="U6309" t="s">
        <v>5670</v>
      </c>
      <c r="W6309" t="s">
        <v>5671</v>
      </c>
    </row>
    <row r="6310" spans="7:29" x14ac:dyDescent="0.2">
      <c r="G6310" t="s">
        <v>986</v>
      </c>
      <c r="H6310" t="s">
        <v>1327</v>
      </c>
      <c r="I6310" t="s">
        <v>3132</v>
      </c>
      <c r="J6310" t="s">
        <v>1473</v>
      </c>
      <c r="L6310" t="s">
        <v>283</v>
      </c>
      <c r="M6310">
        <v>9</v>
      </c>
      <c r="N6310" t="s">
        <v>1473</v>
      </c>
      <c r="O6310" s="12">
        <v>4467</v>
      </c>
      <c r="P6310" t="s">
        <v>28</v>
      </c>
      <c r="Q6310" s="1">
        <v>44911</v>
      </c>
      <c r="R6310" t="s">
        <v>56</v>
      </c>
      <c r="S6310" s="1">
        <v>45000</v>
      </c>
      <c r="T6310" t="s">
        <v>30</v>
      </c>
      <c r="U6310" t="s">
        <v>570</v>
      </c>
      <c r="W6310" t="s">
        <v>3133</v>
      </c>
    </row>
    <row r="6311" spans="7:29" x14ac:dyDescent="0.2">
      <c r="G6311" t="s">
        <v>1450</v>
      </c>
      <c r="H6311" t="s">
        <v>1250</v>
      </c>
      <c r="I6311" t="s">
        <v>22827</v>
      </c>
      <c r="J6311" t="s">
        <v>12922</v>
      </c>
      <c r="L6311" t="s">
        <v>283</v>
      </c>
      <c r="M6311">
        <v>9</v>
      </c>
      <c r="N6311" t="s">
        <v>12922</v>
      </c>
      <c r="O6311" s="12">
        <v>4467</v>
      </c>
      <c r="P6311" t="s">
        <v>28</v>
      </c>
      <c r="Q6311" s="1">
        <v>44911</v>
      </c>
      <c r="R6311" t="s">
        <v>56</v>
      </c>
      <c r="S6311" s="1">
        <v>45000</v>
      </c>
      <c r="T6311" t="s">
        <v>30</v>
      </c>
      <c r="U6311" t="s">
        <v>570</v>
      </c>
      <c r="W6311" t="s">
        <v>22828</v>
      </c>
    </row>
    <row r="6312" spans="7:29" x14ac:dyDescent="0.2">
      <c r="G6312" t="s">
        <v>4711</v>
      </c>
      <c r="H6312" t="s">
        <v>53</v>
      </c>
      <c r="I6312" t="s">
        <v>23042</v>
      </c>
      <c r="J6312" t="s">
        <v>1473</v>
      </c>
      <c r="L6312" t="s">
        <v>283</v>
      </c>
      <c r="M6312">
        <v>9</v>
      </c>
      <c r="N6312" t="s">
        <v>1473</v>
      </c>
      <c r="O6312" s="12">
        <v>4467</v>
      </c>
      <c r="P6312" t="s">
        <v>28</v>
      </c>
      <c r="Q6312" s="1">
        <v>44911</v>
      </c>
      <c r="R6312" t="s">
        <v>56</v>
      </c>
      <c r="S6312" s="1">
        <v>45000</v>
      </c>
      <c r="T6312" t="s">
        <v>30</v>
      </c>
      <c r="U6312" t="s">
        <v>570</v>
      </c>
      <c r="W6312" t="s">
        <v>23043</v>
      </c>
    </row>
    <row r="6313" spans="7:29" x14ac:dyDescent="0.2">
      <c r="G6313" t="s">
        <v>319</v>
      </c>
      <c r="H6313" t="s">
        <v>53</v>
      </c>
      <c r="I6313" t="s">
        <v>23966</v>
      </c>
      <c r="J6313" t="s">
        <v>6793</v>
      </c>
      <c r="L6313" t="s">
        <v>283</v>
      </c>
      <c r="M6313">
        <v>9</v>
      </c>
      <c r="N6313" t="s">
        <v>6793</v>
      </c>
      <c r="O6313" s="12">
        <v>4467</v>
      </c>
      <c r="P6313" t="s">
        <v>28</v>
      </c>
      <c r="Q6313" s="1">
        <v>44911</v>
      </c>
      <c r="R6313" t="s">
        <v>56</v>
      </c>
      <c r="S6313" s="1">
        <v>45000</v>
      </c>
      <c r="T6313" t="s">
        <v>30</v>
      </c>
      <c r="U6313" t="s">
        <v>1076</v>
      </c>
      <c r="W6313" t="s">
        <v>23967</v>
      </c>
    </row>
    <row r="6314" spans="7:29" x14ac:dyDescent="0.2">
      <c r="G6314" t="s">
        <v>503</v>
      </c>
      <c r="H6314" t="s">
        <v>53</v>
      </c>
      <c r="I6314" t="s">
        <v>24950</v>
      </c>
      <c r="J6314" t="s">
        <v>6793</v>
      </c>
      <c r="L6314" t="s">
        <v>283</v>
      </c>
      <c r="M6314">
        <v>9</v>
      </c>
      <c r="N6314" t="s">
        <v>6793</v>
      </c>
      <c r="O6314" s="12">
        <v>4467</v>
      </c>
      <c r="P6314" t="s">
        <v>28</v>
      </c>
      <c r="Q6314" s="1">
        <v>44911</v>
      </c>
      <c r="R6314" t="s">
        <v>56</v>
      </c>
      <c r="S6314" s="1">
        <v>45000</v>
      </c>
      <c r="T6314" t="s">
        <v>30</v>
      </c>
      <c r="U6314" t="s">
        <v>1076</v>
      </c>
      <c r="W6314" t="s">
        <v>24952</v>
      </c>
    </row>
    <row r="6315" spans="7:29" x14ac:dyDescent="0.2">
      <c r="G6315" t="s">
        <v>1041</v>
      </c>
      <c r="H6315" t="s">
        <v>53</v>
      </c>
      <c r="I6315" t="s">
        <v>1042</v>
      </c>
      <c r="J6315" t="s">
        <v>435</v>
      </c>
      <c r="L6315" t="s">
        <v>283</v>
      </c>
      <c r="M6315">
        <v>9</v>
      </c>
      <c r="N6315" t="s">
        <v>435</v>
      </c>
      <c r="O6315" s="12">
        <v>4462</v>
      </c>
      <c r="P6315" t="s">
        <v>28</v>
      </c>
      <c r="Q6315" s="1">
        <v>44820</v>
      </c>
      <c r="R6315" t="s">
        <v>56</v>
      </c>
      <c r="S6315" s="1">
        <v>44910</v>
      </c>
      <c r="T6315" t="s">
        <v>30</v>
      </c>
      <c r="U6315" t="s">
        <v>1043</v>
      </c>
      <c r="W6315" t="s">
        <v>1044</v>
      </c>
    </row>
    <row r="6316" spans="7:29" x14ac:dyDescent="0.2">
      <c r="G6316" t="s">
        <v>24818</v>
      </c>
      <c r="H6316" t="s">
        <v>53</v>
      </c>
      <c r="I6316" t="s">
        <v>24819</v>
      </c>
      <c r="J6316" t="s">
        <v>435</v>
      </c>
      <c r="L6316" t="s">
        <v>283</v>
      </c>
      <c r="M6316">
        <v>9</v>
      </c>
      <c r="N6316" t="s">
        <v>435</v>
      </c>
      <c r="O6316" s="12">
        <v>4462</v>
      </c>
      <c r="P6316" t="s">
        <v>28</v>
      </c>
      <c r="Q6316" s="1">
        <v>44820</v>
      </c>
      <c r="R6316" t="s">
        <v>56</v>
      </c>
      <c r="S6316" s="1">
        <v>44910</v>
      </c>
      <c r="T6316" t="s">
        <v>30</v>
      </c>
      <c r="U6316" t="s">
        <v>1043</v>
      </c>
      <c r="W6316" t="s">
        <v>24820</v>
      </c>
    </row>
    <row r="6317" spans="7:29" x14ac:dyDescent="0.2">
      <c r="G6317" t="s">
        <v>273</v>
      </c>
      <c r="H6317" t="s">
        <v>53</v>
      </c>
      <c r="I6317" t="s">
        <v>22449</v>
      </c>
      <c r="J6317" t="s">
        <v>192</v>
      </c>
      <c r="L6317" t="s">
        <v>27</v>
      </c>
      <c r="M6317">
        <v>12</v>
      </c>
      <c r="N6317" t="s">
        <v>192</v>
      </c>
      <c r="O6317" s="12">
        <v>4457</v>
      </c>
      <c r="P6317" t="s">
        <v>28</v>
      </c>
      <c r="Q6317" s="1">
        <v>43703</v>
      </c>
      <c r="R6317" t="s">
        <v>56</v>
      </c>
      <c r="S6317" s="1">
        <v>44771</v>
      </c>
      <c r="T6317" t="s">
        <v>30</v>
      </c>
      <c r="U6317" t="s">
        <v>10786</v>
      </c>
      <c r="V6317" t="s">
        <v>522</v>
      </c>
      <c r="W6317" t="s">
        <v>22450</v>
      </c>
    </row>
    <row r="6318" spans="7:29" x14ac:dyDescent="0.2">
      <c r="G6318" t="s">
        <v>2092</v>
      </c>
      <c r="H6318" t="s">
        <v>112</v>
      </c>
      <c r="I6318" t="s">
        <v>2075</v>
      </c>
      <c r="J6318" t="s">
        <v>2093</v>
      </c>
      <c r="L6318" t="s">
        <v>775</v>
      </c>
      <c r="M6318">
        <v>9</v>
      </c>
      <c r="N6318" t="s">
        <v>2093</v>
      </c>
      <c r="O6318" s="12">
        <v>4455</v>
      </c>
      <c r="P6318" t="s">
        <v>28</v>
      </c>
      <c r="Q6318" s="1">
        <v>42125</v>
      </c>
      <c r="R6318" t="s">
        <v>63</v>
      </c>
      <c r="S6318" t="s">
        <v>43</v>
      </c>
      <c r="T6318" t="s">
        <v>30</v>
      </c>
      <c r="U6318" t="s">
        <v>1324</v>
      </c>
      <c r="W6318" t="s">
        <v>2094</v>
      </c>
    </row>
    <row r="6319" spans="7:29" x14ac:dyDescent="0.2">
      <c r="G6319" t="s">
        <v>604</v>
      </c>
      <c r="H6319" t="s">
        <v>302</v>
      </c>
      <c r="I6319" t="s">
        <v>12242</v>
      </c>
      <c r="J6319" t="s">
        <v>1087</v>
      </c>
      <c r="L6319" t="s">
        <v>27</v>
      </c>
      <c r="M6319">
        <v>12</v>
      </c>
      <c r="N6319" t="s">
        <v>1087</v>
      </c>
      <c r="O6319" s="12">
        <v>4434</v>
      </c>
      <c r="P6319" t="s">
        <v>28</v>
      </c>
      <c r="Q6319" s="1">
        <v>44424</v>
      </c>
      <c r="R6319" t="s">
        <v>56</v>
      </c>
      <c r="S6319" s="1">
        <v>44769</v>
      </c>
      <c r="T6319" t="s">
        <v>30</v>
      </c>
      <c r="U6319" t="s">
        <v>12278</v>
      </c>
      <c r="V6319" t="s">
        <v>32</v>
      </c>
      <c r="W6319" t="s">
        <v>12279</v>
      </c>
    </row>
    <row r="6320" spans="7:29" x14ac:dyDescent="0.2">
      <c r="G6320" t="s">
        <v>1672</v>
      </c>
      <c r="H6320" t="s">
        <v>60</v>
      </c>
      <c r="I6320" t="s">
        <v>16471</v>
      </c>
      <c r="J6320" t="s">
        <v>67</v>
      </c>
      <c r="K6320" t="s">
        <v>10069</v>
      </c>
      <c r="L6320" t="s">
        <v>152</v>
      </c>
      <c r="M6320">
        <v>12</v>
      </c>
      <c r="N6320" t="s">
        <v>67</v>
      </c>
      <c r="O6320" s="12">
        <v>4430</v>
      </c>
      <c r="P6320" t="s">
        <v>70</v>
      </c>
      <c r="Q6320" s="1">
        <v>44735</v>
      </c>
      <c r="R6320" t="s">
        <v>56</v>
      </c>
      <c r="S6320" s="1">
        <v>44804</v>
      </c>
      <c r="T6320" t="s">
        <v>71</v>
      </c>
      <c r="W6320" t="s">
        <v>16472</v>
      </c>
    </row>
    <row r="6321" spans="7:29" x14ac:dyDescent="0.2">
      <c r="G6321" t="s">
        <v>3961</v>
      </c>
      <c r="H6321" t="s">
        <v>314</v>
      </c>
      <c r="I6321" t="s">
        <v>19118</v>
      </c>
      <c r="J6321" t="s">
        <v>26</v>
      </c>
      <c r="K6321" t="s">
        <v>19121</v>
      </c>
      <c r="L6321" t="s">
        <v>246</v>
      </c>
      <c r="M6321">
        <v>12</v>
      </c>
      <c r="N6321" t="s">
        <v>26</v>
      </c>
      <c r="O6321" s="12">
        <v>4430</v>
      </c>
      <c r="P6321" t="s">
        <v>70</v>
      </c>
      <c r="Q6321" s="1">
        <v>44855</v>
      </c>
      <c r="R6321" t="s">
        <v>29</v>
      </c>
      <c r="S6321" t="s">
        <v>43</v>
      </c>
      <c r="T6321" t="s">
        <v>71</v>
      </c>
      <c r="W6321" t="s">
        <v>19120</v>
      </c>
      <c r="X6321" t="s">
        <v>116</v>
      </c>
    </row>
    <row r="6322" spans="7:29" x14ac:dyDescent="0.2">
      <c r="G6322" t="s">
        <v>527</v>
      </c>
      <c r="H6322" t="s">
        <v>53</v>
      </c>
      <c r="I6322" t="s">
        <v>5374</v>
      </c>
      <c r="J6322" t="s">
        <v>150</v>
      </c>
      <c r="K6322" t="s">
        <v>832</v>
      </c>
      <c r="L6322" t="s">
        <v>833</v>
      </c>
      <c r="M6322">
        <v>9</v>
      </c>
      <c r="N6322" t="s">
        <v>150</v>
      </c>
      <c r="O6322" s="12">
        <v>4400</v>
      </c>
      <c r="P6322" t="s">
        <v>70</v>
      </c>
      <c r="Q6322" s="1">
        <v>44893</v>
      </c>
      <c r="R6322" t="s">
        <v>56</v>
      </c>
      <c r="S6322" s="1">
        <v>45016</v>
      </c>
      <c r="T6322" t="s">
        <v>71</v>
      </c>
      <c r="W6322" t="s">
        <v>5395</v>
      </c>
    </row>
    <row r="6323" spans="7:29" x14ac:dyDescent="0.2">
      <c r="G6323" t="s">
        <v>12583</v>
      </c>
      <c r="H6323" t="s">
        <v>53</v>
      </c>
      <c r="I6323" t="s">
        <v>17259</v>
      </c>
      <c r="J6323" t="s">
        <v>135</v>
      </c>
      <c r="K6323" t="s">
        <v>17260</v>
      </c>
      <c r="L6323" t="s">
        <v>203</v>
      </c>
      <c r="M6323">
        <v>12</v>
      </c>
      <c r="N6323" t="s">
        <v>135</v>
      </c>
      <c r="O6323" s="12">
        <v>4399</v>
      </c>
      <c r="P6323" t="s">
        <v>70</v>
      </c>
      <c r="Q6323" s="1">
        <v>45047</v>
      </c>
      <c r="R6323" t="s">
        <v>29</v>
      </c>
      <c r="S6323" t="s">
        <v>43</v>
      </c>
      <c r="T6323" t="s">
        <v>71</v>
      </c>
      <c r="W6323" t="s">
        <v>17261</v>
      </c>
      <c r="X6323" t="s">
        <v>17262</v>
      </c>
      <c r="Y6323" t="s">
        <v>17260</v>
      </c>
      <c r="Z6323" t="s">
        <v>135</v>
      </c>
      <c r="AA6323" t="s">
        <v>17263</v>
      </c>
      <c r="AB6323" t="s">
        <v>50</v>
      </c>
      <c r="AC6323" t="s">
        <v>50</v>
      </c>
    </row>
    <row r="6324" spans="7:29" x14ac:dyDescent="0.2">
      <c r="G6324" t="s">
        <v>3927</v>
      </c>
      <c r="H6324" t="s">
        <v>53</v>
      </c>
      <c r="I6324" t="s">
        <v>17711</v>
      </c>
      <c r="J6324" t="s">
        <v>569</v>
      </c>
      <c r="L6324" t="s">
        <v>283</v>
      </c>
      <c r="M6324">
        <v>9</v>
      </c>
      <c r="N6324" t="s">
        <v>569</v>
      </c>
      <c r="O6324" s="12">
        <v>4382</v>
      </c>
      <c r="P6324" t="s">
        <v>28</v>
      </c>
      <c r="Q6324" s="1">
        <v>45001</v>
      </c>
      <c r="R6324" t="s">
        <v>56</v>
      </c>
      <c r="S6324" s="1">
        <v>45092</v>
      </c>
      <c r="T6324" t="s">
        <v>30</v>
      </c>
      <c r="U6324" t="s">
        <v>570</v>
      </c>
      <c r="W6324" t="s">
        <v>17712</v>
      </c>
    </row>
    <row r="6325" spans="7:29" x14ac:dyDescent="0.2">
      <c r="G6325" t="s">
        <v>1406</v>
      </c>
      <c r="H6325" t="s">
        <v>118</v>
      </c>
      <c r="I6325" t="s">
        <v>8821</v>
      </c>
      <c r="J6325" t="s">
        <v>974</v>
      </c>
      <c r="L6325" t="s">
        <v>62</v>
      </c>
      <c r="M6325">
        <v>12</v>
      </c>
      <c r="N6325" t="s">
        <v>974</v>
      </c>
      <c r="O6325" s="12">
        <v>4370</v>
      </c>
      <c r="P6325" t="s">
        <v>28</v>
      </c>
      <c r="Q6325" s="1">
        <v>44013</v>
      </c>
      <c r="R6325" t="s">
        <v>29</v>
      </c>
      <c r="S6325" t="s">
        <v>43</v>
      </c>
      <c r="T6325" t="s">
        <v>30</v>
      </c>
      <c r="U6325" t="s">
        <v>1535</v>
      </c>
      <c r="W6325" t="s">
        <v>8822</v>
      </c>
      <c r="X6325" t="s">
        <v>8823</v>
      </c>
      <c r="Y6325" t="s">
        <v>1535</v>
      </c>
      <c r="Z6325" t="s">
        <v>979</v>
      </c>
      <c r="AA6325" t="s">
        <v>8824</v>
      </c>
      <c r="AB6325" t="s">
        <v>50</v>
      </c>
      <c r="AC6325" t="s">
        <v>8825</v>
      </c>
    </row>
    <row r="6326" spans="7:29" x14ac:dyDescent="0.2">
      <c r="G6326" t="s">
        <v>902</v>
      </c>
      <c r="H6326" t="s">
        <v>2463</v>
      </c>
      <c r="I6326" t="s">
        <v>8634</v>
      </c>
      <c r="J6326" t="s">
        <v>103</v>
      </c>
      <c r="K6326" t="s">
        <v>3349</v>
      </c>
      <c r="L6326" t="s">
        <v>114</v>
      </c>
      <c r="M6326">
        <v>12</v>
      </c>
      <c r="N6326" t="s">
        <v>103</v>
      </c>
      <c r="O6326" s="12">
        <v>4353</v>
      </c>
      <c r="P6326" t="s">
        <v>70</v>
      </c>
      <c r="Q6326" s="1">
        <v>45017</v>
      </c>
      <c r="R6326" t="s">
        <v>29</v>
      </c>
      <c r="S6326" t="s">
        <v>43</v>
      </c>
      <c r="T6326" t="s">
        <v>71</v>
      </c>
      <c r="W6326" t="s">
        <v>8643</v>
      </c>
      <c r="X6326" t="s">
        <v>116</v>
      </c>
    </row>
    <row r="6327" spans="7:29" x14ac:dyDescent="0.2">
      <c r="G6327" t="s">
        <v>8525</v>
      </c>
      <c r="H6327" t="s">
        <v>53</v>
      </c>
      <c r="I6327" t="s">
        <v>17804</v>
      </c>
      <c r="J6327" t="s">
        <v>770</v>
      </c>
      <c r="L6327" t="s">
        <v>55</v>
      </c>
      <c r="M6327">
        <v>12</v>
      </c>
      <c r="N6327" t="s">
        <v>770</v>
      </c>
      <c r="O6327" s="12">
        <v>4352</v>
      </c>
      <c r="P6327" t="s">
        <v>28</v>
      </c>
      <c r="Q6327" s="1">
        <v>44835</v>
      </c>
      <c r="R6327" t="s">
        <v>56</v>
      </c>
      <c r="S6327" s="1">
        <v>45473</v>
      </c>
      <c r="T6327" t="s">
        <v>30</v>
      </c>
      <c r="U6327" t="s">
        <v>17805</v>
      </c>
      <c r="W6327" t="s">
        <v>17806</v>
      </c>
    </row>
    <row r="6328" spans="7:29" ht="153" x14ac:dyDescent="0.2">
      <c r="G6328" t="s">
        <v>1867</v>
      </c>
      <c r="H6328" t="s">
        <v>262</v>
      </c>
      <c r="I6328" t="s">
        <v>21878</v>
      </c>
      <c r="J6328" t="s">
        <v>86</v>
      </c>
      <c r="L6328" t="s">
        <v>775</v>
      </c>
      <c r="M6328">
        <v>9</v>
      </c>
      <c r="N6328" t="s">
        <v>528</v>
      </c>
      <c r="O6328" s="12">
        <v>4352</v>
      </c>
      <c r="P6328" t="s">
        <v>661</v>
      </c>
      <c r="Q6328" s="1">
        <v>43359</v>
      </c>
      <c r="R6328" t="s">
        <v>63</v>
      </c>
      <c r="S6328" t="s">
        <v>43</v>
      </c>
      <c r="T6328" t="s">
        <v>30</v>
      </c>
      <c r="U6328" t="s">
        <v>1324</v>
      </c>
      <c r="W6328" t="s">
        <v>21880</v>
      </c>
      <c r="X6328" t="s">
        <v>21881</v>
      </c>
      <c r="Y6328" t="s">
        <v>21879</v>
      </c>
      <c r="Z6328" t="s">
        <v>91</v>
      </c>
      <c r="AA6328" t="s">
        <v>21882</v>
      </c>
      <c r="AB6328" s="2" t="s">
        <v>8494</v>
      </c>
      <c r="AC6328" t="s">
        <v>50</v>
      </c>
    </row>
    <row r="6329" spans="7:29" x14ac:dyDescent="0.2">
      <c r="G6329" t="s">
        <v>1749</v>
      </c>
      <c r="H6329" t="s">
        <v>148</v>
      </c>
      <c r="I6329" t="s">
        <v>1750</v>
      </c>
      <c r="J6329" t="s">
        <v>528</v>
      </c>
      <c r="L6329" t="s">
        <v>775</v>
      </c>
      <c r="M6329">
        <v>9</v>
      </c>
      <c r="N6329" t="s">
        <v>528</v>
      </c>
      <c r="O6329" s="12">
        <v>4347</v>
      </c>
      <c r="P6329" t="s">
        <v>28</v>
      </c>
      <c r="Q6329" s="1">
        <v>42125</v>
      </c>
      <c r="R6329" t="s">
        <v>63</v>
      </c>
      <c r="S6329" t="s">
        <v>43</v>
      </c>
      <c r="T6329" t="s">
        <v>30</v>
      </c>
      <c r="U6329" t="s">
        <v>1324</v>
      </c>
      <c r="W6329" t="s">
        <v>1751</v>
      </c>
    </row>
    <row r="6330" spans="7:29" x14ac:dyDescent="0.2">
      <c r="G6330" t="s">
        <v>5099</v>
      </c>
      <c r="H6330" t="s">
        <v>53</v>
      </c>
      <c r="I6330" t="s">
        <v>7706</v>
      </c>
      <c r="J6330" t="s">
        <v>569</v>
      </c>
      <c r="L6330" t="s">
        <v>283</v>
      </c>
      <c r="M6330">
        <v>9</v>
      </c>
      <c r="N6330" t="s">
        <v>569</v>
      </c>
      <c r="O6330" s="12">
        <v>4346</v>
      </c>
      <c r="P6330" t="s">
        <v>28</v>
      </c>
      <c r="Q6330" s="1">
        <v>44090</v>
      </c>
      <c r="R6330" t="s">
        <v>56</v>
      </c>
      <c r="S6330" s="1">
        <v>44910</v>
      </c>
      <c r="T6330" t="s">
        <v>30</v>
      </c>
      <c r="U6330" t="s">
        <v>570</v>
      </c>
      <c r="W6330" t="s">
        <v>22752</v>
      </c>
    </row>
    <row r="6331" spans="7:29" x14ac:dyDescent="0.2">
      <c r="G6331" t="s">
        <v>13932</v>
      </c>
      <c r="H6331" t="s">
        <v>148</v>
      </c>
      <c r="I6331" t="s">
        <v>13933</v>
      </c>
      <c r="J6331" t="s">
        <v>235</v>
      </c>
      <c r="K6331" t="s">
        <v>5206</v>
      </c>
      <c r="L6331" t="s">
        <v>3078</v>
      </c>
      <c r="M6331">
        <v>12</v>
      </c>
      <c r="N6331" t="s">
        <v>235</v>
      </c>
      <c r="O6331" s="12">
        <v>4345</v>
      </c>
      <c r="P6331" t="s">
        <v>70</v>
      </c>
      <c r="Q6331" s="1">
        <v>44805</v>
      </c>
      <c r="R6331" t="s">
        <v>29</v>
      </c>
      <c r="S6331" t="s">
        <v>43</v>
      </c>
      <c r="T6331" t="s">
        <v>71</v>
      </c>
      <c r="W6331" t="s">
        <v>13934</v>
      </c>
      <c r="X6331" t="s">
        <v>13935</v>
      </c>
      <c r="Y6331" t="s">
        <v>4264</v>
      </c>
      <c r="Z6331" t="s">
        <v>1052</v>
      </c>
      <c r="AA6331" t="s">
        <v>13936</v>
      </c>
      <c r="AB6331" t="s">
        <v>50</v>
      </c>
      <c r="AC6331" t="s">
        <v>50</v>
      </c>
    </row>
    <row r="6332" spans="7:29" x14ac:dyDescent="0.2">
      <c r="G6332" t="s">
        <v>17460</v>
      </c>
      <c r="H6332" t="s">
        <v>53</v>
      </c>
      <c r="I6332" t="s">
        <v>22633</v>
      </c>
      <c r="J6332" t="s">
        <v>528</v>
      </c>
      <c r="K6332" t="s">
        <v>9343</v>
      </c>
      <c r="L6332" t="s">
        <v>246</v>
      </c>
      <c r="M6332">
        <v>12</v>
      </c>
      <c r="N6332" t="s">
        <v>528</v>
      </c>
      <c r="O6332" s="12">
        <v>4341</v>
      </c>
      <c r="P6332" t="s">
        <v>70</v>
      </c>
      <c r="Q6332" s="1">
        <v>45007</v>
      </c>
      <c r="R6332" t="s">
        <v>29</v>
      </c>
      <c r="S6332" t="s">
        <v>43</v>
      </c>
      <c r="T6332" t="s">
        <v>71</v>
      </c>
      <c r="W6332" t="s">
        <v>22634</v>
      </c>
      <c r="X6332" t="s">
        <v>116</v>
      </c>
    </row>
    <row r="6333" spans="7:29" x14ac:dyDescent="0.2">
      <c r="G6333" t="s">
        <v>3987</v>
      </c>
      <c r="H6333" t="s">
        <v>274</v>
      </c>
      <c r="I6333" t="s">
        <v>3988</v>
      </c>
      <c r="J6333" t="s">
        <v>103</v>
      </c>
      <c r="L6333" t="s">
        <v>27</v>
      </c>
      <c r="M6333">
        <v>12</v>
      </c>
      <c r="N6333" t="s">
        <v>103</v>
      </c>
      <c r="O6333" s="12">
        <v>4338</v>
      </c>
      <c r="P6333" t="s">
        <v>28</v>
      </c>
      <c r="Q6333" s="1">
        <v>44609</v>
      </c>
      <c r="R6333" t="s">
        <v>56</v>
      </c>
      <c r="S6333" s="1">
        <v>44763</v>
      </c>
      <c r="T6333" t="s">
        <v>30</v>
      </c>
      <c r="U6333" t="s">
        <v>3989</v>
      </c>
      <c r="V6333" t="s">
        <v>353</v>
      </c>
      <c r="W6333" t="s">
        <v>3990</v>
      </c>
    </row>
    <row r="6334" spans="7:29" x14ac:dyDescent="0.2">
      <c r="G6334" t="s">
        <v>2450</v>
      </c>
      <c r="H6334" t="s">
        <v>262</v>
      </c>
      <c r="I6334" t="s">
        <v>17687</v>
      </c>
      <c r="J6334" t="s">
        <v>103</v>
      </c>
      <c r="L6334" t="s">
        <v>27</v>
      </c>
      <c r="M6334">
        <v>12</v>
      </c>
      <c r="N6334" t="s">
        <v>103</v>
      </c>
      <c r="O6334" s="12">
        <v>4333</v>
      </c>
      <c r="P6334" t="s">
        <v>28</v>
      </c>
      <c r="Q6334" s="1">
        <v>44378</v>
      </c>
      <c r="R6334" t="s">
        <v>56</v>
      </c>
      <c r="S6334" s="1">
        <v>44773</v>
      </c>
      <c r="T6334" t="s">
        <v>30</v>
      </c>
      <c r="U6334" t="s">
        <v>6844</v>
      </c>
      <c r="V6334" t="s">
        <v>1018</v>
      </c>
      <c r="W6334" t="s">
        <v>17688</v>
      </c>
    </row>
    <row r="6335" spans="7:29" x14ac:dyDescent="0.2">
      <c r="G6335" t="s">
        <v>3583</v>
      </c>
      <c r="H6335" t="s">
        <v>148</v>
      </c>
      <c r="I6335" t="s">
        <v>10399</v>
      </c>
      <c r="J6335" t="s">
        <v>1159</v>
      </c>
      <c r="L6335" t="s">
        <v>283</v>
      </c>
      <c r="M6335">
        <v>9</v>
      </c>
      <c r="N6335" t="s">
        <v>1159</v>
      </c>
      <c r="O6335" s="12">
        <v>4310</v>
      </c>
      <c r="P6335" t="s">
        <v>28</v>
      </c>
      <c r="Q6335" s="1">
        <v>44789</v>
      </c>
      <c r="R6335" t="s">
        <v>56</v>
      </c>
      <c r="S6335" s="1">
        <v>44959</v>
      </c>
      <c r="T6335" t="s">
        <v>30</v>
      </c>
      <c r="U6335" t="s">
        <v>10400</v>
      </c>
      <c r="W6335" t="s">
        <v>10401</v>
      </c>
    </row>
    <row r="6336" spans="7:29" x14ac:dyDescent="0.2">
      <c r="G6336" t="s">
        <v>273</v>
      </c>
      <c r="H6336" t="s">
        <v>262</v>
      </c>
      <c r="I6336" t="s">
        <v>13188</v>
      </c>
      <c r="J6336" t="s">
        <v>321</v>
      </c>
      <c r="L6336" t="s">
        <v>283</v>
      </c>
      <c r="M6336">
        <v>9</v>
      </c>
      <c r="N6336" t="s">
        <v>321</v>
      </c>
      <c r="O6336" s="12">
        <v>4304</v>
      </c>
      <c r="P6336" t="s">
        <v>28</v>
      </c>
      <c r="Q6336" s="1">
        <v>44732</v>
      </c>
      <c r="R6336" t="s">
        <v>56</v>
      </c>
      <c r="S6336" s="1">
        <v>44785</v>
      </c>
      <c r="T6336" t="s">
        <v>30</v>
      </c>
      <c r="U6336" t="s">
        <v>3638</v>
      </c>
      <c r="W6336" t="s">
        <v>13189</v>
      </c>
    </row>
    <row r="6337" spans="7:29" x14ac:dyDescent="0.2">
      <c r="G6337" t="s">
        <v>358</v>
      </c>
      <c r="H6337" t="s">
        <v>129</v>
      </c>
      <c r="I6337" t="s">
        <v>6952</v>
      </c>
      <c r="J6337" t="s">
        <v>921</v>
      </c>
      <c r="L6337" t="s">
        <v>283</v>
      </c>
      <c r="M6337">
        <v>9</v>
      </c>
      <c r="N6337" t="s">
        <v>921</v>
      </c>
      <c r="O6337" s="12">
        <v>4300</v>
      </c>
      <c r="P6337" t="s">
        <v>28</v>
      </c>
      <c r="Q6337" s="1">
        <v>44789</v>
      </c>
      <c r="R6337" t="s">
        <v>29</v>
      </c>
      <c r="S6337" s="1">
        <v>45184</v>
      </c>
      <c r="T6337" t="s">
        <v>30</v>
      </c>
      <c r="U6337" t="s">
        <v>1324</v>
      </c>
      <c r="W6337" t="s">
        <v>6953</v>
      </c>
      <c r="X6337" t="s">
        <v>116</v>
      </c>
    </row>
    <row r="6338" spans="7:29" x14ac:dyDescent="0.2">
      <c r="G6338" t="s">
        <v>8092</v>
      </c>
      <c r="H6338" t="s">
        <v>262</v>
      </c>
      <c r="I6338" t="s">
        <v>17670</v>
      </c>
      <c r="J6338" t="s">
        <v>605</v>
      </c>
      <c r="K6338" t="s">
        <v>488</v>
      </c>
      <c r="L6338" t="s">
        <v>237</v>
      </c>
      <c r="M6338">
        <v>12</v>
      </c>
      <c r="N6338" t="s">
        <v>605</v>
      </c>
      <c r="O6338" s="12">
        <v>4295</v>
      </c>
      <c r="P6338" t="s">
        <v>70</v>
      </c>
      <c r="Q6338" s="1">
        <v>44788</v>
      </c>
      <c r="R6338" t="s">
        <v>56</v>
      </c>
      <c r="S6338" s="1">
        <v>44834</v>
      </c>
      <c r="T6338" t="s">
        <v>71</v>
      </c>
      <c r="W6338" t="s">
        <v>17676</v>
      </c>
    </row>
    <row r="6339" spans="7:29" x14ac:dyDescent="0.2">
      <c r="G6339" t="s">
        <v>652</v>
      </c>
      <c r="H6339" t="s">
        <v>53</v>
      </c>
      <c r="I6339" t="s">
        <v>1639</v>
      </c>
      <c r="J6339" t="s">
        <v>67</v>
      </c>
      <c r="K6339" t="s">
        <v>384</v>
      </c>
      <c r="L6339" t="s">
        <v>385</v>
      </c>
      <c r="M6339">
        <v>12</v>
      </c>
      <c r="N6339" t="s">
        <v>67</v>
      </c>
      <c r="O6339" s="12">
        <v>4292</v>
      </c>
      <c r="P6339" t="s">
        <v>70</v>
      </c>
      <c r="Q6339" s="1">
        <v>45043</v>
      </c>
      <c r="R6339" t="s">
        <v>29</v>
      </c>
      <c r="S6339" t="s">
        <v>43</v>
      </c>
      <c r="T6339" t="s">
        <v>71</v>
      </c>
      <c r="W6339" t="s">
        <v>1640</v>
      </c>
      <c r="X6339" t="s">
        <v>116</v>
      </c>
    </row>
    <row r="6340" spans="7:29" x14ac:dyDescent="0.2">
      <c r="G6340" t="s">
        <v>2413</v>
      </c>
      <c r="H6340" t="s">
        <v>53</v>
      </c>
      <c r="I6340" t="s">
        <v>13867</v>
      </c>
      <c r="J6340" t="s">
        <v>3464</v>
      </c>
      <c r="K6340" t="s">
        <v>13058</v>
      </c>
      <c r="L6340" t="s">
        <v>114</v>
      </c>
      <c r="M6340">
        <v>12</v>
      </c>
      <c r="N6340" t="s">
        <v>3464</v>
      </c>
      <c r="O6340" s="12">
        <v>4285</v>
      </c>
      <c r="P6340" t="s">
        <v>70</v>
      </c>
      <c r="Q6340" s="1">
        <v>44755</v>
      </c>
      <c r="R6340" t="s">
        <v>56</v>
      </c>
      <c r="S6340" s="1">
        <v>44834</v>
      </c>
      <c r="T6340" t="s">
        <v>71</v>
      </c>
      <c r="W6340" t="s">
        <v>13868</v>
      </c>
    </row>
    <row r="6341" spans="7:29" x14ac:dyDescent="0.2">
      <c r="G6341" t="s">
        <v>24758</v>
      </c>
      <c r="H6341" t="s">
        <v>148</v>
      </c>
      <c r="I6341" t="s">
        <v>14561</v>
      </c>
      <c r="J6341" t="s">
        <v>67</v>
      </c>
      <c r="K6341" t="s">
        <v>384</v>
      </c>
      <c r="L6341" t="s">
        <v>385</v>
      </c>
      <c r="M6341">
        <v>12</v>
      </c>
      <c r="N6341" t="s">
        <v>67</v>
      </c>
      <c r="O6341" s="12">
        <v>4273</v>
      </c>
      <c r="P6341" t="s">
        <v>70</v>
      </c>
      <c r="Q6341" s="1">
        <v>45042</v>
      </c>
      <c r="R6341" t="s">
        <v>29</v>
      </c>
      <c r="S6341" t="s">
        <v>43</v>
      </c>
      <c r="T6341" t="s">
        <v>71</v>
      </c>
      <c r="W6341" t="s">
        <v>24759</v>
      </c>
      <c r="X6341" t="s">
        <v>116</v>
      </c>
    </row>
    <row r="6342" spans="7:29" x14ac:dyDescent="0.2">
      <c r="G6342" t="s">
        <v>8612</v>
      </c>
      <c r="H6342" t="s">
        <v>118</v>
      </c>
      <c r="I6342" t="s">
        <v>21870</v>
      </c>
      <c r="J6342" t="s">
        <v>1542</v>
      </c>
      <c r="K6342" t="s">
        <v>2333</v>
      </c>
      <c r="L6342" t="s">
        <v>246</v>
      </c>
      <c r="M6342">
        <v>12</v>
      </c>
      <c r="N6342" t="s">
        <v>1542</v>
      </c>
      <c r="O6342" s="12">
        <v>4259</v>
      </c>
      <c r="P6342" t="s">
        <v>70</v>
      </c>
      <c r="Q6342" s="1">
        <v>44729</v>
      </c>
      <c r="R6342" t="s">
        <v>56</v>
      </c>
      <c r="S6342" s="1">
        <v>44957</v>
      </c>
      <c r="T6342" t="s">
        <v>71</v>
      </c>
      <c r="W6342" t="s">
        <v>21871</v>
      </c>
    </row>
    <row r="6343" spans="7:29" x14ac:dyDescent="0.2">
      <c r="G6343" t="s">
        <v>4516</v>
      </c>
      <c r="H6343" t="s">
        <v>24</v>
      </c>
      <c r="I6343" t="s">
        <v>25258</v>
      </c>
      <c r="J6343" t="s">
        <v>103</v>
      </c>
      <c r="K6343" t="s">
        <v>1408</v>
      </c>
      <c r="L6343" t="s">
        <v>114</v>
      </c>
      <c r="M6343">
        <v>12</v>
      </c>
      <c r="N6343" t="s">
        <v>103</v>
      </c>
      <c r="O6343" s="12">
        <v>4259</v>
      </c>
      <c r="P6343" t="s">
        <v>70</v>
      </c>
      <c r="Q6343" s="1">
        <v>44830</v>
      </c>
      <c r="R6343" t="s">
        <v>56</v>
      </c>
      <c r="S6343" s="1">
        <v>44985</v>
      </c>
      <c r="T6343" t="s">
        <v>71</v>
      </c>
      <c r="W6343" t="s">
        <v>25279</v>
      </c>
    </row>
    <row r="6344" spans="7:29" x14ac:dyDescent="0.2">
      <c r="G6344" t="s">
        <v>273</v>
      </c>
      <c r="H6344" t="s">
        <v>274</v>
      </c>
      <c r="I6344" t="s">
        <v>6382</v>
      </c>
      <c r="J6344" t="s">
        <v>346</v>
      </c>
      <c r="L6344" t="s">
        <v>62</v>
      </c>
      <c r="M6344">
        <v>12</v>
      </c>
      <c r="N6344" t="s">
        <v>346</v>
      </c>
      <c r="O6344" s="12">
        <v>4247</v>
      </c>
      <c r="P6344" t="s">
        <v>28</v>
      </c>
      <c r="Q6344" s="1">
        <v>44424</v>
      </c>
      <c r="R6344" t="s">
        <v>56</v>
      </c>
      <c r="S6344" s="1">
        <v>44771</v>
      </c>
      <c r="T6344" t="s">
        <v>30</v>
      </c>
      <c r="U6344" t="s">
        <v>6383</v>
      </c>
      <c r="W6344" t="s">
        <v>6384</v>
      </c>
    </row>
    <row r="6345" spans="7:29" x14ac:dyDescent="0.2">
      <c r="G6345" t="s">
        <v>9090</v>
      </c>
      <c r="H6345" t="s">
        <v>724</v>
      </c>
      <c r="I6345" t="s">
        <v>9695</v>
      </c>
      <c r="J6345" t="s">
        <v>974</v>
      </c>
      <c r="K6345" t="s">
        <v>3575</v>
      </c>
      <c r="L6345" t="s">
        <v>114</v>
      </c>
      <c r="M6345">
        <v>12</v>
      </c>
      <c r="N6345" t="s">
        <v>974</v>
      </c>
      <c r="O6345" s="12">
        <v>4246</v>
      </c>
      <c r="P6345" t="s">
        <v>70</v>
      </c>
      <c r="Q6345" s="1">
        <v>41183</v>
      </c>
      <c r="R6345" t="s">
        <v>29</v>
      </c>
      <c r="S6345" t="s">
        <v>43</v>
      </c>
      <c r="T6345" t="s">
        <v>71</v>
      </c>
      <c r="W6345" t="s">
        <v>9696</v>
      </c>
      <c r="X6345" t="s">
        <v>9697</v>
      </c>
      <c r="Y6345" t="s">
        <v>3575</v>
      </c>
      <c r="Z6345" t="s">
        <v>979</v>
      </c>
      <c r="AA6345" t="s">
        <v>9698</v>
      </c>
      <c r="AB6345" t="s">
        <v>50</v>
      </c>
      <c r="AC6345" t="s">
        <v>50</v>
      </c>
    </row>
    <row r="6346" spans="7:29" x14ac:dyDescent="0.2">
      <c r="G6346" t="s">
        <v>10417</v>
      </c>
      <c r="H6346" t="s">
        <v>148</v>
      </c>
      <c r="I6346" t="s">
        <v>13818</v>
      </c>
      <c r="J6346" t="s">
        <v>770</v>
      </c>
      <c r="K6346" t="s">
        <v>13825</v>
      </c>
      <c r="L6346" t="s">
        <v>246</v>
      </c>
      <c r="M6346">
        <v>12</v>
      </c>
      <c r="N6346" t="s">
        <v>770</v>
      </c>
      <c r="O6346" s="12">
        <v>4238</v>
      </c>
      <c r="P6346" t="s">
        <v>70</v>
      </c>
      <c r="Q6346" s="1">
        <v>43472</v>
      </c>
      <c r="R6346" t="s">
        <v>29</v>
      </c>
      <c r="S6346" t="s">
        <v>43</v>
      </c>
      <c r="T6346" t="s">
        <v>71</v>
      </c>
      <c r="W6346" t="s">
        <v>13826</v>
      </c>
      <c r="X6346" t="s">
        <v>13827</v>
      </c>
      <c r="Y6346" t="s">
        <v>13825</v>
      </c>
      <c r="Z6346" t="s">
        <v>1373</v>
      </c>
      <c r="AA6346" t="s">
        <v>13828</v>
      </c>
      <c r="AB6346" t="s">
        <v>50</v>
      </c>
      <c r="AC6346" t="s">
        <v>50</v>
      </c>
    </row>
    <row r="6347" spans="7:29" x14ac:dyDescent="0.2">
      <c r="G6347" t="s">
        <v>2900</v>
      </c>
      <c r="H6347" t="s">
        <v>314</v>
      </c>
      <c r="I6347" t="s">
        <v>18243</v>
      </c>
      <c r="J6347" t="s">
        <v>54</v>
      </c>
      <c r="K6347" t="s">
        <v>11132</v>
      </c>
      <c r="L6347" t="s">
        <v>2719</v>
      </c>
      <c r="M6347">
        <v>12</v>
      </c>
      <c r="N6347" t="s">
        <v>54</v>
      </c>
      <c r="O6347" s="12">
        <v>4201</v>
      </c>
      <c r="P6347" t="s">
        <v>70</v>
      </c>
      <c r="Q6347" s="1">
        <v>44530</v>
      </c>
      <c r="R6347" t="s">
        <v>29</v>
      </c>
      <c r="S6347" t="s">
        <v>43</v>
      </c>
      <c r="T6347" t="s">
        <v>71</v>
      </c>
      <c r="W6347" t="s">
        <v>18244</v>
      </c>
      <c r="X6347" t="s">
        <v>116</v>
      </c>
    </row>
    <row r="6348" spans="7:29" x14ac:dyDescent="0.2">
      <c r="G6348" t="s">
        <v>7854</v>
      </c>
      <c r="H6348" t="s">
        <v>53</v>
      </c>
      <c r="I6348" t="s">
        <v>21641</v>
      </c>
      <c r="J6348" t="s">
        <v>1329</v>
      </c>
      <c r="L6348" t="s">
        <v>55</v>
      </c>
      <c r="M6348">
        <v>12</v>
      </c>
      <c r="N6348" t="s">
        <v>1329</v>
      </c>
      <c r="O6348" s="12">
        <v>4189</v>
      </c>
      <c r="P6348" t="s">
        <v>28</v>
      </c>
      <c r="Q6348" s="1">
        <v>44440</v>
      </c>
      <c r="R6348" t="s">
        <v>56</v>
      </c>
      <c r="S6348" s="1">
        <v>45473</v>
      </c>
      <c r="T6348" t="s">
        <v>30</v>
      </c>
      <c r="U6348" t="s">
        <v>21642</v>
      </c>
      <c r="W6348" t="s">
        <v>21643</v>
      </c>
    </row>
    <row r="6349" spans="7:29" x14ac:dyDescent="0.2">
      <c r="G6349" t="s">
        <v>6479</v>
      </c>
      <c r="H6349" t="s">
        <v>53</v>
      </c>
      <c r="I6349" t="s">
        <v>6480</v>
      </c>
      <c r="J6349" t="s">
        <v>159</v>
      </c>
      <c r="K6349" t="s">
        <v>431</v>
      </c>
      <c r="L6349" t="s">
        <v>114</v>
      </c>
      <c r="M6349">
        <v>12</v>
      </c>
      <c r="N6349" t="s">
        <v>159</v>
      </c>
      <c r="O6349" s="12">
        <v>4185</v>
      </c>
      <c r="P6349" t="s">
        <v>238</v>
      </c>
      <c r="Q6349" s="1">
        <v>44627</v>
      </c>
      <c r="R6349" t="s">
        <v>56</v>
      </c>
      <c r="S6349" s="1">
        <v>44835</v>
      </c>
      <c r="T6349" t="s">
        <v>71</v>
      </c>
      <c r="W6349" t="s">
        <v>6481</v>
      </c>
      <c r="X6349" t="s">
        <v>116</v>
      </c>
    </row>
    <row r="6350" spans="7:29" x14ac:dyDescent="0.2">
      <c r="G6350" t="s">
        <v>3353</v>
      </c>
      <c r="H6350" t="s">
        <v>262</v>
      </c>
      <c r="I6350" t="s">
        <v>22364</v>
      </c>
      <c r="J6350" t="s">
        <v>520</v>
      </c>
      <c r="L6350" t="s">
        <v>27</v>
      </c>
      <c r="M6350">
        <v>12</v>
      </c>
      <c r="N6350" t="s">
        <v>520</v>
      </c>
      <c r="O6350" s="12">
        <v>4185</v>
      </c>
      <c r="P6350" t="s">
        <v>28</v>
      </c>
      <c r="Q6350" s="1">
        <v>43668</v>
      </c>
      <c r="R6350" t="s">
        <v>56</v>
      </c>
      <c r="S6350" s="1">
        <v>44748</v>
      </c>
      <c r="T6350" t="s">
        <v>30</v>
      </c>
      <c r="U6350" t="s">
        <v>521</v>
      </c>
      <c r="V6350" t="s">
        <v>522</v>
      </c>
      <c r="W6350" t="s">
        <v>22365</v>
      </c>
    </row>
    <row r="6351" spans="7:29" x14ac:dyDescent="0.2">
      <c r="G6351" t="s">
        <v>2450</v>
      </c>
      <c r="H6351" t="s">
        <v>274</v>
      </c>
      <c r="I6351" t="s">
        <v>9558</v>
      </c>
      <c r="J6351" t="s">
        <v>26</v>
      </c>
      <c r="L6351" t="s">
        <v>669</v>
      </c>
      <c r="M6351">
        <v>9</v>
      </c>
      <c r="N6351" t="s">
        <v>597</v>
      </c>
      <c r="O6351" s="12">
        <v>4167</v>
      </c>
      <c r="P6351" t="s">
        <v>661</v>
      </c>
      <c r="Q6351" s="1">
        <v>43647</v>
      </c>
      <c r="R6351" t="s">
        <v>56</v>
      </c>
      <c r="S6351" s="1">
        <v>44819</v>
      </c>
      <c r="T6351" t="s">
        <v>30</v>
      </c>
      <c r="U6351" t="s">
        <v>9559</v>
      </c>
      <c r="W6351" t="s">
        <v>9560</v>
      </c>
    </row>
    <row r="6352" spans="7:29" x14ac:dyDescent="0.2">
      <c r="G6352" t="s">
        <v>219</v>
      </c>
      <c r="H6352" t="s">
        <v>1250</v>
      </c>
      <c r="I6352" t="s">
        <v>2586</v>
      </c>
      <c r="J6352" t="s">
        <v>103</v>
      </c>
      <c r="K6352" t="s">
        <v>2593</v>
      </c>
      <c r="L6352" t="s">
        <v>114</v>
      </c>
      <c r="M6352">
        <v>12</v>
      </c>
      <c r="N6352" t="s">
        <v>103</v>
      </c>
      <c r="O6352" s="12">
        <v>4166</v>
      </c>
      <c r="P6352" t="s">
        <v>70</v>
      </c>
      <c r="Q6352" s="1">
        <v>36220</v>
      </c>
      <c r="R6352" t="s">
        <v>29</v>
      </c>
      <c r="S6352" t="s">
        <v>43</v>
      </c>
      <c r="T6352" t="s">
        <v>71</v>
      </c>
      <c r="W6352" t="s">
        <v>2594</v>
      </c>
      <c r="X6352" t="s">
        <v>2595</v>
      </c>
      <c r="Y6352" t="s">
        <v>2593</v>
      </c>
      <c r="Z6352" t="s">
        <v>109</v>
      </c>
      <c r="AA6352" t="s">
        <v>2596</v>
      </c>
      <c r="AB6352" t="s">
        <v>50</v>
      </c>
      <c r="AC6352" t="s">
        <v>50</v>
      </c>
    </row>
    <row r="6353" spans="7:29" x14ac:dyDescent="0.2">
      <c r="G6353" t="s">
        <v>1672</v>
      </c>
      <c r="H6353" t="s">
        <v>262</v>
      </c>
      <c r="I6353" t="s">
        <v>2574</v>
      </c>
      <c r="J6353" t="s">
        <v>460</v>
      </c>
      <c r="K6353" t="s">
        <v>16337</v>
      </c>
      <c r="L6353" t="s">
        <v>1981</v>
      </c>
      <c r="M6353">
        <v>12</v>
      </c>
      <c r="N6353" t="s">
        <v>460</v>
      </c>
      <c r="O6353" s="12">
        <v>4156</v>
      </c>
      <c r="P6353" t="s">
        <v>70</v>
      </c>
      <c r="Q6353" s="1">
        <v>44318</v>
      </c>
      <c r="R6353" t="s">
        <v>29</v>
      </c>
      <c r="S6353" s="1">
        <v>45108</v>
      </c>
      <c r="T6353" t="s">
        <v>71</v>
      </c>
      <c r="W6353" t="s">
        <v>16338</v>
      </c>
      <c r="X6353" t="s">
        <v>116</v>
      </c>
    </row>
    <row r="6354" spans="7:29" x14ac:dyDescent="0.2">
      <c r="G6354" t="s">
        <v>1649</v>
      </c>
      <c r="H6354" t="s">
        <v>280</v>
      </c>
      <c r="I6354" t="s">
        <v>1650</v>
      </c>
      <c r="J6354" t="s">
        <v>135</v>
      </c>
      <c r="K6354" t="s">
        <v>743</v>
      </c>
      <c r="L6354" t="s">
        <v>744</v>
      </c>
      <c r="M6354">
        <v>9</v>
      </c>
      <c r="N6354" t="s">
        <v>135</v>
      </c>
      <c r="O6354" s="12">
        <v>4153</v>
      </c>
      <c r="P6354" t="s">
        <v>70</v>
      </c>
      <c r="Q6354" s="1">
        <v>45027</v>
      </c>
      <c r="R6354" t="s">
        <v>29</v>
      </c>
      <c r="S6354" t="s">
        <v>43</v>
      </c>
      <c r="T6354" t="s">
        <v>71</v>
      </c>
      <c r="W6354" t="s">
        <v>1651</v>
      </c>
      <c r="X6354" t="s">
        <v>1652</v>
      </c>
      <c r="Y6354" t="s">
        <v>743</v>
      </c>
      <c r="Z6354" t="s">
        <v>135</v>
      </c>
      <c r="AA6354" t="s">
        <v>1653</v>
      </c>
      <c r="AB6354" t="s">
        <v>50</v>
      </c>
      <c r="AC6354" t="s">
        <v>50</v>
      </c>
    </row>
    <row r="6355" spans="7:29" x14ac:dyDescent="0.2">
      <c r="G6355" t="s">
        <v>794</v>
      </c>
      <c r="H6355" t="s">
        <v>129</v>
      </c>
      <c r="I6355" t="s">
        <v>10981</v>
      </c>
      <c r="J6355" t="s">
        <v>861</v>
      </c>
      <c r="L6355" t="s">
        <v>283</v>
      </c>
      <c r="M6355">
        <v>9</v>
      </c>
      <c r="N6355" t="s">
        <v>861</v>
      </c>
      <c r="O6355" s="12">
        <v>4140</v>
      </c>
      <c r="P6355" t="s">
        <v>28</v>
      </c>
      <c r="Q6355" s="1">
        <v>45001</v>
      </c>
      <c r="R6355" t="s">
        <v>56</v>
      </c>
      <c r="S6355" s="1">
        <v>45092</v>
      </c>
      <c r="T6355" t="s">
        <v>30</v>
      </c>
      <c r="U6355" t="s">
        <v>570</v>
      </c>
      <c r="W6355" t="s">
        <v>10985</v>
      </c>
    </row>
    <row r="6356" spans="7:29" x14ac:dyDescent="0.2">
      <c r="G6356" t="s">
        <v>1950</v>
      </c>
      <c r="H6356" t="s">
        <v>314</v>
      </c>
      <c r="I6356" t="s">
        <v>5981</v>
      </c>
      <c r="J6356" t="s">
        <v>5983</v>
      </c>
      <c r="K6356" t="s">
        <v>5984</v>
      </c>
      <c r="L6356" t="s">
        <v>5985</v>
      </c>
      <c r="M6356">
        <v>12</v>
      </c>
      <c r="N6356" t="s">
        <v>5983</v>
      </c>
      <c r="O6356" s="12">
        <v>4135</v>
      </c>
      <c r="P6356" t="s">
        <v>70</v>
      </c>
      <c r="Q6356" s="1">
        <v>45070</v>
      </c>
      <c r="R6356" t="s">
        <v>29</v>
      </c>
      <c r="S6356" s="1">
        <v>45435</v>
      </c>
      <c r="T6356" t="s">
        <v>71</v>
      </c>
      <c r="W6356" t="s">
        <v>5986</v>
      </c>
      <c r="X6356" t="s">
        <v>5987</v>
      </c>
      <c r="Y6356" t="s">
        <v>5988</v>
      </c>
      <c r="Z6356" t="s">
        <v>5989</v>
      </c>
      <c r="AA6356" t="s">
        <v>5990</v>
      </c>
      <c r="AB6356" t="s">
        <v>50</v>
      </c>
      <c r="AC6356" t="s">
        <v>5991</v>
      </c>
    </row>
    <row r="6357" spans="7:29" x14ac:dyDescent="0.2">
      <c r="G6357" t="s">
        <v>25476</v>
      </c>
      <c r="H6357" t="s">
        <v>314</v>
      </c>
      <c r="I6357" t="s">
        <v>25477</v>
      </c>
      <c r="J6357" t="s">
        <v>481</v>
      </c>
      <c r="K6357" t="s">
        <v>25478</v>
      </c>
      <c r="L6357" t="s">
        <v>246</v>
      </c>
      <c r="M6357">
        <v>12</v>
      </c>
      <c r="N6357" t="s">
        <v>481</v>
      </c>
      <c r="O6357" s="12">
        <v>4096</v>
      </c>
      <c r="P6357" t="s">
        <v>70</v>
      </c>
      <c r="Q6357" s="1">
        <v>45019</v>
      </c>
      <c r="R6357" t="s">
        <v>29</v>
      </c>
      <c r="S6357" t="s">
        <v>43</v>
      </c>
      <c r="T6357" t="s">
        <v>71</v>
      </c>
      <c r="W6357" t="s">
        <v>25479</v>
      </c>
      <c r="X6357" t="s">
        <v>116</v>
      </c>
    </row>
    <row r="6358" spans="7:29" ht="187" x14ac:dyDescent="0.2">
      <c r="G6358" t="s">
        <v>1197</v>
      </c>
      <c r="H6358" t="s">
        <v>148</v>
      </c>
      <c r="I6358" t="s">
        <v>6046</v>
      </c>
      <c r="J6358" t="s">
        <v>3411</v>
      </c>
      <c r="K6358" t="s">
        <v>488</v>
      </c>
      <c r="L6358" t="s">
        <v>237</v>
      </c>
      <c r="M6358">
        <v>12</v>
      </c>
      <c r="N6358" t="s">
        <v>3411</v>
      </c>
      <c r="O6358" s="12">
        <v>4086</v>
      </c>
      <c r="P6358" t="s">
        <v>238</v>
      </c>
      <c r="Q6358" s="1">
        <v>42849</v>
      </c>
      <c r="R6358" t="s">
        <v>56</v>
      </c>
      <c r="S6358" s="1">
        <v>44773</v>
      </c>
      <c r="T6358" t="s">
        <v>71</v>
      </c>
      <c r="W6358" t="s">
        <v>6056</v>
      </c>
      <c r="X6358" t="s">
        <v>6057</v>
      </c>
      <c r="Y6358" t="s">
        <v>6058</v>
      </c>
      <c r="Z6358" t="s">
        <v>1546</v>
      </c>
      <c r="AA6358" t="s">
        <v>6059</v>
      </c>
      <c r="AB6358" s="2" t="s">
        <v>6060</v>
      </c>
      <c r="AC6358" t="s">
        <v>6061</v>
      </c>
    </row>
    <row r="6359" spans="7:29" x14ac:dyDescent="0.2">
      <c r="G6359" t="s">
        <v>2092</v>
      </c>
      <c r="H6359" t="s">
        <v>302</v>
      </c>
      <c r="I6359" t="s">
        <v>21467</v>
      </c>
      <c r="J6359" t="s">
        <v>103</v>
      </c>
      <c r="L6359" t="s">
        <v>27</v>
      </c>
      <c r="M6359">
        <v>12</v>
      </c>
      <c r="N6359" t="s">
        <v>103</v>
      </c>
      <c r="O6359" s="12">
        <v>4077</v>
      </c>
      <c r="P6359" t="s">
        <v>28</v>
      </c>
      <c r="Q6359" s="1">
        <v>43745</v>
      </c>
      <c r="R6359" t="s">
        <v>56</v>
      </c>
      <c r="S6359" s="1">
        <v>44757</v>
      </c>
      <c r="T6359" t="s">
        <v>30</v>
      </c>
      <c r="U6359" t="s">
        <v>21468</v>
      </c>
      <c r="V6359" t="s">
        <v>32</v>
      </c>
      <c r="W6359" t="s">
        <v>21469</v>
      </c>
    </row>
    <row r="6360" spans="7:29" x14ac:dyDescent="0.2">
      <c r="G6360" t="s">
        <v>6929</v>
      </c>
      <c r="H6360" t="s">
        <v>262</v>
      </c>
      <c r="I6360" t="s">
        <v>23094</v>
      </c>
      <c r="J6360" t="s">
        <v>964</v>
      </c>
      <c r="L6360" t="s">
        <v>283</v>
      </c>
      <c r="M6360">
        <v>9</v>
      </c>
      <c r="N6360" t="s">
        <v>964</v>
      </c>
      <c r="O6360" s="12">
        <v>4059</v>
      </c>
      <c r="P6360" t="s">
        <v>661</v>
      </c>
      <c r="Q6360" s="1">
        <v>37803</v>
      </c>
      <c r="R6360" t="s">
        <v>56</v>
      </c>
      <c r="S6360" s="1">
        <v>44757</v>
      </c>
      <c r="T6360" t="s">
        <v>30</v>
      </c>
      <c r="U6360" t="s">
        <v>1324</v>
      </c>
      <c r="W6360" t="s">
        <v>23095</v>
      </c>
    </row>
    <row r="6361" spans="7:29" x14ac:dyDescent="0.2">
      <c r="G6361" t="s">
        <v>5502</v>
      </c>
      <c r="H6361" t="s">
        <v>759</v>
      </c>
      <c r="I6361" t="s">
        <v>5503</v>
      </c>
      <c r="J6361" t="s">
        <v>103</v>
      </c>
      <c r="K6361" t="s">
        <v>5504</v>
      </c>
      <c r="L6361" t="s">
        <v>114</v>
      </c>
      <c r="M6361">
        <v>12</v>
      </c>
      <c r="N6361" t="s">
        <v>103</v>
      </c>
      <c r="O6361" s="12">
        <v>4057</v>
      </c>
      <c r="P6361" t="s">
        <v>70</v>
      </c>
      <c r="Q6361" s="1">
        <v>44389</v>
      </c>
      <c r="R6361" t="s">
        <v>56</v>
      </c>
      <c r="S6361" s="1">
        <v>44773</v>
      </c>
      <c r="T6361" t="s">
        <v>71</v>
      </c>
      <c r="W6361" t="s">
        <v>5505</v>
      </c>
    </row>
    <row r="6362" spans="7:29" x14ac:dyDescent="0.2">
      <c r="G6362" t="s">
        <v>18988</v>
      </c>
      <c r="H6362" t="s">
        <v>53</v>
      </c>
      <c r="I6362" t="s">
        <v>20123</v>
      </c>
      <c r="J6362" t="s">
        <v>1721</v>
      </c>
      <c r="K6362" t="s">
        <v>20124</v>
      </c>
      <c r="L6362" t="s">
        <v>246</v>
      </c>
      <c r="M6362">
        <v>12</v>
      </c>
      <c r="N6362" t="s">
        <v>1721</v>
      </c>
      <c r="O6362" s="12">
        <v>4038</v>
      </c>
      <c r="P6362" t="s">
        <v>70</v>
      </c>
      <c r="Q6362" s="1">
        <v>44833</v>
      </c>
      <c r="R6362" t="s">
        <v>56</v>
      </c>
      <c r="S6362" s="1">
        <v>44957</v>
      </c>
      <c r="T6362" t="s">
        <v>71</v>
      </c>
      <c r="W6362" t="s">
        <v>20125</v>
      </c>
    </row>
    <row r="6363" spans="7:29" x14ac:dyDescent="0.2">
      <c r="G6363" t="s">
        <v>14561</v>
      </c>
      <c r="H6363" t="s">
        <v>1327</v>
      </c>
      <c r="I6363" t="s">
        <v>21467</v>
      </c>
      <c r="J6363" t="s">
        <v>1146</v>
      </c>
      <c r="L6363" t="s">
        <v>775</v>
      </c>
      <c r="M6363">
        <v>9</v>
      </c>
      <c r="N6363" t="s">
        <v>1146</v>
      </c>
      <c r="O6363" s="12">
        <v>4029</v>
      </c>
      <c r="P6363" t="s">
        <v>28</v>
      </c>
      <c r="Q6363" s="1">
        <v>42263</v>
      </c>
      <c r="R6363" t="s">
        <v>63</v>
      </c>
      <c r="S6363" t="s">
        <v>43</v>
      </c>
      <c r="T6363" t="s">
        <v>30</v>
      </c>
      <c r="U6363" t="s">
        <v>1324</v>
      </c>
      <c r="W6363" t="s">
        <v>21485</v>
      </c>
    </row>
    <row r="6364" spans="7:29" x14ac:dyDescent="0.2">
      <c r="G6364" t="s">
        <v>9414</v>
      </c>
      <c r="H6364" t="s">
        <v>314</v>
      </c>
      <c r="I6364" t="s">
        <v>9402</v>
      </c>
      <c r="J6364" t="s">
        <v>520</v>
      </c>
      <c r="L6364" t="s">
        <v>27</v>
      </c>
      <c r="M6364">
        <v>12</v>
      </c>
      <c r="N6364" t="s">
        <v>520</v>
      </c>
      <c r="O6364" s="12">
        <v>4019</v>
      </c>
      <c r="P6364" t="s">
        <v>28</v>
      </c>
      <c r="Q6364" s="1">
        <v>44448</v>
      </c>
      <c r="R6364" t="s">
        <v>56</v>
      </c>
      <c r="S6364" s="1">
        <v>44764</v>
      </c>
      <c r="T6364" t="s">
        <v>30</v>
      </c>
      <c r="U6364" t="s">
        <v>521</v>
      </c>
      <c r="V6364" t="s">
        <v>522</v>
      </c>
      <c r="W6364" t="s">
        <v>9415</v>
      </c>
    </row>
    <row r="6365" spans="7:29" x14ac:dyDescent="0.2">
      <c r="G6365" t="s">
        <v>5429</v>
      </c>
      <c r="H6365" t="s">
        <v>112</v>
      </c>
      <c r="I6365" t="s">
        <v>5430</v>
      </c>
      <c r="J6365" t="s">
        <v>159</v>
      </c>
      <c r="K6365" t="s">
        <v>431</v>
      </c>
      <c r="L6365" t="s">
        <v>114</v>
      </c>
      <c r="M6365">
        <v>12</v>
      </c>
      <c r="N6365" t="s">
        <v>159</v>
      </c>
      <c r="O6365" s="12">
        <v>4014</v>
      </c>
      <c r="P6365" t="s">
        <v>70</v>
      </c>
      <c r="Q6365" s="1">
        <v>45036</v>
      </c>
      <c r="R6365" t="s">
        <v>29</v>
      </c>
      <c r="S6365" t="s">
        <v>43</v>
      </c>
      <c r="T6365" t="s">
        <v>71</v>
      </c>
      <c r="W6365" t="s">
        <v>5431</v>
      </c>
      <c r="X6365" t="s">
        <v>116</v>
      </c>
    </row>
    <row r="6366" spans="7:29" x14ac:dyDescent="0.2">
      <c r="G6366" t="s">
        <v>133</v>
      </c>
      <c r="H6366" t="s">
        <v>280</v>
      </c>
      <c r="I6366" t="s">
        <v>23169</v>
      </c>
      <c r="J6366" t="s">
        <v>159</v>
      </c>
      <c r="K6366" t="s">
        <v>431</v>
      </c>
      <c r="L6366" t="s">
        <v>114</v>
      </c>
      <c r="M6366">
        <v>12</v>
      </c>
      <c r="N6366" t="s">
        <v>159</v>
      </c>
      <c r="O6366" s="12">
        <v>4014</v>
      </c>
      <c r="P6366" t="s">
        <v>70</v>
      </c>
      <c r="Q6366" s="1">
        <v>45057</v>
      </c>
      <c r="R6366" t="s">
        <v>29</v>
      </c>
      <c r="S6366" t="s">
        <v>43</v>
      </c>
      <c r="T6366" t="s">
        <v>71</v>
      </c>
      <c r="W6366" t="s">
        <v>23177</v>
      </c>
      <c r="X6366" t="s">
        <v>23178</v>
      </c>
      <c r="Y6366" t="s">
        <v>948</v>
      </c>
      <c r="Z6366" t="s">
        <v>1052</v>
      </c>
      <c r="AA6366" t="s">
        <v>23179</v>
      </c>
      <c r="AB6366" t="s">
        <v>50</v>
      </c>
      <c r="AC6366" t="s">
        <v>50</v>
      </c>
    </row>
    <row r="6367" spans="7:29" x14ac:dyDescent="0.2">
      <c r="G6367" t="s">
        <v>11134</v>
      </c>
      <c r="H6367" t="s">
        <v>24</v>
      </c>
      <c r="I6367" t="s">
        <v>25258</v>
      </c>
      <c r="J6367" t="s">
        <v>2875</v>
      </c>
      <c r="K6367" t="s">
        <v>25274</v>
      </c>
      <c r="L6367" t="s">
        <v>246</v>
      </c>
      <c r="M6367">
        <v>12</v>
      </c>
      <c r="N6367" t="s">
        <v>2875</v>
      </c>
      <c r="O6367" s="12">
        <v>4007</v>
      </c>
      <c r="P6367" t="s">
        <v>70</v>
      </c>
      <c r="Q6367" s="1">
        <v>44730</v>
      </c>
      <c r="R6367" t="s">
        <v>29</v>
      </c>
      <c r="S6367" t="s">
        <v>43</v>
      </c>
      <c r="T6367" t="s">
        <v>71</v>
      </c>
      <c r="W6367" t="s">
        <v>25275</v>
      </c>
      <c r="X6367" t="s">
        <v>116</v>
      </c>
    </row>
    <row r="6368" spans="7:29" x14ac:dyDescent="0.2">
      <c r="G6368" t="s">
        <v>3098</v>
      </c>
      <c r="H6368" t="s">
        <v>53</v>
      </c>
      <c r="I6368" t="s">
        <v>24827</v>
      </c>
      <c r="J6368" t="s">
        <v>1146</v>
      </c>
      <c r="L6368" t="s">
        <v>283</v>
      </c>
      <c r="M6368">
        <v>9</v>
      </c>
      <c r="N6368" t="s">
        <v>1146</v>
      </c>
      <c r="O6368" s="12">
        <v>4003</v>
      </c>
      <c r="P6368" t="s">
        <v>28</v>
      </c>
      <c r="Q6368" s="1">
        <v>44455</v>
      </c>
      <c r="R6368" t="s">
        <v>56</v>
      </c>
      <c r="S6368" s="1">
        <v>44910</v>
      </c>
      <c r="T6368" t="s">
        <v>30</v>
      </c>
      <c r="U6368" t="s">
        <v>570</v>
      </c>
      <c r="W6368" t="s">
        <v>24832</v>
      </c>
    </row>
    <row r="6369" spans="7:29" x14ac:dyDescent="0.2">
      <c r="G6369" t="s">
        <v>2209</v>
      </c>
      <c r="H6369" t="s">
        <v>262</v>
      </c>
      <c r="I6369" t="s">
        <v>14108</v>
      </c>
      <c r="J6369" t="s">
        <v>1613</v>
      </c>
      <c r="K6369" t="s">
        <v>6555</v>
      </c>
      <c r="L6369" t="s">
        <v>589</v>
      </c>
      <c r="M6369">
        <v>12</v>
      </c>
      <c r="N6369" t="s">
        <v>1613</v>
      </c>
      <c r="O6369" s="12">
        <v>4001</v>
      </c>
      <c r="P6369" t="s">
        <v>70</v>
      </c>
      <c r="Q6369" s="1">
        <v>44455</v>
      </c>
      <c r="R6369" t="s">
        <v>29</v>
      </c>
      <c r="S6369" t="s">
        <v>43</v>
      </c>
      <c r="T6369" t="s">
        <v>71</v>
      </c>
      <c r="W6369" t="s">
        <v>14142</v>
      </c>
      <c r="X6369" t="s">
        <v>14143</v>
      </c>
      <c r="Y6369" t="s">
        <v>6555</v>
      </c>
      <c r="Z6369" t="s">
        <v>1617</v>
      </c>
      <c r="AA6369" t="s">
        <v>14144</v>
      </c>
      <c r="AB6369" t="s">
        <v>50</v>
      </c>
      <c r="AC6369" t="s">
        <v>50</v>
      </c>
    </row>
    <row r="6370" spans="7:29" x14ac:dyDescent="0.2">
      <c r="G6370" t="s">
        <v>1867</v>
      </c>
      <c r="H6370" t="s">
        <v>148</v>
      </c>
      <c r="I6370" t="s">
        <v>23998</v>
      </c>
      <c r="J6370" t="s">
        <v>528</v>
      </c>
      <c r="K6370" t="s">
        <v>384</v>
      </c>
      <c r="L6370" t="s">
        <v>152</v>
      </c>
      <c r="M6370">
        <v>12</v>
      </c>
      <c r="N6370" t="s">
        <v>528</v>
      </c>
      <c r="O6370" s="12">
        <v>3991</v>
      </c>
      <c r="P6370" t="s">
        <v>70</v>
      </c>
      <c r="Q6370" s="1">
        <v>44690</v>
      </c>
      <c r="R6370" t="s">
        <v>29</v>
      </c>
      <c r="S6370" t="s">
        <v>43</v>
      </c>
      <c r="T6370" t="s">
        <v>71</v>
      </c>
      <c r="W6370" t="s">
        <v>23999</v>
      </c>
      <c r="X6370" t="s">
        <v>116</v>
      </c>
    </row>
    <row r="6371" spans="7:29" x14ac:dyDescent="0.2">
      <c r="G6371" t="s">
        <v>621</v>
      </c>
      <c r="H6371" t="s">
        <v>118</v>
      </c>
      <c r="I6371" t="s">
        <v>9144</v>
      </c>
      <c r="J6371" t="s">
        <v>528</v>
      </c>
      <c r="L6371" t="s">
        <v>283</v>
      </c>
      <c r="M6371">
        <v>9</v>
      </c>
      <c r="N6371" t="s">
        <v>528</v>
      </c>
      <c r="O6371" s="12">
        <v>3982</v>
      </c>
      <c r="P6371" t="s">
        <v>28</v>
      </c>
      <c r="Q6371" s="1">
        <v>44636</v>
      </c>
      <c r="R6371" t="s">
        <v>56</v>
      </c>
      <c r="S6371" s="1">
        <v>45092</v>
      </c>
      <c r="T6371" t="s">
        <v>30</v>
      </c>
      <c r="U6371" t="s">
        <v>570</v>
      </c>
      <c r="W6371" t="s">
        <v>9145</v>
      </c>
    </row>
    <row r="6372" spans="7:29" x14ac:dyDescent="0.2">
      <c r="G6372" t="s">
        <v>1879</v>
      </c>
      <c r="H6372" t="s">
        <v>53</v>
      </c>
      <c r="I6372" t="s">
        <v>12106</v>
      </c>
      <c r="J6372" t="s">
        <v>528</v>
      </c>
      <c r="L6372" t="s">
        <v>283</v>
      </c>
      <c r="M6372">
        <v>9</v>
      </c>
      <c r="N6372" t="s">
        <v>528</v>
      </c>
      <c r="O6372" s="12">
        <v>3975</v>
      </c>
      <c r="P6372" t="s">
        <v>28</v>
      </c>
      <c r="Q6372" s="1">
        <v>44636</v>
      </c>
      <c r="R6372" t="s">
        <v>56</v>
      </c>
      <c r="S6372" s="1">
        <v>45092</v>
      </c>
      <c r="T6372" t="s">
        <v>30</v>
      </c>
      <c r="U6372" t="s">
        <v>570</v>
      </c>
      <c r="W6372" t="s">
        <v>12175</v>
      </c>
    </row>
    <row r="6373" spans="7:29" x14ac:dyDescent="0.2">
      <c r="G6373" t="s">
        <v>1504</v>
      </c>
      <c r="H6373" t="s">
        <v>53</v>
      </c>
      <c r="I6373" t="s">
        <v>23723</v>
      </c>
      <c r="J6373" t="s">
        <v>103</v>
      </c>
      <c r="K6373" t="s">
        <v>864</v>
      </c>
      <c r="L6373" t="s">
        <v>114</v>
      </c>
      <c r="M6373">
        <v>12</v>
      </c>
      <c r="N6373" t="s">
        <v>103</v>
      </c>
      <c r="O6373" s="12">
        <v>3969</v>
      </c>
      <c r="P6373" t="s">
        <v>70</v>
      </c>
      <c r="Q6373" s="1">
        <v>44492</v>
      </c>
      <c r="R6373" t="s">
        <v>29</v>
      </c>
      <c r="S6373" t="s">
        <v>43</v>
      </c>
      <c r="T6373" t="s">
        <v>71</v>
      </c>
      <c r="W6373" t="s">
        <v>23724</v>
      </c>
      <c r="X6373" t="s">
        <v>23725</v>
      </c>
      <c r="Y6373" t="s">
        <v>864</v>
      </c>
      <c r="Z6373" t="s">
        <v>109</v>
      </c>
      <c r="AA6373" t="s">
        <v>23726</v>
      </c>
      <c r="AB6373" t="s">
        <v>50</v>
      </c>
      <c r="AC6373" t="s">
        <v>50</v>
      </c>
    </row>
    <row r="6374" spans="7:29" ht="153" x14ac:dyDescent="0.2">
      <c r="G6374" t="s">
        <v>11558</v>
      </c>
      <c r="H6374" t="s">
        <v>53</v>
      </c>
      <c r="I6374" t="s">
        <v>11559</v>
      </c>
      <c r="J6374" t="s">
        <v>4318</v>
      </c>
      <c r="K6374" t="s">
        <v>11560</v>
      </c>
      <c r="L6374" t="s">
        <v>69</v>
      </c>
      <c r="M6374">
        <v>12</v>
      </c>
      <c r="N6374" t="s">
        <v>4318</v>
      </c>
      <c r="O6374" s="12">
        <v>3902</v>
      </c>
      <c r="P6374" t="s">
        <v>70</v>
      </c>
      <c r="Q6374" s="1">
        <v>45062</v>
      </c>
      <c r="R6374" t="s">
        <v>29</v>
      </c>
      <c r="S6374" t="s">
        <v>43</v>
      </c>
      <c r="T6374" t="s">
        <v>71</v>
      </c>
      <c r="W6374" t="s">
        <v>11561</v>
      </c>
      <c r="X6374" t="s">
        <v>11562</v>
      </c>
      <c r="Y6374" t="s">
        <v>11560</v>
      </c>
      <c r="Z6374" t="s">
        <v>3916</v>
      </c>
      <c r="AA6374" t="s">
        <v>11563</v>
      </c>
      <c r="AB6374" s="2" t="s">
        <v>11564</v>
      </c>
      <c r="AC6374" t="s">
        <v>11565</v>
      </c>
    </row>
    <row r="6375" spans="7:29" x14ac:dyDescent="0.2">
      <c r="G6375" t="s">
        <v>3177</v>
      </c>
      <c r="H6375" t="s">
        <v>262</v>
      </c>
      <c r="I6375" t="s">
        <v>3178</v>
      </c>
      <c r="J6375" t="s">
        <v>3179</v>
      </c>
      <c r="K6375" t="s">
        <v>3180</v>
      </c>
      <c r="L6375" t="s">
        <v>246</v>
      </c>
      <c r="M6375">
        <v>12</v>
      </c>
      <c r="N6375" t="s">
        <v>3179</v>
      </c>
      <c r="O6375" s="12">
        <v>3879</v>
      </c>
      <c r="P6375" t="s">
        <v>238</v>
      </c>
      <c r="Q6375" s="1">
        <v>44728</v>
      </c>
      <c r="R6375" t="s">
        <v>56</v>
      </c>
      <c r="S6375" s="1">
        <v>44835</v>
      </c>
      <c r="T6375" t="s">
        <v>71</v>
      </c>
      <c r="W6375" t="s">
        <v>3181</v>
      </c>
    </row>
    <row r="6376" spans="7:29" x14ac:dyDescent="0.2">
      <c r="G6376" t="s">
        <v>4254</v>
      </c>
      <c r="H6376" t="s">
        <v>24</v>
      </c>
      <c r="I6376" t="s">
        <v>22926</v>
      </c>
      <c r="J6376" t="s">
        <v>67</v>
      </c>
      <c r="K6376" t="s">
        <v>22931</v>
      </c>
      <c r="L6376" t="s">
        <v>2719</v>
      </c>
      <c r="M6376">
        <v>12</v>
      </c>
      <c r="N6376" t="s">
        <v>67</v>
      </c>
      <c r="O6376" s="12">
        <v>3876</v>
      </c>
      <c r="P6376" t="s">
        <v>70</v>
      </c>
      <c r="Q6376" s="1">
        <v>44979</v>
      </c>
      <c r="R6376" t="s">
        <v>29</v>
      </c>
      <c r="S6376" t="s">
        <v>43</v>
      </c>
      <c r="T6376" t="s">
        <v>71</v>
      </c>
      <c r="W6376" t="s">
        <v>22929</v>
      </c>
      <c r="X6376" t="s">
        <v>22930</v>
      </c>
      <c r="Y6376" t="s">
        <v>22931</v>
      </c>
      <c r="Z6376" t="s">
        <v>74</v>
      </c>
      <c r="AA6376" t="s">
        <v>22932</v>
      </c>
      <c r="AB6376" t="s">
        <v>50</v>
      </c>
      <c r="AC6376" t="s">
        <v>50</v>
      </c>
    </row>
    <row r="6377" spans="7:29" x14ac:dyDescent="0.2">
      <c r="G6377" t="s">
        <v>467</v>
      </c>
      <c r="H6377" t="s">
        <v>262</v>
      </c>
      <c r="I6377" t="s">
        <v>18802</v>
      </c>
      <c r="J6377" t="s">
        <v>1295</v>
      </c>
      <c r="K6377" t="s">
        <v>7647</v>
      </c>
      <c r="L6377" t="s">
        <v>114</v>
      </c>
      <c r="M6377">
        <v>12</v>
      </c>
      <c r="N6377" t="s">
        <v>1295</v>
      </c>
      <c r="O6377" s="12">
        <v>3863</v>
      </c>
      <c r="P6377" t="s">
        <v>70</v>
      </c>
      <c r="Q6377" s="1">
        <v>44783</v>
      </c>
      <c r="R6377" t="s">
        <v>29</v>
      </c>
      <c r="S6377" t="s">
        <v>43</v>
      </c>
      <c r="T6377" t="s">
        <v>71</v>
      </c>
      <c r="W6377" t="s">
        <v>18803</v>
      </c>
      <c r="X6377" t="s">
        <v>116</v>
      </c>
    </row>
    <row r="6378" spans="7:29" x14ac:dyDescent="0.2">
      <c r="G6378" t="s">
        <v>5398</v>
      </c>
      <c r="H6378" t="s">
        <v>24</v>
      </c>
      <c r="I6378" t="s">
        <v>5399</v>
      </c>
      <c r="J6378" t="s">
        <v>103</v>
      </c>
      <c r="K6378" t="s">
        <v>864</v>
      </c>
      <c r="L6378" t="s">
        <v>114</v>
      </c>
      <c r="M6378">
        <v>12</v>
      </c>
      <c r="N6378" t="s">
        <v>103</v>
      </c>
      <c r="O6378" s="12">
        <v>3860</v>
      </c>
      <c r="P6378" t="s">
        <v>70</v>
      </c>
      <c r="Q6378" s="1">
        <v>44811</v>
      </c>
      <c r="R6378" t="s">
        <v>29</v>
      </c>
      <c r="S6378" t="s">
        <v>43</v>
      </c>
      <c r="T6378" t="s">
        <v>71</v>
      </c>
      <c r="W6378" t="s">
        <v>5400</v>
      </c>
      <c r="X6378" t="s">
        <v>116</v>
      </c>
    </row>
    <row r="6379" spans="7:29" x14ac:dyDescent="0.2">
      <c r="G6379" t="s">
        <v>4661</v>
      </c>
      <c r="H6379" t="s">
        <v>53</v>
      </c>
      <c r="I6379" t="s">
        <v>24609</v>
      </c>
      <c r="J6379" t="s">
        <v>135</v>
      </c>
      <c r="K6379" t="s">
        <v>743</v>
      </c>
      <c r="L6379" t="s">
        <v>744</v>
      </c>
      <c r="M6379">
        <v>9</v>
      </c>
      <c r="N6379" t="s">
        <v>135</v>
      </c>
      <c r="O6379" s="12">
        <v>3855</v>
      </c>
      <c r="P6379" t="s">
        <v>70</v>
      </c>
      <c r="Q6379" s="1">
        <v>44410</v>
      </c>
      <c r="R6379" t="s">
        <v>29</v>
      </c>
      <c r="S6379" t="s">
        <v>43</v>
      </c>
      <c r="T6379" t="s">
        <v>71</v>
      </c>
      <c r="W6379" t="s">
        <v>24629</v>
      </c>
      <c r="X6379" t="s">
        <v>116</v>
      </c>
    </row>
    <row r="6380" spans="7:29" x14ac:dyDescent="0.2">
      <c r="G6380" t="s">
        <v>628</v>
      </c>
      <c r="H6380" t="s">
        <v>314</v>
      </c>
      <c r="I6380" t="s">
        <v>5172</v>
      </c>
      <c r="J6380" t="s">
        <v>5173</v>
      </c>
      <c r="L6380" t="s">
        <v>283</v>
      </c>
      <c r="M6380">
        <v>9</v>
      </c>
      <c r="N6380" t="s">
        <v>687</v>
      </c>
      <c r="O6380" s="12">
        <v>3836</v>
      </c>
      <c r="P6380" t="s">
        <v>28</v>
      </c>
      <c r="Q6380" s="1">
        <v>45093</v>
      </c>
      <c r="R6380" t="s">
        <v>29</v>
      </c>
      <c r="S6380" s="1">
        <v>45122</v>
      </c>
      <c r="T6380" t="s">
        <v>30</v>
      </c>
      <c r="U6380" t="s">
        <v>1160</v>
      </c>
      <c r="W6380" t="s">
        <v>5174</v>
      </c>
    </row>
    <row r="6381" spans="7:29" x14ac:dyDescent="0.2">
      <c r="G6381" t="s">
        <v>6372</v>
      </c>
      <c r="H6381" t="s">
        <v>53</v>
      </c>
      <c r="I6381" t="s">
        <v>6373</v>
      </c>
      <c r="J6381" t="s">
        <v>3286</v>
      </c>
      <c r="K6381" t="s">
        <v>6374</v>
      </c>
      <c r="L6381" t="s">
        <v>589</v>
      </c>
      <c r="M6381">
        <v>12</v>
      </c>
      <c r="N6381" t="s">
        <v>3286</v>
      </c>
      <c r="O6381" s="12">
        <v>3823</v>
      </c>
      <c r="P6381" t="s">
        <v>70</v>
      </c>
      <c r="Q6381" s="1">
        <v>44825</v>
      </c>
      <c r="R6381" t="s">
        <v>29</v>
      </c>
      <c r="S6381" t="s">
        <v>43</v>
      </c>
      <c r="T6381" t="s">
        <v>71</v>
      </c>
      <c r="W6381" t="s">
        <v>6375</v>
      </c>
      <c r="X6381" t="s">
        <v>116</v>
      </c>
    </row>
    <row r="6382" spans="7:29" x14ac:dyDescent="0.2">
      <c r="G6382" t="s">
        <v>2716</v>
      </c>
      <c r="H6382" t="s">
        <v>118</v>
      </c>
      <c r="I6382" t="s">
        <v>2717</v>
      </c>
      <c r="J6382" t="s">
        <v>1087</v>
      </c>
      <c r="K6382" t="s">
        <v>2718</v>
      </c>
      <c r="L6382" t="s">
        <v>2719</v>
      </c>
      <c r="M6382">
        <v>12</v>
      </c>
      <c r="N6382" t="s">
        <v>1087</v>
      </c>
      <c r="O6382" s="12">
        <v>3810</v>
      </c>
      <c r="P6382" t="s">
        <v>70</v>
      </c>
      <c r="Q6382" s="1">
        <v>44964</v>
      </c>
      <c r="R6382" t="s">
        <v>29</v>
      </c>
      <c r="S6382" t="s">
        <v>43</v>
      </c>
      <c r="T6382" t="s">
        <v>71</v>
      </c>
      <c r="W6382" t="s">
        <v>2720</v>
      </c>
      <c r="X6382" t="s">
        <v>116</v>
      </c>
    </row>
    <row r="6383" spans="7:29" x14ac:dyDescent="0.2">
      <c r="G6383" t="s">
        <v>12661</v>
      </c>
      <c r="H6383" t="s">
        <v>53</v>
      </c>
      <c r="I6383" t="s">
        <v>19485</v>
      </c>
      <c r="J6383" t="s">
        <v>135</v>
      </c>
      <c r="K6383" t="s">
        <v>743</v>
      </c>
      <c r="L6383" t="s">
        <v>744</v>
      </c>
      <c r="M6383">
        <v>9</v>
      </c>
      <c r="N6383" t="s">
        <v>135</v>
      </c>
      <c r="O6383" s="12">
        <v>3795</v>
      </c>
      <c r="P6383" t="s">
        <v>70</v>
      </c>
      <c r="Q6383" s="1">
        <v>45048</v>
      </c>
      <c r="R6383" t="s">
        <v>29</v>
      </c>
      <c r="S6383" t="s">
        <v>43</v>
      </c>
      <c r="T6383" t="s">
        <v>71</v>
      </c>
      <c r="W6383" t="s">
        <v>19486</v>
      </c>
      <c r="X6383" t="s">
        <v>116</v>
      </c>
    </row>
    <row r="6384" spans="7:29" x14ac:dyDescent="0.2">
      <c r="G6384" t="s">
        <v>11112</v>
      </c>
      <c r="H6384" t="s">
        <v>759</v>
      </c>
      <c r="I6384" t="s">
        <v>11109</v>
      </c>
      <c r="J6384" t="s">
        <v>1613</v>
      </c>
      <c r="K6384" t="s">
        <v>11113</v>
      </c>
      <c r="L6384" t="s">
        <v>194</v>
      </c>
      <c r="M6384">
        <v>12</v>
      </c>
      <c r="N6384" t="s">
        <v>1613</v>
      </c>
      <c r="O6384" s="12">
        <v>3760</v>
      </c>
      <c r="P6384" t="s">
        <v>70</v>
      </c>
      <c r="Q6384" s="1">
        <v>44757</v>
      </c>
      <c r="R6384" t="s">
        <v>56</v>
      </c>
      <c r="S6384" s="1">
        <v>44804</v>
      </c>
      <c r="T6384" t="s">
        <v>71</v>
      </c>
      <c r="W6384" t="s">
        <v>11114</v>
      </c>
    </row>
    <row r="6385" spans="7:29" x14ac:dyDescent="0.2">
      <c r="G6385" t="s">
        <v>5867</v>
      </c>
      <c r="H6385" t="s">
        <v>724</v>
      </c>
      <c r="I6385" t="s">
        <v>5868</v>
      </c>
      <c r="J6385" t="s">
        <v>1035</v>
      </c>
      <c r="L6385" t="s">
        <v>283</v>
      </c>
      <c r="M6385">
        <v>9</v>
      </c>
      <c r="N6385" t="s">
        <v>687</v>
      </c>
      <c r="O6385" s="12">
        <v>3750</v>
      </c>
      <c r="P6385" t="s">
        <v>661</v>
      </c>
      <c r="Q6385" s="1">
        <v>44363</v>
      </c>
      <c r="R6385" t="s">
        <v>56</v>
      </c>
      <c r="S6385" s="1">
        <v>44819</v>
      </c>
      <c r="T6385" t="s">
        <v>30</v>
      </c>
      <c r="U6385" t="s">
        <v>616</v>
      </c>
      <c r="W6385" t="s">
        <v>5869</v>
      </c>
    </row>
    <row r="6386" spans="7:29" x14ac:dyDescent="0.2">
      <c r="G6386" t="s">
        <v>572</v>
      </c>
      <c r="H6386" t="s">
        <v>118</v>
      </c>
      <c r="I6386" t="s">
        <v>573</v>
      </c>
      <c r="J6386" t="s">
        <v>574</v>
      </c>
      <c r="K6386" t="s">
        <v>575</v>
      </c>
      <c r="L6386" t="s">
        <v>246</v>
      </c>
      <c r="M6386">
        <v>12</v>
      </c>
      <c r="N6386" t="s">
        <v>574</v>
      </c>
      <c r="O6386" s="12">
        <v>3744</v>
      </c>
      <c r="P6386" t="s">
        <v>70</v>
      </c>
      <c r="Q6386" s="1">
        <v>45083</v>
      </c>
      <c r="R6386" t="s">
        <v>56</v>
      </c>
      <c r="S6386" s="1">
        <v>45107</v>
      </c>
      <c r="T6386" t="s">
        <v>71</v>
      </c>
      <c r="W6386" t="s">
        <v>576</v>
      </c>
    </row>
    <row r="6387" spans="7:29" x14ac:dyDescent="0.2">
      <c r="G6387" t="s">
        <v>11540</v>
      </c>
      <c r="H6387" t="s">
        <v>53</v>
      </c>
      <c r="I6387" t="s">
        <v>11538</v>
      </c>
      <c r="J6387" t="s">
        <v>1176</v>
      </c>
      <c r="L6387" t="s">
        <v>436</v>
      </c>
      <c r="M6387">
        <v>9</v>
      </c>
      <c r="N6387" t="s">
        <v>1176</v>
      </c>
      <c r="O6387" s="12">
        <v>3741</v>
      </c>
      <c r="P6387" t="s">
        <v>28</v>
      </c>
      <c r="Q6387" s="1">
        <v>45001</v>
      </c>
      <c r="R6387" t="s">
        <v>56</v>
      </c>
      <c r="S6387" s="1">
        <v>45092</v>
      </c>
      <c r="T6387" t="s">
        <v>30</v>
      </c>
      <c r="U6387" t="s">
        <v>662</v>
      </c>
      <c r="W6387" t="s">
        <v>11541</v>
      </c>
    </row>
    <row r="6388" spans="7:29" x14ac:dyDescent="0.2">
      <c r="G6388" t="s">
        <v>128</v>
      </c>
      <c r="H6388" t="s">
        <v>24</v>
      </c>
      <c r="I6388" t="s">
        <v>22594</v>
      </c>
      <c r="J6388" t="s">
        <v>103</v>
      </c>
      <c r="K6388" t="s">
        <v>864</v>
      </c>
      <c r="L6388" t="s">
        <v>114</v>
      </c>
      <c r="M6388">
        <v>12</v>
      </c>
      <c r="N6388" t="s">
        <v>103</v>
      </c>
      <c r="O6388" s="12">
        <v>3740</v>
      </c>
      <c r="P6388" t="s">
        <v>70</v>
      </c>
      <c r="Q6388" s="1">
        <v>43854</v>
      </c>
      <c r="R6388" t="s">
        <v>29</v>
      </c>
      <c r="S6388" t="s">
        <v>43</v>
      </c>
      <c r="T6388" t="s">
        <v>71</v>
      </c>
      <c r="W6388" t="s">
        <v>22595</v>
      </c>
      <c r="X6388" t="s">
        <v>116</v>
      </c>
    </row>
    <row r="6389" spans="7:29" x14ac:dyDescent="0.2">
      <c r="G6389" t="s">
        <v>2452</v>
      </c>
      <c r="H6389" t="s">
        <v>2463</v>
      </c>
      <c r="I6389" t="s">
        <v>13109</v>
      </c>
      <c r="J6389" t="s">
        <v>103</v>
      </c>
      <c r="K6389" t="s">
        <v>7393</v>
      </c>
      <c r="L6389" t="s">
        <v>114</v>
      </c>
      <c r="M6389">
        <v>12</v>
      </c>
      <c r="N6389" t="s">
        <v>103</v>
      </c>
      <c r="O6389" s="12">
        <v>3738</v>
      </c>
      <c r="P6389" t="s">
        <v>70</v>
      </c>
      <c r="Q6389" s="1">
        <v>43033</v>
      </c>
      <c r="R6389" t="s">
        <v>29</v>
      </c>
      <c r="S6389" t="s">
        <v>43</v>
      </c>
      <c r="T6389" t="s">
        <v>71</v>
      </c>
      <c r="W6389" t="s">
        <v>13110</v>
      </c>
      <c r="X6389" t="s">
        <v>13111</v>
      </c>
      <c r="Y6389" t="s">
        <v>7393</v>
      </c>
      <c r="Z6389" t="s">
        <v>109</v>
      </c>
      <c r="AA6389" t="s">
        <v>13112</v>
      </c>
      <c r="AB6389" t="s">
        <v>50</v>
      </c>
      <c r="AC6389" t="s">
        <v>50</v>
      </c>
    </row>
    <row r="6390" spans="7:29" x14ac:dyDescent="0.2">
      <c r="G6390" t="s">
        <v>22535</v>
      </c>
      <c r="H6390" t="s">
        <v>302</v>
      </c>
      <c r="I6390" t="s">
        <v>22536</v>
      </c>
      <c r="J6390" t="s">
        <v>528</v>
      </c>
      <c r="K6390" t="s">
        <v>22537</v>
      </c>
      <c r="L6390" t="s">
        <v>114</v>
      </c>
      <c r="M6390">
        <v>12</v>
      </c>
      <c r="N6390" t="s">
        <v>528</v>
      </c>
      <c r="O6390" s="12">
        <v>3735</v>
      </c>
      <c r="P6390" t="s">
        <v>70</v>
      </c>
      <c r="Q6390" s="1">
        <v>45019</v>
      </c>
      <c r="R6390" t="s">
        <v>29</v>
      </c>
      <c r="S6390" t="s">
        <v>43</v>
      </c>
      <c r="T6390" t="s">
        <v>71</v>
      </c>
      <c r="W6390" t="s">
        <v>22538</v>
      </c>
      <c r="X6390" t="s">
        <v>22539</v>
      </c>
      <c r="Y6390" t="s">
        <v>50</v>
      </c>
      <c r="Z6390" t="s">
        <v>528</v>
      </c>
      <c r="AA6390" t="s">
        <v>22540</v>
      </c>
      <c r="AB6390" t="s">
        <v>50</v>
      </c>
      <c r="AC6390" t="s">
        <v>50</v>
      </c>
    </row>
    <row r="6391" spans="7:29" x14ac:dyDescent="0.2">
      <c r="G6391" t="s">
        <v>324</v>
      </c>
      <c r="H6391" t="s">
        <v>369</v>
      </c>
      <c r="I6391" t="s">
        <v>25207</v>
      </c>
      <c r="J6391" t="s">
        <v>25208</v>
      </c>
      <c r="L6391" t="s">
        <v>27</v>
      </c>
      <c r="M6391">
        <v>12</v>
      </c>
      <c r="N6391" t="s">
        <v>473</v>
      </c>
      <c r="O6391" s="12">
        <v>3734</v>
      </c>
      <c r="P6391" t="s">
        <v>28</v>
      </c>
      <c r="Q6391" s="1">
        <v>42736</v>
      </c>
      <c r="R6391" t="s">
        <v>29</v>
      </c>
      <c r="S6391" t="s">
        <v>43</v>
      </c>
      <c r="T6391" t="s">
        <v>30</v>
      </c>
      <c r="U6391" t="s">
        <v>25209</v>
      </c>
      <c r="V6391" t="s">
        <v>933</v>
      </c>
      <c r="W6391" t="s">
        <v>25210</v>
      </c>
      <c r="X6391" t="s">
        <v>116</v>
      </c>
    </row>
    <row r="6392" spans="7:29" x14ac:dyDescent="0.2">
      <c r="G6392" t="s">
        <v>8947</v>
      </c>
      <c r="H6392" t="s">
        <v>112</v>
      </c>
      <c r="I6392" t="s">
        <v>8948</v>
      </c>
      <c r="J6392" t="s">
        <v>103</v>
      </c>
      <c r="K6392" t="s">
        <v>8949</v>
      </c>
      <c r="L6392" t="s">
        <v>114</v>
      </c>
      <c r="M6392">
        <v>12</v>
      </c>
      <c r="N6392" t="s">
        <v>103</v>
      </c>
      <c r="O6392" s="12">
        <v>3700</v>
      </c>
      <c r="P6392" t="s">
        <v>70</v>
      </c>
      <c r="Q6392" s="1">
        <v>44802</v>
      </c>
      <c r="R6392" t="s">
        <v>29</v>
      </c>
      <c r="S6392" t="s">
        <v>43</v>
      </c>
      <c r="T6392" t="s">
        <v>71</v>
      </c>
      <c r="W6392" t="s">
        <v>8950</v>
      </c>
      <c r="X6392" t="s">
        <v>8951</v>
      </c>
      <c r="Y6392" t="s">
        <v>8949</v>
      </c>
      <c r="Z6392" t="s">
        <v>109</v>
      </c>
      <c r="AA6392" t="s">
        <v>8952</v>
      </c>
      <c r="AB6392" t="s">
        <v>50</v>
      </c>
      <c r="AC6392" t="s">
        <v>50</v>
      </c>
    </row>
    <row r="6393" spans="7:29" x14ac:dyDescent="0.2">
      <c r="G6393" t="s">
        <v>6320</v>
      </c>
      <c r="H6393" t="s">
        <v>53</v>
      </c>
      <c r="I6393" t="s">
        <v>6321</v>
      </c>
      <c r="J6393" t="s">
        <v>97</v>
      </c>
      <c r="K6393" t="s">
        <v>6322</v>
      </c>
      <c r="L6393" t="s">
        <v>246</v>
      </c>
      <c r="M6393">
        <v>12</v>
      </c>
      <c r="N6393" t="s">
        <v>97</v>
      </c>
      <c r="O6393" s="12">
        <v>3689</v>
      </c>
      <c r="P6393" t="s">
        <v>70</v>
      </c>
      <c r="Q6393" s="1">
        <v>44723</v>
      </c>
      <c r="R6393" t="s">
        <v>29</v>
      </c>
      <c r="S6393" t="s">
        <v>43</v>
      </c>
      <c r="T6393" t="s">
        <v>71</v>
      </c>
      <c r="W6393" t="s">
        <v>6323</v>
      </c>
      <c r="X6393" t="s">
        <v>6324</v>
      </c>
      <c r="Y6393" t="s">
        <v>6322</v>
      </c>
      <c r="Z6393" t="s">
        <v>810</v>
      </c>
      <c r="AA6393" t="s">
        <v>6325</v>
      </c>
      <c r="AB6393" t="s">
        <v>50</v>
      </c>
      <c r="AC6393" t="s">
        <v>50</v>
      </c>
    </row>
    <row r="6394" spans="7:29" x14ac:dyDescent="0.2">
      <c r="G6394" t="s">
        <v>12246</v>
      </c>
      <c r="H6394" t="s">
        <v>53</v>
      </c>
      <c r="I6394" t="s">
        <v>12242</v>
      </c>
      <c r="J6394" t="s">
        <v>1176</v>
      </c>
      <c r="L6394" t="s">
        <v>55</v>
      </c>
      <c r="M6394">
        <v>12</v>
      </c>
      <c r="N6394" t="s">
        <v>1176</v>
      </c>
      <c r="O6394" s="12">
        <v>3681</v>
      </c>
      <c r="P6394" t="s">
        <v>28</v>
      </c>
      <c r="Q6394" s="1">
        <v>45068</v>
      </c>
      <c r="R6394" t="s">
        <v>29</v>
      </c>
      <c r="S6394" s="1">
        <v>45382</v>
      </c>
      <c r="T6394" t="s">
        <v>30</v>
      </c>
      <c r="U6394" t="s">
        <v>12247</v>
      </c>
      <c r="W6394" t="s">
        <v>12248</v>
      </c>
      <c r="X6394" t="s">
        <v>116</v>
      </c>
    </row>
    <row r="6395" spans="7:29" x14ac:dyDescent="0.2">
      <c r="G6395" t="s">
        <v>6508</v>
      </c>
      <c r="H6395" t="s">
        <v>129</v>
      </c>
      <c r="I6395" t="s">
        <v>12047</v>
      </c>
      <c r="J6395" t="s">
        <v>1329</v>
      </c>
      <c r="K6395" t="s">
        <v>1003</v>
      </c>
      <c r="L6395" t="s">
        <v>246</v>
      </c>
      <c r="M6395">
        <v>12</v>
      </c>
      <c r="N6395" t="s">
        <v>1329</v>
      </c>
      <c r="O6395" s="12">
        <v>3675</v>
      </c>
      <c r="P6395" t="s">
        <v>70</v>
      </c>
      <c r="Q6395" s="1">
        <v>44725</v>
      </c>
      <c r="R6395" t="s">
        <v>29</v>
      </c>
      <c r="S6395" t="s">
        <v>43</v>
      </c>
      <c r="T6395" t="s">
        <v>71</v>
      </c>
      <c r="W6395" t="s">
        <v>12048</v>
      </c>
      <c r="X6395" t="s">
        <v>12049</v>
      </c>
      <c r="Y6395" t="s">
        <v>1003</v>
      </c>
      <c r="Z6395" t="s">
        <v>179</v>
      </c>
      <c r="AA6395" t="s">
        <v>12050</v>
      </c>
      <c r="AB6395" t="s">
        <v>50</v>
      </c>
      <c r="AC6395" t="s">
        <v>50</v>
      </c>
    </row>
    <row r="6396" spans="7:29" ht="119" x14ac:dyDescent="0.2">
      <c r="G6396" t="s">
        <v>11422</v>
      </c>
      <c r="H6396" t="s">
        <v>53</v>
      </c>
      <c r="I6396" t="s">
        <v>18118</v>
      </c>
      <c r="J6396" t="s">
        <v>770</v>
      </c>
      <c r="K6396" t="s">
        <v>1999</v>
      </c>
      <c r="L6396" t="s">
        <v>69</v>
      </c>
      <c r="M6396">
        <v>12</v>
      </c>
      <c r="N6396" t="s">
        <v>1802</v>
      </c>
      <c r="O6396" s="12">
        <v>3668</v>
      </c>
      <c r="P6396" t="s">
        <v>238</v>
      </c>
      <c r="Q6396" s="1">
        <v>44403</v>
      </c>
      <c r="R6396" t="s">
        <v>56</v>
      </c>
      <c r="S6396" s="1">
        <v>44773</v>
      </c>
      <c r="T6396" t="s">
        <v>71</v>
      </c>
      <c r="W6396" t="s">
        <v>18119</v>
      </c>
      <c r="X6396" t="s">
        <v>18120</v>
      </c>
      <c r="Y6396" t="s">
        <v>18121</v>
      </c>
      <c r="Z6396" t="s">
        <v>1802</v>
      </c>
      <c r="AA6396" t="s">
        <v>18122</v>
      </c>
      <c r="AB6396" s="2" t="s">
        <v>2569</v>
      </c>
      <c r="AC6396" t="s">
        <v>18123</v>
      </c>
    </row>
    <row r="6397" spans="7:29" x14ac:dyDescent="0.2">
      <c r="G6397" t="s">
        <v>111</v>
      </c>
      <c r="H6397" t="s">
        <v>314</v>
      </c>
      <c r="I6397" t="s">
        <v>16881</v>
      </c>
      <c r="J6397" t="s">
        <v>422</v>
      </c>
      <c r="L6397" t="s">
        <v>283</v>
      </c>
      <c r="M6397">
        <v>9</v>
      </c>
      <c r="N6397" t="s">
        <v>12634</v>
      </c>
      <c r="O6397" s="12">
        <v>3667</v>
      </c>
      <c r="P6397" t="s">
        <v>661</v>
      </c>
      <c r="Q6397" s="1">
        <v>42932</v>
      </c>
      <c r="R6397" t="s">
        <v>56</v>
      </c>
      <c r="S6397" s="1">
        <v>44773</v>
      </c>
      <c r="T6397" t="s">
        <v>30</v>
      </c>
      <c r="U6397" t="s">
        <v>941</v>
      </c>
      <c r="W6397" t="s">
        <v>16896</v>
      </c>
    </row>
    <row r="6398" spans="7:29" x14ac:dyDescent="0.2">
      <c r="G6398" t="s">
        <v>17079</v>
      </c>
      <c r="H6398" t="s">
        <v>24</v>
      </c>
      <c r="I6398" t="s">
        <v>25258</v>
      </c>
      <c r="J6398" t="s">
        <v>276</v>
      </c>
      <c r="L6398" t="s">
        <v>27</v>
      </c>
      <c r="M6398">
        <v>12</v>
      </c>
      <c r="N6398" t="s">
        <v>276</v>
      </c>
      <c r="O6398" s="12">
        <v>3657</v>
      </c>
      <c r="P6398" t="s">
        <v>28</v>
      </c>
      <c r="Q6398" s="1">
        <v>43472</v>
      </c>
      <c r="R6398" t="s">
        <v>56</v>
      </c>
      <c r="S6398" s="1">
        <v>44835</v>
      </c>
      <c r="T6398" t="s">
        <v>30</v>
      </c>
      <c r="U6398" t="s">
        <v>12820</v>
      </c>
      <c r="V6398" t="s">
        <v>32</v>
      </c>
      <c r="W6398" t="s">
        <v>25259</v>
      </c>
    </row>
    <row r="6399" spans="7:29" x14ac:dyDescent="0.2">
      <c r="G6399" t="s">
        <v>10800</v>
      </c>
      <c r="H6399" t="s">
        <v>280</v>
      </c>
      <c r="I6399" t="s">
        <v>10801</v>
      </c>
      <c r="J6399" t="s">
        <v>103</v>
      </c>
      <c r="K6399" t="s">
        <v>8790</v>
      </c>
      <c r="L6399" t="s">
        <v>114</v>
      </c>
      <c r="M6399">
        <v>12</v>
      </c>
      <c r="N6399" t="s">
        <v>103</v>
      </c>
      <c r="O6399" s="12">
        <v>3644</v>
      </c>
      <c r="P6399" t="s">
        <v>70</v>
      </c>
      <c r="Q6399" s="1">
        <v>43691</v>
      </c>
      <c r="R6399" t="s">
        <v>29</v>
      </c>
      <c r="S6399" t="s">
        <v>43</v>
      </c>
      <c r="T6399" t="s">
        <v>71</v>
      </c>
      <c r="W6399" t="s">
        <v>10802</v>
      </c>
      <c r="X6399" t="s">
        <v>10803</v>
      </c>
      <c r="Y6399" t="s">
        <v>8790</v>
      </c>
      <c r="Z6399" t="s">
        <v>109</v>
      </c>
      <c r="AA6399" t="s">
        <v>10804</v>
      </c>
      <c r="AB6399" t="s">
        <v>50</v>
      </c>
      <c r="AC6399" t="s">
        <v>50</v>
      </c>
    </row>
    <row r="6400" spans="7:29" x14ac:dyDescent="0.2">
      <c r="G6400" t="s">
        <v>3032</v>
      </c>
      <c r="H6400" t="s">
        <v>262</v>
      </c>
      <c r="I6400" t="s">
        <v>5837</v>
      </c>
      <c r="J6400" t="s">
        <v>1159</v>
      </c>
      <c r="L6400" t="s">
        <v>283</v>
      </c>
      <c r="M6400">
        <v>9</v>
      </c>
      <c r="N6400" t="s">
        <v>1159</v>
      </c>
      <c r="O6400" s="12">
        <v>3635</v>
      </c>
      <c r="P6400" t="s">
        <v>28</v>
      </c>
      <c r="Q6400" s="1">
        <v>44424</v>
      </c>
      <c r="R6400" t="s">
        <v>56</v>
      </c>
      <c r="S6400" s="1">
        <v>44926</v>
      </c>
      <c r="T6400" t="s">
        <v>30</v>
      </c>
      <c r="U6400" t="s">
        <v>570</v>
      </c>
      <c r="W6400" t="s">
        <v>16169</v>
      </c>
    </row>
    <row r="6401" spans="7:29" x14ac:dyDescent="0.2">
      <c r="G6401" t="s">
        <v>2213</v>
      </c>
      <c r="H6401" t="s">
        <v>1250</v>
      </c>
      <c r="I6401" t="s">
        <v>7706</v>
      </c>
      <c r="J6401" t="s">
        <v>528</v>
      </c>
      <c r="L6401" t="s">
        <v>283</v>
      </c>
      <c r="M6401">
        <v>9</v>
      </c>
      <c r="N6401" t="s">
        <v>528</v>
      </c>
      <c r="O6401" s="12">
        <v>3633</v>
      </c>
      <c r="P6401" t="s">
        <v>28</v>
      </c>
      <c r="Q6401" s="1">
        <v>44455</v>
      </c>
      <c r="R6401" t="s">
        <v>56</v>
      </c>
      <c r="S6401" s="1">
        <v>45092</v>
      </c>
      <c r="T6401" t="s">
        <v>30</v>
      </c>
      <c r="U6401" t="s">
        <v>570</v>
      </c>
      <c r="W6401" t="s">
        <v>22733</v>
      </c>
    </row>
    <row r="6402" spans="7:29" x14ac:dyDescent="0.2">
      <c r="G6402" t="s">
        <v>1286</v>
      </c>
      <c r="H6402" t="s">
        <v>1250</v>
      </c>
      <c r="I6402" t="s">
        <v>10515</v>
      </c>
      <c r="J6402" t="s">
        <v>921</v>
      </c>
      <c r="L6402" t="s">
        <v>283</v>
      </c>
      <c r="M6402">
        <v>9</v>
      </c>
      <c r="N6402" t="s">
        <v>921</v>
      </c>
      <c r="O6402" s="12">
        <v>3626</v>
      </c>
      <c r="P6402" t="s">
        <v>28</v>
      </c>
      <c r="Q6402" s="1">
        <v>45001</v>
      </c>
      <c r="R6402" t="s">
        <v>56</v>
      </c>
      <c r="S6402" s="1">
        <v>45092</v>
      </c>
      <c r="T6402" t="s">
        <v>30</v>
      </c>
      <c r="U6402" t="s">
        <v>570</v>
      </c>
      <c r="W6402" t="s">
        <v>10516</v>
      </c>
    </row>
    <row r="6403" spans="7:29" x14ac:dyDescent="0.2">
      <c r="G6403" t="s">
        <v>396</v>
      </c>
      <c r="H6403" t="s">
        <v>302</v>
      </c>
      <c r="I6403" t="s">
        <v>21746</v>
      </c>
      <c r="J6403" t="s">
        <v>1159</v>
      </c>
      <c r="L6403" t="s">
        <v>283</v>
      </c>
      <c r="M6403">
        <v>9</v>
      </c>
      <c r="N6403" t="s">
        <v>1159</v>
      </c>
      <c r="O6403" s="12">
        <v>3624</v>
      </c>
      <c r="P6403" t="s">
        <v>28</v>
      </c>
      <c r="Q6403" s="1">
        <v>43328</v>
      </c>
      <c r="R6403" t="s">
        <v>56</v>
      </c>
      <c r="S6403" s="1">
        <v>45061</v>
      </c>
      <c r="T6403" t="s">
        <v>30</v>
      </c>
      <c r="U6403" t="s">
        <v>616</v>
      </c>
      <c r="W6403" t="s">
        <v>21747</v>
      </c>
    </row>
    <row r="6404" spans="7:29" x14ac:dyDescent="0.2">
      <c r="G6404" t="s">
        <v>20076</v>
      </c>
      <c r="H6404" t="s">
        <v>53</v>
      </c>
      <c r="I6404" t="s">
        <v>20077</v>
      </c>
      <c r="J6404" t="s">
        <v>103</v>
      </c>
      <c r="K6404" t="s">
        <v>20078</v>
      </c>
      <c r="L6404" t="s">
        <v>114</v>
      </c>
      <c r="M6404">
        <v>12</v>
      </c>
      <c r="N6404" t="s">
        <v>103</v>
      </c>
      <c r="O6404" s="12">
        <v>3615</v>
      </c>
      <c r="P6404" t="s">
        <v>70</v>
      </c>
      <c r="Q6404" s="1">
        <v>44172</v>
      </c>
      <c r="R6404" t="s">
        <v>29</v>
      </c>
      <c r="S6404" t="s">
        <v>43</v>
      </c>
      <c r="T6404" t="s">
        <v>71</v>
      </c>
      <c r="W6404" t="s">
        <v>20079</v>
      </c>
      <c r="X6404" t="s">
        <v>116</v>
      </c>
    </row>
    <row r="6405" spans="7:29" x14ac:dyDescent="0.2">
      <c r="G6405" t="s">
        <v>3999</v>
      </c>
      <c r="H6405" t="s">
        <v>1327</v>
      </c>
      <c r="I6405" t="s">
        <v>4000</v>
      </c>
      <c r="J6405" t="s">
        <v>120</v>
      </c>
      <c r="K6405" t="s">
        <v>4001</v>
      </c>
      <c r="L6405" t="s">
        <v>4002</v>
      </c>
      <c r="M6405">
        <v>12</v>
      </c>
      <c r="N6405" t="s">
        <v>120</v>
      </c>
      <c r="O6405" s="12">
        <v>3583</v>
      </c>
      <c r="P6405" t="s">
        <v>70</v>
      </c>
      <c r="Q6405" s="1">
        <v>44747</v>
      </c>
      <c r="R6405" t="s">
        <v>56</v>
      </c>
      <c r="S6405" s="1">
        <v>44804</v>
      </c>
      <c r="T6405" t="s">
        <v>71</v>
      </c>
      <c r="W6405" t="s">
        <v>4003</v>
      </c>
    </row>
    <row r="6406" spans="7:29" x14ac:dyDescent="0.2">
      <c r="G6406" t="s">
        <v>940</v>
      </c>
      <c r="H6406" t="s">
        <v>118</v>
      </c>
      <c r="I6406" t="s">
        <v>18585</v>
      </c>
      <c r="J6406" t="s">
        <v>1146</v>
      </c>
      <c r="L6406" t="s">
        <v>283</v>
      </c>
      <c r="M6406">
        <v>9</v>
      </c>
      <c r="N6406" t="s">
        <v>1146</v>
      </c>
      <c r="O6406" s="12">
        <v>3571</v>
      </c>
      <c r="P6406" t="s">
        <v>28</v>
      </c>
      <c r="Q6406" s="1">
        <v>43085</v>
      </c>
      <c r="R6406" t="s">
        <v>56</v>
      </c>
      <c r="S6406" s="1">
        <v>45000</v>
      </c>
      <c r="T6406" t="s">
        <v>30</v>
      </c>
      <c r="U6406" t="s">
        <v>616</v>
      </c>
      <c r="W6406" t="s">
        <v>18586</v>
      </c>
    </row>
    <row r="6407" spans="7:29" x14ac:dyDescent="0.2">
      <c r="G6407" t="s">
        <v>1500</v>
      </c>
      <c r="H6407" t="s">
        <v>369</v>
      </c>
      <c r="I6407" t="s">
        <v>25258</v>
      </c>
      <c r="J6407" t="s">
        <v>67</v>
      </c>
      <c r="K6407" t="s">
        <v>384</v>
      </c>
      <c r="L6407" t="s">
        <v>385</v>
      </c>
      <c r="M6407">
        <v>12</v>
      </c>
      <c r="N6407" t="s">
        <v>67</v>
      </c>
      <c r="O6407" s="12">
        <v>3569</v>
      </c>
      <c r="P6407" t="s">
        <v>70</v>
      </c>
      <c r="Q6407" s="1">
        <v>45049</v>
      </c>
      <c r="R6407" t="s">
        <v>29</v>
      </c>
      <c r="S6407" t="s">
        <v>43</v>
      </c>
      <c r="T6407" t="s">
        <v>71</v>
      </c>
      <c r="W6407" t="s">
        <v>25280</v>
      </c>
      <c r="X6407" t="s">
        <v>116</v>
      </c>
    </row>
    <row r="6408" spans="7:29" x14ac:dyDescent="0.2">
      <c r="G6408" t="s">
        <v>3253</v>
      </c>
      <c r="H6408" t="s">
        <v>129</v>
      </c>
      <c r="I6408" t="s">
        <v>10521</v>
      </c>
      <c r="J6408" t="s">
        <v>411</v>
      </c>
      <c r="K6408" t="s">
        <v>10522</v>
      </c>
      <c r="L6408" t="s">
        <v>589</v>
      </c>
      <c r="M6408">
        <v>12</v>
      </c>
      <c r="N6408" t="s">
        <v>411</v>
      </c>
      <c r="O6408" s="12">
        <v>3564</v>
      </c>
      <c r="P6408" t="s">
        <v>70</v>
      </c>
      <c r="Q6408" s="1">
        <v>44200</v>
      </c>
      <c r="R6408" t="s">
        <v>56</v>
      </c>
      <c r="S6408" s="1">
        <v>44834</v>
      </c>
      <c r="T6408" t="s">
        <v>71</v>
      </c>
      <c r="W6408" t="s">
        <v>10523</v>
      </c>
    </row>
    <row r="6409" spans="7:29" x14ac:dyDescent="0.2">
      <c r="G6409" t="s">
        <v>8677</v>
      </c>
      <c r="H6409" t="s">
        <v>274</v>
      </c>
      <c r="I6409" t="s">
        <v>23995</v>
      </c>
      <c r="J6409" t="s">
        <v>135</v>
      </c>
      <c r="K6409" t="s">
        <v>1482</v>
      </c>
      <c r="L6409" t="s">
        <v>1483</v>
      </c>
      <c r="M6409">
        <v>9</v>
      </c>
      <c r="N6409" t="s">
        <v>135</v>
      </c>
      <c r="O6409" s="12">
        <v>3562</v>
      </c>
      <c r="P6409" t="s">
        <v>238</v>
      </c>
      <c r="Q6409" s="1">
        <v>44887</v>
      </c>
      <c r="R6409" t="s">
        <v>56</v>
      </c>
      <c r="S6409" s="1">
        <v>45016</v>
      </c>
      <c r="T6409" t="s">
        <v>71</v>
      </c>
      <c r="W6409" t="s">
        <v>23996</v>
      </c>
    </row>
    <row r="6410" spans="7:29" x14ac:dyDescent="0.2">
      <c r="G6410" t="s">
        <v>920</v>
      </c>
      <c r="H6410" t="s">
        <v>759</v>
      </c>
      <c r="I6410" t="s">
        <v>16193</v>
      </c>
      <c r="J6410" t="s">
        <v>135</v>
      </c>
      <c r="K6410" t="s">
        <v>1482</v>
      </c>
      <c r="L6410" t="s">
        <v>1483</v>
      </c>
      <c r="M6410">
        <v>9</v>
      </c>
      <c r="N6410" t="s">
        <v>135</v>
      </c>
      <c r="O6410" s="12">
        <v>3544</v>
      </c>
      <c r="P6410" t="s">
        <v>70</v>
      </c>
      <c r="Q6410" s="1">
        <v>44845</v>
      </c>
      <c r="R6410" t="s">
        <v>56</v>
      </c>
      <c r="S6410" s="1">
        <v>44895</v>
      </c>
      <c r="T6410" t="s">
        <v>71</v>
      </c>
      <c r="W6410" t="s">
        <v>16229</v>
      </c>
    </row>
    <row r="6411" spans="7:29" x14ac:dyDescent="0.2">
      <c r="G6411" t="s">
        <v>350</v>
      </c>
      <c r="H6411" t="s">
        <v>53</v>
      </c>
      <c r="I6411" t="s">
        <v>20327</v>
      </c>
      <c r="J6411" t="s">
        <v>460</v>
      </c>
      <c r="L6411" t="s">
        <v>511</v>
      </c>
      <c r="M6411">
        <v>12</v>
      </c>
      <c r="N6411" t="s">
        <v>460</v>
      </c>
      <c r="O6411" s="12">
        <v>3544</v>
      </c>
      <c r="P6411" t="s">
        <v>28</v>
      </c>
      <c r="Q6411" s="1">
        <v>43070</v>
      </c>
      <c r="R6411" t="s">
        <v>29</v>
      </c>
      <c r="S6411" s="1">
        <v>45115</v>
      </c>
      <c r="T6411" t="s">
        <v>30</v>
      </c>
      <c r="U6411" t="s">
        <v>14710</v>
      </c>
      <c r="V6411" t="s">
        <v>122</v>
      </c>
      <c r="W6411" t="s">
        <v>20328</v>
      </c>
      <c r="X6411" t="s">
        <v>116</v>
      </c>
    </row>
    <row r="6412" spans="7:29" x14ac:dyDescent="0.2">
      <c r="G6412" t="s">
        <v>358</v>
      </c>
      <c r="H6412" t="s">
        <v>262</v>
      </c>
      <c r="I6412" t="s">
        <v>4212</v>
      </c>
      <c r="J6412" t="s">
        <v>3379</v>
      </c>
      <c r="K6412" t="s">
        <v>4213</v>
      </c>
      <c r="L6412" t="s">
        <v>246</v>
      </c>
      <c r="M6412">
        <v>12</v>
      </c>
      <c r="N6412" t="s">
        <v>3379</v>
      </c>
      <c r="O6412" s="12">
        <v>3540</v>
      </c>
      <c r="P6412" t="s">
        <v>70</v>
      </c>
      <c r="Q6412" s="1">
        <v>44440</v>
      </c>
      <c r="R6412" t="s">
        <v>56</v>
      </c>
      <c r="S6412" s="1">
        <v>44926</v>
      </c>
      <c r="T6412" t="s">
        <v>71</v>
      </c>
      <c r="W6412" t="s">
        <v>4214</v>
      </c>
    </row>
    <row r="6413" spans="7:29" x14ac:dyDescent="0.2">
      <c r="G6413" t="s">
        <v>20055</v>
      </c>
      <c r="H6413" t="s">
        <v>24</v>
      </c>
      <c r="I6413" t="s">
        <v>22926</v>
      </c>
      <c r="J6413" t="s">
        <v>26</v>
      </c>
      <c r="K6413" t="s">
        <v>22962</v>
      </c>
      <c r="L6413" t="s">
        <v>246</v>
      </c>
      <c r="M6413">
        <v>12</v>
      </c>
      <c r="N6413" t="s">
        <v>26</v>
      </c>
      <c r="O6413" s="12">
        <v>3531</v>
      </c>
      <c r="P6413" t="s">
        <v>70</v>
      </c>
      <c r="Q6413" s="1">
        <v>44613</v>
      </c>
      <c r="R6413" t="s">
        <v>29</v>
      </c>
      <c r="S6413" t="s">
        <v>43</v>
      </c>
      <c r="T6413" t="s">
        <v>71</v>
      </c>
      <c r="W6413" t="s">
        <v>22963</v>
      </c>
      <c r="X6413" t="s">
        <v>22964</v>
      </c>
      <c r="Y6413" t="s">
        <v>22962</v>
      </c>
      <c r="Z6413" t="s">
        <v>341</v>
      </c>
      <c r="AA6413" t="s">
        <v>22965</v>
      </c>
      <c r="AB6413" t="s">
        <v>50</v>
      </c>
      <c r="AC6413" t="s">
        <v>50</v>
      </c>
    </row>
    <row r="6414" spans="7:29" x14ac:dyDescent="0.2">
      <c r="G6414" t="s">
        <v>1500</v>
      </c>
      <c r="H6414" t="s">
        <v>280</v>
      </c>
      <c r="I6414" t="s">
        <v>24609</v>
      </c>
      <c r="J6414" t="s">
        <v>103</v>
      </c>
      <c r="K6414" t="s">
        <v>384</v>
      </c>
      <c r="L6414" t="s">
        <v>385</v>
      </c>
      <c r="M6414">
        <v>12</v>
      </c>
      <c r="N6414" t="s">
        <v>103</v>
      </c>
      <c r="O6414" s="12">
        <v>3526</v>
      </c>
      <c r="P6414" t="s">
        <v>70</v>
      </c>
      <c r="Q6414" s="1">
        <v>45063</v>
      </c>
      <c r="R6414" t="s">
        <v>29</v>
      </c>
      <c r="S6414" t="s">
        <v>43</v>
      </c>
      <c r="T6414" t="s">
        <v>71</v>
      </c>
      <c r="W6414" t="s">
        <v>24676</v>
      </c>
      <c r="X6414" t="s">
        <v>24677</v>
      </c>
      <c r="Y6414" t="s">
        <v>384</v>
      </c>
      <c r="Z6414" t="s">
        <v>109</v>
      </c>
      <c r="AA6414" t="s">
        <v>24678</v>
      </c>
      <c r="AB6414" t="s">
        <v>50</v>
      </c>
      <c r="AC6414" t="s">
        <v>50</v>
      </c>
    </row>
    <row r="6415" spans="7:29" x14ac:dyDescent="0.2">
      <c r="G6415" t="s">
        <v>2796</v>
      </c>
      <c r="H6415" t="s">
        <v>53</v>
      </c>
      <c r="I6415" t="s">
        <v>2797</v>
      </c>
      <c r="J6415" t="s">
        <v>61</v>
      </c>
      <c r="L6415" t="s">
        <v>283</v>
      </c>
      <c r="M6415">
        <v>9</v>
      </c>
      <c r="N6415" t="s">
        <v>61</v>
      </c>
      <c r="O6415" s="12">
        <v>3525</v>
      </c>
      <c r="P6415" t="s">
        <v>28</v>
      </c>
      <c r="Q6415" s="1">
        <v>44911</v>
      </c>
      <c r="R6415" t="s">
        <v>56</v>
      </c>
      <c r="S6415" s="1">
        <v>45092</v>
      </c>
      <c r="T6415" t="s">
        <v>30</v>
      </c>
      <c r="U6415" t="s">
        <v>2798</v>
      </c>
      <c r="W6415" t="s">
        <v>2799</v>
      </c>
    </row>
    <row r="6416" spans="7:29" x14ac:dyDescent="0.2">
      <c r="G6416" t="s">
        <v>519</v>
      </c>
      <c r="H6416" t="s">
        <v>759</v>
      </c>
      <c r="I6416" t="s">
        <v>3744</v>
      </c>
      <c r="J6416" t="s">
        <v>135</v>
      </c>
      <c r="K6416" t="s">
        <v>1408</v>
      </c>
      <c r="L6416" t="s">
        <v>114</v>
      </c>
      <c r="M6416">
        <v>12</v>
      </c>
      <c r="N6416" t="s">
        <v>103</v>
      </c>
      <c r="O6416" s="12">
        <v>3495</v>
      </c>
      <c r="P6416" t="s">
        <v>238</v>
      </c>
      <c r="Q6416" s="1">
        <v>44621</v>
      </c>
      <c r="R6416" t="s">
        <v>56</v>
      </c>
      <c r="S6416" s="1">
        <v>44927</v>
      </c>
      <c r="T6416" t="s">
        <v>71</v>
      </c>
      <c r="W6416" t="s">
        <v>3745</v>
      </c>
      <c r="X6416" t="s">
        <v>116</v>
      </c>
    </row>
    <row r="6417" spans="7:29" x14ac:dyDescent="0.2">
      <c r="G6417" t="s">
        <v>3653</v>
      </c>
      <c r="H6417" t="s">
        <v>53</v>
      </c>
      <c r="I6417" t="s">
        <v>22000</v>
      </c>
      <c r="J6417" t="s">
        <v>103</v>
      </c>
      <c r="K6417" t="s">
        <v>22001</v>
      </c>
      <c r="L6417" t="s">
        <v>114</v>
      </c>
      <c r="M6417">
        <v>12</v>
      </c>
      <c r="N6417" t="s">
        <v>103</v>
      </c>
      <c r="O6417" s="12">
        <v>3494</v>
      </c>
      <c r="P6417" t="s">
        <v>70</v>
      </c>
      <c r="Q6417" s="1">
        <v>36829</v>
      </c>
      <c r="R6417" t="s">
        <v>29</v>
      </c>
      <c r="S6417" t="s">
        <v>43</v>
      </c>
      <c r="T6417" t="s">
        <v>71</v>
      </c>
      <c r="W6417" t="s">
        <v>22002</v>
      </c>
      <c r="X6417" t="s">
        <v>22003</v>
      </c>
      <c r="Y6417" t="s">
        <v>22001</v>
      </c>
      <c r="Z6417" t="s">
        <v>109</v>
      </c>
      <c r="AA6417" t="s">
        <v>22004</v>
      </c>
      <c r="AB6417" t="s">
        <v>50</v>
      </c>
      <c r="AC6417" t="s">
        <v>50</v>
      </c>
    </row>
    <row r="6418" spans="7:29" x14ac:dyDescent="0.2">
      <c r="G6418" t="s">
        <v>23611</v>
      </c>
      <c r="H6418" t="s">
        <v>724</v>
      </c>
      <c r="I6418" t="s">
        <v>23612</v>
      </c>
      <c r="J6418" t="s">
        <v>86</v>
      </c>
      <c r="K6418" t="s">
        <v>832</v>
      </c>
      <c r="L6418" t="s">
        <v>833</v>
      </c>
      <c r="M6418">
        <v>12</v>
      </c>
      <c r="N6418" t="s">
        <v>86</v>
      </c>
      <c r="O6418" s="12">
        <v>3492</v>
      </c>
      <c r="P6418" t="s">
        <v>70</v>
      </c>
      <c r="Q6418" s="1">
        <v>44686</v>
      </c>
      <c r="R6418" t="s">
        <v>56</v>
      </c>
      <c r="S6418" s="1">
        <v>45107</v>
      </c>
      <c r="T6418" t="s">
        <v>71</v>
      </c>
      <c r="W6418" t="s">
        <v>23613</v>
      </c>
    </row>
    <row r="6419" spans="7:29" x14ac:dyDescent="0.2">
      <c r="G6419" t="s">
        <v>12504</v>
      </c>
      <c r="H6419" t="s">
        <v>302</v>
      </c>
      <c r="I6419" t="s">
        <v>12505</v>
      </c>
      <c r="J6419" t="s">
        <v>103</v>
      </c>
      <c r="K6419" t="s">
        <v>1408</v>
      </c>
      <c r="L6419" t="s">
        <v>114</v>
      </c>
      <c r="M6419">
        <v>12</v>
      </c>
      <c r="N6419" t="s">
        <v>103</v>
      </c>
      <c r="O6419" s="12">
        <v>3483</v>
      </c>
      <c r="P6419" t="s">
        <v>70</v>
      </c>
      <c r="Q6419" s="1">
        <v>45062</v>
      </c>
      <c r="R6419" t="s">
        <v>29</v>
      </c>
      <c r="S6419" t="s">
        <v>43</v>
      </c>
      <c r="T6419" t="s">
        <v>71</v>
      </c>
      <c r="W6419" t="s">
        <v>12506</v>
      </c>
      <c r="X6419" t="s">
        <v>12507</v>
      </c>
      <c r="Y6419" t="s">
        <v>1408</v>
      </c>
      <c r="Z6419" t="s">
        <v>109</v>
      </c>
      <c r="AA6419" t="s">
        <v>12508</v>
      </c>
      <c r="AB6419" t="s">
        <v>50</v>
      </c>
      <c r="AC6419" t="s">
        <v>50</v>
      </c>
    </row>
    <row r="6420" spans="7:29" x14ac:dyDescent="0.2">
      <c r="G6420" t="s">
        <v>4060</v>
      </c>
      <c r="H6420" t="s">
        <v>24</v>
      </c>
      <c r="I6420" t="s">
        <v>18270</v>
      </c>
      <c r="J6420" t="s">
        <v>67</v>
      </c>
      <c r="K6420" t="s">
        <v>1104</v>
      </c>
      <c r="L6420" t="s">
        <v>3877</v>
      </c>
      <c r="M6420">
        <v>12</v>
      </c>
      <c r="N6420" t="s">
        <v>67</v>
      </c>
      <c r="O6420" s="12">
        <v>3473</v>
      </c>
      <c r="P6420" t="s">
        <v>70</v>
      </c>
      <c r="Q6420" s="1">
        <v>36605</v>
      </c>
      <c r="R6420" t="s">
        <v>56</v>
      </c>
      <c r="S6420" s="1">
        <v>44804</v>
      </c>
      <c r="T6420" t="s">
        <v>71</v>
      </c>
      <c r="W6420" t="s">
        <v>18273</v>
      </c>
    </row>
    <row r="6421" spans="7:29" x14ac:dyDescent="0.2">
      <c r="G6421" t="s">
        <v>2107</v>
      </c>
      <c r="H6421" t="s">
        <v>314</v>
      </c>
      <c r="I6421" t="s">
        <v>95</v>
      </c>
      <c r="J6421" t="s">
        <v>54</v>
      </c>
      <c r="L6421" t="s">
        <v>283</v>
      </c>
      <c r="M6421">
        <v>9</v>
      </c>
      <c r="N6421" t="s">
        <v>54</v>
      </c>
      <c r="O6421" s="12">
        <v>3471</v>
      </c>
      <c r="P6421" t="s">
        <v>28</v>
      </c>
      <c r="Q6421" s="1">
        <v>44271</v>
      </c>
      <c r="R6421" t="s">
        <v>56</v>
      </c>
      <c r="S6421" s="1">
        <v>45092</v>
      </c>
      <c r="T6421" t="s">
        <v>30</v>
      </c>
      <c r="U6421" t="s">
        <v>570</v>
      </c>
      <c r="W6421" t="s">
        <v>7410</v>
      </c>
    </row>
    <row r="6422" spans="7:29" x14ac:dyDescent="0.2">
      <c r="G6422" t="s">
        <v>10287</v>
      </c>
      <c r="H6422" t="s">
        <v>1394</v>
      </c>
      <c r="I6422" t="s">
        <v>10288</v>
      </c>
      <c r="J6422" t="s">
        <v>1159</v>
      </c>
      <c r="L6422" t="s">
        <v>283</v>
      </c>
      <c r="M6422">
        <v>9</v>
      </c>
      <c r="N6422" t="s">
        <v>1159</v>
      </c>
      <c r="O6422" s="12">
        <v>3462</v>
      </c>
      <c r="P6422" t="s">
        <v>28</v>
      </c>
      <c r="Q6422" s="1">
        <v>44789</v>
      </c>
      <c r="R6422" t="s">
        <v>56</v>
      </c>
      <c r="S6422" s="1">
        <v>44926</v>
      </c>
      <c r="T6422" t="s">
        <v>30</v>
      </c>
      <c r="U6422" t="s">
        <v>5909</v>
      </c>
      <c r="W6422" t="s">
        <v>10289</v>
      </c>
    </row>
    <row r="6423" spans="7:29" ht="136" x14ac:dyDescent="0.2">
      <c r="G6423" t="s">
        <v>6682</v>
      </c>
      <c r="H6423" t="s">
        <v>274</v>
      </c>
      <c r="I6423" t="s">
        <v>20207</v>
      </c>
      <c r="J6423" t="s">
        <v>1735</v>
      </c>
      <c r="K6423" t="s">
        <v>20208</v>
      </c>
      <c r="L6423" t="s">
        <v>882</v>
      </c>
      <c r="M6423">
        <v>12</v>
      </c>
      <c r="N6423" t="s">
        <v>1735</v>
      </c>
      <c r="O6423" s="12">
        <v>3459</v>
      </c>
      <c r="P6423" t="s">
        <v>70</v>
      </c>
      <c r="Q6423" s="1">
        <v>45064</v>
      </c>
      <c r="R6423" t="s">
        <v>29</v>
      </c>
      <c r="S6423" t="s">
        <v>43</v>
      </c>
      <c r="T6423" t="s">
        <v>71</v>
      </c>
      <c r="W6423" t="s">
        <v>20209</v>
      </c>
      <c r="X6423" t="s">
        <v>20210</v>
      </c>
      <c r="Y6423" t="s">
        <v>20208</v>
      </c>
      <c r="Z6423" t="s">
        <v>4624</v>
      </c>
      <c r="AA6423" t="s">
        <v>20211</v>
      </c>
      <c r="AB6423" s="2" t="s">
        <v>20212</v>
      </c>
      <c r="AC6423" t="s">
        <v>50</v>
      </c>
    </row>
    <row r="6424" spans="7:29" x14ac:dyDescent="0.2">
      <c r="G6424" t="s">
        <v>4469</v>
      </c>
      <c r="H6424" t="s">
        <v>262</v>
      </c>
      <c r="I6424" t="s">
        <v>4470</v>
      </c>
      <c r="J6424" t="s">
        <v>159</v>
      </c>
      <c r="K6424" t="s">
        <v>431</v>
      </c>
      <c r="L6424" t="s">
        <v>114</v>
      </c>
      <c r="M6424">
        <v>12</v>
      </c>
      <c r="N6424" t="s">
        <v>159</v>
      </c>
      <c r="O6424" s="12">
        <v>3456</v>
      </c>
      <c r="P6424" t="s">
        <v>70</v>
      </c>
      <c r="Q6424" s="1">
        <v>45061</v>
      </c>
      <c r="R6424" t="s">
        <v>29</v>
      </c>
      <c r="S6424" t="s">
        <v>43</v>
      </c>
      <c r="T6424" t="s">
        <v>71</v>
      </c>
      <c r="W6424" t="s">
        <v>4471</v>
      </c>
      <c r="X6424" t="s">
        <v>116</v>
      </c>
    </row>
    <row r="6425" spans="7:29" x14ac:dyDescent="0.2">
      <c r="G6425" t="s">
        <v>1311</v>
      </c>
      <c r="H6425" t="s">
        <v>262</v>
      </c>
      <c r="I6425" t="s">
        <v>21677</v>
      </c>
      <c r="J6425" t="s">
        <v>7663</v>
      </c>
      <c r="K6425" t="s">
        <v>21678</v>
      </c>
      <c r="L6425" t="s">
        <v>246</v>
      </c>
      <c r="M6425">
        <v>12</v>
      </c>
      <c r="N6425" t="s">
        <v>7663</v>
      </c>
      <c r="O6425" s="12">
        <v>3453</v>
      </c>
      <c r="P6425" t="s">
        <v>238</v>
      </c>
      <c r="Q6425" s="1">
        <v>44858</v>
      </c>
      <c r="R6425" t="s">
        <v>56</v>
      </c>
      <c r="S6425" s="1">
        <v>44957</v>
      </c>
      <c r="T6425" t="s">
        <v>71</v>
      </c>
      <c r="W6425" t="s">
        <v>21679</v>
      </c>
    </row>
    <row r="6426" spans="7:29" x14ac:dyDescent="0.2">
      <c r="G6426" t="s">
        <v>157</v>
      </c>
      <c r="H6426" t="s">
        <v>118</v>
      </c>
      <c r="I6426" t="s">
        <v>2178</v>
      </c>
      <c r="J6426" t="s">
        <v>135</v>
      </c>
      <c r="K6426" t="s">
        <v>743</v>
      </c>
      <c r="L6426" t="s">
        <v>744</v>
      </c>
      <c r="M6426">
        <v>9</v>
      </c>
      <c r="N6426" t="s">
        <v>135</v>
      </c>
      <c r="O6426" s="12">
        <v>3448</v>
      </c>
      <c r="P6426" t="s">
        <v>70</v>
      </c>
      <c r="Q6426" s="1">
        <v>45055</v>
      </c>
      <c r="R6426" t="s">
        <v>29</v>
      </c>
      <c r="S6426" t="s">
        <v>43</v>
      </c>
      <c r="T6426" t="s">
        <v>71</v>
      </c>
      <c r="W6426" t="s">
        <v>2179</v>
      </c>
      <c r="X6426" t="s">
        <v>116</v>
      </c>
    </row>
    <row r="6427" spans="7:29" x14ac:dyDescent="0.2">
      <c r="G6427" t="s">
        <v>2528</v>
      </c>
      <c r="H6427" t="s">
        <v>53</v>
      </c>
      <c r="I6427" t="s">
        <v>10043</v>
      </c>
      <c r="J6427" t="s">
        <v>135</v>
      </c>
      <c r="K6427" t="s">
        <v>743</v>
      </c>
      <c r="L6427" t="s">
        <v>744</v>
      </c>
      <c r="M6427">
        <v>9</v>
      </c>
      <c r="N6427" t="s">
        <v>135</v>
      </c>
      <c r="O6427" s="12">
        <v>3423</v>
      </c>
      <c r="P6427" t="s">
        <v>70</v>
      </c>
      <c r="Q6427" s="1">
        <v>45041</v>
      </c>
      <c r="R6427" t="s">
        <v>29</v>
      </c>
      <c r="S6427" t="s">
        <v>43</v>
      </c>
      <c r="T6427" t="s">
        <v>71</v>
      </c>
      <c r="W6427" t="s">
        <v>10061</v>
      </c>
    </row>
    <row r="6428" spans="7:29" x14ac:dyDescent="0.2">
      <c r="G6428" t="s">
        <v>5070</v>
      </c>
      <c r="H6428" t="s">
        <v>53</v>
      </c>
      <c r="I6428" t="s">
        <v>7249</v>
      </c>
      <c r="J6428" t="s">
        <v>86</v>
      </c>
      <c r="K6428" t="s">
        <v>7250</v>
      </c>
      <c r="L6428" t="s">
        <v>7251</v>
      </c>
      <c r="M6428">
        <v>12</v>
      </c>
      <c r="N6428" t="s">
        <v>86</v>
      </c>
      <c r="O6428" s="12">
        <v>3421</v>
      </c>
      <c r="P6428" t="s">
        <v>70</v>
      </c>
      <c r="Q6428" s="1">
        <v>44747</v>
      </c>
      <c r="R6428" t="s">
        <v>29</v>
      </c>
      <c r="S6428" t="s">
        <v>43</v>
      </c>
      <c r="T6428" t="s">
        <v>71</v>
      </c>
      <c r="W6428" t="s">
        <v>7252</v>
      </c>
      <c r="X6428" t="s">
        <v>7253</v>
      </c>
      <c r="Y6428" t="s">
        <v>7250</v>
      </c>
      <c r="Z6428" t="s">
        <v>91</v>
      </c>
      <c r="AA6428" t="s">
        <v>7254</v>
      </c>
      <c r="AB6428" t="s">
        <v>50</v>
      </c>
      <c r="AC6428" t="s">
        <v>50</v>
      </c>
    </row>
    <row r="6429" spans="7:29" x14ac:dyDescent="0.2">
      <c r="G6429" t="s">
        <v>7703</v>
      </c>
      <c r="H6429" t="s">
        <v>53</v>
      </c>
      <c r="I6429" t="s">
        <v>7672</v>
      </c>
      <c r="J6429" t="s">
        <v>86</v>
      </c>
      <c r="L6429" t="s">
        <v>104</v>
      </c>
      <c r="M6429">
        <v>12</v>
      </c>
      <c r="N6429" t="s">
        <v>86</v>
      </c>
      <c r="O6429" s="12">
        <v>3409</v>
      </c>
      <c r="P6429" t="s">
        <v>28</v>
      </c>
      <c r="Q6429" s="1">
        <v>45089</v>
      </c>
      <c r="R6429" t="s">
        <v>29</v>
      </c>
      <c r="S6429" t="s">
        <v>43</v>
      </c>
      <c r="T6429" t="s">
        <v>30</v>
      </c>
      <c r="U6429" t="s">
        <v>7704</v>
      </c>
      <c r="V6429" t="s">
        <v>45</v>
      </c>
      <c r="W6429" t="s">
        <v>7705</v>
      </c>
      <c r="X6429" t="s">
        <v>116</v>
      </c>
    </row>
    <row r="6430" spans="7:29" x14ac:dyDescent="0.2">
      <c r="G6430" t="s">
        <v>301</v>
      </c>
      <c r="H6430" t="s">
        <v>724</v>
      </c>
      <c r="I6430" t="s">
        <v>8778</v>
      </c>
      <c r="J6430" t="s">
        <v>1793</v>
      </c>
      <c r="L6430" t="s">
        <v>27</v>
      </c>
      <c r="M6430">
        <v>12</v>
      </c>
      <c r="N6430" t="s">
        <v>1793</v>
      </c>
      <c r="O6430" s="12">
        <v>3409</v>
      </c>
      <c r="P6430" t="s">
        <v>28</v>
      </c>
      <c r="Q6430" s="1">
        <v>45089</v>
      </c>
      <c r="R6430" t="s">
        <v>29</v>
      </c>
      <c r="S6430" t="s">
        <v>43</v>
      </c>
      <c r="T6430" t="s">
        <v>30</v>
      </c>
      <c r="U6430" t="s">
        <v>8779</v>
      </c>
      <c r="V6430" t="s">
        <v>45</v>
      </c>
      <c r="W6430" t="s">
        <v>8780</v>
      </c>
      <c r="X6430" t="s">
        <v>8781</v>
      </c>
      <c r="Y6430" t="s">
        <v>8779</v>
      </c>
      <c r="Z6430" t="s">
        <v>1797</v>
      </c>
      <c r="AA6430" t="s">
        <v>8782</v>
      </c>
      <c r="AB6430" t="s">
        <v>50</v>
      </c>
      <c r="AC6430" t="s">
        <v>8783</v>
      </c>
    </row>
    <row r="6431" spans="7:29" x14ac:dyDescent="0.2">
      <c r="G6431" t="s">
        <v>425</v>
      </c>
      <c r="H6431" t="s">
        <v>53</v>
      </c>
      <c r="I6431" t="s">
        <v>426</v>
      </c>
      <c r="J6431" t="s">
        <v>220</v>
      </c>
      <c r="K6431" t="s">
        <v>427</v>
      </c>
      <c r="L6431" t="s">
        <v>428</v>
      </c>
      <c r="M6431">
        <v>12</v>
      </c>
      <c r="N6431" t="s">
        <v>220</v>
      </c>
      <c r="O6431" s="12">
        <v>3404</v>
      </c>
      <c r="P6431" t="s">
        <v>70</v>
      </c>
      <c r="Q6431" s="1">
        <v>44929</v>
      </c>
      <c r="R6431" t="s">
        <v>29</v>
      </c>
      <c r="S6431" t="s">
        <v>43</v>
      </c>
      <c r="T6431" t="s">
        <v>71</v>
      </c>
      <c r="W6431" t="s">
        <v>429</v>
      </c>
      <c r="X6431" t="s">
        <v>116</v>
      </c>
    </row>
    <row r="6432" spans="7:29" x14ac:dyDescent="0.2">
      <c r="G6432" t="s">
        <v>17992</v>
      </c>
      <c r="H6432" t="s">
        <v>129</v>
      </c>
      <c r="I6432" t="s">
        <v>21804</v>
      </c>
      <c r="J6432" t="s">
        <v>150</v>
      </c>
      <c r="K6432" t="s">
        <v>451</v>
      </c>
      <c r="L6432" t="s">
        <v>589</v>
      </c>
      <c r="M6432">
        <v>12</v>
      </c>
      <c r="N6432" t="s">
        <v>150</v>
      </c>
      <c r="O6432" s="12">
        <v>3402</v>
      </c>
      <c r="P6432" t="s">
        <v>70</v>
      </c>
      <c r="Q6432" s="1">
        <v>42562</v>
      </c>
      <c r="R6432" t="s">
        <v>56</v>
      </c>
      <c r="S6432" s="1">
        <v>44895</v>
      </c>
      <c r="T6432" t="s">
        <v>71</v>
      </c>
      <c r="W6432" t="s">
        <v>21805</v>
      </c>
    </row>
    <row r="6433" spans="7:29" x14ac:dyDescent="0.2">
      <c r="G6433" t="s">
        <v>10942</v>
      </c>
      <c r="H6433" t="s">
        <v>274</v>
      </c>
      <c r="I6433" t="s">
        <v>10943</v>
      </c>
      <c r="J6433" t="s">
        <v>2839</v>
      </c>
      <c r="L6433" t="s">
        <v>283</v>
      </c>
      <c r="M6433">
        <v>9</v>
      </c>
      <c r="N6433" t="s">
        <v>3996</v>
      </c>
      <c r="O6433" s="12">
        <v>3400</v>
      </c>
      <c r="P6433" t="s">
        <v>28</v>
      </c>
      <c r="Q6433" s="1">
        <v>44766</v>
      </c>
      <c r="R6433" t="s">
        <v>56</v>
      </c>
      <c r="S6433" s="1">
        <v>44807</v>
      </c>
      <c r="T6433" t="s">
        <v>30</v>
      </c>
      <c r="U6433" t="s">
        <v>3997</v>
      </c>
      <c r="W6433" t="s">
        <v>10944</v>
      </c>
    </row>
    <row r="6434" spans="7:29" x14ac:dyDescent="0.2">
      <c r="G6434" t="s">
        <v>59</v>
      </c>
      <c r="H6434" t="s">
        <v>280</v>
      </c>
      <c r="I6434" t="s">
        <v>15172</v>
      </c>
      <c r="J6434" t="s">
        <v>481</v>
      </c>
      <c r="K6434" t="s">
        <v>15175</v>
      </c>
      <c r="L6434" t="s">
        <v>114</v>
      </c>
      <c r="M6434">
        <v>12</v>
      </c>
      <c r="N6434" t="s">
        <v>481</v>
      </c>
      <c r="O6434" s="12">
        <v>3400</v>
      </c>
      <c r="P6434" t="s">
        <v>70</v>
      </c>
      <c r="Q6434" s="1">
        <v>43836</v>
      </c>
      <c r="R6434" t="s">
        <v>29</v>
      </c>
      <c r="S6434" t="s">
        <v>43</v>
      </c>
      <c r="T6434" t="s">
        <v>71</v>
      </c>
      <c r="W6434" t="s">
        <v>15176</v>
      </c>
      <c r="X6434" t="s">
        <v>15177</v>
      </c>
      <c r="Y6434" t="s">
        <v>15175</v>
      </c>
      <c r="Z6434" t="s">
        <v>843</v>
      </c>
      <c r="AA6434" t="s">
        <v>15178</v>
      </c>
      <c r="AB6434" t="s">
        <v>50</v>
      </c>
      <c r="AC6434" t="s">
        <v>50</v>
      </c>
    </row>
    <row r="6435" spans="7:29" x14ac:dyDescent="0.2">
      <c r="G6435" t="s">
        <v>2092</v>
      </c>
      <c r="H6435" t="s">
        <v>2463</v>
      </c>
      <c r="I6435" t="s">
        <v>18979</v>
      </c>
      <c r="J6435" t="s">
        <v>135</v>
      </c>
      <c r="K6435" t="s">
        <v>7234</v>
      </c>
      <c r="L6435" t="s">
        <v>152</v>
      </c>
      <c r="M6435">
        <v>12</v>
      </c>
      <c r="N6435" t="s">
        <v>135</v>
      </c>
      <c r="O6435" s="12">
        <v>3399</v>
      </c>
      <c r="P6435" t="s">
        <v>70</v>
      </c>
      <c r="Q6435" s="1">
        <v>44760</v>
      </c>
      <c r="R6435" t="s">
        <v>56</v>
      </c>
      <c r="S6435" s="1">
        <v>44834</v>
      </c>
      <c r="T6435" t="s">
        <v>71</v>
      </c>
      <c r="W6435" t="s">
        <v>18987</v>
      </c>
    </row>
    <row r="6436" spans="7:29" x14ac:dyDescent="0.2">
      <c r="G6436" t="s">
        <v>2092</v>
      </c>
      <c r="H6436" t="s">
        <v>759</v>
      </c>
      <c r="I6436" t="s">
        <v>15663</v>
      </c>
      <c r="J6436" t="s">
        <v>2875</v>
      </c>
      <c r="K6436" t="s">
        <v>15664</v>
      </c>
      <c r="L6436" t="s">
        <v>246</v>
      </c>
      <c r="M6436">
        <v>12</v>
      </c>
      <c r="N6436" t="s">
        <v>2875</v>
      </c>
      <c r="O6436" s="12">
        <v>3393</v>
      </c>
      <c r="P6436" t="s">
        <v>70</v>
      </c>
      <c r="Q6436" s="1">
        <v>44728</v>
      </c>
      <c r="R6436" t="s">
        <v>29</v>
      </c>
      <c r="S6436" t="s">
        <v>43</v>
      </c>
      <c r="T6436" t="s">
        <v>71</v>
      </c>
      <c r="W6436" t="s">
        <v>15665</v>
      </c>
      <c r="X6436" t="s">
        <v>116</v>
      </c>
    </row>
    <row r="6437" spans="7:29" x14ac:dyDescent="0.2">
      <c r="G6437" t="s">
        <v>9158</v>
      </c>
      <c r="H6437" t="s">
        <v>118</v>
      </c>
      <c r="I6437" t="s">
        <v>14101</v>
      </c>
      <c r="J6437" t="s">
        <v>103</v>
      </c>
      <c r="K6437" t="s">
        <v>3349</v>
      </c>
      <c r="L6437" t="s">
        <v>114</v>
      </c>
      <c r="M6437">
        <v>12</v>
      </c>
      <c r="N6437" t="s">
        <v>103</v>
      </c>
      <c r="O6437" s="12">
        <v>3387</v>
      </c>
      <c r="P6437" t="s">
        <v>70</v>
      </c>
      <c r="Q6437" s="1">
        <v>44876</v>
      </c>
      <c r="R6437" t="s">
        <v>29</v>
      </c>
      <c r="S6437" t="s">
        <v>43</v>
      </c>
      <c r="T6437" t="s">
        <v>71</v>
      </c>
      <c r="W6437" t="s">
        <v>14102</v>
      </c>
      <c r="X6437" t="s">
        <v>14103</v>
      </c>
      <c r="Y6437" t="s">
        <v>3349</v>
      </c>
      <c r="Z6437" t="s">
        <v>109</v>
      </c>
      <c r="AA6437" t="s">
        <v>14104</v>
      </c>
      <c r="AB6437" t="s">
        <v>50</v>
      </c>
      <c r="AC6437" t="s">
        <v>50</v>
      </c>
    </row>
    <row r="6438" spans="7:29" x14ac:dyDescent="0.2">
      <c r="G6438" t="s">
        <v>3361</v>
      </c>
      <c r="H6438" t="s">
        <v>53</v>
      </c>
      <c r="I6438" t="s">
        <v>3362</v>
      </c>
      <c r="J6438" t="s">
        <v>1159</v>
      </c>
      <c r="L6438" t="s">
        <v>283</v>
      </c>
      <c r="M6438">
        <v>9</v>
      </c>
      <c r="N6438" t="s">
        <v>1159</v>
      </c>
      <c r="O6438" s="12">
        <v>3384</v>
      </c>
      <c r="P6438" t="s">
        <v>28</v>
      </c>
      <c r="Q6438" s="1">
        <v>44927</v>
      </c>
      <c r="R6438" t="s">
        <v>56</v>
      </c>
      <c r="S6438" s="1">
        <v>45061</v>
      </c>
      <c r="T6438" t="s">
        <v>30</v>
      </c>
      <c r="U6438" t="s">
        <v>570</v>
      </c>
      <c r="W6438" t="s">
        <v>3363</v>
      </c>
    </row>
    <row r="6439" spans="7:29" x14ac:dyDescent="0.2">
      <c r="G6439" t="s">
        <v>5259</v>
      </c>
      <c r="H6439" t="s">
        <v>280</v>
      </c>
      <c r="I6439" t="s">
        <v>9171</v>
      </c>
      <c r="J6439" t="s">
        <v>1159</v>
      </c>
      <c r="L6439" t="s">
        <v>283</v>
      </c>
      <c r="M6439">
        <v>9</v>
      </c>
      <c r="N6439" t="s">
        <v>1159</v>
      </c>
      <c r="O6439" s="12">
        <v>3384</v>
      </c>
      <c r="P6439" t="s">
        <v>28</v>
      </c>
      <c r="Q6439" s="1">
        <v>44927</v>
      </c>
      <c r="R6439" t="s">
        <v>56</v>
      </c>
      <c r="S6439" s="1">
        <v>45061</v>
      </c>
      <c r="T6439" t="s">
        <v>30</v>
      </c>
      <c r="U6439" t="s">
        <v>570</v>
      </c>
      <c r="W6439" t="s">
        <v>9172</v>
      </c>
    </row>
    <row r="6440" spans="7:29" x14ac:dyDescent="0.2">
      <c r="G6440" t="s">
        <v>2074</v>
      </c>
      <c r="H6440" t="s">
        <v>129</v>
      </c>
      <c r="I6440" t="s">
        <v>20645</v>
      </c>
      <c r="J6440" t="s">
        <v>1159</v>
      </c>
      <c r="L6440" t="s">
        <v>283</v>
      </c>
      <c r="M6440">
        <v>9</v>
      </c>
      <c r="N6440" t="s">
        <v>1159</v>
      </c>
      <c r="O6440" s="12">
        <v>3384</v>
      </c>
      <c r="P6440" t="s">
        <v>28</v>
      </c>
      <c r="Q6440" s="1">
        <v>44927</v>
      </c>
      <c r="R6440" t="s">
        <v>56</v>
      </c>
      <c r="S6440" s="1">
        <v>45061</v>
      </c>
      <c r="T6440" t="s">
        <v>30</v>
      </c>
      <c r="U6440" t="s">
        <v>570</v>
      </c>
      <c r="W6440" t="s">
        <v>20657</v>
      </c>
    </row>
    <row r="6441" spans="7:29" x14ac:dyDescent="0.2">
      <c r="G6441" t="s">
        <v>794</v>
      </c>
      <c r="H6441" t="s">
        <v>24</v>
      </c>
      <c r="I6441" t="s">
        <v>19604</v>
      </c>
      <c r="J6441" t="s">
        <v>1035</v>
      </c>
      <c r="L6441" t="s">
        <v>62</v>
      </c>
      <c r="M6441">
        <v>12</v>
      </c>
      <c r="N6441" t="s">
        <v>1035</v>
      </c>
      <c r="O6441" s="12">
        <v>3375</v>
      </c>
      <c r="P6441" t="s">
        <v>28</v>
      </c>
      <c r="Q6441" s="1">
        <v>45093</v>
      </c>
      <c r="R6441" t="s">
        <v>29</v>
      </c>
      <c r="S6441" t="s">
        <v>43</v>
      </c>
      <c r="T6441" t="s">
        <v>30</v>
      </c>
      <c r="U6441" t="s">
        <v>807</v>
      </c>
      <c r="W6441" t="s">
        <v>19605</v>
      </c>
      <c r="X6441" t="s">
        <v>19606</v>
      </c>
      <c r="Y6441" t="s">
        <v>807</v>
      </c>
      <c r="Z6441" t="s">
        <v>1039</v>
      </c>
      <c r="AA6441" t="s">
        <v>19607</v>
      </c>
      <c r="AB6441" t="s">
        <v>50</v>
      </c>
      <c r="AC6441" t="s">
        <v>50</v>
      </c>
    </row>
    <row r="6442" spans="7:29" x14ac:dyDescent="0.2">
      <c r="G6442" t="s">
        <v>430</v>
      </c>
      <c r="H6442" t="s">
        <v>274</v>
      </c>
      <c r="I6442" t="s">
        <v>426</v>
      </c>
      <c r="J6442" t="s">
        <v>159</v>
      </c>
      <c r="K6442" t="s">
        <v>431</v>
      </c>
      <c r="L6442" t="s">
        <v>114</v>
      </c>
      <c r="M6442">
        <v>12</v>
      </c>
      <c r="N6442" t="s">
        <v>159</v>
      </c>
      <c r="O6442" s="12">
        <v>3368</v>
      </c>
      <c r="P6442" t="s">
        <v>70</v>
      </c>
      <c r="Q6442" s="1">
        <v>44627</v>
      </c>
      <c r="R6442" t="s">
        <v>56</v>
      </c>
      <c r="S6442" s="1">
        <v>44819</v>
      </c>
      <c r="T6442" t="s">
        <v>71</v>
      </c>
      <c r="W6442" t="s">
        <v>432</v>
      </c>
    </row>
    <row r="6443" spans="7:29" ht="204" x14ac:dyDescent="0.2">
      <c r="G6443" t="s">
        <v>8318</v>
      </c>
      <c r="H6443" t="s">
        <v>1394</v>
      </c>
      <c r="I6443" t="s">
        <v>8319</v>
      </c>
      <c r="J6443" t="s">
        <v>67</v>
      </c>
      <c r="L6443" t="s">
        <v>104</v>
      </c>
      <c r="M6443">
        <v>12</v>
      </c>
      <c r="N6443" t="s">
        <v>67</v>
      </c>
      <c r="O6443" s="12">
        <v>3341</v>
      </c>
      <c r="P6443" t="s">
        <v>28</v>
      </c>
      <c r="Q6443" s="1">
        <v>45097</v>
      </c>
      <c r="R6443" t="s">
        <v>29</v>
      </c>
      <c r="S6443" t="s">
        <v>43</v>
      </c>
      <c r="T6443" t="s">
        <v>30</v>
      </c>
      <c r="U6443" t="s">
        <v>8320</v>
      </c>
      <c r="V6443" t="s">
        <v>122</v>
      </c>
      <c r="W6443" t="s">
        <v>8321</v>
      </c>
      <c r="X6443" t="s">
        <v>8322</v>
      </c>
      <c r="Y6443" t="s">
        <v>8320</v>
      </c>
      <c r="Z6443" t="s">
        <v>74</v>
      </c>
      <c r="AA6443" t="s">
        <v>8323</v>
      </c>
      <c r="AB6443" s="2" t="s">
        <v>721</v>
      </c>
      <c r="AC6443" t="s">
        <v>1612</v>
      </c>
    </row>
    <row r="6444" spans="7:29" x14ac:dyDescent="0.2">
      <c r="G6444" t="s">
        <v>2577</v>
      </c>
      <c r="H6444" t="s">
        <v>262</v>
      </c>
      <c r="I6444" t="s">
        <v>7236</v>
      </c>
      <c r="J6444" t="s">
        <v>159</v>
      </c>
      <c r="L6444" t="s">
        <v>62</v>
      </c>
      <c r="M6444">
        <v>12</v>
      </c>
      <c r="N6444" t="s">
        <v>159</v>
      </c>
      <c r="O6444" s="12">
        <v>3333</v>
      </c>
      <c r="P6444" t="s">
        <v>28</v>
      </c>
      <c r="Q6444" s="1">
        <v>45093</v>
      </c>
      <c r="R6444" t="s">
        <v>29</v>
      </c>
      <c r="S6444" t="s">
        <v>43</v>
      </c>
      <c r="T6444" t="s">
        <v>30</v>
      </c>
      <c r="U6444" t="s">
        <v>7237</v>
      </c>
      <c r="W6444" t="s">
        <v>7238</v>
      </c>
      <c r="X6444" t="s">
        <v>116</v>
      </c>
    </row>
    <row r="6445" spans="7:29" x14ac:dyDescent="0.2">
      <c r="G6445" t="s">
        <v>133</v>
      </c>
      <c r="H6445" t="s">
        <v>118</v>
      </c>
      <c r="I6445" t="s">
        <v>13709</v>
      </c>
      <c r="J6445" t="s">
        <v>481</v>
      </c>
      <c r="K6445" t="s">
        <v>13710</v>
      </c>
      <c r="L6445" t="s">
        <v>2719</v>
      </c>
      <c r="M6445">
        <v>12</v>
      </c>
      <c r="N6445" t="s">
        <v>481</v>
      </c>
      <c r="O6445" s="12">
        <v>3317</v>
      </c>
      <c r="P6445" t="s">
        <v>70</v>
      </c>
      <c r="Q6445" s="1">
        <v>45017</v>
      </c>
      <c r="R6445" t="s">
        <v>29</v>
      </c>
      <c r="S6445" t="s">
        <v>43</v>
      </c>
      <c r="T6445" t="s">
        <v>71</v>
      </c>
      <c r="W6445" t="s">
        <v>13711</v>
      </c>
      <c r="X6445" t="s">
        <v>13712</v>
      </c>
      <c r="Y6445" t="s">
        <v>13710</v>
      </c>
      <c r="Z6445" t="s">
        <v>843</v>
      </c>
      <c r="AA6445" t="s">
        <v>13713</v>
      </c>
      <c r="AB6445" t="s">
        <v>50</v>
      </c>
      <c r="AC6445" t="s">
        <v>50</v>
      </c>
    </row>
    <row r="6446" spans="7:29" x14ac:dyDescent="0.2">
      <c r="G6446" t="s">
        <v>923</v>
      </c>
      <c r="H6446" t="s">
        <v>112</v>
      </c>
      <c r="I6446" t="s">
        <v>3260</v>
      </c>
      <c r="J6446" t="s">
        <v>103</v>
      </c>
      <c r="K6446" t="s">
        <v>3267</v>
      </c>
      <c r="L6446" t="s">
        <v>114</v>
      </c>
      <c r="M6446">
        <v>12</v>
      </c>
      <c r="N6446" t="s">
        <v>103</v>
      </c>
      <c r="O6446" s="12">
        <v>3313</v>
      </c>
      <c r="P6446" t="s">
        <v>70</v>
      </c>
      <c r="Q6446" s="1">
        <v>44805</v>
      </c>
      <c r="R6446" t="s">
        <v>29</v>
      </c>
      <c r="S6446" t="s">
        <v>43</v>
      </c>
      <c r="T6446" t="s">
        <v>71</v>
      </c>
      <c r="W6446" t="s">
        <v>3268</v>
      </c>
      <c r="X6446" t="s">
        <v>116</v>
      </c>
    </row>
    <row r="6447" spans="7:29" x14ac:dyDescent="0.2">
      <c r="G6447" t="s">
        <v>3733</v>
      </c>
      <c r="H6447" t="s">
        <v>53</v>
      </c>
      <c r="I6447" t="s">
        <v>2213</v>
      </c>
      <c r="J6447" t="s">
        <v>120</v>
      </c>
      <c r="K6447" t="s">
        <v>15000</v>
      </c>
      <c r="L6447" t="s">
        <v>246</v>
      </c>
      <c r="M6447">
        <v>12</v>
      </c>
      <c r="N6447" t="s">
        <v>120</v>
      </c>
      <c r="O6447" s="12">
        <v>3297</v>
      </c>
      <c r="P6447" t="s">
        <v>70</v>
      </c>
      <c r="Q6447" s="1">
        <v>44873</v>
      </c>
      <c r="R6447" t="s">
        <v>29</v>
      </c>
      <c r="S6447" t="s">
        <v>43</v>
      </c>
      <c r="T6447" t="s">
        <v>71</v>
      </c>
      <c r="W6447" t="s">
        <v>19264</v>
      </c>
      <c r="X6447" t="s">
        <v>19265</v>
      </c>
      <c r="Y6447" t="s">
        <v>15000</v>
      </c>
      <c r="Z6447" t="s">
        <v>125</v>
      </c>
      <c r="AA6447" t="s">
        <v>19266</v>
      </c>
      <c r="AB6447" t="s">
        <v>50</v>
      </c>
      <c r="AC6447" t="s">
        <v>50</v>
      </c>
    </row>
    <row r="6448" spans="7:29" x14ac:dyDescent="0.2">
      <c r="G6448" t="s">
        <v>9070</v>
      </c>
      <c r="H6448" t="s">
        <v>60</v>
      </c>
      <c r="I6448" t="s">
        <v>14691</v>
      </c>
      <c r="J6448" t="s">
        <v>528</v>
      </c>
      <c r="K6448" t="s">
        <v>384</v>
      </c>
      <c r="L6448" t="s">
        <v>385</v>
      </c>
      <c r="M6448">
        <v>12</v>
      </c>
      <c r="N6448" t="s">
        <v>528</v>
      </c>
      <c r="O6448" s="12">
        <v>3296</v>
      </c>
      <c r="P6448" t="s">
        <v>70</v>
      </c>
      <c r="Q6448" s="1">
        <v>45056</v>
      </c>
      <c r="R6448" t="s">
        <v>29</v>
      </c>
      <c r="S6448" t="s">
        <v>43</v>
      </c>
      <c r="T6448" t="s">
        <v>71</v>
      </c>
      <c r="W6448" t="s">
        <v>14692</v>
      </c>
      <c r="X6448" t="s">
        <v>116</v>
      </c>
    </row>
    <row r="6449" spans="7:29" x14ac:dyDescent="0.2">
      <c r="G6449" t="s">
        <v>1232</v>
      </c>
      <c r="H6449" t="s">
        <v>118</v>
      </c>
      <c r="I6449" t="s">
        <v>1233</v>
      </c>
      <c r="J6449" t="s">
        <v>103</v>
      </c>
      <c r="K6449" t="s">
        <v>1234</v>
      </c>
      <c r="L6449" t="s">
        <v>114</v>
      </c>
      <c r="M6449">
        <v>12</v>
      </c>
      <c r="N6449" t="s">
        <v>103</v>
      </c>
      <c r="O6449" s="12">
        <v>3285</v>
      </c>
      <c r="P6449" t="s">
        <v>70</v>
      </c>
      <c r="Q6449" s="1">
        <v>43728</v>
      </c>
      <c r="R6449" t="s">
        <v>29</v>
      </c>
      <c r="S6449" t="s">
        <v>43</v>
      </c>
      <c r="T6449" t="s">
        <v>71</v>
      </c>
      <c r="W6449" t="s">
        <v>1235</v>
      </c>
      <c r="X6449" t="s">
        <v>1236</v>
      </c>
      <c r="Y6449" t="s">
        <v>1234</v>
      </c>
      <c r="Z6449" t="s">
        <v>109</v>
      </c>
      <c r="AA6449" t="s">
        <v>1237</v>
      </c>
      <c r="AB6449" t="s">
        <v>50</v>
      </c>
      <c r="AC6449" t="s">
        <v>50</v>
      </c>
    </row>
    <row r="6450" spans="7:29" ht="153" x14ac:dyDescent="0.2">
      <c r="G6450" t="s">
        <v>2270</v>
      </c>
      <c r="H6450" t="s">
        <v>129</v>
      </c>
      <c r="I6450" t="s">
        <v>2267</v>
      </c>
      <c r="J6450" t="s">
        <v>2271</v>
      </c>
      <c r="K6450" t="s">
        <v>1424</v>
      </c>
      <c r="L6450" t="s">
        <v>203</v>
      </c>
      <c r="M6450">
        <v>12</v>
      </c>
      <c r="N6450" t="s">
        <v>2271</v>
      </c>
      <c r="O6450" s="12">
        <v>3280</v>
      </c>
      <c r="P6450" t="s">
        <v>70</v>
      </c>
      <c r="Q6450" s="1">
        <v>45068</v>
      </c>
      <c r="R6450" t="s">
        <v>29</v>
      </c>
      <c r="S6450" t="s">
        <v>43</v>
      </c>
      <c r="T6450" t="s">
        <v>71</v>
      </c>
      <c r="W6450" t="s">
        <v>2272</v>
      </c>
      <c r="X6450" t="s">
        <v>2273</v>
      </c>
      <c r="Y6450" t="s">
        <v>1424</v>
      </c>
      <c r="Z6450" t="s">
        <v>206</v>
      </c>
      <c r="AA6450" t="s">
        <v>2274</v>
      </c>
      <c r="AB6450" s="2" t="s">
        <v>2275</v>
      </c>
      <c r="AC6450" t="s">
        <v>2276</v>
      </c>
    </row>
    <row r="6451" spans="7:29" x14ac:dyDescent="0.2">
      <c r="G6451" t="s">
        <v>1015</v>
      </c>
      <c r="H6451" t="s">
        <v>262</v>
      </c>
      <c r="I6451" t="s">
        <v>8513</v>
      </c>
      <c r="J6451" t="s">
        <v>135</v>
      </c>
      <c r="K6451" t="s">
        <v>1482</v>
      </c>
      <c r="L6451" t="s">
        <v>1483</v>
      </c>
      <c r="M6451">
        <v>9</v>
      </c>
      <c r="N6451" t="s">
        <v>135</v>
      </c>
      <c r="O6451" s="12">
        <v>3274</v>
      </c>
      <c r="P6451" t="s">
        <v>70</v>
      </c>
      <c r="Q6451" s="1">
        <v>44873</v>
      </c>
      <c r="R6451" t="s">
        <v>56</v>
      </c>
      <c r="S6451" s="1">
        <v>44985</v>
      </c>
      <c r="T6451" t="s">
        <v>71</v>
      </c>
      <c r="W6451" t="s">
        <v>8514</v>
      </c>
    </row>
    <row r="6452" spans="7:29" x14ac:dyDescent="0.2">
      <c r="G6452" t="s">
        <v>12734</v>
      </c>
      <c r="H6452" t="s">
        <v>118</v>
      </c>
      <c r="I6452" t="s">
        <v>12735</v>
      </c>
      <c r="J6452" t="s">
        <v>276</v>
      </c>
      <c r="L6452" t="s">
        <v>27</v>
      </c>
      <c r="M6452">
        <v>12</v>
      </c>
      <c r="N6452" t="s">
        <v>276</v>
      </c>
      <c r="O6452" s="12">
        <v>3273</v>
      </c>
      <c r="P6452" t="s">
        <v>28</v>
      </c>
      <c r="Q6452" s="1">
        <v>45086</v>
      </c>
      <c r="R6452" t="s">
        <v>29</v>
      </c>
      <c r="S6452" t="s">
        <v>43</v>
      </c>
      <c r="T6452" t="s">
        <v>30</v>
      </c>
      <c r="U6452" t="s">
        <v>12736</v>
      </c>
      <c r="V6452" t="s">
        <v>522</v>
      </c>
      <c r="W6452" t="s">
        <v>12737</v>
      </c>
      <c r="X6452" t="s">
        <v>12738</v>
      </c>
      <c r="Y6452" t="s">
        <v>12736</v>
      </c>
      <c r="Z6452" t="s">
        <v>290</v>
      </c>
      <c r="AA6452" t="s">
        <v>12739</v>
      </c>
      <c r="AB6452" t="s">
        <v>50</v>
      </c>
      <c r="AC6452" t="s">
        <v>12740</v>
      </c>
    </row>
    <row r="6453" spans="7:29" x14ac:dyDescent="0.2">
      <c r="G6453" t="s">
        <v>8308</v>
      </c>
      <c r="H6453" t="s">
        <v>314</v>
      </c>
      <c r="I6453" t="s">
        <v>1731</v>
      </c>
      <c r="J6453" t="s">
        <v>103</v>
      </c>
      <c r="K6453" t="s">
        <v>8309</v>
      </c>
      <c r="L6453" t="s">
        <v>114</v>
      </c>
      <c r="M6453">
        <v>12</v>
      </c>
      <c r="N6453" t="s">
        <v>103</v>
      </c>
      <c r="O6453" s="12">
        <v>3267</v>
      </c>
      <c r="P6453" t="s">
        <v>70</v>
      </c>
      <c r="Q6453" s="1">
        <v>42963</v>
      </c>
      <c r="R6453" t="s">
        <v>29</v>
      </c>
      <c r="S6453" t="s">
        <v>43</v>
      </c>
      <c r="T6453" t="s">
        <v>71</v>
      </c>
      <c r="W6453" t="s">
        <v>8310</v>
      </c>
      <c r="X6453" t="s">
        <v>8311</v>
      </c>
      <c r="Y6453" t="s">
        <v>8309</v>
      </c>
      <c r="Z6453" t="s">
        <v>109</v>
      </c>
      <c r="AA6453" t="s">
        <v>8312</v>
      </c>
      <c r="AB6453" t="s">
        <v>50</v>
      </c>
      <c r="AC6453" t="s">
        <v>50</v>
      </c>
    </row>
    <row r="6454" spans="7:29" x14ac:dyDescent="0.2">
      <c r="G6454" t="s">
        <v>4466</v>
      </c>
      <c r="H6454" t="s">
        <v>314</v>
      </c>
      <c r="I6454" t="s">
        <v>18410</v>
      </c>
      <c r="J6454" t="s">
        <v>103</v>
      </c>
      <c r="K6454" t="s">
        <v>864</v>
      </c>
      <c r="L6454" t="s">
        <v>114</v>
      </c>
      <c r="M6454">
        <v>12</v>
      </c>
      <c r="N6454" t="s">
        <v>103</v>
      </c>
      <c r="O6454" s="12">
        <v>3267</v>
      </c>
      <c r="P6454" t="s">
        <v>70</v>
      </c>
      <c r="Q6454" s="1">
        <v>44743</v>
      </c>
      <c r="R6454" t="s">
        <v>29</v>
      </c>
      <c r="S6454" t="s">
        <v>43</v>
      </c>
      <c r="T6454" t="s">
        <v>71</v>
      </c>
      <c r="W6454" t="s">
        <v>21705</v>
      </c>
      <c r="X6454" t="s">
        <v>21706</v>
      </c>
      <c r="Y6454" t="s">
        <v>864</v>
      </c>
      <c r="Z6454" t="s">
        <v>109</v>
      </c>
      <c r="AA6454" t="s">
        <v>21707</v>
      </c>
      <c r="AB6454" t="s">
        <v>50</v>
      </c>
      <c r="AC6454" t="s">
        <v>50</v>
      </c>
    </row>
    <row r="6455" spans="7:29" x14ac:dyDescent="0.2">
      <c r="G6455" t="s">
        <v>1675</v>
      </c>
      <c r="H6455" t="s">
        <v>314</v>
      </c>
      <c r="I6455" t="s">
        <v>4983</v>
      </c>
      <c r="J6455" t="s">
        <v>1329</v>
      </c>
      <c r="K6455" t="s">
        <v>1003</v>
      </c>
      <c r="L6455" t="s">
        <v>246</v>
      </c>
      <c r="M6455">
        <v>12</v>
      </c>
      <c r="N6455" t="s">
        <v>1329</v>
      </c>
      <c r="O6455" s="12">
        <v>3245</v>
      </c>
      <c r="P6455" t="s">
        <v>70</v>
      </c>
      <c r="Q6455" s="1">
        <v>44725</v>
      </c>
      <c r="R6455" t="s">
        <v>29</v>
      </c>
      <c r="S6455" t="s">
        <v>43</v>
      </c>
      <c r="T6455" t="s">
        <v>71</v>
      </c>
      <c r="W6455" t="s">
        <v>5026</v>
      </c>
      <c r="X6455" t="s">
        <v>5027</v>
      </c>
      <c r="Y6455" t="s">
        <v>1003</v>
      </c>
      <c r="Z6455" t="s">
        <v>179</v>
      </c>
      <c r="AA6455" t="s">
        <v>5028</v>
      </c>
      <c r="AB6455" t="s">
        <v>50</v>
      </c>
      <c r="AC6455" t="s">
        <v>50</v>
      </c>
    </row>
    <row r="6456" spans="7:29" x14ac:dyDescent="0.2">
      <c r="G6456" t="s">
        <v>519</v>
      </c>
      <c r="H6456" t="s">
        <v>274</v>
      </c>
      <c r="I6456" t="s">
        <v>5194</v>
      </c>
      <c r="J6456" t="s">
        <v>103</v>
      </c>
      <c r="K6456" t="s">
        <v>3801</v>
      </c>
      <c r="L6456" t="s">
        <v>114</v>
      </c>
      <c r="M6456">
        <v>12</v>
      </c>
      <c r="N6456" t="s">
        <v>103</v>
      </c>
      <c r="O6456" s="12">
        <v>3240</v>
      </c>
      <c r="P6456" t="s">
        <v>70</v>
      </c>
      <c r="Q6456" s="1">
        <v>41513</v>
      </c>
      <c r="R6456" t="s">
        <v>29</v>
      </c>
      <c r="S6456" t="s">
        <v>43</v>
      </c>
      <c r="T6456" t="s">
        <v>71</v>
      </c>
      <c r="W6456" t="s">
        <v>5195</v>
      </c>
      <c r="X6456" t="s">
        <v>116</v>
      </c>
    </row>
    <row r="6457" spans="7:29" x14ac:dyDescent="0.2">
      <c r="G6457" t="s">
        <v>729</v>
      </c>
      <c r="H6457" t="s">
        <v>24</v>
      </c>
      <c r="I6457" t="s">
        <v>18883</v>
      </c>
      <c r="J6457" t="s">
        <v>528</v>
      </c>
      <c r="L6457" t="s">
        <v>775</v>
      </c>
      <c r="M6457">
        <v>9</v>
      </c>
      <c r="N6457" t="s">
        <v>528</v>
      </c>
      <c r="O6457" s="12">
        <v>3235</v>
      </c>
      <c r="P6457" t="s">
        <v>28</v>
      </c>
      <c r="Q6457" s="1">
        <v>42994</v>
      </c>
      <c r="R6457" t="s">
        <v>63</v>
      </c>
      <c r="S6457" t="s">
        <v>43</v>
      </c>
      <c r="T6457" t="s">
        <v>30</v>
      </c>
      <c r="U6457" t="s">
        <v>1324</v>
      </c>
      <c r="W6457" t="s">
        <v>18884</v>
      </c>
    </row>
    <row r="6458" spans="7:29" x14ac:dyDescent="0.2">
      <c r="G6458" t="s">
        <v>1322</v>
      </c>
      <c r="H6458" t="s">
        <v>148</v>
      </c>
      <c r="I6458" t="s">
        <v>23049</v>
      </c>
      <c r="J6458" t="s">
        <v>103</v>
      </c>
      <c r="K6458" t="s">
        <v>2355</v>
      </c>
      <c r="L6458" t="s">
        <v>114</v>
      </c>
      <c r="M6458">
        <v>12</v>
      </c>
      <c r="N6458" t="s">
        <v>103</v>
      </c>
      <c r="O6458" s="12">
        <v>3232</v>
      </c>
      <c r="P6458" t="s">
        <v>70</v>
      </c>
      <c r="Q6458" s="1">
        <v>43322</v>
      </c>
      <c r="R6458" t="s">
        <v>29</v>
      </c>
      <c r="S6458" t="s">
        <v>43</v>
      </c>
      <c r="T6458" t="s">
        <v>71</v>
      </c>
      <c r="W6458" t="s">
        <v>23050</v>
      </c>
      <c r="X6458" t="s">
        <v>116</v>
      </c>
    </row>
    <row r="6459" spans="7:29" x14ac:dyDescent="0.2">
      <c r="G6459" t="s">
        <v>1654</v>
      </c>
      <c r="H6459" t="s">
        <v>53</v>
      </c>
      <c r="I6459" t="s">
        <v>3728</v>
      </c>
      <c r="J6459" t="s">
        <v>346</v>
      </c>
      <c r="K6459" t="s">
        <v>3729</v>
      </c>
      <c r="L6459" t="s">
        <v>246</v>
      </c>
      <c r="M6459">
        <v>12</v>
      </c>
      <c r="N6459" t="s">
        <v>346</v>
      </c>
      <c r="O6459" s="12">
        <v>3222</v>
      </c>
      <c r="P6459" t="s">
        <v>70</v>
      </c>
      <c r="Q6459" s="1">
        <v>44831</v>
      </c>
      <c r="R6459" t="s">
        <v>29</v>
      </c>
      <c r="S6459" t="s">
        <v>43</v>
      </c>
      <c r="T6459" t="s">
        <v>71</v>
      </c>
      <c r="W6459" t="s">
        <v>3730</v>
      </c>
      <c r="X6459" t="s">
        <v>3731</v>
      </c>
      <c r="Y6459" t="s">
        <v>3729</v>
      </c>
      <c r="Z6459" t="s">
        <v>3206</v>
      </c>
      <c r="AA6459" t="s">
        <v>3732</v>
      </c>
      <c r="AB6459" t="s">
        <v>50</v>
      </c>
      <c r="AC6459" t="s">
        <v>50</v>
      </c>
    </row>
    <row r="6460" spans="7:29" x14ac:dyDescent="0.2">
      <c r="G6460" t="s">
        <v>1572</v>
      </c>
      <c r="H6460" t="s">
        <v>148</v>
      </c>
      <c r="I6460" t="s">
        <v>20245</v>
      </c>
      <c r="J6460" t="s">
        <v>5875</v>
      </c>
      <c r="L6460" t="s">
        <v>2317</v>
      </c>
      <c r="M6460">
        <v>12</v>
      </c>
      <c r="N6460" t="s">
        <v>5875</v>
      </c>
      <c r="O6460" s="12">
        <v>3217</v>
      </c>
      <c r="P6460" t="s">
        <v>28</v>
      </c>
      <c r="Q6460" s="1">
        <v>43678</v>
      </c>
      <c r="R6460" t="s">
        <v>29</v>
      </c>
      <c r="S6460" t="s">
        <v>43</v>
      </c>
      <c r="T6460" t="s">
        <v>30</v>
      </c>
      <c r="U6460" t="s">
        <v>1008</v>
      </c>
      <c r="W6460" t="s">
        <v>20246</v>
      </c>
      <c r="X6460" t="s">
        <v>20247</v>
      </c>
      <c r="Y6460" t="s">
        <v>1008</v>
      </c>
      <c r="Z6460" t="s">
        <v>5561</v>
      </c>
      <c r="AA6460" t="s">
        <v>20248</v>
      </c>
      <c r="AB6460" t="s">
        <v>50</v>
      </c>
      <c r="AC6460" t="s">
        <v>5564</v>
      </c>
    </row>
    <row r="6461" spans="7:29" x14ac:dyDescent="0.2">
      <c r="G6461" t="s">
        <v>18919</v>
      </c>
      <c r="H6461" t="s">
        <v>53</v>
      </c>
      <c r="I6461" t="s">
        <v>18917</v>
      </c>
      <c r="J6461" t="s">
        <v>2875</v>
      </c>
      <c r="K6461" t="s">
        <v>14016</v>
      </c>
      <c r="L6461" t="s">
        <v>14017</v>
      </c>
      <c r="M6461">
        <v>12</v>
      </c>
      <c r="N6461" t="s">
        <v>2875</v>
      </c>
      <c r="O6461" s="12">
        <v>3211</v>
      </c>
      <c r="P6461" t="s">
        <v>70</v>
      </c>
      <c r="Q6461" s="1">
        <v>44683</v>
      </c>
      <c r="R6461" t="s">
        <v>56</v>
      </c>
      <c r="S6461" s="1">
        <v>44773</v>
      </c>
      <c r="T6461" t="s">
        <v>71</v>
      </c>
      <c r="W6461" t="s">
        <v>18920</v>
      </c>
    </row>
    <row r="6462" spans="7:29" x14ac:dyDescent="0.2">
      <c r="G6462" t="s">
        <v>147</v>
      </c>
      <c r="H6462" t="s">
        <v>1394</v>
      </c>
      <c r="I6462" t="s">
        <v>4227</v>
      </c>
      <c r="J6462" t="s">
        <v>4228</v>
      </c>
      <c r="K6462" t="s">
        <v>4229</v>
      </c>
      <c r="L6462" t="s">
        <v>237</v>
      </c>
      <c r="M6462">
        <v>12</v>
      </c>
      <c r="N6462" t="s">
        <v>4228</v>
      </c>
      <c r="O6462" s="12">
        <v>3206</v>
      </c>
      <c r="P6462" t="s">
        <v>70</v>
      </c>
      <c r="Q6462" s="1">
        <v>44859</v>
      </c>
      <c r="R6462" t="s">
        <v>29</v>
      </c>
      <c r="S6462" t="s">
        <v>43</v>
      </c>
      <c r="T6462" t="s">
        <v>71</v>
      </c>
      <c r="W6462" t="s">
        <v>4230</v>
      </c>
      <c r="X6462" t="s">
        <v>4231</v>
      </c>
      <c r="Y6462" t="s">
        <v>4229</v>
      </c>
      <c r="Z6462" t="s">
        <v>1783</v>
      </c>
      <c r="AA6462" t="s">
        <v>4232</v>
      </c>
      <c r="AB6462" t="s">
        <v>50</v>
      </c>
      <c r="AC6462" t="s">
        <v>50</v>
      </c>
    </row>
    <row r="6463" spans="7:29" x14ac:dyDescent="0.2">
      <c r="G6463" t="s">
        <v>166</v>
      </c>
      <c r="H6463" t="s">
        <v>53</v>
      </c>
      <c r="I6463" t="s">
        <v>24916</v>
      </c>
      <c r="J6463" t="s">
        <v>103</v>
      </c>
      <c r="K6463" t="s">
        <v>6143</v>
      </c>
      <c r="L6463" t="s">
        <v>114</v>
      </c>
      <c r="M6463">
        <v>12</v>
      </c>
      <c r="N6463" t="s">
        <v>103</v>
      </c>
      <c r="O6463" s="12">
        <v>3189</v>
      </c>
      <c r="P6463" t="s">
        <v>70</v>
      </c>
      <c r="Q6463" s="1">
        <v>44474</v>
      </c>
      <c r="R6463" t="s">
        <v>29</v>
      </c>
      <c r="S6463" t="s">
        <v>43</v>
      </c>
      <c r="T6463" t="s">
        <v>71</v>
      </c>
      <c r="W6463" t="s">
        <v>24920</v>
      </c>
      <c r="X6463" t="s">
        <v>24921</v>
      </c>
      <c r="Y6463" t="s">
        <v>6143</v>
      </c>
      <c r="Z6463" t="s">
        <v>109</v>
      </c>
      <c r="AA6463" t="s">
        <v>24922</v>
      </c>
      <c r="AB6463" t="s">
        <v>50</v>
      </c>
      <c r="AC6463" t="s">
        <v>50</v>
      </c>
    </row>
    <row r="6464" spans="7:29" x14ac:dyDescent="0.2">
      <c r="G6464" t="s">
        <v>350</v>
      </c>
      <c r="H6464" t="s">
        <v>53</v>
      </c>
      <c r="I6464" t="s">
        <v>9941</v>
      </c>
      <c r="J6464" t="s">
        <v>528</v>
      </c>
      <c r="L6464" t="s">
        <v>283</v>
      </c>
      <c r="M6464">
        <v>9</v>
      </c>
      <c r="N6464" t="s">
        <v>528</v>
      </c>
      <c r="O6464" s="12">
        <v>3186</v>
      </c>
      <c r="P6464" t="s">
        <v>28</v>
      </c>
      <c r="Q6464" s="1">
        <v>44820</v>
      </c>
      <c r="R6464" t="s">
        <v>56</v>
      </c>
      <c r="S6464" s="1">
        <v>45092</v>
      </c>
      <c r="T6464" t="s">
        <v>30</v>
      </c>
      <c r="U6464" t="s">
        <v>570</v>
      </c>
      <c r="W6464" t="s">
        <v>9942</v>
      </c>
    </row>
    <row r="6465" spans="7:29" x14ac:dyDescent="0.2">
      <c r="G6465" t="s">
        <v>22679</v>
      </c>
      <c r="H6465" t="s">
        <v>53</v>
      </c>
      <c r="I6465" t="s">
        <v>22680</v>
      </c>
      <c r="J6465" t="s">
        <v>1463</v>
      </c>
      <c r="K6465" t="s">
        <v>22681</v>
      </c>
      <c r="L6465" t="s">
        <v>246</v>
      </c>
      <c r="M6465">
        <v>12</v>
      </c>
      <c r="N6465" t="s">
        <v>1463</v>
      </c>
      <c r="O6465" s="12">
        <v>3185</v>
      </c>
      <c r="P6465" t="s">
        <v>70</v>
      </c>
      <c r="Q6465" s="1">
        <v>45019</v>
      </c>
      <c r="R6465" t="s">
        <v>29</v>
      </c>
      <c r="S6465" t="s">
        <v>43</v>
      </c>
      <c r="T6465" t="s">
        <v>71</v>
      </c>
      <c r="W6465" t="s">
        <v>22682</v>
      </c>
      <c r="X6465" t="s">
        <v>22683</v>
      </c>
      <c r="Y6465" t="s">
        <v>948</v>
      </c>
      <c r="Z6465" t="s">
        <v>9847</v>
      </c>
      <c r="AA6465" t="s">
        <v>22684</v>
      </c>
      <c r="AB6465" t="s">
        <v>50</v>
      </c>
      <c r="AC6465" t="s">
        <v>50</v>
      </c>
    </row>
    <row r="6466" spans="7:29" x14ac:dyDescent="0.2">
      <c r="G6466" t="s">
        <v>2522</v>
      </c>
      <c r="H6466" t="s">
        <v>53</v>
      </c>
      <c r="I6466" t="s">
        <v>24000</v>
      </c>
      <c r="J6466" t="s">
        <v>103</v>
      </c>
      <c r="K6466" t="s">
        <v>2939</v>
      </c>
      <c r="L6466" t="s">
        <v>828</v>
      </c>
      <c r="M6466">
        <v>12</v>
      </c>
      <c r="N6466" t="s">
        <v>103</v>
      </c>
      <c r="O6466" s="12">
        <v>3172</v>
      </c>
      <c r="P6466" t="s">
        <v>70</v>
      </c>
      <c r="Q6466" s="1">
        <v>45082</v>
      </c>
      <c r="R6466" t="s">
        <v>29</v>
      </c>
      <c r="S6466" t="s">
        <v>43</v>
      </c>
      <c r="T6466" t="s">
        <v>71</v>
      </c>
      <c r="W6466" t="s">
        <v>24013</v>
      </c>
      <c r="X6466" t="s">
        <v>24014</v>
      </c>
      <c r="Y6466" t="s">
        <v>2939</v>
      </c>
      <c r="Z6466" t="s">
        <v>109</v>
      </c>
      <c r="AA6466" t="s">
        <v>24015</v>
      </c>
      <c r="AB6466" t="s">
        <v>50</v>
      </c>
      <c r="AC6466" t="s">
        <v>50</v>
      </c>
    </row>
    <row r="6467" spans="7:29" x14ac:dyDescent="0.2">
      <c r="G6467" t="s">
        <v>5274</v>
      </c>
      <c r="H6467" t="s">
        <v>53</v>
      </c>
      <c r="I6467" t="s">
        <v>11332</v>
      </c>
      <c r="J6467" t="s">
        <v>135</v>
      </c>
      <c r="L6467" t="s">
        <v>27</v>
      </c>
      <c r="M6467">
        <v>12</v>
      </c>
      <c r="N6467" t="s">
        <v>135</v>
      </c>
      <c r="O6467" s="12">
        <v>3153</v>
      </c>
      <c r="P6467" t="s">
        <v>28</v>
      </c>
      <c r="Q6467" s="1">
        <v>45097</v>
      </c>
      <c r="R6467" t="s">
        <v>29</v>
      </c>
      <c r="S6467" t="s">
        <v>43</v>
      </c>
      <c r="T6467" t="s">
        <v>30</v>
      </c>
      <c r="U6467" t="s">
        <v>5079</v>
      </c>
      <c r="V6467" t="s">
        <v>522</v>
      </c>
      <c r="W6467" t="s">
        <v>11336</v>
      </c>
      <c r="X6467" t="s">
        <v>116</v>
      </c>
    </row>
    <row r="6468" spans="7:29" x14ac:dyDescent="0.2">
      <c r="G6468" t="s">
        <v>14626</v>
      </c>
      <c r="H6468" t="s">
        <v>53</v>
      </c>
      <c r="I6468" t="s">
        <v>4444</v>
      </c>
      <c r="J6468" t="s">
        <v>276</v>
      </c>
      <c r="K6468" t="s">
        <v>14627</v>
      </c>
      <c r="L6468" t="s">
        <v>246</v>
      </c>
      <c r="M6468">
        <v>12</v>
      </c>
      <c r="N6468" t="s">
        <v>276</v>
      </c>
      <c r="O6468" s="12">
        <v>3150</v>
      </c>
      <c r="P6468" t="s">
        <v>70</v>
      </c>
      <c r="Q6468" s="1">
        <v>44712</v>
      </c>
      <c r="R6468" t="s">
        <v>56</v>
      </c>
      <c r="S6468" s="1">
        <v>44865</v>
      </c>
      <c r="T6468" t="s">
        <v>71</v>
      </c>
      <c r="W6468" t="s">
        <v>14628</v>
      </c>
    </row>
    <row r="6469" spans="7:29" x14ac:dyDescent="0.2">
      <c r="G6469" t="s">
        <v>5264</v>
      </c>
      <c r="H6469" t="s">
        <v>60</v>
      </c>
      <c r="I6469" t="s">
        <v>16494</v>
      </c>
      <c r="J6469" t="s">
        <v>103</v>
      </c>
      <c r="K6469" t="s">
        <v>7393</v>
      </c>
      <c r="L6469" t="s">
        <v>114</v>
      </c>
      <c r="M6469">
        <v>12</v>
      </c>
      <c r="N6469" t="s">
        <v>103</v>
      </c>
      <c r="O6469" s="12">
        <v>3149</v>
      </c>
      <c r="P6469" t="s">
        <v>70</v>
      </c>
      <c r="Q6469" s="1">
        <v>42992</v>
      </c>
      <c r="R6469" t="s">
        <v>29</v>
      </c>
      <c r="S6469" t="s">
        <v>43</v>
      </c>
      <c r="T6469" t="s">
        <v>71</v>
      </c>
      <c r="W6469" t="s">
        <v>16547</v>
      </c>
      <c r="X6469" t="s">
        <v>16548</v>
      </c>
      <c r="Y6469" t="s">
        <v>7393</v>
      </c>
      <c r="Z6469" t="s">
        <v>109</v>
      </c>
      <c r="AA6469" t="s">
        <v>16549</v>
      </c>
      <c r="AB6469" t="s">
        <v>50</v>
      </c>
      <c r="AC6469" t="s">
        <v>50</v>
      </c>
    </row>
    <row r="6470" spans="7:29" x14ac:dyDescent="0.2">
      <c r="G6470" t="s">
        <v>128</v>
      </c>
      <c r="H6470" t="s">
        <v>274</v>
      </c>
      <c r="I6470" t="s">
        <v>8452</v>
      </c>
      <c r="J6470" t="s">
        <v>103</v>
      </c>
      <c r="K6470" t="s">
        <v>1709</v>
      </c>
      <c r="L6470" t="s">
        <v>114</v>
      </c>
      <c r="M6470">
        <v>12</v>
      </c>
      <c r="N6470" t="s">
        <v>103</v>
      </c>
      <c r="O6470" s="12">
        <v>3142</v>
      </c>
      <c r="P6470" t="s">
        <v>70</v>
      </c>
      <c r="Q6470" s="1">
        <v>43313</v>
      </c>
      <c r="R6470" t="s">
        <v>29</v>
      </c>
      <c r="S6470" t="s">
        <v>43</v>
      </c>
      <c r="T6470" t="s">
        <v>71</v>
      </c>
      <c r="W6470" t="s">
        <v>8454</v>
      </c>
      <c r="X6470" t="s">
        <v>116</v>
      </c>
    </row>
    <row r="6471" spans="7:29" x14ac:dyDescent="0.2">
      <c r="G6471" t="s">
        <v>1634</v>
      </c>
      <c r="H6471" t="s">
        <v>60</v>
      </c>
      <c r="I6471" t="s">
        <v>4444</v>
      </c>
      <c r="J6471" t="s">
        <v>42</v>
      </c>
      <c r="K6471" t="s">
        <v>488</v>
      </c>
      <c r="L6471" t="s">
        <v>246</v>
      </c>
      <c r="M6471">
        <v>12</v>
      </c>
      <c r="N6471" t="s">
        <v>42</v>
      </c>
      <c r="O6471" s="12">
        <v>3133</v>
      </c>
      <c r="P6471" t="s">
        <v>70</v>
      </c>
      <c r="Q6471" s="1">
        <v>44935</v>
      </c>
      <c r="R6471" t="s">
        <v>56</v>
      </c>
      <c r="S6471" s="1">
        <v>44973</v>
      </c>
      <c r="T6471" t="s">
        <v>71</v>
      </c>
      <c r="W6471" t="s">
        <v>14629</v>
      </c>
    </row>
    <row r="6472" spans="7:29" x14ac:dyDescent="0.2">
      <c r="G6472" t="s">
        <v>923</v>
      </c>
      <c r="H6472" t="s">
        <v>262</v>
      </c>
      <c r="I6472" t="s">
        <v>23995</v>
      </c>
      <c r="J6472" t="s">
        <v>103</v>
      </c>
      <c r="K6472" t="s">
        <v>743</v>
      </c>
      <c r="L6472" t="s">
        <v>152</v>
      </c>
      <c r="M6472">
        <v>12</v>
      </c>
      <c r="N6472" t="s">
        <v>103</v>
      </c>
      <c r="O6472" s="12">
        <v>3129</v>
      </c>
      <c r="P6472" t="s">
        <v>70</v>
      </c>
      <c r="Q6472" s="1">
        <v>44880</v>
      </c>
      <c r="R6472" t="s">
        <v>56</v>
      </c>
      <c r="S6472" s="1">
        <v>45077</v>
      </c>
      <c r="T6472" t="s">
        <v>71</v>
      </c>
      <c r="W6472" t="s">
        <v>23997</v>
      </c>
    </row>
    <row r="6473" spans="7:29" x14ac:dyDescent="0.2">
      <c r="G6473" t="s">
        <v>4164</v>
      </c>
      <c r="H6473" t="s">
        <v>759</v>
      </c>
      <c r="I6473" t="s">
        <v>4114</v>
      </c>
      <c r="J6473" t="s">
        <v>1263</v>
      </c>
      <c r="L6473" t="s">
        <v>27</v>
      </c>
      <c r="M6473">
        <v>12</v>
      </c>
      <c r="N6473" t="s">
        <v>1263</v>
      </c>
      <c r="O6473" s="12">
        <v>3125</v>
      </c>
      <c r="P6473" t="s">
        <v>28</v>
      </c>
      <c r="Q6473" s="1">
        <v>45103</v>
      </c>
      <c r="R6473" t="s">
        <v>29</v>
      </c>
      <c r="S6473" t="s">
        <v>43</v>
      </c>
      <c r="T6473" t="s">
        <v>30</v>
      </c>
      <c r="U6473" t="s">
        <v>1264</v>
      </c>
      <c r="V6473" t="s">
        <v>998</v>
      </c>
      <c r="W6473" t="s">
        <v>4165</v>
      </c>
      <c r="X6473" t="s">
        <v>4166</v>
      </c>
      <c r="Y6473" t="s">
        <v>1264</v>
      </c>
      <c r="Z6473" t="s">
        <v>4167</v>
      </c>
      <c r="AA6473" t="s">
        <v>4168</v>
      </c>
      <c r="AB6473" t="s">
        <v>50</v>
      </c>
      <c r="AC6473" t="s">
        <v>4169</v>
      </c>
    </row>
    <row r="6474" spans="7:29" x14ac:dyDescent="0.2">
      <c r="G6474" t="s">
        <v>1012</v>
      </c>
      <c r="H6474" t="s">
        <v>53</v>
      </c>
      <c r="I6474" t="s">
        <v>1013</v>
      </c>
      <c r="J6474" t="s">
        <v>569</v>
      </c>
      <c r="L6474" t="s">
        <v>283</v>
      </c>
      <c r="M6474">
        <v>9</v>
      </c>
      <c r="N6474" t="s">
        <v>569</v>
      </c>
      <c r="O6474" s="12">
        <v>3100</v>
      </c>
      <c r="P6474" t="s">
        <v>28</v>
      </c>
      <c r="Q6474" s="1">
        <v>44758</v>
      </c>
      <c r="R6474" t="s">
        <v>56</v>
      </c>
      <c r="S6474" s="1">
        <v>44819</v>
      </c>
      <c r="T6474" t="s">
        <v>30</v>
      </c>
      <c r="U6474" t="s">
        <v>616</v>
      </c>
      <c r="W6474" t="s">
        <v>1014</v>
      </c>
    </row>
    <row r="6475" spans="7:29" x14ac:dyDescent="0.2">
      <c r="G6475" t="s">
        <v>19209</v>
      </c>
      <c r="H6475" t="s">
        <v>53</v>
      </c>
      <c r="I6475" t="s">
        <v>19210</v>
      </c>
      <c r="J6475" t="s">
        <v>103</v>
      </c>
      <c r="K6475" t="s">
        <v>19211</v>
      </c>
      <c r="L6475" t="s">
        <v>114</v>
      </c>
      <c r="M6475">
        <v>12</v>
      </c>
      <c r="N6475" t="s">
        <v>103</v>
      </c>
      <c r="O6475" s="12">
        <v>3062</v>
      </c>
      <c r="P6475" t="s">
        <v>70</v>
      </c>
      <c r="Q6475" s="1">
        <v>36232</v>
      </c>
      <c r="R6475" t="s">
        <v>56</v>
      </c>
      <c r="S6475" s="1">
        <v>44985</v>
      </c>
      <c r="T6475" t="s">
        <v>71</v>
      </c>
      <c r="W6475" t="s">
        <v>19212</v>
      </c>
    </row>
    <row r="6476" spans="7:29" x14ac:dyDescent="0.2">
      <c r="G6476" t="s">
        <v>2140</v>
      </c>
      <c r="H6476" t="s">
        <v>24</v>
      </c>
      <c r="I6476" t="s">
        <v>17639</v>
      </c>
      <c r="J6476" t="s">
        <v>1329</v>
      </c>
      <c r="K6476" t="s">
        <v>17640</v>
      </c>
      <c r="L6476" t="s">
        <v>246</v>
      </c>
      <c r="M6476">
        <v>12</v>
      </c>
      <c r="N6476" t="s">
        <v>1329</v>
      </c>
      <c r="O6476" s="12">
        <v>3046</v>
      </c>
      <c r="P6476" t="s">
        <v>70</v>
      </c>
      <c r="Q6476" s="1">
        <v>43388</v>
      </c>
      <c r="R6476" t="s">
        <v>29</v>
      </c>
      <c r="S6476" t="s">
        <v>43</v>
      </c>
      <c r="T6476" t="s">
        <v>71</v>
      </c>
      <c r="W6476" t="s">
        <v>17641</v>
      </c>
      <c r="X6476" t="s">
        <v>116</v>
      </c>
    </row>
    <row r="6477" spans="7:29" x14ac:dyDescent="0.2">
      <c r="G6477" t="s">
        <v>3009</v>
      </c>
      <c r="H6477" t="s">
        <v>369</v>
      </c>
      <c r="I6477" t="s">
        <v>21278</v>
      </c>
      <c r="J6477" t="s">
        <v>150</v>
      </c>
      <c r="K6477" t="s">
        <v>21280</v>
      </c>
      <c r="L6477" t="s">
        <v>452</v>
      </c>
      <c r="M6477">
        <v>9</v>
      </c>
      <c r="N6477" t="s">
        <v>150</v>
      </c>
      <c r="O6477" s="12">
        <v>3021</v>
      </c>
      <c r="P6477" t="s">
        <v>238</v>
      </c>
      <c r="Q6477" s="1">
        <v>42620</v>
      </c>
      <c r="R6477" t="s">
        <v>56</v>
      </c>
      <c r="S6477" s="1">
        <v>44834</v>
      </c>
      <c r="T6477" t="s">
        <v>71</v>
      </c>
      <c r="W6477" t="s">
        <v>21279</v>
      </c>
    </row>
    <row r="6478" spans="7:29" x14ac:dyDescent="0.2">
      <c r="G6478" t="s">
        <v>2209</v>
      </c>
      <c r="H6478" t="s">
        <v>314</v>
      </c>
      <c r="I6478" t="s">
        <v>5594</v>
      </c>
      <c r="J6478" t="s">
        <v>103</v>
      </c>
      <c r="K6478" t="s">
        <v>3349</v>
      </c>
      <c r="L6478" t="s">
        <v>114</v>
      </c>
      <c r="M6478">
        <v>12</v>
      </c>
      <c r="N6478" t="s">
        <v>103</v>
      </c>
      <c r="O6478" s="12">
        <v>3011</v>
      </c>
      <c r="P6478" t="s">
        <v>70</v>
      </c>
      <c r="Q6478" s="1">
        <v>44876</v>
      </c>
      <c r="R6478" t="s">
        <v>29</v>
      </c>
      <c r="S6478" t="s">
        <v>43</v>
      </c>
      <c r="T6478" t="s">
        <v>71</v>
      </c>
      <c r="W6478" t="s">
        <v>5595</v>
      </c>
      <c r="X6478" t="s">
        <v>5596</v>
      </c>
      <c r="Y6478" t="s">
        <v>3349</v>
      </c>
      <c r="Z6478" t="s">
        <v>109</v>
      </c>
      <c r="AA6478" t="s">
        <v>5597</v>
      </c>
      <c r="AB6478" t="s">
        <v>50</v>
      </c>
      <c r="AC6478" t="s">
        <v>50</v>
      </c>
    </row>
    <row r="6479" spans="7:29" x14ac:dyDescent="0.2">
      <c r="G6479" t="s">
        <v>767</v>
      </c>
      <c r="H6479" t="s">
        <v>724</v>
      </c>
      <c r="I6479" t="s">
        <v>768</v>
      </c>
      <c r="J6479" t="s">
        <v>103</v>
      </c>
      <c r="K6479" t="s">
        <v>769</v>
      </c>
      <c r="L6479" t="s">
        <v>114</v>
      </c>
      <c r="M6479">
        <v>12</v>
      </c>
      <c r="N6479" t="s">
        <v>770</v>
      </c>
      <c r="O6479" s="12">
        <v>3006</v>
      </c>
      <c r="P6479" t="s">
        <v>70</v>
      </c>
      <c r="Q6479" s="1">
        <v>44543</v>
      </c>
      <c r="R6479" t="s">
        <v>56</v>
      </c>
      <c r="S6479" s="1">
        <v>44865</v>
      </c>
      <c r="T6479" t="s">
        <v>71</v>
      </c>
      <c r="W6479" t="s">
        <v>771</v>
      </c>
    </row>
    <row r="6480" spans="7:29" x14ac:dyDescent="0.2">
      <c r="G6480" t="s">
        <v>1007</v>
      </c>
      <c r="H6480" t="s">
        <v>724</v>
      </c>
      <c r="I6480" t="s">
        <v>23519</v>
      </c>
      <c r="J6480" t="s">
        <v>7423</v>
      </c>
      <c r="K6480" t="s">
        <v>23520</v>
      </c>
      <c r="L6480" t="s">
        <v>114</v>
      </c>
      <c r="M6480">
        <v>12</v>
      </c>
      <c r="N6480" t="s">
        <v>7423</v>
      </c>
      <c r="O6480" s="12">
        <v>2987</v>
      </c>
      <c r="P6480" t="s">
        <v>70</v>
      </c>
      <c r="Q6480" s="1">
        <v>40819</v>
      </c>
      <c r="R6480" t="s">
        <v>29</v>
      </c>
      <c r="S6480" t="s">
        <v>43</v>
      </c>
      <c r="T6480" t="s">
        <v>71</v>
      </c>
      <c r="W6480" t="s">
        <v>23521</v>
      </c>
      <c r="X6480" t="s">
        <v>23522</v>
      </c>
      <c r="Y6480" t="s">
        <v>23520</v>
      </c>
      <c r="Z6480" t="s">
        <v>12875</v>
      </c>
      <c r="AA6480" t="s">
        <v>23523</v>
      </c>
      <c r="AB6480" t="s">
        <v>50</v>
      </c>
      <c r="AC6480" t="s">
        <v>50</v>
      </c>
    </row>
    <row r="6481" spans="7:29" ht="136" x14ac:dyDescent="0.2">
      <c r="G6481" t="s">
        <v>3709</v>
      </c>
      <c r="H6481" t="s">
        <v>118</v>
      </c>
      <c r="I6481" t="s">
        <v>18714</v>
      </c>
      <c r="J6481" t="s">
        <v>9531</v>
      </c>
      <c r="K6481" t="s">
        <v>18715</v>
      </c>
      <c r="L6481" t="s">
        <v>69</v>
      </c>
      <c r="M6481">
        <v>12</v>
      </c>
      <c r="N6481" t="s">
        <v>9531</v>
      </c>
      <c r="O6481" s="12">
        <v>2971</v>
      </c>
      <c r="P6481" t="s">
        <v>70</v>
      </c>
      <c r="Q6481" s="1">
        <v>45076</v>
      </c>
      <c r="R6481" t="s">
        <v>29</v>
      </c>
      <c r="S6481" t="s">
        <v>43</v>
      </c>
      <c r="T6481" t="s">
        <v>71</v>
      </c>
      <c r="W6481" t="s">
        <v>18716</v>
      </c>
      <c r="X6481" t="s">
        <v>18717</v>
      </c>
      <c r="Y6481" t="s">
        <v>18718</v>
      </c>
      <c r="Z6481" t="s">
        <v>916</v>
      </c>
      <c r="AA6481" t="s">
        <v>18719</v>
      </c>
      <c r="AB6481" s="2" t="s">
        <v>18720</v>
      </c>
      <c r="AC6481" t="s">
        <v>18721</v>
      </c>
    </row>
    <row r="6482" spans="7:29" x14ac:dyDescent="0.2">
      <c r="G6482" t="s">
        <v>1466</v>
      </c>
      <c r="H6482" t="s">
        <v>53</v>
      </c>
      <c r="I6482" t="s">
        <v>6733</v>
      </c>
      <c r="J6482" t="s">
        <v>26</v>
      </c>
      <c r="L6482" t="s">
        <v>283</v>
      </c>
      <c r="M6482">
        <v>12</v>
      </c>
      <c r="N6482" t="s">
        <v>26</v>
      </c>
      <c r="O6482" s="12">
        <v>2970</v>
      </c>
      <c r="P6482" t="s">
        <v>28</v>
      </c>
      <c r="Q6482" s="1">
        <v>44739</v>
      </c>
      <c r="R6482" t="s">
        <v>56</v>
      </c>
      <c r="S6482" s="1">
        <v>44778</v>
      </c>
      <c r="T6482" t="s">
        <v>30</v>
      </c>
      <c r="U6482" t="s">
        <v>807</v>
      </c>
      <c r="W6482" t="s">
        <v>6734</v>
      </c>
    </row>
    <row r="6483" spans="7:29" x14ac:dyDescent="0.2">
      <c r="G6483" t="s">
        <v>9870</v>
      </c>
      <c r="H6483" t="s">
        <v>280</v>
      </c>
      <c r="I6483" t="s">
        <v>12106</v>
      </c>
      <c r="J6483" t="s">
        <v>103</v>
      </c>
      <c r="K6483" t="s">
        <v>864</v>
      </c>
      <c r="L6483" t="s">
        <v>114</v>
      </c>
      <c r="M6483">
        <v>12</v>
      </c>
      <c r="N6483" t="s">
        <v>103</v>
      </c>
      <c r="O6483" s="12">
        <v>2960</v>
      </c>
      <c r="P6483" t="s">
        <v>70</v>
      </c>
      <c r="Q6483" s="1">
        <v>44802</v>
      </c>
      <c r="R6483" t="s">
        <v>29</v>
      </c>
      <c r="S6483" t="s">
        <v>43</v>
      </c>
      <c r="T6483" t="s">
        <v>71</v>
      </c>
      <c r="W6483" t="s">
        <v>12203</v>
      </c>
      <c r="X6483" t="s">
        <v>116</v>
      </c>
    </row>
    <row r="6484" spans="7:29" x14ac:dyDescent="0.2">
      <c r="G6484" t="s">
        <v>1385</v>
      </c>
      <c r="H6484" t="s">
        <v>262</v>
      </c>
      <c r="I6484" t="s">
        <v>1386</v>
      </c>
      <c r="J6484" t="s">
        <v>411</v>
      </c>
      <c r="L6484" t="s">
        <v>436</v>
      </c>
      <c r="M6484">
        <v>12</v>
      </c>
      <c r="N6484" t="s">
        <v>411</v>
      </c>
      <c r="O6484" s="12">
        <v>2951</v>
      </c>
      <c r="P6484" t="s">
        <v>28</v>
      </c>
      <c r="Q6484" s="1">
        <v>42917</v>
      </c>
      <c r="R6484" t="s">
        <v>56</v>
      </c>
      <c r="S6484" s="1">
        <v>45473</v>
      </c>
      <c r="T6484" t="s">
        <v>30</v>
      </c>
      <c r="U6484" t="s">
        <v>807</v>
      </c>
      <c r="W6484" t="s">
        <v>1387</v>
      </c>
    </row>
    <row r="6485" spans="7:29" x14ac:dyDescent="0.2">
      <c r="G6485" t="s">
        <v>18595</v>
      </c>
      <c r="H6485" t="s">
        <v>53</v>
      </c>
      <c r="I6485" t="s">
        <v>18596</v>
      </c>
      <c r="J6485" t="s">
        <v>964</v>
      </c>
      <c r="L6485" t="s">
        <v>283</v>
      </c>
      <c r="M6485">
        <v>9</v>
      </c>
      <c r="N6485" t="s">
        <v>964</v>
      </c>
      <c r="O6485" s="12">
        <v>2928</v>
      </c>
      <c r="P6485" t="s">
        <v>28</v>
      </c>
      <c r="Q6485" s="1">
        <v>44455</v>
      </c>
      <c r="R6485" t="s">
        <v>56</v>
      </c>
      <c r="S6485" s="1">
        <v>44910</v>
      </c>
      <c r="T6485" t="s">
        <v>30</v>
      </c>
      <c r="U6485" t="s">
        <v>570</v>
      </c>
      <c r="W6485" t="s">
        <v>18597</v>
      </c>
    </row>
    <row r="6486" spans="7:29" x14ac:dyDescent="0.2">
      <c r="G6486" t="s">
        <v>298</v>
      </c>
      <c r="H6486" t="s">
        <v>148</v>
      </c>
      <c r="I6486" t="s">
        <v>25383</v>
      </c>
      <c r="J6486" t="s">
        <v>5410</v>
      </c>
      <c r="L6486" t="s">
        <v>27</v>
      </c>
      <c r="M6486">
        <v>12</v>
      </c>
      <c r="N6486" t="s">
        <v>5410</v>
      </c>
      <c r="O6486" s="12">
        <v>2905</v>
      </c>
      <c r="P6486" t="s">
        <v>28</v>
      </c>
      <c r="Q6486" s="1">
        <v>45097</v>
      </c>
      <c r="R6486" t="s">
        <v>29</v>
      </c>
      <c r="S6486" t="s">
        <v>43</v>
      </c>
      <c r="T6486" t="s">
        <v>30</v>
      </c>
      <c r="U6486" t="s">
        <v>8503</v>
      </c>
      <c r="V6486" t="s">
        <v>522</v>
      </c>
      <c r="W6486" t="s">
        <v>25384</v>
      </c>
      <c r="X6486" t="s">
        <v>116</v>
      </c>
    </row>
    <row r="6487" spans="7:29" x14ac:dyDescent="0.2">
      <c r="G6487" t="s">
        <v>4352</v>
      </c>
      <c r="H6487" t="s">
        <v>302</v>
      </c>
      <c r="I6487" t="s">
        <v>21610</v>
      </c>
      <c r="J6487" t="s">
        <v>1473</v>
      </c>
      <c r="L6487" t="s">
        <v>283</v>
      </c>
      <c r="M6487">
        <v>9</v>
      </c>
      <c r="N6487" t="s">
        <v>1473</v>
      </c>
      <c r="O6487" s="12">
        <v>2886</v>
      </c>
      <c r="P6487" t="s">
        <v>28</v>
      </c>
      <c r="Q6487" s="1">
        <v>44546</v>
      </c>
      <c r="R6487" t="s">
        <v>56</v>
      </c>
      <c r="S6487" s="1">
        <v>45000</v>
      </c>
      <c r="T6487" t="s">
        <v>30</v>
      </c>
      <c r="U6487" t="s">
        <v>1920</v>
      </c>
      <c r="W6487" t="s">
        <v>21611</v>
      </c>
    </row>
    <row r="6488" spans="7:29" ht="153" x14ac:dyDescent="0.2">
      <c r="G6488" t="s">
        <v>3196</v>
      </c>
      <c r="H6488" t="s">
        <v>53</v>
      </c>
      <c r="I6488" t="s">
        <v>15308</v>
      </c>
      <c r="J6488" t="s">
        <v>4006</v>
      </c>
      <c r="L6488" t="s">
        <v>7314</v>
      </c>
      <c r="M6488">
        <v>9</v>
      </c>
      <c r="N6488" t="s">
        <v>276</v>
      </c>
      <c r="O6488" s="12">
        <v>2885</v>
      </c>
      <c r="P6488" t="s">
        <v>661</v>
      </c>
      <c r="Q6488" s="1">
        <v>45093</v>
      </c>
      <c r="R6488" t="s">
        <v>29</v>
      </c>
      <c r="S6488" s="1">
        <v>45138</v>
      </c>
      <c r="T6488" t="s">
        <v>30</v>
      </c>
      <c r="U6488" t="s">
        <v>15309</v>
      </c>
      <c r="W6488" t="s">
        <v>15310</v>
      </c>
      <c r="X6488" t="s">
        <v>15311</v>
      </c>
      <c r="Y6488" t="s">
        <v>15312</v>
      </c>
      <c r="Z6488" t="s">
        <v>290</v>
      </c>
      <c r="AA6488" t="s">
        <v>15313</v>
      </c>
      <c r="AB6488" s="2" t="s">
        <v>15314</v>
      </c>
      <c r="AC6488" t="s">
        <v>50</v>
      </c>
    </row>
    <row r="6489" spans="7:29" x14ac:dyDescent="0.2">
      <c r="G6489" t="s">
        <v>25397</v>
      </c>
      <c r="H6489" t="s">
        <v>759</v>
      </c>
      <c r="I6489" t="s">
        <v>25398</v>
      </c>
      <c r="J6489" t="s">
        <v>332</v>
      </c>
      <c r="K6489" t="s">
        <v>6039</v>
      </c>
      <c r="L6489" t="s">
        <v>25399</v>
      </c>
      <c r="M6489">
        <v>9</v>
      </c>
      <c r="N6489" t="s">
        <v>332</v>
      </c>
      <c r="O6489" s="12">
        <v>2856</v>
      </c>
      <c r="P6489" t="s">
        <v>70</v>
      </c>
      <c r="Q6489" s="1">
        <v>45068</v>
      </c>
      <c r="R6489" t="s">
        <v>29</v>
      </c>
      <c r="S6489" t="s">
        <v>43</v>
      </c>
      <c r="T6489" t="s">
        <v>71</v>
      </c>
      <c r="W6489" t="s">
        <v>25400</v>
      </c>
      <c r="X6489" t="s">
        <v>25401</v>
      </c>
      <c r="Y6489" t="s">
        <v>6039</v>
      </c>
      <c r="Z6489" t="s">
        <v>332</v>
      </c>
      <c r="AA6489" t="s">
        <v>25402</v>
      </c>
      <c r="AB6489" t="s">
        <v>50</v>
      </c>
      <c r="AC6489" t="s">
        <v>50</v>
      </c>
    </row>
    <row r="6490" spans="7:29" x14ac:dyDescent="0.2">
      <c r="G6490" t="s">
        <v>787</v>
      </c>
      <c r="H6490" t="s">
        <v>1327</v>
      </c>
      <c r="I6490" t="s">
        <v>14503</v>
      </c>
      <c r="J6490" t="s">
        <v>135</v>
      </c>
      <c r="K6490" t="s">
        <v>743</v>
      </c>
      <c r="L6490" t="s">
        <v>744</v>
      </c>
      <c r="M6490">
        <v>9</v>
      </c>
      <c r="N6490" t="s">
        <v>135</v>
      </c>
      <c r="O6490" s="12">
        <v>2848</v>
      </c>
      <c r="P6490" t="s">
        <v>70</v>
      </c>
      <c r="Q6490" s="1">
        <v>44802</v>
      </c>
      <c r="R6490" t="s">
        <v>56</v>
      </c>
      <c r="S6490" s="1">
        <v>44834</v>
      </c>
      <c r="T6490" t="s">
        <v>71</v>
      </c>
      <c r="W6490" t="s">
        <v>14504</v>
      </c>
    </row>
    <row r="6491" spans="7:29" x14ac:dyDescent="0.2">
      <c r="G6491" t="s">
        <v>16555</v>
      </c>
      <c r="H6491" t="s">
        <v>53</v>
      </c>
      <c r="I6491" t="s">
        <v>16556</v>
      </c>
      <c r="J6491" t="s">
        <v>1775</v>
      </c>
      <c r="K6491" t="s">
        <v>16557</v>
      </c>
      <c r="L6491" t="s">
        <v>3078</v>
      </c>
      <c r="M6491">
        <v>12</v>
      </c>
      <c r="N6491" t="s">
        <v>235</v>
      </c>
      <c r="O6491" s="12">
        <v>2830</v>
      </c>
      <c r="P6491" t="s">
        <v>238</v>
      </c>
      <c r="Q6491" s="1">
        <v>44958</v>
      </c>
      <c r="R6491" t="s">
        <v>56</v>
      </c>
      <c r="S6491" s="1">
        <v>45000</v>
      </c>
      <c r="T6491" t="s">
        <v>71</v>
      </c>
      <c r="W6491" t="s">
        <v>16558</v>
      </c>
    </row>
    <row r="6492" spans="7:29" x14ac:dyDescent="0.2">
      <c r="G6492" t="s">
        <v>286</v>
      </c>
      <c r="H6492" t="s">
        <v>53</v>
      </c>
      <c r="I6492" t="s">
        <v>16473</v>
      </c>
      <c r="J6492" t="s">
        <v>3209</v>
      </c>
      <c r="L6492" t="s">
        <v>283</v>
      </c>
      <c r="M6492">
        <v>9</v>
      </c>
      <c r="N6492" t="s">
        <v>3209</v>
      </c>
      <c r="O6492" s="12">
        <v>2814</v>
      </c>
      <c r="P6492" t="s">
        <v>661</v>
      </c>
      <c r="Q6492" s="1">
        <v>42963</v>
      </c>
      <c r="R6492" t="s">
        <v>56</v>
      </c>
      <c r="S6492" s="1">
        <v>45153</v>
      </c>
      <c r="T6492" t="s">
        <v>30</v>
      </c>
      <c r="U6492" t="s">
        <v>570</v>
      </c>
      <c r="W6492" t="s">
        <v>16474</v>
      </c>
    </row>
    <row r="6493" spans="7:29" x14ac:dyDescent="0.2">
      <c r="G6493" t="s">
        <v>1269</v>
      </c>
      <c r="H6493" t="s">
        <v>314</v>
      </c>
      <c r="I6493" t="s">
        <v>16639</v>
      </c>
      <c r="J6493" t="s">
        <v>103</v>
      </c>
      <c r="K6493" t="s">
        <v>2355</v>
      </c>
      <c r="L6493" t="s">
        <v>114</v>
      </c>
      <c r="M6493">
        <v>12</v>
      </c>
      <c r="N6493" t="s">
        <v>103</v>
      </c>
      <c r="O6493" s="12">
        <v>2809</v>
      </c>
      <c r="P6493" t="s">
        <v>70</v>
      </c>
      <c r="Q6493" s="1">
        <v>44796</v>
      </c>
      <c r="R6493" t="s">
        <v>29</v>
      </c>
      <c r="S6493" t="s">
        <v>43</v>
      </c>
      <c r="T6493" t="s">
        <v>71</v>
      </c>
      <c r="W6493" t="s">
        <v>16650</v>
      </c>
      <c r="X6493" t="s">
        <v>116</v>
      </c>
    </row>
    <row r="6494" spans="7:29" x14ac:dyDescent="0.2">
      <c r="G6494" t="s">
        <v>1007</v>
      </c>
      <c r="H6494" t="s">
        <v>118</v>
      </c>
      <c r="I6494" t="s">
        <v>805</v>
      </c>
      <c r="J6494" t="s">
        <v>211</v>
      </c>
      <c r="K6494" t="s">
        <v>1008</v>
      </c>
      <c r="L6494" t="s">
        <v>246</v>
      </c>
      <c r="M6494">
        <v>12</v>
      </c>
      <c r="N6494" t="s">
        <v>211</v>
      </c>
      <c r="O6494" s="12">
        <v>2808</v>
      </c>
      <c r="P6494" t="s">
        <v>70</v>
      </c>
      <c r="Q6494" s="1">
        <v>44788</v>
      </c>
      <c r="R6494" t="s">
        <v>29</v>
      </c>
      <c r="S6494" t="s">
        <v>43</v>
      </c>
      <c r="T6494" t="s">
        <v>71</v>
      </c>
      <c r="W6494" t="s">
        <v>1009</v>
      </c>
      <c r="X6494" t="s">
        <v>1010</v>
      </c>
      <c r="Y6494" t="s">
        <v>1008</v>
      </c>
      <c r="Z6494" t="s">
        <v>215</v>
      </c>
      <c r="AA6494" t="s">
        <v>1011</v>
      </c>
      <c r="AB6494" t="s">
        <v>50</v>
      </c>
      <c r="AC6494" t="s">
        <v>50</v>
      </c>
    </row>
    <row r="6495" spans="7:29" x14ac:dyDescent="0.2">
      <c r="G6495" t="s">
        <v>15931</v>
      </c>
      <c r="H6495" t="s">
        <v>118</v>
      </c>
      <c r="I6495" t="s">
        <v>22547</v>
      </c>
      <c r="J6495" t="s">
        <v>61</v>
      </c>
      <c r="K6495" t="s">
        <v>7234</v>
      </c>
      <c r="L6495" t="s">
        <v>152</v>
      </c>
      <c r="M6495">
        <v>12</v>
      </c>
      <c r="N6495" t="s">
        <v>135</v>
      </c>
      <c r="O6495" s="12">
        <v>2781</v>
      </c>
      <c r="P6495" t="s">
        <v>238</v>
      </c>
      <c r="Q6495" s="1">
        <v>44774</v>
      </c>
      <c r="R6495" t="s">
        <v>56</v>
      </c>
      <c r="S6495" s="1">
        <v>44826</v>
      </c>
      <c r="T6495" t="s">
        <v>71</v>
      </c>
      <c r="W6495" t="s">
        <v>22548</v>
      </c>
    </row>
    <row r="6496" spans="7:29" x14ac:dyDescent="0.2">
      <c r="G6496" t="s">
        <v>15535</v>
      </c>
      <c r="H6496" t="s">
        <v>118</v>
      </c>
      <c r="I6496" t="s">
        <v>15536</v>
      </c>
      <c r="J6496" t="s">
        <v>974</v>
      </c>
      <c r="K6496" t="s">
        <v>3575</v>
      </c>
      <c r="L6496" t="s">
        <v>114</v>
      </c>
      <c r="M6496">
        <v>12</v>
      </c>
      <c r="N6496" t="s">
        <v>974</v>
      </c>
      <c r="O6496" s="12">
        <v>2780</v>
      </c>
      <c r="P6496" t="s">
        <v>70</v>
      </c>
      <c r="Q6496" s="1">
        <v>42999</v>
      </c>
      <c r="R6496" t="s">
        <v>29</v>
      </c>
      <c r="S6496" t="s">
        <v>43</v>
      </c>
      <c r="T6496" t="s">
        <v>71</v>
      </c>
      <c r="W6496" t="s">
        <v>15537</v>
      </c>
    </row>
    <row r="6497" spans="7:29" x14ac:dyDescent="0.2">
      <c r="G6497" t="s">
        <v>9338</v>
      </c>
      <c r="H6497" t="s">
        <v>53</v>
      </c>
      <c r="I6497" t="s">
        <v>9317</v>
      </c>
      <c r="J6497" t="s">
        <v>569</v>
      </c>
      <c r="L6497" t="s">
        <v>283</v>
      </c>
      <c r="M6497">
        <v>9</v>
      </c>
      <c r="N6497" t="s">
        <v>569</v>
      </c>
      <c r="O6497" s="12">
        <v>2773</v>
      </c>
      <c r="P6497" t="s">
        <v>28</v>
      </c>
      <c r="Q6497" s="1">
        <v>44911</v>
      </c>
      <c r="R6497" t="s">
        <v>56</v>
      </c>
      <c r="S6497" s="1">
        <v>45000</v>
      </c>
      <c r="T6497" t="s">
        <v>30</v>
      </c>
      <c r="U6497" t="s">
        <v>570</v>
      </c>
      <c r="W6497" t="s">
        <v>9339</v>
      </c>
    </row>
    <row r="6498" spans="7:29" ht="170" x14ac:dyDescent="0.2">
      <c r="G6498" t="s">
        <v>8092</v>
      </c>
      <c r="H6498" t="s">
        <v>1394</v>
      </c>
      <c r="I6498" t="s">
        <v>8093</v>
      </c>
      <c r="J6498" t="s">
        <v>2083</v>
      </c>
      <c r="K6498" t="s">
        <v>3654</v>
      </c>
      <c r="L6498" t="s">
        <v>1981</v>
      </c>
      <c r="M6498">
        <v>12</v>
      </c>
      <c r="N6498" t="s">
        <v>1035</v>
      </c>
      <c r="O6498" s="12">
        <v>2765</v>
      </c>
      <c r="P6498" t="s">
        <v>70</v>
      </c>
      <c r="Q6498" s="1">
        <v>44664</v>
      </c>
      <c r="R6498" t="s">
        <v>29</v>
      </c>
      <c r="S6498" t="s">
        <v>43</v>
      </c>
      <c r="T6498" t="s">
        <v>71</v>
      </c>
      <c r="W6498" t="s">
        <v>8094</v>
      </c>
      <c r="X6498" t="s">
        <v>8095</v>
      </c>
      <c r="Y6498" t="s">
        <v>941</v>
      </c>
      <c r="Z6498" t="s">
        <v>592</v>
      </c>
      <c r="AA6498" t="s">
        <v>8096</v>
      </c>
      <c r="AB6498" s="2" t="s">
        <v>8097</v>
      </c>
      <c r="AC6498" t="s">
        <v>8098</v>
      </c>
    </row>
    <row r="6499" spans="7:29" x14ac:dyDescent="0.2">
      <c r="G6499" t="s">
        <v>6508</v>
      </c>
      <c r="H6499" t="s">
        <v>262</v>
      </c>
      <c r="I6499" t="s">
        <v>18530</v>
      </c>
      <c r="J6499" t="s">
        <v>61</v>
      </c>
      <c r="L6499" t="s">
        <v>283</v>
      </c>
      <c r="M6499">
        <v>9</v>
      </c>
      <c r="N6499" t="s">
        <v>61</v>
      </c>
      <c r="O6499" s="12">
        <v>2764</v>
      </c>
      <c r="P6499" t="s">
        <v>28</v>
      </c>
      <c r="Q6499" s="1">
        <v>44911</v>
      </c>
      <c r="R6499" t="s">
        <v>56</v>
      </c>
      <c r="S6499" s="1">
        <v>45000</v>
      </c>
      <c r="T6499" t="s">
        <v>30</v>
      </c>
      <c r="U6499" t="s">
        <v>570</v>
      </c>
      <c r="W6499" t="s">
        <v>18531</v>
      </c>
    </row>
    <row r="6500" spans="7:29" x14ac:dyDescent="0.2">
      <c r="G6500" t="s">
        <v>324</v>
      </c>
      <c r="H6500" t="s">
        <v>53</v>
      </c>
      <c r="I6500" t="s">
        <v>25325</v>
      </c>
      <c r="J6500" t="s">
        <v>135</v>
      </c>
      <c r="L6500" t="s">
        <v>104</v>
      </c>
      <c r="M6500">
        <v>12</v>
      </c>
      <c r="N6500" t="s">
        <v>135</v>
      </c>
      <c r="O6500" s="12">
        <v>2764</v>
      </c>
      <c r="P6500" t="s">
        <v>28</v>
      </c>
      <c r="Q6500" s="1">
        <v>44739</v>
      </c>
      <c r="R6500" t="s">
        <v>56</v>
      </c>
      <c r="S6500" s="1">
        <v>44755</v>
      </c>
      <c r="T6500" t="s">
        <v>30</v>
      </c>
      <c r="U6500" t="s">
        <v>25326</v>
      </c>
      <c r="V6500" t="s">
        <v>45</v>
      </c>
      <c r="W6500" t="s">
        <v>25327</v>
      </c>
    </row>
    <row r="6501" spans="7:29" x14ac:dyDescent="0.2">
      <c r="G6501" t="s">
        <v>1358</v>
      </c>
      <c r="H6501" t="s">
        <v>280</v>
      </c>
      <c r="I6501" t="s">
        <v>1359</v>
      </c>
      <c r="J6501" t="s">
        <v>528</v>
      </c>
      <c r="K6501" t="s">
        <v>384</v>
      </c>
      <c r="L6501" t="s">
        <v>152</v>
      </c>
      <c r="M6501">
        <v>12</v>
      </c>
      <c r="N6501" t="s">
        <v>528</v>
      </c>
      <c r="O6501" s="12">
        <v>2743</v>
      </c>
      <c r="P6501" t="s">
        <v>70</v>
      </c>
      <c r="Q6501" s="1">
        <v>45036</v>
      </c>
      <c r="R6501" t="s">
        <v>29</v>
      </c>
      <c r="S6501" t="s">
        <v>43</v>
      </c>
      <c r="T6501" t="s">
        <v>71</v>
      </c>
      <c r="W6501" t="s">
        <v>1360</v>
      </c>
      <c r="X6501" t="s">
        <v>116</v>
      </c>
    </row>
    <row r="6502" spans="7:29" x14ac:dyDescent="0.2">
      <c r="G6502" t="s">
        <v>8760</v>
      </c>
      <c r="H6502" t="s">
        <v>53</v>
      </c>
      <c r="I6502" t="s">
        <v>19739</v>
      </c>
      <c r="J6502" t="s">
        <v>103</v>
      </c>
      <c r="L6502" t="s">
        <v>27</v>
      </c>
      <c r="M6502">
        <v>12</v>
      </c>
      <c r="N6502" t="s">
        <v>103</v>
      </c>
      <c r="O6502" s="12">
        <v>2727</v>
      </c>
      <c r="P6502" t="s">
        <v>28</v>
      </c>
      <c r="Q6502" s="1">
        <v>45100</v>
      </c>
      <c r="R6502" t="s">
        <v>29</v>
      </c>
      <c r="S6502" t="s">
        <v>43</v>
      </c>
      <c r="T6502" t="s">
        <v>30</v>
      </c>
      <c r="U6502" t="s">
        <v>17836</v>
      </c>
      <c r="V6502" t="s">
        <v>1018</v>
      </c>
      <c r="W6502" t="s">
        <v>19740</v>
      </c>
      <c r="X6502" t="s">
        <v>19741</v>
      </c>
      <c r="Y6502" t="s">
        <v>17836</v>
      </c>
      <c r="Z6502" t="s">
        <v>109</v>
      </c>
      <c r="AA6502" t="s">
        <v>19742</v>
      </c>
      <c r="AB6502" t="s">
        <v>50</v>
      </c>
      <c r="AC6502" t="s">
        <v>50</v>
      </c>
    </row>
    <row r="6503" spans="7:29" x14ac:dyDescent="0.2">
      <c r="G6503" t="s">
        <v>5016</v>
      </c>
      <c r="H6503" t="s">
        <v>129</v>
      </c>
      <c r="I6503" t="s">
        <v>4983</v>
      </c>
      <c r="J6503" t="s">
        <v>135</v>
      </c>
      <c r="K6503" t="s">
        <v>881</v>
      </c>
      <c r="L6503" t="s">
        <v>246</v>
      </c>
      <c r="M6503">
        <v>12</v>
      </c>
      <c r="N6503" t="s">
        <v>135</v>
      </c>
      <c r="O6503" s="12">
        <v>2718</v>
      </c>
      <c r="P6503" t="s">
        <v>70</v>
      </c>
      <c r="Q6503" s="1">
        <v>45061</v>
      </c>
      <c r="R6503" t="s">
        <v>29</v>
      </c>
      <c r="S6503" t="s">
        <v>43</v>
      </c>
      <c r="T6503" t="s">
        <v>71</v>
      </c>
      <c r="W6503" t="s">
        <v>5017</v>
      </c>
      <c r="X6503" t="s">
        <v>116</v>
      </c>
    </row>
    <row r="6504" spans="7:29" x14ac:dyDescent="0.2">
      <c r="G6504" t="s">
        <v>2450</v>
      </c>
      <c r="H6504" t="s">
        <v>369</v>
      </c>
      <c r="I6504" t="s">
        <v>22659</v>
      </c>
      <c r="J6504" t="s">
        <v>1329</v>
      </c>
      <c r="L6504" t="s">
        <v>55</v>
      </c>
      <c r="M6504">
        <v>12</v>
      </c>
      <c r="N6504" t="s">
        <v>1329</v>
      </c>
      <c r="O6504" s="12">
        <v>2709</v>
      </c>
      <c r="P6504" t="s">
        <v>28</v>
      </c>
      <c r="Q6504" s="1">
        <v>44774</v>
      </c>
      <c r="R6504" t="s">
        <v>56</v>
      </c>
      <c r="S6504" s="1">
        <v>45473</v>
      </c>
      <c r="T6504" t="s">
        <v>30</v>
      </c>
      <c r="U6504" t="s">
        <v>1036</v>
      </c>
      <c r="W6504" t="s">
        <v>22660</v>
      </c>
    </row>
    <row r="6505" spans="7:29" x14ac:dyDescent="0.2">
      <c r="G6505" t="s">
        <v>920</v>
      </c>
      <c r="H6505" t="s">
        <v>302</v>
      </c>
      <c r="I6505" t="s">
        <v>9857</v>
      </c>
      <c r="J6505" t="s">
        <v>346</v>
      </c>
      <c r="L6505" t="s">
        <v>55</v>
      </c>
      <c r="M6505">
        <v>9</v>
      </c>
      <c r="N6505" t="s">
        <v>346</v>
      </c>
      <c r="O6505" s="12">
        <v>2702</v>
      </c>
      <c r="P6505" t="s">
        <v>28</v>
      </c>
      <c r="Q6505" s="1">
        <v>44943</v>
      </c>
      <c r="R6505" t="s">
        <v>29</v>
      </c>
      <c r="S6505" s="1">
        <v>45307</v>
      </c>
      <c r="T6505" t="s">
        <v>30</v>
      </c>
      <c r="U6505" t="s">
        <v>9866</v>
      </c>
      <c r="W6505" t="s">
        <v>9867</v>
      </c>
      <c r="X6505" t="s">
        <v>9868</v>
      </c>
      <c r="Y6505" t="s">
        <v>50</v>
      </c>
      <c r="Z6505" t="s">
        <v>50</v>
      </c>
      <c r="AA6505" t="s">
        <v>9869</v>
      </c>
      <c r="AB6505" t="s">
        <v>50</v>
      </c>
      <c r="AC6505" t="s">
        <v>50</v>
      </c>
    </row>
    <row r="6506" spans="7:29" x14ac:dyDescent="0.2">
      <c r="G6506" t="s">
        <v>1815</v>
      </c>
      <c r="H6506" t="s">
        <v>118</v>
      </c>
      <c r="I6506" t="s">
        <v>7706</v>
      </c>
      <c r="J6506" t="s">
        <v>3286</v>
      </c>
      <c r="K6506" t="s">
        <v>22764</v>
      </c>
      <c r="L6506" t="s">
        <v>114</v>
      </c>
      <c r="M6506">
        <v>12</v>
      </c>
      <c r="N6506" t="s">
        <v>3286</v>
      </c>
      <c r="O6506" s="12">
        <v>2688</v>
      </c>
      <c r="P6506" t="s">
        <v>70</v>
      </c>
      <c r="Q6506" s="1">
        <v>44459</v>
      </c>
      <c r="R6506" t="s">
        <v>29</v>
      </c>
      <c r="S6506" t="s">
        <v>43</v>
      </c>
      <c r="T6506" t="s">
        <v>71</v>
      </c>
      <c r="W6506" t="s">
        <v>22765</v>
      </c>
      <c r="X6506" t="s">
        <v>22766</v>
      </c>
      <c r="Y6506" t="s">
        <v>22764</v>
      </c>
      <c r="Z6506" t="s">
        <v>3289</v>
      </c>
      <c r="AA6506" t="s">
        <v>22767</v>
      </c>
      <c r="AB6506" t="s">
        <v>50</v>
      </c>
      <c r="AC6506" t="s">
        <v>50</v>
      </c>
    </row>
    <row r="6507" spans="7:29" x14ac:dyDescent="0.2">
      <c r="G6507" t="s">
        <v>955</v>
      </c>
      <c r="H6507" t="s">
        <v>280</v>
      </c>
      <c r="I6507" t="s">
        <v>9288</v>
      </c>
      <c r="J6507" t="s">
        <v>103</v>
      </c>
      <c r="K6507" t="s">
        <v>5243</v>
      </c>
      <c r="L6507" t="s">
        <v>114</v>
      </c>
      <c r="M6507">
        <v>12</v>
      </c>
      <c r="N6507" t="s">
        <v>103</v>
      </c>
      <c r="O6507" s="12">
        <v>2676</v>
      </c>
      <c r="P6507" t="s">
        <v>70</v>
      </c>
      <c r="Q6507" s="1">
        <v>44417</v>
      </c>
      <c r="R6507" t="s">
        <v>29</v>
      </c>
      <c r="S6507" t="s">
        <v>43</v>
      </c>
      <c r="T6507" t="s">
        <v>71</v>
      </c>
      <c r="W6507" t="s">
        <v>9292</v>
      </c>
      <c r="X6507" t="s">
        <v>9293</v>
      </c>
      <c r="Y6507" t="s">
        <v>5243</v>
      </c>
      <c r="Z6507" t="s">
        <v>109</v>
      </c>
      <c r="AA6507" t="s">
        <v>9294</v>
      </c>
      <c r="AB6507" t="s">
        <v>50</v>
      </c>
      <c r="AC6507" t="s">
        <v>50</v>
      </c>
    </row>
    <row r="6508" spans="7:29" x14ac:dyDescent="0.2">
      <c r="G6508" t="s">
        <v>943</v>
      </c>
      <c r="H6508" t="s">
        <v>274</v>
      </c>
      <c r="I6508" t="s">
        <v>944</v>
      </c>
      <c r="J6508" t="s">
        <v>321</v>
      </c>
      <c r="K6508" t="s">
        <v>945</v>
      </c>
      <c r="L6508" t="s">
        <v>246</v>
      </c>
      <c r="M6508">
        <v>12</v>
      </c>
      <c r="N6508" t="s">
        <v>321</v>
      </c>
      <c r="O6508" s="12">
        <v>2670</v>
      </c>
      <c r="P6508" t="s">
        <v>70</v>
      </c>
      <c r="Q6508" s="1">
        <v>44876</v>
      </c>
      <c r="R6508" t="s">
        <v>29</v>
      </c>
      <c r="S6508" t="s">
        <v>43</v>
      </c>
      <c r="T6508" t="s">
        <v>71</v>
      </c>
      <c r="W6508" t="s">
        <v>946</v>
      </c>
      <c r="X6508" t="s">
        <v>947</v>
      </c>
      <c r="Y6508" t="s">
        <v>948</v>
      </c>
      <c r="Z6508" t="s">
        <v>949</v>
      </c>
      <c r="AA6508" t="s">
        <v>950</v>
      </c>
      <c r="AB6508" t="s">
        <v>50</v>
      </c>
      <c r="AC6508" t="s">
        <v>50</v>
      </c>
    </row>
    <row r="6509" spans="7:29" x14ac:dyDescent="0.2">
      <c r="G6509" t="s">
        <v>652</v>
      </c>
      <c r="H6509" t="s">
        <v>53</v>
      </c>
      <c r="I6509" t="s">
        <v>18150</v>
      </c>
      <c r="J6509" t="s">
        <v>2093</v>
      </c>
      <c r="L6509" t="s">
        <v>283</v>
      </c>
      <c r="M6509">
        <v>9</v>
      </c>
      <c r="N6509" t="s">
        <v>2093</v>
      </c>
      <c r="O6509" s="12">
        <v>2669</v>
      </c>
      <c r="P6509" t="s">
        <v>28</v>
      </c>
      <c r="Q6509" s="1">
        <v>44455</v>
      </c>
      <c r="R6509" t="s">
        <v>56</v>
      </c>
      <c r="S6509" s="1">
        <v>44910</v>
      </c>
      <c r="T6509" t="s">
        <v>30</v>
      </c>
      <c r="U6509" t="s">
        <v>570</v>
      </c>
      <c r="W6509" t="s">
        <v>18151</v>
      </c>
    </row>
    <row r="6510" spans="7:29" x14ac:dyDescent="0.2">
      <c r="G6510" t="s">
        <v>458</v>
      </c>
      <c r="H6510" t="s">
        <v>280</v>
      </c>
      <c r="I6510" t="s">
        <v>24934</v>
      </c>
      <c r="J6510" t="s">
        <v>2093</v>
      </c>
      <c r="L6510" t="s">
        <v>283</v>
      </c>
      <c r="M6510">
        <v>9</v>
      </c>
      <c r="N6510" t="s">
        <v>2093</v>
      </c>
      <c r="O6510" s="12">
        <v>2669</v>
      </c>
      <c r="P6510" t="s">
        <v>28</v>
      </c>
      <c r="Q6510" s="1">
        <v>44455</v>
      </c>
      <c r="R6510" t="s">
        <v>56</v>
      </c>
      <c r="S6510" s="1">
        <v>44910</v>
      </c>
      <c r="T6510" t="s">
        <v>30</v>
      </c>
      <c r="U6510" t="s">
        <v>570</v>
      </c>
      <c r="W6510" t="s">
        <v>24935</v>
      </c>
    </row>
    <row r="6511" spans="7:29" x14ac:dyDescent="0.2">
      <c r="G6511" t="s">
        <v>1672</v>
      </c>
      <c r="H6511" t="s">
        <v>314</v>
      </c>
      <c r="I6511" t="s">
        <v>13787</v>
      </c>
      <c r="J6511" t="s">
        <v>103</v>
      </c>
      <c r="K6511" t="s">
        <v>864</v>
      </c>
      <c r="L6511" t="s">
        <v>114</v>
      </c>
      <c r="M6511">
        <v>12</v>
      </c>
      <c r="N6511" t="s">
        <v>103</v>
      </c>
      <c r="O6511" s="12">
        <v>2667</v>
      </c>
      <c r="P6511" t="s">
        <v>70</v>
      </c>
      <c r="Q6511" s="1">
        <v>44916</v>
      </c>
      <c r="R6511" t="s">
        <v>29</v>
      </c>
      <c r="S6511" t="s">
        <v>43</v>
      </c>
      <c r="T6511" t="s">
        <v>71</v>
      </c>
      <c r="W6511" t="s">
        <v>13788</v>
      </c>
      <c r="X6511" t="s">
        <v>116</v>
      </c>
    </row>
    <row r="6512" spans="7:29" ht="204" x14ac:dyDescent="0.2">
      <c r="G6512" t="s">
        <v>2658</v>
      </c>
      <c r="H6512" t="s">
        <v>24</v>
      </c>
      <c r="I6512" t="s">
        <v>15931</v>
      </c>
      <c r="J6512" t="s">
        <v>67</v>
      </c>
      <c r="K6512" t="s">
        <v>384</v>
      </c>
      <c r="L6512" t="s">
        <v>385</v>
      </c>
      <c r="M6512">
        <v>12</v>
      </c>
      <c r="N6512" t="s">
        <v>67</v>
      </c>
      <c r="O6512" s="12">
        <v>2666</v>
      </c>
      <c r="P6512" t="s">
        <v>70</v>
      </c>
      <c r="Q6512" s="1">
        <v>44972</v>
      </c>
      <c r="R6512" t="s">
        <v>29</v>
      </c>
      <c r="S6512" t="s">
        <v>43</v>
      </c>
      <c r="T6512" t="s">
        <v>71</v>
      </c>
      <c r="W6512" t="s">
        <v>20002</v>
      </c>
      <c r="X6512" t="s">
        <v>20003</v>
      </c>
      <c r="Y6512" t="s">
        <v>384</v>
      </c>
      <c r="Z6512" t="s">
        <v>74</v>
      </c>
      <c r="AA6512" t="s">
        <v>20004</v>
      </c>
      <c r="AB6512" s="2" t="s">
        <v>721</v>
      </c>
      <c r="AC6512" t="s">
        <v>722</v>
      </c>
    </row>
    <row r="6513" spans="7:29" x14ac:dyDescent="0.2">
      <c r="G6513" t="s">
        <v>336</v>
      </c>
      <c r="H6513" t="s">
        <v>60</v>
      </c>
      <c r="I6513" t="s">
        <v>337</v>
      </c>
      <c r="J6513" t="s">
        <v>26</v>
      </c>
      <c r="L6513" t="s">
        <v>283</v>
      </c>
      <c r="M6513">
        <v>9</v>
      </c>
      <c r="N6513" t="s">
        <v>26</v>
      </c>
      <c r="O6513" s="12">
        <v>2639</v>
      </c>
      <c r="P6513" t="s">
        <v>28</v>
      </c>
      <c r="Q6513" s="1">
        <v>45093</v>
      </c>
      <c r="R6513" t="s">
        <v>29</v>
      </c>
      <c r="S6513" s="1">
        <v>45184</v>
      </c>
      <c r="T6513" t="s">
        <v>30</v>
      </c>
      <c r="U6513" t="s">
        <v>338</v>
      </c>
      <c r="W6513" t="s">
        <v>339</v>
      </c>
      <c r="X6513" t="s">
        <v>340</v>
      </c>
      <c r="Y6513" t="s">
        <v>338</v>
      </c>
      <c r="Z6513" t="s">
        <v>341</v>
      </c>
      <c r="AA6513" t="s">
        <v>342</v>
      </c>
      <c r="AB6513" t="s">
        <v>50</v>
      </c>
      <c r="AC6513" t="s">
        <v>343</v>
      </c>
    </row>
    <row r="6514" spans="7:29" x14ac:dyDescent="0.2">
      <c r="G6514" t="s">
        <v>21243</v>
      </c>
      <c r="H6514" t="s">
        <v>53</v>
      </c>
      <c r="I6514" t="s">
        <v>21244</v>
      </c>
      <c r="J6514" t="s">
        <v>201</v>
      </c>
      <c r="K6514" t="s">
        <v>1443</v>
      </c>
      <c r="L6514" t="s">
        <v>781</v>
      </c>
      <c r="M6514">
        <v>12</v>
      </c>
      <c r="N6514" t="s">
        <v>1431</v>
      </c>
      <c r="O6514" s="12">
        <v>2629</v>
      </c>
      <c r="P6514" t="s">
        <v>238</v>
      </c>
      <c r="Q6514" s="1">
        <v>43685</v>
      </c>
      <c r="R6514" t="s">
        <v>56</v>
      </c>
      <c r="S6514" s="1">
        <v>44957</v>
      </c>
      <c r="T6514" t="s">
        <v>71</v>
      </c>
      <c r="W6514" t="s">
        <v>21245</v>
      </c>
    </row>
    <row r="6515" spans="7:29" x14ac:dyDescent="0.2">
      <c r="G6515" t="s">
        <v>15385</v>
      </c>
      <c r="H6515" t="s">
        <v>262</v>
      </c>
      <c r="I6515" t="s">
        <v>6884</v>
      </c>
      <c r="J6515" t="s">
        <v>135</v>
      </c>
      <c r="K6515" t="s">
        <v>4827</v>
      </c>
      <c r="L6515" t="s">
        <v>7651</v>
      </c>
      <c r="M6515">
        <v>9</v>
      </c>
      <c r="N6515" t="s">
        <v>135</v>
      </c>
      <c r="O6515" s="12">
        <v>2616</v>
      </c>
      <c r="P6515" t="s">
        <v>70</v>
      </c>
      <c r="Q6515" s="1">
        <v>43556</v>
      </c>
      <c r="R6515" t="s">
        <v>56</v>
      </c>
      <c r="S6515" s="1">
        <v>44834</v>
      </c>
      <c r="T6515" t="s">
        <v>71</v>
      </c>
      <c r="W6515" t="s">
        <v>15386</v>
      </c>
    </row>
    <row r="6516" spans="7:29" x14ac:dyDescent="0.2">
      <c r="G6516" t="s">
        <v>458</v>
      </c>
      <c r="H6516" t="s">
        <v>148</v>
      </c>
      <c r="I6516" t="s">
        <v>15141</v>
      </c>
      <c r="J6516" t="s">
        <v>97</v>
      </c>
      <c r="L6516" t="s">
        <v>55</v>
      </c>
      <c r="M6516">
        <v>12</v>
      </c>
      <c r="N6516" t="s">
        <v>97</v>
      </c>
      <c r="O6516" s="12">
        <v>2609</v>
      </c>
      <c r="P6516" t="s">
        <v>28</v>
      </c>
      <c r="Q6516" s="1">
        <v>44409</v>
      </c>
      <c r="R6516" t="s">
        <v>56</v>
      </c>
      <c r="S6516" s="1">
        <v>44773</v>
      </c>
      <c r="T6516" t="s">
        <v>30</v>
      </c>
      <c r="U6516" t="s">
        <v>15142</v>
      </c>
      <c r="W6516" t="s">
        <v>15143</v>
      </c>
    </row>
    <row r="6517" spans="7:29" x14ac:dyDescent="0.2">
      <c r="G6517" t="s">
        <v>8250</v>
      </c>
      <c r="H6517" t="s">
        <v>274</v>
      </c>
      <c r="I6517" t="s">
        <v>8244</v>
      </c>
      <c r="J6517" t="s">
        <v>103</v>
      </c>
      <c r="K6517" t="s">
        <v>1754</v>
      </c>
      <c r="L6517" t="s">
        <v>114</v>
      </c>
      <c r="M6517">
        <v>12</v>
      </c>
      <c r="N6517" t="s">
        <v>103</v>
      </c>
      <c r="O6517" s="12">
        <v>2600</v>
      </c>
      <c r="P6517" t="s">
        <v>70</v>
      </c>
      <c r="Q6517" s="1">
        <v>44973</v>
      </c>
      <c r="R6517" t="s">
        <v>29</v>
      </c>
      <c r="S6517" t="s">
        <v>43</v>
      </c>
      <c r="T6517" t="s">
        <v>71</v>
      </c>
      <c r="W6517" t="s">
        <v>8251</v>
      </c>
      <c r="X6517" t="s">
        <v>8252</v>
      </c>
      <c r="Y6517" t="s">
        <v>1754</v>
      </c>
      <c r="Z6517" t="s">
        <v>109</v>
      </c>
      <c r="AA6517" t="s">
        <v>8253</v>
      </c>
      <c r="AB6517" t="s">
        <v>50</v>
      </c>
      <c r="AC6517" t="s">
        <v>50</v>
      </c>
    </row>
    <row r="6518" spans="7:29" x14ac:dyDescent="0.2">
      <c r="G6518" t="s">
        <v>3653</v>
      </c>
      <c r="H6518" t="s">
        <v>53</v>
      </c>
      <c r="I6518" t="s">
        <v>9775</v>
      </c>
      <c r="J6518" t="s">
        <v>97</v>
      </c>
      <c r="K6518" t="s">
        <v>9776</v>
      </c>
      <c r="L6518" t="s">
        <v>246</v>
      </c>
      <c r="M6518">
        <v>12</v>
      </c>
      <c r="N6518" t="s">
        <v>97</v>
      </c>
      <c r="O6518" s="12">
        <v>2599</v>
      </c>
      <c r="P6518" t="s">
        <v>70</v>
      </c>
      <c r="Q6518" s="1">
        <v>45047</v>
      </c>
      <c r="R6518" t="s">
        <v>29</v>
      </c>
      <c r="S6518" t="s">
        <v>43</v>
      </c>
      <c r="T6518" t="s">
        <v>71</v>
      </c>
      <c r="W6518" t="s">
        <v>9777</v>
      </c>
      <c r="X6518" t="s">
        <v>9778</v>
      </c>
      <c r="Y6518" t="s">
        <v>9776</v>
      </c>
      <c r="Z6518" t="s">
        <v>810</v>
      </c>
      <c r="AA6518" t="s">
        <v>9779</v>
      </c>
      <c r="AB6518" t="s">
        <v>50</v>
      </c>
      <c r="AC6518" t="s">
        <v>50</v>
      </c>
    </row>
    <row r="6519" spans="7:29" x14ac:dyDescent="0.2">
      <c r="G6519" t="s">
        <v>243</v>
      </c>
      <c r="H6519" t="s">
        <v>129</v>
      </c>
      <c r="I6519" t="s">
        <v>172</v>
      </c>
      <c r="J6519" t="s">
        <v>244</v>
      </c>
      <c r="K6519" t="s">
        <v>245</v>
      </c>
      <c r="L6519" t="s">
        <v>246</v>
      </c>
      <c r="M6519">
        <v>12</v>
      </c>
      <c r="N6519" t="s">
        <v>244</v>
      </c>
      <c r="O6519" s="12">
        <v>2595</v>
      </c>
      <c r="P6519" t="s">
        <v>70</v>
      </c>
      <c r="Q6519" s="1">
        <v>45021</v>
      </c>
      <c r="R6519" t="s">
        <v>29</v>
      </c>
      <c r="S6519" t="s">
        <v>43</v>
      </c>
      <c r="T6519" t="s">
        <v>71</v>
      </c>
      <c r="W6519" t="s">
        <v>247</v>
      </c>
      <c r="X6519" t="s">
        <v>248</v>
      </c>
      <c r="Y6519" t="s">
        <v>245</v>
      </c>
      <c r="Z6519" t="s">
        <v>249</v>
      </c>
      <c r="AA6519" t="s">
        <v>250</v>
      </c>
      <c r="AB6519" t="s">
        <v>50</v>
      </c>
      <c r="AC6519" t="s">
        <v>50</v>
      </c>
    </row>
    <row r="6520" spans="7:29" x14ac:dyDescent="0.2">
      <c r="G6520" t="s">
        <v>1971</v>
      </c>
      <c r="H6520" t="s">
        <v>129</v>
      </c>
      <c r="I6520" t="s">
        <v>9652</v>
      </c>
      <c r="J6520" t="s">
        <v>921</v>
      </c>
      <c r="L6520" t="s">
        <v>283</v>
      </c>
      <c r="M6520">
        <v>9</v>
      </c>
      <c r="N6520" t="s">
        <v>921</v>
      </c>
      <c r="O6520" s="12">
        <v>2581</v>
      </c>
      <c r="P6520" t="s">
        <v>28</v>
      </c>
      <c r="Q6520" s="1">
        <v>44911</v>
      </c>
      <c r="R6520" t="s">
        <v>56</v>
      </c>
      <c r="S6520" s="1">
        <v>45000</v>
      </c>
      <c r="T6520" t="s">
        <v>30</v>
      </c>
      <c r="U6520" t="s">
        <v>570</v>
      </c>
      <c r="W6520" t="s">
        <v>9654</v>
      </c>
    </row>
    <row r="6521" spans="7:29" x14ac:dyDescent="0.2">
      <c r="G6521" t="s">
        <v>518</v>
      </c>
      <c r="H6521" t="s">
        <v>118</v>
      </c>
      <c r="I6521" t="s">
        <v>23149</v>
      </c>
      <c r="J6521" t="s">
        <v>103</v>
      </c>
      <c r="K6521" t="s">
        <v>864</v>
      </c>
      <c r="L6521" t="s">
        <v>114</v>
      </c>
      <c r="M6521">
        <v>12</v>
      </c>
      <c r="N6521" t="s">
        <v>103</v>
      </c>
      <c r="O6521" s="12">
        <v>2579</v>
      </c>
      <c r="P6521" t="s">
        <v>70</v>
      </c>
      <c r="Q6521" s="1">
        <v>43883</v>
      </c>
      <c r="R6521" t="s">
        <v>29</v>
      </c>
      <c r="S6521" t="s">
        <v>43</v>
      </c>
      <c r="T6521" t="s">
        <v>71</v>
      </c>
      <c r="W6521" t="s">
        <v>23150</v>
      </c>
    </row>
    <row r="6522" spans="7:29" x14ac:dyDescent="0.2">
      <c r="G6522" t="s">
        <v>1332</v>
      </c>
      <c r="H6522" t="s">
        <v>129</v>
      </c>
      <c r="I6522" t="s">
        <v>16486</v>
      </c>
      <c r="J6522" t="s">
        <v>2048</v>
      </c>
      <c r="L6522" t="s">
        <v>27</v>
      </c>
      <c r="M6522">
        <v>12</v>
      </c>
      <c r="N6522" t="s">
        <v>2048</v>
      </c>
      <c r="O6522" s="12">
        <v>2572</v>
      </c>
      <c r="P6522" t="s">
        <v>28</v>
      </c>
      <c r="Q6522" s="1">
        <v>44200</v>
      </c>
      <c r="R6522" t="s">
        <v>56</v>
      </c>
      <c r="S6522" s="1">
        <v>44755</v>
      </c>
      <c r="T6522" t="s">
        <v>30</v>
      </c>
      <c r="U6522" t="s">
        <v>16488</v>
      </c>
      <c r="V6522" t="s">
        <v>522</v>
      </c>
      <c r="W6522" t="s">
        <v>16489</v>
      </c>
    </row>
    <row r="6523" spans="7:29" x14ac:dyDescent="0.2">
      <c r="G6523" t="s">
        <v>11679</v>
      </c>
      <c r="H6523" t="s">
        <v>112</v>
      </c>
      <c r="I6523" t="s">
        <v>11680</v>
      </c>
      <c r="J6523" t="s">
        <v>1146</v>
      </c>
      <c r="L6523" t="s">
        <v>283</v>
      </c>
      <c r="M6523">
        <v>9</v>
      </c>
      <c r="N6523" t="s">
        <v>1146</v>
      </c>
      <c r="O6523" s="12">
        <v>2568</v>
      </c>
      <c r="P6523" t="s">
        <v>28</v>
      </c>
      <c r="Q6523" s="1">
        <v>44636</v>
      </c>
      <c r="R6523" t="s">
        <v>56</v>
      </c>
      <c r="S6523" s="1">
        <v>45092</v>
      </c>
      <c r="T6523" t="s">
        <v>30</v>
      </c>
      <c r="U6523" t="s">
        <v>570</v>
      </c>
      <c r="W6523" t="s">
        <v>11681</v>
      </c>
    </row>
    <row r="6524" spans="7:29" x14ac:dyDescent="0.2">
      <c r="G6524" t="s">
        <v>615</v>
      </c>
      <c r="H6524" t="s">
        <v>53</v>
      </c>
      <c r="I6524" t="s">
        <v>5366</v>
      </c>
      <c r="J6524" t="s">
        <v>435</v>
      </c>
      <c r="L6524" t="s">
        <v>283</v>
      </c>
      <c r="M6524">
        <v>9</v>
      </c>
      <c r="N6524" t="s">
        <v>435</v>
      </c>
      <c r="O6524" s="12">
        <v>2566</v>
      </c>
      <c r="P6524" t="s">
        <v>661</v>
      </c>
      <c r="Q6524" s="1">
        <v>41141</v>
      </c>
      <c r="R6524" t="s">
        <v>56</v>
      </c>
      <c r="S6524" s="1">
        <v>44757</v>
      </c>
      <c r="T6524" t="s">
        <v>30</v>
      </c>
      <c r="U6524" t="s">
        <v>5367</v>
      </c>
      <c r="W6524" t="s">
        <v>5368</v>
      </c>
    </row>
    <row r="6525" spans="7:29" x14ac:dyDescent="0.2">
      <c r="G6525" t="s">
        <v>10074</v>
      </c>
      <c r="H6525" t="s">
        <v>53</v>
      </c>
      <c r="I6525" t="s">
        <v>10075</v>
      </c>
      <c r="J6525" t="s">
        <v>135</v>
      </c>
      <c r="K6525" t="s">
        <v>7234</v>
      </c>
      <c r="L6525" t="s">
        <v>152</v>
      </c>
      <c r="M6525">
        <v>12</v>
      </c>
      <c r="N6525" t="s">
        <v>135</v>
      </c>
      <c r="O6525" s="12">
        <v>2562</v>
      </c>
      <c r="P6525" t="s">
        <v>70</v>
      </c>
      <c r="Q6525" s="1">
        <v>44768</v>
      </c>
      <c r="R6525" t="s">
        <v>56</v>
      </c>
      <c r="S6525" s="1">
        <v>44804</v>
      </c>
      <c r="T6525" t="s">
        <v>71</v>
      </c>
      <c r="W6525" t="s">
        <v>10076</v>
      </c>
    </row>
    <row r="6526" spans="7:29" x14ac:dyDescent="0.2">
      <c r="G6526" t="s">
        <v>25113</v>
      </c>
      <c r="H6526" t="s">
        <v>129</v>
      </c>
      <c r="I6526" t="s">
        <v>25114</v>
      </c>
      <c r="J6526" t="s">
        <v>103</v>
      </c>
      <c r="K6526" t="s">
        <v>864</v>
      </c>
      <c r="L6526" t="s">
        <v>114</v>
      </c>
      <c r="M6526">
        <v>12</v>
      </c>
      <c r="N6526" t="s">
        <v>103</v>
      </c>
      <c r="O6526" s="12">
        <v>2553</v>
      </c>
      <c r="P6526" t="s">
        <v>70</v>
      </c>
      <c r="Q6526" s="1">
        <v>44953</v>
      </c>
      <c r="R6526" t="s">
        <v>29</v>
      </c>
      <c r="S6526" t="s">
        <v>43</v>
      </c>
      <c r="T6526" t="s">
        <v>71</v>
      </c>
      <c r="W6526" t="s">
        <v>25115</v>
      </c>
      <c r="X6526" t="s">
        <v>25116</v>
      </c>
      <c r="Y6526" t="s">
        <v>864</v>
      </c>
      <c r="Z6526" t="s">
        <v>109</v>
      </c>
      <c r="AA6526" t="s">
        <v>25117</v>
      </c>
      <c r="AB6526" t="s">
        <v>50</v>
      </c>
      <c r="AC6526" t="s">
        <v>50</v>
      </c>
    </row>
    <row r="6527" spans="7:29" x14ac:dyDescent="0.2">
      <c r="G6527" t="s">
        <v>1246</v>
      </c>
      <c r="H6527" t="s">
        <v>60</v>
      </c>
      <c r="I6527" t="s">
        <v>8594</v>
      </c>
      <c r="J6527" t="s">
        <v>6724</v>
      </c>
      <c r="K6527" t="s">
        <v>5206</v>
      </c>
      <c r="L6527" t="s">
        <v>3078</v>
      </c>
      <c r="M6527">
        <v>12</v>
      </c>
      <c r="N6527" t="s">
        <v>6724</v>
      </c>
      <c r="O6527" s="12">
        <v>2548</v>
      </c>
      <c r="P6527" t="s">
        <v>70</v>
      </c>
      <c r="Q6527" s="1">
        <v>44839</v>
      </c>
      <c r="R6527" t="s">
        <v>29</v>
      </c>
      <c r="S6527" t="s">
        <v>43</v>
      </c>
      <c r="T6527" t="s">
        <v>71</v>
      </c>
      <c r="W6527" t="s">
        <v>8595</v>
      </c>
      <c r="X6527" t="s">
        <v>116</v>
      </c>
    </row>
    <row r="6528" spans="7:29" x14ac:dyDescent="0.2">
      <c r="G6528" t="s">
        <v>1935</v>
      </c>
      <c r="H6528" t="s">
        <v>1394</v>
      </c>
      <c r="I6528" t="s">
        <v>14505</v>
      </c>
      <c r="J6528" t="s">
        <v>1463</v>
      </c>
      <c r="L6528" t="s">
        <v>283</v>
      </c>
      <c r="M6528">
        <v>9</v>
      </c>
      <c r="N6528" t="s">
        <v>1463</v>
      </c>
      <c r="O6528" s="12">
        <v>2548</v>
      </c>
      <c r="P6528" t="s">
        <v>28</v>
      </c>
      <c r="Q6528" s="1">
        <v>45093</v>
      </c>
      <c r="R6528" t="s">
        <v>29</v>
      </c>
      <c r="S6528" s="1">
        <v>45153</v>
      </c>
      <c r="T6528" t="s">
        <v>30</v>
      </c>
      <c r="U6528" t="s">
        <v>14506</v>
      </c>
      <c r="W6528" t="s">
        <v>14507</v>
      </c>
      <c r="X6528" t="s">
        <v>116</v>
      </c>
    </row>
    <row r="6529" spans="7:29" x14ac:dyDescent="0.2">
      <c r="G6529" t="s">
        <v>3361</v>
      </c>
      <c r="H6529" t="s">
        <v>53</v>
      </c>
      <c r="I6529" t="s">
        <v>12242</v>
      </c>
      <c r="J6529" t="s">
        <v>103</v>
      </c>
      <c r="K6529" t="s">
        <v>1754</v>
      </c>
      <c r="L6529" t="s">
        <v>114</v>
      </c>
      <c r="M6529">
        <v>12</v>
      </c>
      <c r="N6529" t="s">
        <v>103</v>
      </c>
      <c r="O6529" s="12">
        <v>2524</v>
      </c>
      <c r="P6529" t="s">
        <v>70</v>
      </c>
      <c r="Q6529" s="1">
        <v>45033</v>
      </c>
      <c r="R6529" t="s">
        <v>29</v>
      </c>
      <c r="S6529" t="s">
        <v>43</v>
      </c>
      <c r="T6529" t="s">
        <v>71</v>
      </c>
      <c r="W6529" t="s">
        <v>12249</v>
      </c>
      <c r="X6529" t="s">
        <v>12250</v>
      </c>
      <c r="Y6529" t="s">
        <v>50</v>
      </c>
      <c r="Z6529" t="s">
        <v>50</v>
      </c>
      <c r="AA6529" t="s">
        <v>12251</v>
      </c>
      <c r="AB6529" t="s">
        <v>50</v>
      </c>
      <c r="AC6529" t="s">
        <v>50</v>
      </c>
    </row>
    <row r="6530" spans="7:29" x14ac:dyDescent="0.2">
      <c r="G6530" t="s">
        <v>3284</v>
      </c>
      <c r="H6530" t="s">
        <v>60</v>
      </c>
      <c r="I6530" t="s">
        <v>13115</v>
      </c>
      <c r="J6530" t="s">
        <v>1159</v>
      </c>
      <c r="L6530" t="s">
        <v>283</v>
      </c>
      <c r="M6530">
        <v>9</v>
      </c>
      <c r="N6530" t="s">
        <v>1159</v>
      </c>
      <c r="O6530" s="12">
        <v>2515</v>
      </c>
      <c r="P6530" t="s">
        <v>28</v>
      </c>
      <c r="Q6530" s="1">
        <v>44963</v>
      </c>
      <c r="R6530" t="s">
        <v>56</v>
      </c>
      <c r="S6530" s="1">
        <v>45061</v>
      </c>
      <c r="T6530" t="s">
        <v>30</v>
      </c>
      <c r="U6530" t="s">
        <v>570</v>
      </c>
      <c r="W6530" t="s">
        <v>13116</v>
      </c>
    </row>
    <row r="6531" spans="7:29" x14ac:dyDescent="0.2">
      <c r="G6531" t="s">
        <v>1311</v>
      </c>
      <c r="H6531" t="s">
        <v>118</v>
      </c>
      <c r="I6531" t="s">
        <v>1312</v>
      </c>
      <c r="J6531" t="s">
        <v>1159</v>
      </c>
      <c r="L6531" t="s">
        <v>347</v>
      </c>
      <c r="M6531">
        <v>9</v>
      </c>
      <c r="N6531" t="s">
        <v>1159</v>
      </c>
      <c r="O6531" s="12">
        <v>2514</v>
      </c>
      <c r="P6531" t="s">
        <v>28</v>
      </c>
      <c r="Q6531" s="1">
        <v>43101</v>
      </c>
      <c r="R6531" t="s">
        <v>56</v>
      </c>
      <c r="S6531" s="1">
        <v>44957</v>
      </c>
      <c r="T6531" t="s">
        <v>30</v>
      </c>
      <c r="U6531" t="s">
        <v>616</v>
      </c>
      <c r="W6531" t="s">
        <v>1313</v>
      </c>
    </row>
    <row r="6532" spans="7:29" x14ac:dyDescent="0.2">
      <c r="G6532" t="s">
        <v>9956</v>
      </c>
      <c r="H6532" t="s">
        <v>274</v>
      </c>
      <c r="I6532" t="s">
        <v>9957</v>
      </c>
      <c r="J6532" t="s">
        <v>103</v>
      </c>
      <c r="K6532" t="s">
        <v>7393</v>
      </c>
      <c r="L6532" t="s">
        <v>114</v>
      </c>
      <c r="M6532">
        <v>12</v>
      </c>
      <c r="N6532" t="s">
        <v>103</v>
      </c>
      <c r="O6532" s="12">
        <v>2513</v>
      </c>
      <c r="P6532" t="s">
        <v>70</v>
      </c>
      <c r="Q6532" s="1">
        <v>43405</v>
      </c>
      <c r="R6532" t="s">
        <v>29</v>
      </c>
      <c r="S6532" t="s">
        <v>43</v>
      </c>
      <c r="T6532" t="s">
        <v>71</v>
      </c>
      <c r="W6532" t="s">
        <v>9958</v>
      </c>
      <c r="X6532" t="s">
        <v>116</v>
      </c>
    </row>
    <row r="6533" spans="7:29" x14ac:dyDescent="0.2">
      <c r="G6533" t="s">
        <v>1412</v>
      </c>
      <c r="H6533" t="s">
        <v>553</v>
      </c>
      <c r="I6533" t="s">
        <v>20097</v>
      </c>
      <c r="J6533" t="s">
        <v>276</v>
      </c>
      <c r="K6533" t="s">
        <v>11426</v>
      </c>
      <c r="L6533" t="s">
        <v>114</v>
      </c>
      <c r="M6533">
        <v>12</v>
      </c>
      <c r="N6533" t="s">
        <v>276</v>
      </c>
      <c r="O6533" s="12">
        <v>2510</v>
      </c>
      <c r="P6533" t="s">
        <v>70</v>
      </c>
      <c r="Q6533" s="1">
        <v>44993</v>
      </c>
      <c r="R6533" t="s">
        <v>29</v>
      </c>
      <c r="S6533" t="s">
        <v>43</v>
      </c>
      <c r="T6533" t="s">
        <v>71</v>
      </c>
      <c r="W6533" t="s">
        <v>20098</v>
      </c>
      <c r="X6533" t="s">
        <v>20099</v>
      </c>
      <c r="Y6533" t="s">
        <v>11426</v>
      </c>
      <c r="Z6533" t="s">
        <v>290</v>
      </c>
      <c r="AA6533" t="s">
        <v>20100</v>
      </c>
      <c r="AB6533" t="s">
        <v>50</v>
      </c>
      <c r="AC6533" t="s">
        <v>50</v>
      </c>
    </row>
    <row r="6534" spans="7:29" x14ac:dyDescent="0.2">
      <c r="G6534" t="s">
        <v>628</v>
      </c>
      <c r="H6534" t="s">
        <v>314</v>
      </c>
      <c r="I6534" t="s">
        <v>14583</v>
      </c>
      <c r="J6534" t="s">
        <v>1159</v>
      </c>
      <c r="L6534" t="s">
        <v>283</v>
      </c>
      <c r="M6534">
        <v>9</v>
      </c>
      <c r="N6534" t="s">
        <v>1159</v>
      </c>
      <c r="O6534" s="12">
        <v>2502</v>
      </c>
      <c r="P6534" t="s">
        <v>28</v>
      </c>
      <c r="Q6534" s="1">
        <v>43101</v>
      </c>
      <c r="R6534" t="s">
        <v>56</v>
      </c>
      <c r="S6534" s="1">
        <v>45061</v>
      </c>
      <c r="T6534" t="s">
        <v>30</v>
      </c>
      <c r="U6534" t="s">
        <v>616</v>
      </c>
      <c r="W6534" t="s">
        <v>14584</v>
      </c>
    </row>
    <row r="6535" spans="7:29" x14ac:dyDescent="0.2">
      <c r="G6535" t="s">
        <v>586</v>
      </c>
      <c r="H6535" t="s">
        <v>60</v>
      </c>
      <c r="I6535" t="s">
        <v>4249</v>
      </c>
      <c r="J6535" t="s">
        <v>1463</v>
      </c>
      <c r="L6535" t="s">
        <v>283</v>
      </c>
      <c r="M6535">
        <v>9</v>
      </c>
      <c r="N6535" t="s">
        <v>1463</v>
      </c>
      <c r="O6535" s="12">
        <v>2500</v>
      </c>
      <c r="P6535" t="s">
        <v>28</v>
      </c>
      <c r="Q6535" s="1">
        <v>40728</v>
      </c>
      <c r="R6535" t="s">
        <v>56</v>
      </c>
      <c r="S6535" s="1">
        <v>44759</v>
      </c>
      <c r="T6535" t="s">
        <v>30</v>
      </c>
      <c r="U6535" t="s">
        <v>570</v>
      </c>
      <c r="W6535" t="s">
        <v>4250</v>
      </c>
    </row>
    <row r="6536" spans="7:29" ht="153" x14ac:dyDescent="0.2">
      <c r="G6536" t="s">
        <v>3653</v>
      </c>
      <c r="H6536" t="s">
        <v>53</v>
      </c>
      <c r="I6536" t="s">
        <v>20622</v>
      </c>
      <c r="J6536" t="s">
        <v>554</v>
      </c>
      <c r="L6536" t="s">
        <v>283</v>
      </c>
      <c r="M6536">
        <v>9</v>
      </c>
      <c r="N6536" t="s">
        <v>554</v>
      </c>
      <c r="O6536" s="12">
        <v>2500</v>
      </c>
      <c r="P6536" t="s">
        <v>661</v>
      </c>
      <c r="Q6536" s="1">
        <v>43332</v>
      </c>
      <c r="R6536" t="s">
        <v>56</v>
      </c>
      <c r="S6536" s="1">
        <v>45107</v>
      </c>
      <c r="T6536" t="s">
        <v>30</v>
      </c>
      <c r="U6536" t="s">
        <v>570</v>
      </c>
      <c r="W6536" t="s">
        <v>20624</v>
      </c>
      <c r="X6536" t="s">
        <v>20625</v>
      </c>
      <c r="Y6536" t="s">
        <v>20623</v>
      </c>
      <c r="Z6536" t="s">
        <v>557</v>
      </c>
      <c r="AA6536" t="s">
        <v>20626</v>
      </c>
      <c r="AB6536" s="2" t="s">
        <v>20627</v>
      </c>
      <c r="AC6536" t="s">
        <v>50</v>
      </c>
    </row>
    <row r="6537" spans="7:29" x14ac:dyDescent="0.2">
      <c r="G6537" t="s">
        <v>9230</v>
      </c>
      <c r="H6537" t="s">
        <v>53</v>
      </c>
      <c r="I6537" t="s">
        <v>9231</v>
      </c>
      <c r="J6537" t="s">
        <v>1721</v>
      </c>
      <c r="K6537" t="s">
        <v>6509</v>
      </c>
      <c r="L6537" t="s">
        <v>4002</v>
      </c>
      <c r="M6537">
        <v>12</v>
      </c>
      <c r="N6537" t="s">
        <v>1721</v>
      </c>
      <c r="O6537" s="12">
        <v>2481</v>
      </c>
      <c r="P6537" t="s">
        <v>70</v>
      </c>
      <c r="Q6537" s="1">
        <v>44501</v>
      </c>
      <c r="R6537" t="s">
        <v>56</v>
      </c>
      <c r="S6537" s="1">
        <v>44773</v>
      </c>
      <c r="T6537" t="s">
        <v>71</v>
      </c>
      <c r="W6537" t="s">
        <v>9232</v>
      </c>
    </row>
    <row r="6538" spans="7:29" x14ac:dyDescent="0.2">
      <c r="G6538" t="s">
        <v>9726</v>
      </c>
      <c r="H6538" t="s">
        <v>118</v>
      </c>
      <c r="I6538" t="s">
        <v>9727</v>
      </c>
      <c r="J6538" t="s">
        <v>159</v>
      </c>
      <c r="L6538" t="s">
        <v>347</v>
      </c>
      <c r="M6538">
        <v>12</v>
      </c>
      <c r="N6538" t="s">
        <v>1463</v>
      </c>
      <c r="O6538" s="12">
        <v>2479</v>
      </c>
      <c r="P6538" t="s">
        <v>28</v>
      </c>
      <c r="Q6538" s="1">
        <v>44494</v>
      </c>
      <c r="R6538" t="s">
        <v>56</v>
      </c>
      <c r="S6538" s="1">
        <v>44767</v>
      </c>
      <c r="T6538" t="s">
        <v>30</v>
      </c>
      <c r="U6538" t="s">
        <v>1036</v>
      </c>
      <c r="W6538" t="s">
        <v>9728</v>
      </c>
    </row>
    <row r="6539" spans="7:29" x14ac:dyDescent="0.2">
      <c r="G6539" t="s">
        <v>519</v>
      </c>
      <c r="H6539" t="s">
        <v>234</v>
      </c>
      <c r="I6539" t="s">
        <v>23169</v>
      </c>
      <c r="J6539" t="s">
        <v>481</v>
      </c>
      <c r="K6539" t="s">
        <v>4993</v>
      </c>
      <c r="L6539" t="s">
        <v>114</v>
      </c>
      <c r="M6539">
        <v>12</v>
      </c>
      <c r="N6539" t="s">
        <v>481</v>
      </c>
      <c r="O6539" s="12">
        <v>2478</v>
      </c>
      <c r="P6539" t="s">
        <v>70</v>
      </c>
      <c r="Q6539" s="1">
        <v>44733</v>
      </c>
      <c r="R6539" t="s">
        <v>29</v>
      </c>
      <c r="S6539" t="s">
        <v>43</v>
      </c>
      <c r="T6539" t="s">
        <v>71</v>
      </c>
      <c r="W6539" t="s">
        <v>23170</v>
      </c>
      <c r="X6539" t="s">
        <v>23171</v>
      </c>
      <c r="Y6539" t="s">
        <v>4993</v>
      </c>
      <c r="Z6539" t="s">
        <v>843</v>
      </c>
      <c r="AA6539" t="s">
        <v>23172</v>
      </c>
      <c r="AB6539" t="s">
        <v>50</v>
      </c>
      <c r="AC6539" t="s">
        <v>50</v>
      </c>
    </row>
    <row r="6540" spans="7:29" x14ac:dyDescent="0.2">
      <c r="G6540" t="s">
        <v>4864</v>
      </c>
      <c r="H6540" t="s">
        <v>53</v>
      </c>
      <c r="I6540" t="s">
        <v>5424</v>
      </c>
      <c r="J6540" t="s">
        <v>3683</v>
      </c>
      <c r="K6540" t="s">
        <v>5425</v>
      </c>
      <c r="L6540" t="s">
        <v>114</v>
      </c>
      <c r="M6540">
        <v>12</v>
      </c>
      <c r="N6540" t="s">
        <v>3683</v>
      </c>
      <c r="O6540" s="12">
        <v>2462</v>
      </c>
      <c r="P6540" t="s">
        <v>70</v>
      </c>
      <c r="Q6540" s="1">
        <v>39454</v>
      </c>
      <c r="R6540" t="s">
        <v>29</v>
      </c>
      <c r="S6540" t="s">
        <v>43</v>
      </c>
      <c r="T6540" t="s">
        <v>71</v>
      </c>
      <c r="W6540" t="s">
        <v>5426</v>
      </c>
      <c r="X6540" t="s">
        <v>5427</v>
      </c>
      <c r="Y6540" t="s">
        <v>5425</v>
      </c>
      <c r="Z6540" t="s">
        <v>3687</v>
      </c>
      <c r="AA6540" t="s">
        <v>5428</v>
      </c>
      <c r="AB6540" t="s">
        <v>50</v>
      </c>
      <c r="AC6540" t="s">
        <v>50</v>
      </c>
    </row>
    <row r="6541" spans="7:29" x14ac:dyDescent="0.2">
      <c r="G6541" t="s">
        <v>2475</v>
      </c>
      <c r="H6541" t="s">
        <v>53</v>
      </c>
      <c r="I6541" t="s">
        <v>2467</v>
      </c>
      <c r="J6541" t="s">
        <v>528</v>
      </c>
      <c r="L6541" t="s">
        <v>283</v>
      </c>
      <c r="M6541">
        <v>9</v>
      </c>
      <c r="N6541" t="s">
        <v>528</v>
      </c>
      <c r="O6541" s="12">
        <v>2454</v>
      </c>
      <c r="P6541" t="s">
        <v>28</v>
      </c>
      <c r="Q6541" s="1">
        <v>44546</v>
      </c>
      <c r="R6541" t="s">
        <v>56</v>
      </c>
      <c r="S6541" s="1">
        <v>45092</v>
      </c>
      <c r="T6541" t="s">
        <v>30</v>
      </c>
      <c r="U6541" t="s">
        <v>570</v>
      </c>
      <c r="W6541" t="s">
        <v>2476</v>
      </c>
    </row>
    <row r="6542" spans="7:29" x14ac:dyDescent="0.2">
      <c r="G6542" t="s">
        <v>40</v>
      </c>
      <c r="H6542" t="s">
        <v>759</v>
      </c>
      <c r="I6542" t="s">
        <v>11160</v>
      </c>
      <c r="J6542" t="s">
        <v>282</v>
      </c>
      <c r="L6542" t="s">
        <v>1927</v>
      </c>
      <c r="M6542">
        <v>9</v>
      </c>
      <c r="N6542" t="s">
        <v>2678</v>
      </c>
      <c r="O6542" s="12">
        <v>2450</v>
      </c>
      <c r="P6542" t="s">
        <v>661</v>
      </c>
      <c r="Q6542" s="1">
        <v>44378</v>
      </c>
      <c r="R6542" t="s">
        <v>56</v>
      </c>
      <c r="S6542" s="1">
        <v>44792</v>
      </c>
      <c r="T6542" t="s">
        <v>30</v>
      </c>
      <c r="U6542" t="s">
        <v>11161</v>
      </c>
      <c r="V6542" t="s">
        <v>122</v>
      </c>
      <c r="W6542" t="s">
        <v>11162</v>
      </c>
    </row>
    <row r="6543" spans="7:29" x14ac:dyDescent="0.2">
      <c r="G6543" t="s">
        <v>25328</v>
      </c>
      <c r="H6543" t="s">
        <v>53</v>
      </c>
      <c r="I6543" t="s">
        <v>25329</v>
      </c>
      <c r="J6543" t="s">
        <v>25330</v>
      </c>
      <c r="K6543" t="s">
        <v>25331</v>
      </c>
      <c r="L6543" t="s">
        <v>114</v>
      </c>
      <c r="M6543">
        <v>12</v>
      </c>
      <c r="N6543" t="s">
        <v>7423</v>
      </c>
      <c r="O6543" s="12">
        <v>2432</v>
      </c>
      <c r="P6543" t="s">
        <v>70</v>
      </c>
      <c r="Q6543" s="1">
        <v>44837</v>
      </c>
      <c r="R6543" t="s">
        <v>29</v>
      </c>
      <c r="S6543" t="s">
        <v>43</v>
      </c>
      <c r="T6543" t="s">
        <v>71</v>
      </c>
      <c r="W6543" t="s">
        <v>25332</v>
      </c>
      <c r="X6543" t="s">
        <v>25333</v>
      </c>
      <c r="Y6543" t="s">
        <v>25331</v>
      </c>
      <c r="Z6543" t="s">
        <v>12875</v>
      </c>
      <c r="AA6543" t="s">
        <v>25334</v>
      </c>
      <c r="AB6543" t="s">
        <v>50</v>
      </c>
      <c r="AC6543" t="s">
        <v>50</v>
      </c>
    </row>
    <row r="6544" spans="7:29" x14ac:dyDescent="0.2">
      <c r="G6544" t="s">
        <v>5734</v>
      </c>
      <c r="H6544" t="s">
        <v>53</v>
      </c>
      <c r="I6544" t="s">
        <v>5735</v>
      </c>
      <c r="J6544" t="s">
        <v>1146</v>
      </c>
      <c r="L6544" t="s">
        <v>283</v>
      </c>
      <c r="M6544">
        <v>9</v>
      </c>
      <c r="N6544" t="s">
        <v>1146</v>
      </c>
      <c r="O6544" s="12">
        <v>2427</v>
      </c>
      <c r="P6544" t="s">
        <v>28</v>
      </c>
      <c r="Q6544" s="1">
        <v>43906</v>
      </c>
      <c r="R6544" t="s">
        <v>56</v>
      </c>
      <c r="S6544" s="1">
        <v>45092</v>
      </c>
      <c r="T6544" t="s">
        <v>30</v>
      </c>
      <c r="U6544" t="s">
        <v>570</v>
      </c>
      <c r="W6544" t="s">
        <v>5736</v>
      </c>
    </row>
    <row r="6545" spans="7:29" x14ac:dyDescent="0.2">
      <c r="G6545" t="s">
        <v>25075</v>
      </c>
      <c r="H6545" t="s">
        <v>53</v>
      </c>
      <c r="I6545" t="s">
        <v>25076</v>
      </c>
      <c r="J6545" t="s">
        <v>135</v>
      </c>
      <c r="K6545" t="s">
        <v>384</v>
      </c>
      <c r="L6545" t="s">
        <v>385</v>
      </c>
      <c r="M6545">
        <v>12</v>
      </c>
      <c r="N6545" t="s">
        <v>135</v>
      </c>
      <c r="O6545" s="12">
        <v>2407</v>
      </c>
      <c r="P6545" t="s">
        <v>70</v>
      </c>
      <c r="Q6545" s="1">
        <v>45006</v>
      </c>
      <c r="R6545" t="s">
        <v>56</v>
      </c>
      <c r="S6545" s="1">
        <v>45046</v>
      </c>
      <c r="T6545" t="s">
        <v>71</v>
      </c>
      <c r="W6545" t="s">
        <v>25077</v>
      </c>
    </row>
    <row r="6546" spans="7:29" x14ac:dyDescent="0.2">
      <c r="G6546" t="s">
        <v>59</v>
      </c>
      <c r="H6546" t="s">
        <v>148</v>
      </c>
      <c r="I6546" t="s">
        <v>22404</v>
      </c>
      <c r="J6546" t="s">
        <v>761</v>
      </c>
      <c r="L6546" t="s">
        <v>3183</v>
      </c>
      <c r="M6546">
        <v>12</v>
      </c>
      <c r="N6546" t="s">
        <v>761</v>
      </c>
      <c r="O6546" s="12">
        <v>2396</v>
      </c>
      <c r="P6546" t="s">
        <v>28</v>
      </c>
      <c r="Q6546" s="1">
        <v>44455</v>
      </c>
      <c r="R6546" t="s">
        <v>56</v>
      </c>
      <c r="S6546" s="1">
        <v>45107</v>
      </c>
      <c r="T6546" t="s">
        <v>30</v>
      </c>
      <c r="U6546" t="s">
        <v>22405</v>
      </c>
      <c r="W6546" t="s">
        <v>22406</v>
      </c>
      <c r="X6546" t="s">
        <v>116</v>
      </c>
    </row>
    <row r="6547" spans="7:29" x14ac:dyDescent="0.2">
      <c r="G6547" t="s">
        <v>4056</v>
      </c>
      <c r="H6547" t="s">
        <v>53</v>
      </c>
      <c r="I6547" t="s">
        <v>14643</v>
      </c>
      <c r="J6547" t="s">
        <v>14644</v>
      </c>
      <c r="K6547" t="s">
        <v>14645</v>
      </c>
      <c r="L6547" t="s">
        <v>6268</v>
      </c>
      <c r="M6547">
        <v>12</v>
      </c>
      <c r="N6547" t="s">
        <v>14644</v>
      </c>
      <c r="O6547" s="12">
        <v>2388</v>
      </c>
      <c r="P6547" t="s">
        <v>70</v>
      </c>
      <c r="Q6547" s="1">
        <v>45076</v>
      </c>
      <c r="R6547" t="s">
        <v>29</v>
      </c>
      <c r="S6547" t="s">
        <v>43</v>
      </c>
      <c r="T6547" t="s">
        <v>71</v>
      </c>
      <c r="W6547" t="s">
        <v>14646</v>
      </c>
      <c r="X6547" t="s">
        <v>116</v>
      </c>
    </row>
    <row r="6548" spans="7:29" x14ac:dyDescent="0.2">
      <c r="G6548" t="s">
        <v>330</v>
      </c>
      <c r="H6548" t="s">
        <v>183</v>
      </c>
      <c r="I6548" t="s">
        <v>8093</v>
      </c>
      <c r="J6548" t="s">
        <v>159</v>
      </c>
      <c r="L6548" t="s">
        <v>55</v>
      </c>
      <c r="M6548">
        <v>12</v>
      </c>
      <c r="N6548" t="s">
        <v>159</v>
      </c>
      <c r="O6548" s="12">
        <v>2376</v>
      </c>
      <c r="P6548" t="s">
        <v>28</v>
      </c>
      <c r="Q6548" s="1">
        <v>45078</v>
      </c>
      <c r="R6548" t="s">
        <v>29</v>
      </c>
      <c r="S6548" s="1">
        <v>45443</v>
      </c>
      <c r="T6548" t="s">
        <v>30</v>
      </c>
      <c r="U6548" t="s">
        <v>8099</v>
      </c>
      <c r="W6548" t="s">
        <v>8100</v>
      </c>
      <c r="X6548" t="s">
        <v>116</v>
      </c>
    </row>
    <row r="6549" spans="7:29" x14ac:dyDescent="0.2">
      <c r="G6549" t="s">
        <v>615</v>
      </c>
      <c r="H6549" t="s">
        <v>53</v>
      </c>
      <c r="I6549" t="s">
        <v>21841</v>
      </c>
      <c r="J6549" t="s">
        <v>21842</v>
      </c>
      <c r="L6549" t="s">
        <v>896</v>
      </c>
      <c r="M6549">
        <v>12</v>
      </c>
      <c r="N6549" t="s">
        <v>21842</v>
      </c>
      <c r="O6549" s="12">
        <v>2357</v>
      </c>
      <c r="P6549" t="s">
        <v>28</v>
      </c>
      <c r="Q6549" s="1">
        <v>43070</v>
      </c>
      <c r="R6549" t="s">
        <v>56</v>
      </c>
      <c r="S6549" s="1">
        <v>44804</v>
      </c>
      <c r="T6549" t="s">
        <v>30</v>
      </c>
      <c r="U6549" t="s">
        <v>21843</v>
      </c>
      <c r="W6549" t="s">
        <v>21844</v>
      </c>
    </row>
    <row r="6550" spans="7:29" x14ac:dyDescent="0.2">
      <c r="G6550" t="s">
        <v>567</v>
      </c>
      <c r="H6550" t="s">
        <v>24</v>
      </c>
      <c r="I6550" t="s">
        <v>568</v>
      </c>
      <c r="J6550" t="s">
        <v>569</v>
      </c>
      <c r="L6550" t="s">
        <v>283</v>
      </c>
      <c r="M6550">
        <v>9</v>
      </c>
      <c r="N6550" t="s">
        <v>569</v>
      </c>
      <c r="O6550" s="12">
        <v>2350</v>
      </c>
      <c r="P6550" t="s">
        <v>28</v>
      </c>
      <c r="Q6550" s="1">
        <v>45001</v>
      </c>
      <c r="R6550" t="s">
        <v>56</v>
      </c>
      <c r="S6550" s="1">
        <v>45092</v>
      </c>
      <c r="T6550" t="s">
        <v>30</v>
      </c>
      <c r="U6550" t="s">
        <v>570</v>
      </c>
      <c r="W6550" t="s">
        <v>571</v>
      </c>
    </row>
    <row r="6551" spans="7:29" ht="153" x14ac:dyDescent="0.2">
      <c r="G6551" t="s">
        <v>10042</v>
      </c>
      <c r="H6551" t="s">
        <v>553</v>
      </c>
      <c r="I6551" t="s">
        <v>10043</v>
      </c>
      <c r="J6551" t="s">
        <v>244</v>
      </c>
      <c r="K6551" t="s">
        <v>399</v>
      </c>
      <c r="L6551" t="s">
        <v>589</v>
      </c>
      <c r="M6551">
        <v>12</v>
      </c>
      <c r="N6551" t="s">
        <v>244</v>
      </c>
      <c r="O6551" s="12">
        <v>2339</v>
      </c>
      <c r="P6551" t="s">
        <v>238</v>
      </c>
      <c r="Q6551" s="1">
        <v>44627</v>
      </c>
      <c r="R6551" t="s">
        <v>29</v>
      </c>
      <c r="S6551" t="s">
        <v>43</v>
      </c>
      <c r="T6551" t="s">
        <v>71</v>
      </c>
      <c r="W6551" t="s">
        <v>10044</v>
      </c>
      <c r="X6551" t="s">
        <v>10045</v>
      </c>
      <c r="Y6551" t="s">
        <v>399</v>
      </c>
      <c r="Z6551" t="s">
        <v>249</v>
      </c>
      <c r="AA6551" t="s">
        <v>10046</v>
      </c>
      <c r="AB6551" s="2" t="s">
        <v>10047</v>
      </c>
      <c r="AC6551" t="s">
        <v>50</v>
      </c>
    </row>
    <row r="6552" spans="7:29" x14ac:dyDescent="0.2">
      <c r="G6552" t="s">
        <v>24710</v>
      </c>
      <c r="H6552" t="s">
        <v>274</v>
      </c>
      <c r="I6552" t="s">
        <v>24687</v>
      </c>
      <c r="J6552" t="s">
        <v>135</v>
      </c>
      <c r="K6552" t="s">
        <v>7234</v>
      </c>
      <c r="L6552" t="s">
        <v>152</v>
      </c>
      <c r="M6552">
        <v>12</v>
      </c>
      <c r="N6552" t="s">
        <v>135</v>
      </c>
      <c r="O6552" s="12">
        <v>2332</v>
      </c>
      <c r="P6552" t="s">
        <v>70</v>
      </c>
      <c r="Q6552" s="1">
        <v>44788</v>
      </c>
      <c r="R6552" t="s">
        <v>56</v>
      </c>
      <c r="S6552" s="1">
        <v>44865</v>
      </c>
      <c r="T6552" t="s">
        <v>71</v>
      </c>
      <c r="W6552" t="s">
        <v>24711</v>
      </c>
    </row>
    <row r="6553" spans="7:29" x14ac:dyDescent="0.2">
      <c r="G6553" t="s">
        <v>6142</v>
      </c>
      <c r="H6553" t="s">
        <v>53</v>
      </c>
      <c r="I6553" t="s">
        <v>6075</v>
      </c>
      <c r="J6553" t="s">
        <v>103</v>
      </c>
      <c r="K6553" t="s">
        <v>6143</v>
      </c>
      <c r="L6553" t="s">
        <v>114</v>
      </c>
      <c r="M6553">
        <v>12</v>
      </c>
      <c r="N6553" t="s">
        <v>103</v>
      </c>
      <c r="O6553" s="12">
        <v>2330</v>
      </c>
      <c r="P6553" t="s">
        <v>70</v>
      </c>
      <c r="Q6553" s="1">
        <v>44563</v>
      </c>
      <c r="R6553" t="s">
        <v>29</v>
      </c>
      <c r="S6553" t="s">
        <v>43</v>
      </c>
      <c r="T6553" t="s">
        <v>71</v>
      </c>
      <c r="W6553" t="s">
        <v>6144</v>
      </c>
      <c r="X6553" t="s">
        <v>116</v>
      </c>
    </row>
    <row r="6554" spans="7:29" x14ac:dyDescent="0.2">
      <c r="G6554" t="s">
        <v>2866</v>
      </c>
      <c r="H6554" t="s">
        <v>118</v>
      </c>
      <c r="I6554" t="s">
        <v>21467</v>
      </c>
      <c r="J6554" t="s">
        <v>103</v>
      </c>
      <c r="K6554" t="s">
        <v>1754</v>
      </c>
      <c r="L6554" t="s">
        <v>114</v>
      </c>
      <c r="M6554">
        <v>12</v>
      </c>
      <c r="N6554" t="s">
        <v>103</v>
      </c>
      <c r="O6554" s="12">
        <v>2311</v>
      </c>
      <c r="P6554" t="s">
        <v>70</v>
      </c>
      <c r="Q6554" s="1">
        <v>44984</v>
      </c>
      <c r="R6554" t="s">
        <v>29</v>
      </c>
      <c r="S6554" t="s">
        <v>43</v>
      </c>
      <c r="T6554" t="s">
        <v>71</v>
      </c>
      <c r="W6554" t="s">
        <v>21539</v>
      </c>
      <c r="X6554" t="s">
        <v>21540</v>
      </c>
      <c r="Y6554" t="s">
        <v>1754</v>
      </c>
      <c r="Z6554" t="s">
        <v>109</v>
      </c>
      <c r="AA6554" t="s">
        <v>21541</v>
      </c>
      <c r="AB6554" t="s">
        <v>50</v>
      </c>
      <c r="AC6554" t="s">
        <v>50</v>
      </c>
    </row>
    <row r="6555" spans="7:29" x14ac:dyDescent="0.2">
      <c r="G6555" t="s">
        <v>8318</v>
      </c>
      <c r="H6555" t="s">
        <v>112</v>
      </c>
      <c r="I6555" t="s">
        <v>15564</v>
      </c>
      <c r="J6555" t="s">
        <v>1159</v>
      </c>
      <c r="L6555" t="s">
        <v>283</v>
      </c>
      <c r="M6555">
        <v>9</v>
      </c>
      <c r="N6555" t="s">
        <v>1159</v>
      </c>
      <c r="O6555" s="12">
        <v>2308</v>
      </c>
      <c r="P6555" t="s">
        <v>28</v>
      </c>
      <c r="Q6555" s="1">
        <v>44789</v>
      </c>
      <c r="R6555" t="s">
        <v>56</v>
      </c>
      <c r="S6555" s="1">
        <v>44926</v>
      </c>
      <c r="T6555" t="s">
        <v>30</v>
      </c>
      <c r="U6555" t="s">
        <v>5909</v>
      </c>
      <c r="W6555" t="s">
        <v>15565</v>
      </c>
    </row>
    <row r="6556" spans="7:29" x14ac:dyDescent="0.2">
      <c r="G6556" t="s">
        <v>147</v>
      </c>
      <c r="H6556" t="s">
        <v>262</v>
      </c>
      <c r="I6556" t="s">
        <v>6727</v>
      </c>
      <c r="J6556" t="s">
        <v>103</v>
      </c>
      <c r="K6556" t="s">
        <v>2355</v>
      </c>
      <c r="L6556" t="s">
        <v>114</v>
      </c>
      <c r="M6556">
        <v>12</v>
      </c>
      <c r="N6556" t="s">
        <v>103</v>
      </c>
      <c r="O6556" s="12">
        <v>2304</v>
      </c>
      <c r="P6556" t="s">
        <v>70</v>
      </c>
      <c r="Q6556" s="1">
        <v>44421</v>
      </c>
      <c r="R6556" t="s">
        <v>29</v>
      </c>
      <c r="S6556" t="s">
        <v>43</v>
      </c>
      <c r="T6556" t="s">
        <v>71</v>
      </c>
      <c r="W6556" t="s">
        <v>6729</v>
      </c>
      <c r="X6556" t="s">
        <v>116</v>
      </c>
    </row>
    <row r="6557" spans="7:29" x14ac:dyDescent="0.2">
      <c r="G6557" t="s">
        <v>133</v>
      </c>
      <c r="H6557" t="s">
        <v>60</v>
      </c>
      <c r="I6557" t="s">
        <v>8124</v>
      </c>
      <c r="J6557" t="s">
        <v>103</v>
      </c>
      <c r="K6557" t="s">
        <v>13049</v>
      </c>
      <c r="L6557" t="s">
        <v>114</v>
      </c>
      <c r="M6557">
        <v>12</v>
      </c>
      <c r="N6557" t="s">
        <v>103</v>
      </c>
      <c r="O6557" s="12">
        <v>2304</v>
      </c>
      <c r="P6557" t="s">
        <v>70</v>
      </c>
      <c r="Q6557" s="1">
        <v>45061</v>
      </c>
      <c r="R6557" t="s">
        <v>29</v>
      </c>
      <c r="S6557" t="s">
        <v>43</v>
      </c>
      <c r="T6557" t="s">
        <v>71</v>
      </c>
      <c r="W6557" t="s">
        <v>15184</v>
      </c>
      <c r="X6557" t="s">
        <v>15185</v>
      </c>
      <c r="Y6557" t="s">
        <v>13049</v>
      </c>
      <c r="Z6557" t="s">
        <v>109</v>
      </c>
      <c r="AA6557" t="s">
        <v>15186</v>
      </c>
      <c r="AB6557" t="s">
        <v>50</v>
      </c>
      <c r="AC6557" t="s">
        <v>50</v>
      </c>
    </row>
    <row r="6558" spans="7:29" x14ac:dyDescent="0.2">
      <c r="G6558" t="s">
        <v>8479</v>
      </c>
      <c r="H6558" t="s">
        <v>112</v>
      </c>
      <c r="I6558" t="s">
        <v>24821</v>
      </c>
      <c r="J6558" t="s">
        <v>103</v>
      </c>
      <c r="K6558" t="s">
        <v>864</v>
      </c>
      <c r="L6558" t="s">
        <v>114</v>
      </c>
      <c r="M6558">
        <v>12</v>
      </c>
      <c r="N6558" t="s">
        <v>103</v>
      </c>
      <c r="O6558" s="12">
        <v>2297</v>
      </c>
      <c r="P6558" t="s">
        <v>70</v>
      </c>
      <c r="Q6558" s="1">
        <v>43802</v>
      </c>
      <c r="R6558" t="s">
        <v>29</v>
      </c>
      <c r="S6558" t="s">
        <v>43</v>
      </c>
      <c r="T6558" t="s">
        <v>71</v>
      </c>
      <c r="W6558" t="s">
        <v>24822</v>
      </c>
      <c r="X6558" t="s">
        <v>116</v>
      </c>
    </row>
    <row r="6559" spans="7:29" x14ac:dyDescent="0.2">
      <c r="G6559" t="s">
        <v>8479</v>
      </c>
      <c r="H6559" t="s">
        <v>302</v>
      </c>
      <c r="I6559" t="s">
        <v>8480</v>
      </c>
      <c r="J6559" t="s">
        <v>450</v>
      </c>
      <c r="K6559" t="s">
        <v>8481</v>
      </c>
      <c r="L6559" t="s">
        <v>152</v>
      </c>
      <c r="M6559">
        <v>12</v>
      </c>
      <c r="N6559" t="s">
        <v>450</v>
      </c>
      <c r="O6559" s="12">
        <v>2295</v>
      </c>
      <c r="P6559" t="s">
        <v>70</v>
      </c>
      <c r="Q6559" s="1">
        <v>43348</v>
      </c>
      <c r="R6559" t="s">
        <v>56</v>
      </c>
      <c r="S6559" s="1">
        <v>44926</v>
      </c>
      <c r="T6559" t="s">
        <v>71</v>
      </c>
      <c r="W6559" t="s">
        <v>8482</v>
      </c>
    </row>
    <row r="6560" spans="7:29" x14ac:dyDescent="0.2">
      <c r="G6560" t="s">
        <v>11281</v>
      </c>
      <c r="H6560" t="s">
        <v>53</v>
      </c>
      <c r="I6560" t="s">
        <v>11282</v>
      </c>
      <c r="J6560" t="s">
        <v>3411</v>
      </c>
      <c r="K6560" t="s">
        <v>11283</v>
      </c>
      <c r="L6560" t="s">
        <v>11284</v>
      </c>
      <c r="M6560">
        <v>12</v>
      </c>
      <c r="N6560" t="s">
        <v>3411</v>
      </c>
      <c r="O6560" s="12">
        <v>2290</v>
      </c>
      <c r="P6560" t="s">
        <v>238</v>
      </c>
      <c r="Q6560" s="1">
        <v>43445</v>
      </c>
      <c r="R6560" t="s">
        <v>29</v>
      </c>
      <c r="S6560" t="s">
        <v>43</v>
      </c>
      <c r="T6560" t="s">
        <v>71</v>
      </c>
      <c r="W6560" t="s">
        <v>11285</v>
      </c>
      <c r="X6560" t="s">
        <v>116</v>
      </c>
    </row>
    <row r="6561" spans="7:29" x14ac:dyDescent="0.2">
      <c r="G6561" t="s">
        <v>863</v>
      </c>
      <c r="H6561" t="s">
        <v>60</v>
      </c>
      <c r="I6561" t="s">
        <v>14512</v>
      </c>
      <c r="J6561" t="s">
        <v>2048</v>
      </c>
      <c r="K6561" t="s">
        <v>14513</v>
      </c>
      <c r="L6561" t="s">
        <v>246</v>
      </c>
      <c r="M6561">
        <v>12</v>
      </c>
      <c r="N6561" t="s">
        <v>2048</v>
      </c>
      <c r="O6561" s="12">
        <v>2284</v>
      </c>
      <c r="P6561" t="s">
        <v>70</v>
      </c>
      <c r="Q6561" s="1">
        <v>45070</v>
      </c>
      <c r="R6561" t="s">
        <v>29</v>
      </c>
      <c r="S6561" t="s">
        <v>43</v>
      </c>
      <c r="T6561" t="s">
        <v>71</v>
      </c>
      <c r="W6561" t="s">
        <v>14514</v>
      </c>
      <c r="X6561" t="s">
        <v>14515</v>
      </c>
      <c r="Y6561" t="s">
        <v>14513</v>
      </c>
      <c r="Z6561" t="s">
        <v>9899</v>
      </c>
      <c r="AA6561" t="s">
        <v>14516</v>
      </c>
      <c r="AB6561" t="s">
        <v>50</v>
      </c>
      <c r="AC6561" t="s">
        <v>14517</v>
      </c>
    </row>
    <row r="6562" spans="7:29" x14ac:dyDescent="0.2">
      <c r="G6562" t="s">
        <v>458</v>
      </c>
      <c r="H6562" t="s">
        <v>148</v>
      </c>
      <c r="I6562" t="s">
        <v>9106</v>
      </c>
      <c r="J6562" t="s">
        <v>1159</v>
      </c>
      <c r="L6562" t="s">
        <v>347</v>
      </c>
      <c r="M6562">
        <v>9</v>
      </c>
      <c r="N6562" t="s">
        <v>1159</v>
      </c>
      <c r="O6562" s="12">
        <v>2267</v>
      </c>
      <c r="P6562" t="s">
        <v>28</v>
      </c>
      <c r="Q6562" s="1">
        <v>44927</v>
      </c>
      <c r="R6562" t="s">
        <v>56</v>
      </c>
      <c r="S6562" s="1">
        <v>44957</v>
      </c>
      <c r="T6562" t="s">
        <v>30</v>
      </c>
      <c r="U6562" t="s">
        <v>570</v>
      </c>
      <c r="W6562" t="s">
        <v>9107</v>
      </c>
    </row>
    <row r="6563" spans="7:29" x14ac:dyDescent="0.2">
      <c r="G6563" t="s">
        <v>1572</v>
      </c>
      <c r="H6563" t="s">
        <v>314</v>
      </c>
      <c r="I6563" t="s">
        <v>5905</v>
      </c>
      <c r="J6563" t="s">
        <v>211</v>
      </c>
      <c r="L6563" t="s">
        <v>283</v>
      </c>
      <c r="M6563">
        <v>9</v>
      </c>
      <c r="N6563" t="s">
        <v>211</v>
      </c>
      <c r="O6563" s="12">
        <v>2266</v>
      </c>
      <c r="P6563" t="s">
        <v>28</v>
      </c>
      <c r="Q6563" s="1">
        <v>45001</v>
      </c>
      <c r="R6563" t="s">
        <v>56</v>
      </c>
      <c r="S6563" s="1">
        <v>45092</v>
      </c>
      <c r="T6563" t="s">
        <v>30</v>
      </c>
      <c r="U6563" t="s">
        <v>1920</v>
      </c>
      <c r="W6563" t="s">
        <v>5906</v>
      </c>
    </row>
    <row r="6564" spans="7:29" x14ac:dyDescent="0.2">
      <c r="G6564" t="s">
        <v>9565</v>
      </c>
      <c r="H6564" t="s">
        <v>262</v>
      </c>
      <c r="I6564" t="s">
        <v>9561</v>
      </c>
      <c r="J6564" t="s">
        <v>1473</v>
      </c>
      <c r="L6564" t="s">
        <v>283</v>
      </c>
      <c r="M6564">
        <v>9</v>
      </c>
      <c r="N6564" t="s">
        <v>1473</v>
      </c>
      <c r="O6564" s="12">
        <v>2266</v>
      </c>
      <c r="P6564" t="s">
        <v>28</v>
      </c>
      <c r="Q6564" s="1">
        <v>45001</v>
      </c>
      <c r="R6564" t="s">
        <v>56</v>
      </c>
      <c r="S6564" s="1">
        <v>45092</v>
      </c>
      <c r="T6564" t="s">
        <v>30</v>
      </c>
      <c r="U6564" t="s">
        <v>570</v>
      </c>
      <c r="W6564" t="s">
        <v>9566</v>
      </c>
    </row>
    <row r="6565" spans="7:29" x14ac:dyDescent="0.2">
      <c r="G6565" t="s">
        <v>13038</v>
      </c>
      <c r="H6565" t="s">
        <v>118</v>
      </c>
      <c r="I6565" t="s">
        <v>12188</v>
      </c>
      <c r="J6565" t="s">
        <v>1473</v>
      </c>
      <c r="L6565" t="s">
        <v>283</v>
      </c>
      <c r="M6565">
        <v>9</v>
      </c>
      <c r="N6565" t="s">
        <v>1473</v>
      </c>
      <c r="O6565" s="12">
        <v>2266</v>
      </c>
      <c r="P6565" t="s">
        <v>28</v>
      </c>
      <c r="Q6565" s="1">
        <v>45001</v>
      </c>
      <c r="R6565" t="s">
        <v>56</v>
      </c>
      <c r="S6565" s="1">
        <v>45092</v>
      </c>
      <c r="T6565" t="s">
        <v>30</v>
      </c>
      <c r="U6565" t="s">
        <v>570</v>
      </c>
      <c r="W6565" t="s">
        <v>13039</v>
      </c>
    </row>
    <row r="6566" spans="7:29" x14ac:dyDescent="0.2">
      <c r="G6566" t="s">
        <v>1406</v>
      </c>
      <c r="H6566" t="s">
        <v>112</v>
      </c>
      <c r="I6566" t="s">
        <v>21227</v>
      </c>
      <c r="J6566" t="s">
        <v>211</v>
      </c>
      <c r="L6566" t="s">
        <v>283</v>
      </c>
      <c r="M6566">
        <v>9</v>
      </c>
      <c r="N6566" t="s">
        <v>211</v>
      </c>
      <c r="O6566" s="12">
        <v>2266</v>
      </c>
      <c r="P6566" t="s">
        <v>28</v>
      </c>
      <c r="Q6566" s="1">
        <v>45001</v>
      </c>
      <c r="R6566" t="s">
        <v>56</v>
      </c>
      <c r="S6566" s="1">
        <v>45092</v>
      </c>
      <c r="T6566" t="s">
        <v>30</v>
      </c>
      <c r="U6566" t="s">
        <v>1920</v>
      </c>
      <c r="W6566" t="s">
        <v>21228</v>
      </c>
    </row>
    <row r="6567" spans="7:29" x14ac:dyDescent="0.2">
      <c r="G6567" t="s">
        <v>7706</v>
      </c>
      <c r="H6567" t="s">
        <v>53</v>
      </c>
      <c r="I6567" t="s">
        <v>9060</v>
      </c>
      <c r="J6567" t="s">
        <v>1956</v>
      </c>
      <c r="K6567" t="s">
        <v>945</v>
      </c>
      <c r="L6567" t="s">
        <v>246</v>
      </c>
      <c r="M6567">
        <v>12</v>
      </c>
      <c r="N6567" t="s">
        <v>1956</v>
      </c>
      <c r="O6567" s="12">
        <v>2258</v>
      </c>
      <c r="P6567" t="s">
        <v>70</v>
      </c>
      <c r="Q6567" s="1">
        <v>44896</v>
      </c>
      <c r="R6567" t="s">
        <v>29</v>
      </c>
      <c r="S6567" t="s">
        <v>43</v>
      </c>
      <c r="T6567" t="s">
        <v>71</v>
      </c>
      <c r="W6567" t="s">
        <v>9061</v>
      </c>
      <c r="X6567" t="s">
        <v>9062</v>
      </c>
      <c r="Y6567" t="s">
        <v>945</v>
      </c>
      <c r="Z6567" t="s">
        <v>1959</v>
      </c>
      <c r="AA6567" t="s">
        <v>9063</v>
      </c>
      <c r="AB6567" t="s">
        <v>50</v>
      </c>
      <c r="AC6567" t="s">
        <v>50</v>
      </c>
    </row>
    <row r="6568" spans="7:29" x14ac:dyDescent="0.2">
      <c r="G6568" t="s">
        <v>2577</v>
      </c>
      <c r="H6568" t="s">
        <v>1327</v>
      </c>
      <c r="I6568" t="s">
        <v>5070</v>
      </c>
      <c r="J6568" t="s">
        <v>1721</v>
      </c>
      <c r="K6568" t="s">
        <v>19413</v>
      </c>
      <c r="L6568" t="s">
        <v>114</v>
      </c>
      <c r="M6568">
        <v>12</v>
      </c>
      <c r="N6568" t="s">
        <v>1721</v>
      </c>
      <c r="O6568" s="12">
        <v>2253</v>
      </c>
      <c r="P6568" t="s">
        <v>70</v>
      </c>
      <c r="Q6568" s="1">
        <v>45089</v>
      </c>
      <c r="R6568" t="s">
        <v>56</v>
      </c>
      <c r="S6568" s="1">
        <v>45093</v>
      </c>
      <c r="T6568" t="s">
        <v>71</v>
      </c>
      <c r="W6568" t="s">
        <v>19412</v>
      </c>
    </row>
    <row r="6569" spans="7:29" x14ac:dyDescent="0.2">
      <c r="G6569" t="s">
        <v>17120</v>
      </c>
      <c r="H6569" t="s">
        <v>262</v>
      </c>
      <c r="I6569" t="s">
        <v>17121</v>
      </c>
      <c r="J6569" t="s">
        <v>1463</v>
      </c>
      <c r="K6569" t="s">
        <v>15005</v>
      </c>
      <c r="L6569" t="s">
        <v>1986</v>
      </c>
      <c r="M6569">
        <v>12</v>
      </c>
      <c r="N6569" t="s">
        <v>1463</v>
      </c>
      <c r="O6569" s="12">
        <v>2248</v>
      </c>
      <c r="P6569" t="s">
        <v>70</v>
      </c>
      <c r="Q6569" s="1">
        <v>44736</v>
      </c>
      <c r="R6569" t="s">
        <v>56</v>
      </c>
      <c r="S6569" s="1">
        <v>44804</v>
      </c>
      <c r="T6569" t="s">
        <v>71</v>
      </c>
      <c r="W6569" t="s">
        <v>17122</v>
      </c>
    </row>
    <row r="6570" spans="7:29" x14ac:dyDescent="0.2">
      <c r="G6570" t="s">
        <v>12823</v>
      </c>
      <c r="H6570" t="s">
        <v>53</v>
      </c>
      <c r="I6570" t="s">
        <v>17690</v>
      </c>
      <c r="J6570" t="s">
        <v>103</v>
      </c>
      <c r="K6570" t="s">
        <v>1517</v>
      </c>
      <c r="L6570" t="s">
        <v>114</v>
      </c>
      <c r="M6570">
        <v>12</v>
      </c>
      <c r="N6570" t="s">
        <v>103</v>
      </c>
      <c r="O6570" s="12">
        <v>2220</v>
      </c>
      <c r="P6570" t="s">
        <v>70</v>
      </c>
      <c r="Q6570" s="1">
        <v>44692</v>
      </c>
      <c r="R6570" t="s">
        <v>29</v>
      </c>
      <c r="S6570" t="s">
        <v>43</v>
      </c>
      <c r="T6570" t="s">
        <v>71</v>
      </c>
      <c r="W6570" t="s">
        <v>17691</v>
      </c>
      <c r="X6570" t="s">
        <v>116</v>
      </c>
    </row>
    <row r="6571" spans="7:29" x14ac:dyDescent="0.2">
      <c r="G6571" t="s">
        <v>10986</v>
      </c>
      <c r="H6571" t="s">
        <v>280</v>
      </c>
      <c r="I6571" t="s">
        <v>15585</v>
      </c>
      <c r="J6571" t="s">
        <v>103</v>
      </c>
      <c r="K6571" t="s">
        <v>864</v>
      </c>
      <c r="L6571" t="s">
        <v>114</v>
      </c>
      <c r="M6571">
        <v>12</v>
      </c>
      <c r="N6571" t="s">
        <v>103</v>
      </c>
      <c r="O6571" s="12">
        <v>2217</v>
      </c>
      <c r="P6571" t="s">
        <v>70</v>
      </c>
      <c r="Q6571" s="1">
        <v>43743</v>
      </c>
      <c r="R6571" t="s">
        <v>29</v>
      </c>
      <c r="S6571" t="s">
        <v>43</v>
      </c>
      <c r="T6571" t="s">
        <v>71</v>
      </c>
      <c r="W6571" t="s">
        <v>15594</v>
      </c>
      <c r="X6571" t="s">
        <v>116</v>
      </c>
    </row>
    <row r="6572" spans="7:29" x14ac:dyDescent="0.2">
      <c r="G6572" t="s">
        <v>117</v>
      </c>
      <c r="H6572" t="s">
        <v>118</v>
      </c>
      <c r="I6572" t="s">
        <v>24765</v>
      </c>
      <c r="J6572" t="s">
        <v>103</v>
      </c>
      <c r="K6572" t="s">
        <v>864</v>
      </c>
      <c r="L6572" t="s">
        <v>114</v>
      </c>
      <c r="M6572">
        <v>12</v>
      </c>
      <c r="N6572" t="s">
        <v>103</v>
      </c>
      <c r="O6572" s="12">
        <v>2212</v>
      </c>
      <c r="P6572" t="s">
        <v>70</v>
      </c>
      <c r="Q6572" s="1">
        <v>44811</v>
      </c>
      <c r="R6572" t="s">
        <v>29</v>
      </c>
      <c r="S6572" t="s">
        <v>43</v>
      </c>
      <c r="T6572" t="s">
        <v>71</v>
      </c>
      <c r="W6572" t="s">
        <v>24766</v>
      </c>
      <c r="X6572" t="s">
        <v>116</v>
      </c>
    </row>
    <row r="6573" spans="7:29" x14ac:dyDescent="0.2">
      <c r="G6573" t="s">
        <v>4587</v>
      </c>
      <c r="H6573" t="s">
        <v>53</v>
      </c>
      <c r="I6573" t="s">
        <v>14391</v>
      </c>
      <c r="J6573" t="s">
        <v>1195</v>
      </c>
      <c r="K6573" t="s">
        <v>1999</v>
      </c>
      <c r="L6573" t="s">
        <v>3078</v>
      </c>
      <c r="M6573">
        <v>12</v>
      </c>
      <c r="N6573" t="s">
        <v>1195</v>
      </c>
      <c r="O6573" s="12">
        <v>2198</v>
      </c>
      <c r="P6573" t="s">
        <v>70</v>
      </c>
      <c r="Q6573" s="1">
        <v>44848</v>
      </c>
      <c r="R6573" t="s">
        <v>56</v>
      </c>
      <c r="S6573" s="1">
        <v>44928</v>
      </c>
      <c r="T6573" t="s">
        <v>71</v>
      </c>
      <c r="W6573" t="s">
        <v>14392</v>
      </c>
    </row>
    <row r="6574" spans="7:29" x14ac:dyDescent="0.2">
      <c r="G6574" t="s">
        <v>2202</v>
      </c>
      <c r="H6574" t="s">
        <v>24</v>
      </c>
      <c r="I6574" t="s">
        <v>11799</v>
      </c>
      <c r="J6574" t="s">
        <v>2875</v>
      </c>
      <c r="K6574" t="s">
        <v>3167</v>
      </c>
      <c r="L6574" t="s">
        <v>246</v>
      </c>
      <c r="M6574">
        <v>12</v>
      </c>
      <c r="N6574" t="s">
        <v>2875</v>
      </c>
      <c r="O6574" s="12">
        <v>2188</v>
      </c>
      <c r="P6574" t="s">
        <v>70</v>
      </c>
      <c r="Q6574" s="1">
        <v>45069</v>
      </c>
      <c r="R6574" t="s">
        <v>29</v>
      </c>
      <c r="S6574" t="s">
        <v>43</v>
      </c>
      <c r="T6574" t="s">
        <v>71</v>
      </c>
      <c r="W6574" t="s">
        <v>11804</v>
      </c>
      <c r="X6574" t="s">
        <v>116</v>
      </c>
    </row>
    <row r="6575" spans="7:29" x14ac:dyDescent="0.2">
      <c r="G6575" t="s">
        <v>24615</v>
      </c>
      <c r="H6575" t="s">
        <v>118</v>
      </c>
      <c r="I6575" t="s">
        <v>24609</v>
      </c>
      <c r="J6575" t="s">
        <v>510</v>
      </c>
      <c r="K6575" t="s">
        <v>16460</v>
      </c>
      <c r="L6575" t="s">
        <v>2719</v>
      </c>
      <c r="M6575">
        <v>12</v>
      </c>
      <c r="N6575" t="s">
        <v>510</v>
      </c>
      <c r="O6575" s="12">
        <v>2185</v>
      </c>
      <c r="P6575" t="s">
        <v>70</v>
      </c>
      <c r="Q6575" s="1">
        <v>44902</v>
      </c>
      <c r="R6575" t="s">
        <v>29</v>
      </c>
      <c r="S6575" t="s">
        <v>43</v>
      </c>
      <c r="T6575" t="s">
        <v>71</v>
      </c>
      <c r="W6575" t="s">
        <v>24616</v>
      </c>
      <c r="X6575" t="s">
        <v>24617</v>
      </c>
      <c r="Y6575" t="s">
        <v>16460</v>
      </c>
      <c r="Z6575" t="s">
        <v>512</v>
      </c>
      <c r="AA6575" t="s">
        <v>24618</v>
      </c>
      <c r="AB6575" t="s">
        <v>50</v>
      </c>
      <c r="AC6575" t="s">
        <v>50</v>
      </c>
    </row>
    <row r="6576" spans="7:29" x14ac:dyDescent="0.2">
      <c r="G6576" t="s">
        <v>594</v>
      </c>
      <c r="H6576" t="s">
        <v>1250</v>
      </c>
      <c r="I6576" t="s">
        <v>2993</v>
      </c>
      <c r="J6576" t="s">
        <v>103</v>
      </c>
      <c r="K6576" t="s">
        <v>2994</v>
      </c>
      <c r="L6576" t="s">
        <v>114</v>
      </c>
      <c r="M6576">
        <v>12</v>
      </c>
      <c r="N6576" t="s">
        <v>103</v>
      </c>
      <c r="O6576" s="12">
        <v>2181</v>
      </c>
      <c r="P6576" t="s">
        <v>70</v>
      </c>
      <c r="Q6576" s="1">
        <v>36220</v>
      </c>
      <c r="R6576" t="s">
        <v>29</v>
      </c>
      <c r="S6576" t="s">
        <v>43</v>
      </c>
      <c r="T6576" t="s">
        <v>71</v>
      </c>
      <c r="W6576" t="s">
        <v>2995</v>
      </c>
      <c r="X6576" t="s">
        <v>2996</v>
      </c>
      <c r="Y6576" t="s">
        <v>2994</v>
      </c>
      <c r="Z6576" t="s">
        <v>109</v>
      </c>
      <c r="AA6576" t="s">
        <v>2997</v>
      </c>
      <c r="AB6576" t="s">
        <v>50</v>
      </c>
      <c r="AC6576" t="s">
        <v>50</v>
      </c>
    </row>
    <row r="6577" spans="7:29" x14ac:dyDescent="0.2">
      <c r="G6577" t="s">
        <v>11269</v>
      </c>
      <c r="H6577" t="s">
        <v>24</v>
      </c>
      <c r="I6577" t="s">
        <v>11270</v>
      </c>
      <c r="J6577" t="s">
        <v>103</v>
      </c>
      <c r="K6577" t="s">
        <v>1008</v>
      </c>
      <c r="L6577" t="s">
        <v>246</v>
      </c>
      <c r="M6577">
        <v>12</v>
      </c>
      <c r="N6577" t="s">
        <v>211</v>
      </c>
      <c r="O6577" s="12">
        <v>2174</v>
      </c>
      <c r="P6577" t="s">
        <v>70</v>
      </c>
      <c r="Q6577" s="1">
        <v>44788</v>
      </c>
      <c r="R6577" t="s">
        <v>29</v>
      </c>
      <c r="S6577" t="s">
        <v>43</v>
      </c>
      <c r="T6577" t="s">
        <v>71</v>
      </c>
      <c r="W6577" t="s">
        <v>11271</v>
      </c>
      <c r="X6577" t="s">
        <v>116</v>
      </c>
    </row>
    <row r="6578" spans="7:29" x14ac:dyDescent="0.2">
      <c r="G6578" t="s">
        <v>3785</v>
      </c>
      <c r="H6578" t="s">
        <v>118</v>
      </c>
      <c r="I6578" t="s">
        <v>6537</v>
      </c>
      <c r="J6578" t="s">
        <v>103</v>
      </c>
      <c r="K6578" t="s">
        <v>864</v>
      </c>
      <c r="L6578" t="s">
        <v>114</v>
      </c>
      <c r="M6578">
        <v>12</v>
      </c>
      <c r="N6578" t="s">
        <v>103</v>
      </c>
      <c r="O6578" s="12">
        <v>2124</v>
      </c>
      <c r="P6578" t="s">
        <v>70</v>
      </c>
      <c r="Q6578" s="1">
        <v>45016</v>
      </c>
      <c r="R6578" t="s">
        <v>29</v>
      </c>
      <c r="S6578" t="s">
        <v>43</v>
      </c>
      <c r="T6578" t="s">
        <v>71</v>
      </c>
      <c r="W6578" t="s">
        <v>6538</v>
      </c>
      <c r="X6578" t="s">
        <v>116</v>
      </c>
    </row>
    <row r="6579" spans="7:29" x14ac:dyDescent="0.2">
      <c r="G6579" t="s">
        <v>9476</v>
      </c>
      <c r="H6579" t="s">
        <v>148</v>
      </c>
      <c r="I6579" t="s">
        <v>9477</v>
      </c>
      <c r="J6579" t="s">
        <v>1087</v>
      </c>
      <c r="L6579" t="s">
        <v>27</v>
      </c>
      <c r="M6579">
        <v>12</v>
      </c>
      <c r="N6579" t="s">
        <v>1087</v>
      </c>
      <c r="O6579" s="12">
        <v>2121</v>
      </c>
      <c r="P6579" t="s">
        <v>28</v>
      </c>
      <c r="Q6579" s="1">
        <v>45098</v>
      </c>
      <c r="R6579" t="s">
        <v>29</v>
      </c>
      <c r="S6579" t="s">
        <v>43</v>
      </c>
      <c r="T6579" t="s">
        <v>30</v>
      </c>
      <c r="U6579" t="s">
        <v>9480</v>
      </c>
      <c r="V6579" t="s">
        <v>404</v>
      </c>
      <c r="W6579" t="s">
        <v>9479</v>
      </c>
      <c r="X6579" t="s">
        <v>116</v>
      </c>
    </row>
    <row r="6580" spans="7:29" x14ac:dyDescent="0.2">
      <c r="G6580" t="s">
        <v>9476</v>
      </c>
      <c r="H6580" t="s">
        <v>148</v>
      </c>
      <c r="I6580" t="s">
        <v>9477</v>
      </c>
      <c r="J6580" t="s">
        <v>1087</v>
      </c>
      <c r="L6580" t="s">
        <v>27</v>
      </c>
      <c r="M6580">
        <v>12</v>
      </c>
      <c r="N6580" t="s">
        <v>1087</v>
      </c>
      <c r="O6580" s="12">
        <v>2121</v>
      </c>
      <c r="P6580" t="s">
        <v>28</v>
      </c>
      <c r="Q6580" s="1">
        <v>45098</v>
      </c>
      <c r="R6580" t="s">
        <v>29</v>
      </c>
      <c r="S6580" t="s">
        <v>43</v>
      </c>
      <c r="T6580" t="s">
        <v>30</v>
      </c>
      <c r="U6580" t="s">
        <v>9480</v>
      </c>
      <c r="V6580" t="s">
        <v>404</v>
      </c>
      <c r="W6580" t="s">
        <v>9479</v>
      </c>
      <c r="X6580" t="s">
        <v>116</v>
      </c>
    </row>
    <row r="6581" spans="7:29" x14ac:dyDescent="0.2">
      <c r="G6581" t="s">
        <v>586</v>
      </c>
      <c r="H6581" t="s">
        <v>1250</v>
      </c>
      <c r="I6581" t="s">
        <v>18079</v>
      </c>
      <c r="J6581" t="s">
        <v>135</v>
      </c>
      <c r="K6581" t="s">
        <v>12285</v>
      </c>
      <c r="L6581" t="s">
        <v>152</v>
      </c>
      <c r="M6581">
        <v>12</v>
      </c>
      <c r="N6581" t="s">
        <v>135</v>
      </c>
      <c r="O6581" s="12">
        <v>2119</v>
      </c>
      <c r="P6581" t="s">
        <v>70</v>
      </c>
      <c r="Q6581" s="1">
        <v>44750</v>
      </c>
      <c r="R6581" t="s">
        <v>56</v>
      </c>
      <c r="S6581" s="1">
        <v>44775</v>
      </c>
      <c r="T6581" t="s">
        <v>71</v>
      </c>
      <c r="W6581" t="s">
        <v>18080</v>
      </c>
    </row>
    <row r="6582" spans="7:29" x14ac:dyDescent="0.2">
      <c r="G6582" t="s">
        <v>9772</v>
      </c>
      <c r="H6582" t="s">
        <v>53</v>
      </c>
      <c r="I6582" t="s">
        <v>25047</v>
      </c>
      <c r="J6582" t="s">
        <v>921</v>
      </c>
      <c r="L6582" t="s">
        <v>283</v>
      </c>
      <c r="M6582">
        <v>9</v>
      </c>
      <c r="N6582" t="s">
        <v>921</v>
      </c>
      <c r="O6582" s="12">
        <v>2085</v>
      </c>
      <c r="P6582" t="s">
        <v>28</v>
      </c>
      <c r="Q6582" s="1">
        <v>44911</v>
      </c>
      <c r="R6582" t="s">
        <v>56</v>
      </c>
      <c r="S6582" s="1">
        <v>45000</v>
      </c>
      <c r="T6582" t="s">
        <v>30</v>
      </c>
      <c r="U6582" t="s">
        <v>570</v>
      </c>
      <c r="W6582" t="s">
        <v>25048</v>
      </c>
    </row>
    <row r="6583" spans="7:29" x14ac:dyDescent="0.2">
      <c r="G6583" t="s">
        <v>4060</v>
      </c>
      <c r="H6583" t="s">
        <v>759</v>
      </c>
      <c r="I6583" t="s">
        <v>16881</v>
      </c>
      <c r="J6583" t="s">
        <v>103</v>
      </c>
      <c r="K6583" t="s">
        <v>864</v>
      </c>
      <c r="L6583" t="s">
        <v>114</v>
      </c>
      <c r="M6583">
        <v>12</v>
      </c>
      <c r="N6583" t="s">
        <v>103</v>
      </c>
      <c r="O6583" s="12">
        <v>2066</v>
      </c>
      <c r="P6583" t="s">
        <v>70</v>
      </c>
      <c r="Q6583" s="1">
        <v>43802</v>
      </c>
      <c r="R6583" t="s">
        <v>56</v>
      </c>
      <c r="S6583" s="1">
        <v>44804</v>
      </c>
      <c r="T6583" t="s">
        <v>71</v>
      </c>
      <c r="W6583" t="s">
        <v>16882</v>
      </c>
    </row>
    <row r="6584" spans="7:29" x14ac:dyDescent="0.2">
      <c r="G6584" t="s">
        <v>2337</v>
      </c>
      <c r="H6584" t="s">
        <v>53</v>
      </c>
      <c r="I6584" t="s">
        <v>2332</v>
      </c>
      <c r="J6584" t="s">
        <v>2119</v>
      </c>
      <c r="K6584" t="s">
        <v>1999</v>
      </c>
      <c r="L6584" t="s">
        <v>69</v>
      </c>
      <c r="M6584">
        <v>12</v>
      </c>
      <c r="N6584" t="s">
        <v>2119</v>
      </c>
      <c r="O6584" s="12">
        <v>2058</v>
      </c>
      <c r="P6584" t="s">
        <v>70</v>
      </c>
      <c r="Q6584" s="1">
        <v>45082</v>
      </c>
      <c r="R6584" t="s">
        <v>29</v>
      </c>
      <c r="S6584" t="s">
        <v>43</v>
      </c>
      <c r="T6584" t="s">
        <v>71</v>
      </c>
      <c r="W6584" t="s">
        <v>2338</v>
      </c>
      <c r="X6584" t="s">
        <v>116</v>
      </c>
    </row>
    <row r="6585" spans="7:29" x14ac:dyDescent="0.2">
      <c r="G6585" t="s">
        <v>360</v>
      </c>
      <c r="H6585" t="s">
        <v>280</v>
      </c>
      <c r="I6585" t="s">
        <v>4533</v>
      </c>
      <c r="J6585" t="s">
        <v>135</v>
      </c>
      <c r="K6585" t="s">
        <v>4535</v>
      </c>
      <c r="L6585" t="s">
        <v>152</v>
      </c>
      <c r="M6585">
        <v>12</v>
      </c>
      <c r="N6585" t="s">
        <v>135</v>
      </c>
      <c r="O6585" s="12">
        <v>2040</v>
      </c>
      <c r="P6585" t="s">
        <v>70</v>
      </c>
      <c r="Q6585" s="1">
        <v>44739</v>
      </c>
      <c r="R6585" t="s">
        <v>56</v>
      </c>
      <c r="S6585" s="1">
        <v>44819</v>
      </c>
      <c r="T6585" t="s">
        <v>71</v>
      </c>
      <c r="W6585" t="s">
        <v>4536</v>
      </c>
    </row>
    <row r="6586" spans="7:29" x14ac:dyDescent="0.2">
      <c r="G6586" t="s">
        <v>3653</v>
      </c>
      <c r="H6586" t="s">
        <v>53</v>
      </c>
      <c r="I6586" t="s">
        <v>10744</v>
      </c>
      <c r="J6586" t="s">
        <v>2678</v>
      </c>
      <c r="K6586" t="s">
        <v>10745</v>
      </c>
      <c r="L6586" t="s">
        <v>69</v>
      </c>
      <c r="M6586">
        <v>12</v>
      </c>
      <c r="N6586" t="s">
        <v>2678</v>
      </c>
      <c r="O6586" s="12">
        <v>2039</v>
      </c>
      <c r="P6586" t="s">
        <v>70</v>
      </c>
      <c r="Q6586" s="1">
        <v>45061</v>
      </c>
      <c r="R6586" t="s">
        <v>29</v>
      </c>
      <c r="S6586" t="s">
        <v>43</v>
      </c>
      <c r="T6586" t="s">
        <v>71</v>
      </c>
      <c r="W6586" t="s">
        <v>10746</v>
      </c>
      <c r="X6586" t="s">
        <v>116</v>
      </c>
    </row>
    <row r="6587" spans="7:29" x14ac:dyDescent="0.2">
      <c r="G6587" t="s">
        <v>2670</v>
      </c>
      <c r="H6587" t="s">
        <v>302</v>
      </c>
      <c r="I6587" t="s">
        <v>3697</v>
      </c>
      <c r="J6587" t="s">
        <v>1665</v>
      </c>
      <c r="L6587" t="s">
        <v>669</v>
      </c>
      <c r="M6587">
        <v>9</v>
      </c>
      <c r="N6587" t="s">
        <v>1665</v>
      </c>
      <c r="O6587" s="12">
        <v>2028</v>
      </c>
      <c r="P6587" t="s">
        <v>28</v>
      </c>
      <c r="Q6587" s="1">
        <v>44067</v>
      </c>
      <c r="R6587" t="s">
        <v>56</v>
      </c>
      <c r="S6587" s="1">
        <v>44785</v>
      </c>
      <c r="T6587" t="s">
        <v>30</v>
      </c>
      <c r="U6587" t="s">
        <v>2323</v>
      </c>
      <c r="V6587" t="s">
        <v>122</v>
      </c>
      <c r="W6587" t="s">
        <v>3698</v>
      </c>
    </row>
    <row r="6588" spans="7:29" x14ac:dyDescent="0.2">
      <c r="G6588" t="s">
        <v>11820</v>
      </c>
      <c r="H6588" t="s">
        <v>53</v>
      </c>
      <c r="I6588" t="s">
        <v>11799</v>
      </c>
      <c r="J6588" t="s">
        <v>103</v>
      </c>
      <c r="K6588" t="s">
        <v>864</v>
      </c>
      <c r="L6588" t="s">
        <v>114</v>
      </c>
      <c r="M6588">
        <v>12</v>
      </c>
      <c r="N6588" t="s">
        <v>103</v>
      </c>
      <c r="O6588" s="12">
        <v>2009</v>
      </c>
      <c r="P6588" t="s">
        <v>70</v>
      </c>
      <c r="Q6588" s="1">
        <v>40792</v>
      </c>
      <c r="R6588" t="s">
        <v>29</v>
      </c>
      <c r="S6588" t="s">
        <v>43</v>
      </c>
      <c r="T6588" t="s">
        <v>71</v>
      </c>
      <c r="W6588" t="s">
        <v>11821</v>
      </c>
      <c r="X6588" t="s">
        <v>116</v>
      </c>
    </row>
    <row r="6589" spans="7:29" x14ac:dyDescent="0.2">
      <c r="G6589" t="s">
        <v>200</v>
      </c>
      <c r="H6589" t="s">
        <v>53</v>
      </c>
      <c r="I6589" t="s">
        <v>13467</v>
      </c>
      <c r="J6589" t="s">
        <v>1213</v>
      </c>
      <c r="K6589" t="s">
        <v>5165</v>
      </c>
      <c r="L6589" t="s">
        <v>246</v>
      </c>
      <c r="M6589">
        <v>12</v>
      </c>
      <c r="N6589" t="s">
        <v>1213</v>
      </c>
      <c r="O6589" s="12">
        <v>2005</v>
      </c>
      <c r="P6589" t="s">
        <v>70</v>
      </c>
      <c r="Q6589" s="1">
        <v>44964</v>
      </c>
      <c r="R6589" t="s">
        <v>29</v>
      </c>
      <c r="S6589" t="s">
        <v>43</v>
      </c>
      <c r="T6589" t="s">
        <v>71</v>
      </c>
      <c r="W6589" t="s">
        <v>13468</v>
      </c>
      <c r="X6589" t="s">
        <v>13469</v>
      </c>
      <c r="Y6589" t="s">
        <v>5165</v>
      </c>
      <c r="Z6589" t="s">
        <v>3916</v>
      </c>
      <c r="AA6589" t="s">
        <v>13470</v>
      </c>
      <c r="AB6589" t="s">
        <v>50</v>
      </c>
      <c r="AC6589" t="s">
        <v>13471</v>
      </c>
    </row>
    <row r="6590" spans="7:29" x14ac:dyDescent="0.2">
      <c r="G6590" t="s">
        <v>659</v>
      </c>
      <c r="H6590" t="s">
        <v>53</v>
      </c>
      <c r="I6590" t="s">
        <v>660</v>
      </c>
      <c r="J6590" t="s">
        <v>42</v>
      </c>
      <c r="L6590" t="s">
        <v>436</v>
      </c>
      <c r="M6590">
        <v>9</v>
      </c>
      <c r="N6590" t="s">
        <v>42</v>
      </c>
      <c r="O6590" s="12">
        <v>2000</v>
      </c>
      <c r="P6590" t="s">
        <v>661</v>
      </c>
      <c r="Q6590" s="1">
        <v>44682</v>
      </c>
      <c r="R6590" t="s">
        <v>56</v>
      </c>
      <c r="S6590" s="1">
        <v>45092</v>
      </c>
      <c r="T6590" t="s">
        <v>30</v>
      </c>
      <c r="U6590" t="s">
        <v>662</v>
      </c>
      <c r="W6590" t="s">
        <v>663</v>
      </c>
    </row>
    <row r="6591" spans="7:29" x14ac:dyDescent="0.2">
      <c r="G6591" t="s">
        <v>6876</v>
      </c>
      <c r="H6591" t="s">
        <v>53</v>
      </c>
      <c r="I6591" t="s">
        <v>6735</v>
      </c>
      <c r="J6591" t="s">
        <v>926</v>
      </c>
      <c r="L6591" t="s">
        <v>283</v>
      </c>
      <c r="M6591">
        <v>12</v>
      </c>
      <c r="N6591" t="s">
        <v>926</v>
      </c>
      <c r="O6591" s="12">
        <v>2000</v>
      </c>
      <c r="P6591" t="s">
        <v>661</v>
      </c>
      <c r="Q6591" s="1">
        <v>44820</v>
      </c>
      <c r="R6591" t="s">
        <v>56</v>
      </c>
      <c r="S6591" s="1">
        <v>44849</v>
      </c>
      <c r="T6591" t="s">
        <v>30</v>
      </c>
      <c r="U6591" t="s">
        <v>1324</v>
      </c>
      <c r="W6591" t="s">
        <v>6877</v>
      </c>
    </row>
    <row r="6592" spans="7:29" x14ac:dyDescent="0.2">
      <c r="G6592" t="s">
        <v>586</v>
      </c>
      <c r="H6592" t="s">
        <v>53</v>
      </c>
      <c r="I6592" t="s">
        <v>7136</v>
      </c>
      <c r="J6592" t="s">
        <v>42</v>
      </c>
      <c r="L6592" t="s">
        <v>436</v>
      </c>
      <c r="M6592">
        <v>9</v>
      </c>
      <c r="N6592" t="s">
        <v>42</v>
      </c>
      <c r="O6592" s="12">
        <v>2000</v>
      </c>
      <c r="P6592" t="s">
        <v>661</v>
      </c>
      <c r="Q6592" s="1">
        <v>43831</v>
      </c>
      <c r="R6592" t="s">
        <v>56</v>
      </c>
      <c r="S6592" s="1">
        <v>45016</v>
      </c>
      <c r="T6592" t="s">
        <v>30</v>
      </c>
      <c r="U6592" t="s">
        <v>662</v>
      </c>
      <c r="W6592" t="s">
        <v>7137</v>
      </c>
    </row>
    <row r="6593" spans="7:29" x14ac:dyDescent="0.2">
      <c r="G6593" t="s">
        <v>1500</v>
      </c>
      <c r="H6593" t="s">
        <v>262</v>
      </c>
      <c r="I6593" t="s">
        <v>14589</v>
      </c>
      <c r="J6593" t="s">
        <v>135</v>
      </c>
      <c r="L6593" t="s">
        <v>2793</v>
      </c>
      <c r="M6593">
        <v>12</v>
      </c>
      <c r="N6593" t="s">
        <v>135</v>
      </c>
      <c r="O6593" s="12">
        <v>2000</v>
      </c>
      <c r="P6593" t="s">
        <v>28</v>
      </c>
      <c r="Q6593" s="1">
        <v>45098</v>
      </c>
      <c r="R6593" t="s">
        <v>29</v>
      </c>
      <c r="S6593" t="s">
        <v>43</v>
      </c>
      <c r="T6593" t="s">
        <v>30</v>
      </c>
      <c r="U6593" t="s">
        <v>1223</v>
      </c>
      <c r="V6593" t="s">
        <v>45</v>
      </c>
      <c r="W6593" t="s">
        <v>14590</v>
      </c>
      <c r="X6593" t="s">
        <v>14591</v>
      </c>
      <c r="Y6593" t="s">
        <v>1223</v>
      </c>
      <c r="Z6593" t="s">
        <v>135</v>
      </c>
      <c r="AA6593" t="s">
        <v>14592</v>
      </c>
      <c r="AB6593" t="s">
        <v>50</v>
      </c>
      <c r="AC6593" t="s">
        <v>14593</v>
      </c>
    </row>
    <row r="6594" spans="7:29" x14ac:dyDescent="0.2">
      <c r="G6594" t="s">
        <v>10287</v>
      </c>
      <c r="H6594" t="s">
        <v>118</v>
      </c>
      <c r="I6594" t="s">
        <v>23976</v>
      </c>
      <c r="J6594" t="s">
        <v>61</v>
      </c>
      <c r="K6594" t="s">
        <v>8306</v>
      </c>
      <c r="L6594" t="s">
        <v>114</v>
      </c>
      <c r="M6594">
        <v>12</v>
      </c>
      <c r="N6594" t="s">
        <v>61</v>
      </c>
      <c r="O6594" s="12">
        <v>1988</v>
      </c>
      <c r="P6594" t="s">
        <v>70</v>
      </c>
      <c r="Q6594" s="1">
        <v>44834</v>
      </c>
      <c r="R6594" t="s">
        <v>29</v>
      </c>
      <c r="S6594" t="s">
        <v>43</v>
      </c>
      <c r="T6594" t="s">
        <v>71</v>
      </c>
      <c r="W6594" t="s">
        <v>23990</v>
      </c>
      <c r="X6594" t="s">
        <v>23991</v>
      </c>
      <c r="Y6594" t="s">
        <v>8306</v>
      </c>
      <c r="Z6594" t="s">
        <v>1838</v>
      </c>
      <c r="AA6594" t="s">
        <v>23992</v>
      </c>
      <c r="AB6594" t="s">
        <v>50</v>
      </c>
      <c r="AC6594" t="s">
        <v>50</v>
      </c>
    </row>
    <row r="6595" spans="7:29" x14ac:dyDescent="0.2">
      <c r="G6595" t="s">
        <v>685</v>
      </c>
      <c r="H6595" t="s">
        <v>262</v>
      </c>
      <c r="I6595" t="s">
        <v>20892</v>
      </c>
      <c r="J6595" t="s">
        <v>135</v>
      </c>
      <c r="K6595" t="s">
        <v>743</v>
      </c>
      <c r="L6595" t="s">
        <v>744</v>
      </c>
      <c r="M6595">
        <v>9</v>
      </c>
      <c r="N6595" t="s">
        <v>135</v>
      </c>
      <c r="O6595" s="12">
        <v>1974</v>
      </c>
      <c r="P6595" t="s">
        <v>70</v>
      </c>
      <c r="Q6595" s="1">
        <v>44838</v>
      </c>
      <c r="R6595" t="s">
        <v>56</v>
      </c>
      <c r="S6595" s="1">
        <v>44895</v>
      </c>
      <c r="T6595" t="s">
        <v>71</v>
      </c>
      <c r="W6595" t="s">
        <v>20893</v>
      </c>
    </row>
    <row r="6596" spans="7:29" x14ac:dyDescent="0.2">
      <c r="G6596" t="s">
        <v>894</v>
      </c>
      <c r="H6596" t="s">
        <v>314</v>
      </c>
      <c r="I6596" t="s">
        <v>20516</v>
      </c>
      <c r="J6596" t="s">
        <v>450</v>
      </c>
      <c r="L6596" t="s">
        <v>27</v>
      </c>
      <c r="M6596">
        <v>12</v>
      </c>
      <c r="N6596" t="s">
        <v>450</v>
      </c>
      <c r="O6596" s="12">
        <v>1969</v>
      </c>
      <c r="P6596" t="s">
        <v>28</v>
      </c>
      <c r="Q6596" s="1">
        <v>44498</v>
      </c>
      <c r="R6596" t="s">
        <v>56</v>
      </c>
      <c r="S6596" s="1">
        <v>44901</v>
      </c>
      <c r="T6596" t="s">
        <v>30</v>
      </c>
      <c r="U6596" t="s">
        <v>2743</v>
      </c>
      <c r="W6596" t="s">
        <v>20543</v>
      </c>
    </row>
    <row r="6597" spans="7:29" x14ac:dyDescent="0.2">
      <c r="G6597" t="s">
        <v>2670</v>
      </c>
      <c r="H6597" t="s">
        <v>759</v>
      </c>
      <c r="I6597" t="s">
        <v>25430</v>
      </c>
      <c r="J6597" t="s">
        <v>389</v>
      </c>
      <c r="K6597" t="s">
        <v>25431</v>
      </c>
      <c r="L6597" t="s">
        <v>246</v>
      </c>
      <c r="M6597">
        <v>12</v>
      </c>
      <c r="N6597" t="s">
        <v>389</v>
      </c>
      <c r="O6597" s="12">
        <v>1939</v>
      </c>
      <c r="P6597" t="s">
        <v>70</v>
      </c>
      <c r="Q6597" s="1">
        <v>44816</v>
      </c>
      <c r="R6597" t="s">
        <v>56</v>
      </c>
      <c r="S6597" s="1">
        <v>44896</v>
      </c>
      <c r="T6597" t="s">
        <v>71</v>
      </c>
      <c r="W6597" t="s">
        <v>25432</v>
      </c>
    </row>
    <row r="6598" spans="7:29" x14ac:dyDescent="0.2">
      <c r="G6598" t="s">
        <v>253</v>
      </c>
      <c r="H6598" t="s">
        <v>53</v>
      </c>
      <c r="I6598" t="s">
        <v>16494</v>
      </c>
      <c r="J6598" t="s">
        <v>1775</v>
      </c>
      <c r="K6598" t="s">
        <v>16545</v>
      </c>
      <c r="L6598" t="s">
        <v>114</v>
      </c>
      <c r="M6598">
        <v>12</v>
      </c>
      <c r="N6598" t="s">
        <v>1775</v>
      </c>
      <c r="O6598" s="12">
        <v>1934</v>
      </c>
      <c r="P6598" t="s">
        <v>70</v>
      </c>
      <c r="Q6598" s="1">
        <v>39479</v>
      </c>
      <c r="R6598" t="s">
        <v>29</v>
      </c>
      <c r="S6598" t="s">
        <v>43</v>
      </c>
      <c r="T6598" t="s">
        <v>71</v>
      </c>
      <c r="W6598" t="s">
        <v>16546</v>
      </c>
    </row>
    <row r="6599" spans="7:29" x14ac:dyDescent="0.2">
      <c r="G6599" t="s">
        <v>3353</v>
      </c>
      <c r="H6599" t="s">
        <v>262</v>
      </c>
      <c r="I6599" t="s">
        <v>22364</v>
      </c>
      <c r="J6599" t="s">
        <v>1779</v>
      </c>
      <c r="K6599" t="s">
        <v>22366</v>
      </c>
      <c r="L6599" t="s">
        <v>114</v>
      </c>
      <c r="M6599">
        <v>12</v>
      </c>
      <c r="N6599" t="s">
        <v>1779</v>
      </c>
      <c r="O6599" s="12">
        <v>1920</v>
      </c>
      <c r="P6599" t="s">
        <v>70</v>
      </c>
      <c r="Q6599" s="1">
        <v>44866</v>
      </c>
      <c r="R6599" t="s">
        <v>56</v>
      </c>
      <c r="S6599" s="1">
        <v>44926</v>
      </c>
      <c r="T6599" t="s">
        <v>71</v>
      </c>
      <c r="W6599" t="s">
        <v>22365</v>
      </c>
    </row>
    <row r="6600" spans="7:29" x14ac:dyDescent="0.2">
      <c r="G6600" t="s">
        <v>4382</v>
      </c>
      <c r="H6600" t="s">
        <v>129</v>
      </c>
      <c r="I6600" t="s">
        <v>4379</v>
      </c>
      <c r="J6600" t="s">
        <v>4383</v>
      </c>
      <c r="K6600" t="s">
        <v>4384</v>
      </c>
      <c r="L6600" t="s">
        <v>882</v>
      </c>
      <c r="M6600">
        <v>9</v>
      </c>
      <c r="N6600" t="s">
        <v>4383</v>
      </c>
      <c r="O6600" s="12">
        <v>1912</v>
      </c>
      <c r="P6600" t="s">
        <v>70</v>
      </c>
      <c r="Q6600" s="1">
        <v>44810</v>
      </c>
      <c r="R6600" t="s">
        <v>56</v>
      </c>
      <c r="S6600" s="1">
        <v>44834</v>
      </c>
      <c r="T6600" t="s">
        <v>71</v>
      </c>
      <c r="W6600" t="s">
        <v>4385</v>
      </c>
    </row>
    <row r="6601" spans="7:29" x14ac:dyDescent="0.2">
      <c r="G6601" t="s">
        <v>2092</v>
      </c>
      <c r="H6601" t="s">
        <v>280</v>
      </c>
      <c r="I6601" t="s">
        <v>24346</v>
      </c>
      <c r="J6601" t="s">
        <v>1463</v>
      </c>
      <c r="L6601" t="s">
        <v>283</v>
      </c>
      <c r="M6601">
        <v>9</v>
      </c>
      <c r="N6601" t="s">
        <v>1463</v>
      </c>
      <c r="O6601" s="12">
        <v>1911</v>
      </c>
      <c r="P6601" t="s">
        <v>28</v>
      </c>
      <c r="Q6601" s="1">
        <v>45093</v>
      </c>
      <c r="R6601" t="s">
        <v>29</v>
      </c>
      <c r="S6601" s="1">
        <v>45153</v>
      </c>
      <c r="T6601" t="s">
        <v>30</v>
      </c>
      <c r="U6601" t="s">
        <v>14506</v>
      </c>
      <c r="W6601" t="s">
        <v>24347</v>
      </c>
      <c r="X6601" t="s">
        <v>24348</v>
      </c>
      <c r="Y6601" t="s">
        <v>50</v>
      </c>
      <c r="Z6601" t="s">
        <v>50</v>
      </c>
      <c r="AA6601" t="s">
        <v>24349</v>
      </c>
      <c r="AB6601" t="s">
        <v>50</v>
      </c>
      <c r="AC6601" t="s">
        <v>50</v>
      </c>
    </row>
    <row r="6602" spans="7:29" x14ac:dyDescent="0.2">
      <c r="G6602" t="s">
        <v>21716</v>
      </c>
      <c r="H6602" t="s">
        <v>53</v>
      </c>
      <c r="I6602" t="s">
        <v>21717</v>
      </c>
      <c r="J6602" t="s">
        <v>135</v>
      </c>
      <c r="K6602" t="s">
        <v>7234</v>
      </c>
      <c r="L6602" t="s">
        <v>152</v>
      </c>
      <c r="M6602">
        <v>12</v>
      </c>
      <c r="N6602" t="s">
        <v>135</v>
      </c>
      <c r="O6602" s="12">
        <v>1894</v>
      </c>
      <c r="P6602" t="s">
        <v>70</v>
      </c>
      <c r="Q6602" s="1">
        <v>44747</v>
      </c>
      <c r="R6602" t="s">
        <v>56</v>
      </c>
      <c r="S6602" s="1">
        <v>44804</v>
      </c>
      <c r="T6602" t="s">
        <v>71</v>
      </c>
      <c r="W6602" t="s">
        <v>21718</v>
      </c>
    </row>
    <row r="6603" spans="7:29" x14ac:dyDescent="0.2">
      <c r="G6603" t="s">
        <v>22331</v>
      </c>
      <c r="H6603" t="s">
        <v>148</v>
      </c>
      <c r="I6603" t="s">
        <v>4797</v>
      </c>
      <c r="J6603" t="s">
        <v>2093</v>
      </c>
      <c r="L6603" t="s">
        <v>55</v>
      </c>
      <c r="M6603">
        <v>12</v>
      </c>
      <c r="N6603" t="s">
        <v>2093</v>
      </c>
      <c r="O6603" s="12">
        <v>1893</v>
      </c>
      <c r="P6603" t="s">
        <v>28</v>
      </c>
      <c r="Q6603" s="1">
        <v>44013</v>
      </c>
      <c r="R6603" t="s">
        <v>56</v>
      </c>
      <c r="S6603" s="1">
        <v>44926</v>
      </c>
      <c r="T6603" t="s">
        <v>30</v>
      </c>
      <c r="U6603" t="s">
        <v>1036</v>
      </c>
      <c r="W6603" t="s">
        <v>22332</v>
      </c>
    </row>
    <row r="6604" spans="7:29" x14ac:dyDescent="0.2">
      <c r="G6604" t="s">
        <v>25203</v>
      </c>
      <c r="H6604" t="s">
        <v>53</v>
      </c>
      <c r="I6604" t="s">
        <v>25201</v>
      </c>
      <c r="J6604" t="s">
        <v>135</v>
      </c>
      <c r="K6604" t="s">
        <v>21767</v>
      </c>
      <c r="L6604" t="s">
        <v>152</v>
      </c>
      <c r="M6604">
        <v>12</v>
      </c>
      <c r="N6604" t="s">
        <v>135</v>
      </c>
      <c r="O6604" s="12">
        <v>1888</v>
      </c>
      <c r="P6604" t="s">
        <v>238</v>
      </c>
      <c r="Q6604" s="1">
        <v>41019</v>
      </c>
      <c r="R6604" t="s">
        <v>56</v>
      </c>
      <c r="S6604" s="1">
        <v>44804</v>
      </c>
      <c r="T6604" t="s">
        <v>71</v>
      </c>
      <c r="W6604" t="s">
        <v>25204</v>
      </c>
    </row>
    <row r="6605" spans="7:29" x14ac:dyDescent="0.2">
      <c r="G6605" t="s">
        <v>1575</v>
      </c>
      <c r="H6605" t="s">
        <v>553</v>
      </c>
      <c r="I6605" t="s">
        <v>12628</v>
      </c>
      <c r="J6605" t="s">
        <v>422</v>
      </c>
      <c r="L6605" t="s">
        <v>12633</v>
      </c>
      <c r="M6605">
        <v>9</v>
      </c>
      <c r="N6605" t="s">
        <v>12634</v>
      </c>
      <c r="O6605" s="12">
        <v>1887</v>
      </c>
      <c r="P6605" t="s">
        <v>7829</v>
      </c>
      <c r="Q6605" s="1">
        <v>44743</v>
      </c>
      <c r="R6605" t="s">
        <v>56</v>
      </c>
      <c r="S6605" s="1">
        <v>44804</v>
      </c>
      <c r="T6605" t="s">
        <v>30</v>
      </c>
      <c r="U6605" t="s">
        <v>12635</v>
      </c>
      <c r="W6605" t="s">
        <v>12636</v>
      </c>
    </row>
    <row r="6606" spans="7:29" x14ac:dyDescent="0.2">
      <c r="G6606" t="s">
        <v>9048</v>
      </c>
      <c r="H6606" t="s">
        <v>24</v>
      </c>
      <c r="I6606" t="s">
        <v>9049</v>
      </c>
      <c r="J6606" t="s">
        <v>7663</v>
      </c>
      <c r="K6606" t="s">
        <v>7693</v>
      </c>
      <c r="L6606" t="s">
        <v>828</v>
      </c>
      <c r="M6606">
        <v>12</v>
      </c>
      <c r="N6606" t="s">
        <v>7663</v>
      </c>
      <c r="O6606" s="12">
        <v>1882</v>
      </c>
      <c r="P6606" t="s">
        <v>70</v>
      </c>
      <c r="Q6606" s="1">
        <v>44473</v>
      </c>
      <c r="R6606" t="s">
        <v>56</v>
      </c>
      <c r="S6606" s="1">
        <v>44752</v>
      </c>
      <c r="T6606" t="s">
        <v>71</v>
      </c>
      <c r="W6606" t="s">
        <v>9050</v>
      </c>
    </row>
    <row r="6607" spans="7:29" ht="170" x14ac:dyDescent="0.2">
      <c r="G6607" t="s">
        <v>3740</v>
      </c>
      <c r="H6607" t="s">
        <v>118</v>
      </c>
      <c r="I6607" t="s">
        <v>8160</v>
      </c>
      <c r="J6607" t="s">
        <v>770</v>
      </c>
      <c r="L6607" t="s">
        <v>2317</v>
      </c>
      <c r="M6607">
        <v>12</v>
      </c>
      <c r="N6607" t="s">
        <v>770</v>
      </c>
      <c r="O6607" s="12">
        <v>1879</v>
      </c>
      <c r="P6607" t="s">
        <v>28</v>
      </c>
      <c r="Q6607" s="1">
        <v>43647</v>
      </c>
      <c r="R6607" t="s">
        <v>29</v>
      </c>
      <c r="S6607" t="s">
        <v>43</v>
      </c>
      <c r="T6607" t="s">
        <v>30</v>
      </c>
      <c r="U6607" t="s">
        <v>1008</v>
      </c>
      <c r="W6607" t="s">
        <v>8170</v>
      </c>
      <c r="X6607" t="s">
        <v>8171</v>
      </c>
      <c r="Y6607" t="s">
        <v>1008</v>
      </c>
      <c r="Z6607" t="s">
        <v>1373</v>
      </c>
      <c r="AA6607" t="s">
        <v>8172</v>
      </c>
      <c r="AB6607" s="2" t="s">
        <v>8173</v>
      </c>
      <c r="AC6607" t="s">
        <v>8174</v>
      </c>
    </row>
    <row r="6608" spans="7:29" x14ac:dyDescent="0.2">
      <c r="G6608" t="s">
        <v>4992</v>
      </c>
      <c r="H6608" t="s">
        <v>53</v>
      </c>
      <c r="I6608" t="s">
        <v>4983</v>
      </c>
      <c r="J6608" t="s">
        <v>460</v>
      </c>
      <c r="K6608" t="s">
        <v>4993</v>
      </c>
      <c r="L6608" t="s">
        <v>114</v>
      </c>
      <c r="M6608">
        <v>12</v>
      </c>
      <c r="N6608" t="s">
        <v>481</v>
      </c>
      <c r="O6608" s="12">
        <v>1878</v>
      </c>
      <c r="P6608" t="s">
        <v>70</v>
      </c>
      <c r="Q6608" s="1">
        <v>44480</v>
      </c>
      <c r="R6608" t="s">
        <v>29</v>
      </c>
      <c r="S6608" t="s">
        <v>43</v>
      </c>
      <c r="T6608" t="s">
        <v>71</v>
      </c>
      <c r="W6608" t="s">
        <v>4994</v>
      </c>
      <c r="X6608" t="s">
        <v>4995</v>
      </c>
      <c r="Y6608" t="s">
        <v>4993</v>
      </c>
      <c r="Z6608" t="s">
        <v>843</v>
      </c>
      <c r="AA6608" t="s">
        <v>4996</v>
      </c>
      <c r="AB6608" t="s">
        <v>50</v>
      </c>
      <c r="AC6608" t="s">
        <v>50</v>
      </c>
    </row>
    <row r="6609" spans="7:29" x14ac:dyDescent="0.2">
      <c r="G6609" t="s">
        <v>3171</v>
      </c>
      <c r="H6609" t="s">
        <v>53</v>
      </c>
      <c r="I6609" t="s">
        <v>3172</v>
      </c>
      <c r="J6609" t="s">
        <v>103</v>
      </c>
      <c r="K6609" t="s">
        <v>1104</v>
      </c>
      <c r="L6609" t="s">
        <v>1105</v>
      </c>
      <c r="M6609">
        <v>12</v>
      </c>
      <c r="N6609" t="s">
        <v>103</v>
      </c>
      <c r="O6609" s="12">
        <v>1871</v>
      </c>
      <c r="P6609" t="s">
        <v>70</v>
      </c>
      <c r="Q6609" s="1">
        <v>45082</v>
      </c>
      <c r="R6609" t="s">
        <v>29</v>
      </c>
      <c r="S6609" t="s">
        <v>43</v>
      </c>
      <c r="T6609" t="s">
        <v>71</v>
      </c>
      <c r="W6609" t="s">
        <v>3173</v>
      </c>
      <c r="X6609" t="s">
        <v>116</v>
      </c>
    </row>
    <row r="6610" spans="7:29" x14ac:dyDescent="0.2">
      <c r="G6610" t="s">
        <v>1094</v>
      </c>
      <c r="H6610" t="s">
        <v>274</v>
      </c>
      <c r="I6610" t="s">
        <v>19655</v>
      </c>
      <c r="J6610" t="s">
        <v>103</v>
      </c>
      <c r="K6610" t="s">
        <v>8309</v>
      </c>
      <c r="L6610" t="s">
        <v>114</v>
      </c>
      <c r="M6610">
        <v>12</v>
      </c>
      <c r="N6610" t="s">
        <v>103</v>
      </c>
      <c r="O6610" s="12">
        <v>1864</v>
      </c>
      <c r="P6610" t="s">
        <v>70</v>
      </c>
      <c r="Q6610" s="1">
        <v>42975</v>
      </c>
      <c r="R6610" t="s">
        <v>29</v>
      </c>
      <c r="S6610" t="s">
        <v>43</v>
      </c>
      <c r="T6610" t="s">
        <v>71</v>
      </c>
      <c r="W6610" t="s">
        <v>19656</v>
      </c>
      <c r="X6610" t="s">
        <v>116</v>
      </c>
    </row>
    <row r="6611" spans="7:29" x14ac:dyDescent="0.2">
      <c r="G6611" t="s">
        <v>23385</v>
      </c>
      <c r="H6611" t="s">
        <v>118</v>
      </c>
      <c r="I6611" t="s">
        <v>23386</v>
      </c>
      <c r="J6611" t="s">
        <v>435</v>
      </c>
      <c r="L6611" t="s">
        <v>283</v>
      </c>
      <c r="M6611">
        <v>9</v>
      </c>
      <c r="N6611" t="s">
        <v>435</v>
      </c>
      <c r="O6611" s="12">
        <v>1835</v>
      </c>
      <c r="P6611" t="s">
        <v>661</v>
      </c>
      <c r="Q6611" s="1">
        <v>44728</v>
      </c>
      <c r="R6611" t="s">
        <v>56</v>
      </c>
      <c r="S6611" s="1">
        <v>44757</v>
      </c>
      <c r="T6611" t="s">
        <v>30</v>
      </c>
      <c r="U6611" t="s">
        <v>23387</v>
      </c>
      <c r="W6611" t="s">
        <v>23388</v>
      </c>
    </row>
    <row r="6612" spans="7:29" x14ac:dyDescent="0.2">
      <c r="G6612" t="s">
        <v>15917</v>
      </c>
      <c r="H6612" t="s">
        <v>53</v>
      </c>
      <c r="I6612" t="s">
        <v>15915</v>
      </c>
      <c r="J6612" t="s">
        <v>569</v>
      </c>
      <c r="L6612" t="s">
        <v>283</v>
      </c>
      <c r="M6612">
        <v>9</v>
      </c>
      <c r="N6612" t="s">
        <v>569</v>
      </c>
      <c r="O6612" s="12">
        <v>1821</v>
      </c>
      <c r="P6612" t="s">
        <v>28</v>
      </c>
      <c r="Q6612" s="1">
        <v>43450</v>
      </c>
      <c r="R6612" t="s">
        <v>56</v>
      </c>
      <c r="S6612" s="1">
        <v>45000</v>
      </c>
      <c r="T6612" t="s">
        <v>30</v>
      </c>
      <c r="U6612" t="s">
        <v>616</v>
      </c>
      <c r="W6612" t="s">
        <v>15918</v>
      </c>
    </row>
    <row r="6613" spans="7:29" x14ac:dyDescent="0.2">
      <c r="G6613" t="s">
        <v>319</v>
      </c>
      <c r="H6613" t="s">
        <v>53</v>
      </c>
      <c r="I6613" t="s">
        <v>12741</v>
      </c>
      <c r="J6613" t="s">
        <v>3379</v>
      </c>
      <c r="L6613" t="s">
        <v>27</v>
      </c>
      <c r="M6613">
        <v>12</v>
      </c>
      <c r="N6613" t="s">
        <v>3379</v>
      </c>
      <c r="O6613" s="12">
        <v>1816</v>
      </c>
      <c r="P6613" t="s">
        <v>28</v>
      </c>
      <c r="Q6613" s="1">
        <v>44438</v>
      </c>
      <c r="R6613" t="s">
        <v>56</v>
      </c>
      <c r="S6613" s="1">
        <v>44747</v>
      </c>
      <c r="T6613" t="s">
        <v>30</v>
      </c>
      <c r="U6613" t="s">
        <v>12742</v>
      </c>
      <c r="V6613" t="s">
        <v>404</v>
      </c>
      <c r="W6613" t="s">
        <v>12743</v>
      </c>
    </row>
    <row r="6614" spans="7:29" x14ac:dyDescent="0.2">
      <c r="G6614" t="s">
        <v>3497</v>
      </c>
      <c r="H6614" t="s">
        <v>274</v>
      </c>
      <c r="I6614" t="s">
        <v>19500</v>
      </c>
      <c r="J6614" t="s">
        <v>211</v>
      </c>
      <c r="K6614" t="s">
        <v>1008</v>
      </c>
      <c r="L6614" t="s">
        <v>246</v>
      </c>
      <c r="M6614">
        <v>12</v>
      </c>
      <c r="N6614" t="s">
        <v>211</v>
      </c>
      <c r="O6614" s="12">
        <v>1807</v>
      </c>
      <c r="P6614" t="s">
        <v>70</v>
      </c>
      <c r="Q6614" s="1">
        <v>44788</v>
      </c>
      <c r="R6614" t="s">
        <v>29</v>
      </c>
      <c r="S6614" t="s">
        <v>43</v>
      </c>
      <c r="T6614" t="s">
        <v>71</v>
      </c>
      <c r="W6614" t="s">
        <v>19526</v>
      </c>
      <c r="X6614" t="s">
        <v>116</v>
      </c>
    </row>
    <row r="6615" spans="7:29" x14ac:dyDescent="0.2">
      <c r="G6615" t="s">
        <v>6755</v>
      </c>
      <c r="H6615" t="s">
        <v>148</v>
      </c>
      <c r="I6615" t="s">
        <v>6756</v>
      </c>
      <c r="J6615" t="s">
        <v>61</v>
      </c>
      <c r="K6615" t="s">
        <v>969</v>
      </c>
      <c r="L6615" t="s">
        <v>246</v>
      </c>
      <c r="M6615">
        <v>12</v>
      </c>
      <c r="N6615" t="s">
        <v>103</v>
      </c>
      <c r="O6615" s="12">
        <v>1797</v>
      </c>
      <c r="P6615" t="s">
        <v>70</v>
      </c>
      <c r="Q6615" s="1">
        <v>43045</v>
      </c>
      <c r="R6615" t="s">
        <v>29</v>
      </c>
      <c r="S6615" t="s">
        <v>43</v>
      </c>
      <c r="T6615" t="s">
        <v>71</v>
      </c>
      <c r="W6615" t="s">
        <v>6757</v>
      </c>
      <c r="X6615" t="s">
        <v>6758</v>
      </c>
      <c r="Y6615" t="s">
        <v>969</v>
      </c>
      <c r="Z6615" t="s">
        <v>109</v>
      </c>
      <c r="AA6615" t="s">
        <v>6759</v>
      </c>
      <c r="AB6615" t="s">
        <v>50</v>
      </c>
      <c r="AC6615" t="s">
        <v>50</v>
      </c>
    </row>
    <row r="6616" spans="7:29" x14ac:dyDescent="0.2">
      <c r="G6616" t="s">
        <v>1002</v>
      </c>
      <c r="H6616" t="s">
        <v>53</v>
      </c>
      <c r="I6616" t="s">
        <v>805</v>
      </c>
      <c r="J6616" t="s">
        <v>211</v>
      </c>
      <c r="K6616" t="s">
        <v>1003</v>
      </c>
      <c r="L6616" t="s">
        <v>246</v>
      </c>
      <c r="M6616">
        <v>12</v>
      </c>
      <c r="N6616" t="s">
        <v>211</v>
      </c>
      <c r="O6616" s="12">
        <v>1796</v>
      </c>
      <c r="P6616" t="s">
        <v>70</v>
      </c>
      <c r="Q6616" s="1">
        <v>44788</v>
      </c>
      <c r="R6616" t="s">
        <v>29</v>
      </c>
      <c r="S6616" t="s">
        <v>43</v>
      </c>
      <c r="T6616" t="s">
        <v>71</v>
      </c>
      <c r="W6616" t="s">
        <v>1004</v>
      </c>
      <c r="X6616" t="s">
        <v>1005</v>
      </c>
      <c r="Y6616" t="s">
        <v>1003</v>
      </c>
      <c r="Z6616" t="s">
        <v>215</v>
      </c>
      <c r="AA6616" t="s">
        <v>1006</v>
      </c>
      <c r="AB6616" t="s">
        <v>50</v>
      </c>
      <c r="AC6616" t="s">
        <v>50</v>
      </c>
    </row>
    <row r="6617" spans="7:29" x14ac:dyDescent="0.2">
      <c r="G6617" t="s">
        <v>1922</v>
      </c>
      <c r="H6617" t="s">
        <v>53</v>
      </c>
      <c r="I6617" t="s">
        <v>13953</v>
      </c>
      <c r="J6617" t="s">
        <v>13978</v>
      </c>
      <c r="L6617" t="s">
        <v>2031</v>
      </c>
      <c r="M6617">
        <v>12</v>
      </c>
      <c r="N6617" t="s">
        <v>13978</v>
      </c>
      <c r="O6617" s="12">
        <v>1790</v>
      </c>
      <c r="P6617" t="s">
        <v>28</v>
      </c>
      <c r="Q6617" s="1">
        <v>45097</v>
      </c>
      <c r="R6617" t="s">
        <v>29</v>
      </c>
      <c r="S6617" t="s">
        <v>43</v>
      </c>
      <c r="T6617" t="s">
        <v>30</v>
      </c>
      <c r="U6617" t="s">
        <v>13979</v>
      </c>
      <c r="V6617" t="s">
        <v>522</v>
      </c>
      <c r="W6617" t="s">
        <v>13980</v>
      </c>
      <c r="X6617" t="s">
        <v>13981</v>
      </c>
      <c r="Y6617" t="s">
        <v>13982</v>
      </c>
      <c r="Z6617" t="s">
        <v>3416</v>
      </c>
      <c r="AA6617" t="s">
        <v>13983</v>
      </c>
      <c r="AB6617" t="s">
        <v>50</v>
      </c>
      <c r="AC6617" t="s">
        <v>13984</v>
      </c>
    </row>
    <row r="6618" spans="7:29" x14ac:dyDescent="0.2">
      <c r="G6618" t="s">
        <v>863</v>
      </c>
      <c r="H6618" t="s">
        <v>262</v>
      </c>
      <c r="I6618" t="s">
        <v>831</v>
      </c>
      <c r="J6618" t="s">
        <v>103</v>
      </c>
      <c r="K6618" t="s">
        <v>864</v>
      </c>
      <c r="L6618" t="s">
        <v>114</v>
      </c>
      <c r="M6618">
        <v>12</v>
      </c>
      <c r="N6618" t="s">
        <v>103</v>
      </c>
      <c r="O6618" s="12">
        <v>1769</v>
      </c>
      <c r="P6618" t="s">
        <v>70</v>
      </c>
      <c r="Q6618" s="1">
        <v>44960</v>
      </c>
      <c r="R6618" t="s">
        <v>29</v>
      </c>
      <c r="S6618" t="s">
        <v>43</v>
      </c>
      <c r="T6618" t="s">
        <v>71</v>
      </c>
      <c r="W6618" t="s">
        <v>865</v>
      </c>
      <c r="X6618" t="s">
        <v>116</v>
      </c>
    </row>
    <row r="6619" spans="7:29" x14ac:dyDescent="0.2">
      <c r="G6619" t="s">
        <v>8811</v>
      </c>
      <c r="H6619" t="s">
        <v>274</v>
      </c>
      <c r="I6619" t="s">
        <v>17556</v>
      </c>
      <c r="J6619" t="s">
        <v>150</v>
      </c>
      <c r="K6619" t="s">
        <v>832</v>
      </c>
      <c r="L6619" t="s">
        <v>2017</v>
      </c>
      <c r="M6619">
        <v>9</v>
      </c>
      <c r="N6619" t="s">
        <v>150</v>
      </c>
      <c r="O6619" s="12">
        <v>1759</v>
      </c>
      <c r="P6619" t="s">
        <v>70</v>
      </c>
      <c r="Q6619" s="1">
        <v>44652</v>
      </c>
      <c r="R6619" t="s">
        <v>56</v>
      </c>
      <c r="S6619" s="1">
        <v>44834</v>
      </c>
      <c r="T6619" t="s">
        <v>71</v>
      </c>
      <c r="W6619" t="s">
        <v>17557</v>
      </c>
    </row>
    <row r="6620" spans="7:29" x14ac:dyDescent="0.2">
      <c r="G6620" t="s">
        <v>3093</v>
      </c>
      <c r="H6620" t="s">
        <v>314</v>
      </c>
      <c r="I6620" t="s">
        <v>3094</v>
      </c>
      <c r="J6620" t="s">
        <v>103</v>
      </c>
      <c r="K6620" t="s">
        <v>3095</v>
      </c>
      <c r="L6620" t="s">
        <v>114</v>
      </c>
      <c r="M6620">
        <v>12</v>
      </c>
      <c r="N6620" t="s">
        <v>103</v>
      </c>
      <c r="O6620" s="12">
        <v>1757</v>
      </c>
      <c r="P6620" t="s">
        <v>70</v>
      </c>
      <c r="Q6620" s="1">
        <v>43038</v>
      </c>
      <c r="R6620" t="s">
        <v>29</v>
      </c>
      <c r="S6620" t="s">
        <v>43</v>
      </c>
      <c r="T6620" t="s">
        <v>71</v>
      </c>
      <c r="W6620" t="s">
        <v>3096</v>
      </c>
      <c r="X6620" t="s">
        <v>116</v>
      </c>
    </row>
    <row r="6621" spans="7:29" x14ac:dyDescent="0.2">
      <c r="G6621" t="s">
        <v>912</v>
      </c>
      <c r="H6621" t="s">
        <v>60</v>
      </c>
      <c r="I6621" t="s">
        <v>11315</v>
      </c>
      <c r="J6621" t="s">
        <v>103</v>
      </c>
      <c r="K6621" t="s">
        <v>1408</v>
      </c>
      <c r="L6621" t="s">
        <v>114</v>
      </c>
      <c r="M6621">
        <v>12</v>
      </c>
      <c r="N6621" t="s">
        <v>103</v>
      </c>
      <c r="O6621" s="12">
        <v>1731</v>
      </c>
      <c r="P6621" t="s">
        <v>70</v>
      </c>
      <c r="Q6621" s="1">
        <v>45033</v>
      </c>
      <c r="R6621" t="s">
        <v>29</v>
      </c>
      <c r="S6621" t="s">
        <v>43</v>
      </c>
      <c r="T6621" t="s">
        <v>71</v>
      </c>
      <c r="W6621" t="s">
        <v>11316</v>
      </c>
      <c r="X6621" t="s">
        <v>11317</v>
      </c>
      <c r="Y6621" t="s">
        <v>1408</v>
      </c>
      <c r="Z6621" t="s">
        <v>109</v>
      </c>
      <c r="AA6621" t="s">
        <v>11318</v>
      </c>
      <c r="AB6621" t="s">
        <v>50</v>
      </c>
      <c r="AC6621" t="s">
        <v>50</v>
      </c>
    </row>
    <row r="6622" spans="7:29" x14ac:dyDescent="0.2">
      <c r="G6622" t="s">
        <v>350</v>
      </c>
      <c r="H6622" t="s">
        <v>53</v>
      </c>
      <c r="I6622" t="s">
        <v>11457</v>
      </c>
      <c r="J6622" t="s">
        <v>460</v>
      </c>
      <c r="K6622" t="s">
        <v>11458</v>
      </c>
      <c r="L6622" t="s">
        <v>589</v>
      </c>
      <c r="M6622">
        <v>12</v>
      </c>
      <c r="N6622" t="s">
        <v>460</v>
      </c>
      <c r="O6622" s="12">
        <v>1730</v>
      </c>
      <c r="P6622" t="s">
        <v>70</v>
      </c>
      <c r="Q6622" s="1">
        <v>44733</v>
      </c>
      <c r="R6622" t="s">
        <v>56</v>
      </c>
      <c r="S6622" s="1">
        <v>44773</v>
      </c>
      <c r="T6622" t="s">
        <v>71</v>
      </c>
      <c r="W6622" t="s">
        <v>11459</v>
      </c>
    </row>
    <row r="6623" spans="7:29" x14ac:dyDescent="0.2">
      <c r="G6623" t="s">
        <v>652</v>
      </c>
      <c r="H6623" t="s">
        <v>53</v>
      </c>
      <c r="I6623" t="s">
        <v>18757</v>
      </c>
      <c r="J6623" t="s">
        <v>103</v>
      </c>
      <c r="K6623" t="s">
        <v>8949</v>
      </c>
      <c r="L6623" t="s">
        <v>114</v>
      </c>
      <c r="M6623">
        <v>12</v>
      </c>
      <c r="N6623" t="s">
        <v>103</v>
      </c>
      <c r="O6623" s="12">
        <v>1730</v>
      </c>
      <c r="P6623" t="s">
        <v>70</v>
      </c>
      <c r="Q6623" s="1">
        <v>43343</v>
      </c>
      <c r="R6623" t="s">
        <v>29</v>
      </c>
      <c r="S6623" t="s">
        <v>43</v>
      </c>
      <c r="T6623" t="s">
        <v>71</v>
      </c>
      <c r="W6623" t="s">
        <v>18758</v>
      </c>
      <c r="X6623" t="s">
        <v>116</v>
      </c>
    </row>
    <row r="6624" spans="7:29" x14ac:dyDescent="0.2">
      <c r="G6624" t="s">
        <v>3054</v>
      </c>
      <c r="H6624" t="s">
        <v>53</v>
      </c>
      <c r="I6624" t="s">
        <v>20030</v>
      </c>
      <c r="J6624" t="s">
        <v>761</v>
      </c>
      <c r="L6624" t="s">
        <v>2317</v>
      </c>
      <c r="M6624">
        <v>12</v>
      </c>
      <c r="N6624" t="s">
        <v>761</v>
      </c>
      <c r="O6624" s="12">
        <v>1709</v>
      </c>
      <c r="P6624" t="s">
        <v>28</v>
      </c>
      <c r="Q6624" s="1">
        <v>44013</v>
      </c>
      <c r="R6624" t="s">
        <v>56</v>
      </c>
      <c r="S6624" s="1">
        <v>44971</v>
      </c>
      <c r="T6624" t="s">
        <v>30</v>
      </c>
      <c r="U6624" t="s">
        <v>20031</v>
      </c>
      <c r="W6624" t="s">
        <v>20032</v>
      </c>
    </row>
    <row r="6625" spans="7:29" x14ac:dyDescent="0.2">
      <c r="G6625" t="s">
        <v>66</v>
      </c>
      <c r="H6625" t="s">
        <v>553</v>
      </c>
      <c r="I6625" t="s">
        <v>20149</v>
      </c>
      <c r="J6625" t="s">
        <v>26</v>
      </c>
      <c r="K6625" t="s">
        <v>20150</v>
      </c>
      <c r="L6625" t="s">
        <v>246</v>
      </c>
      <c r="M6625">
        <v>12</v>
      </c>
      <c r="N6625" t="s">
        <v>26</v>
      </c>
      <c r="O6625" s="12">
        <v>1688</v>
      </c>
      <c r="P6625" t="s">
        <v>70</v>
      </c>
      <c r="Q6625" s="1">
        <v>39128</v>
      </c>
      <c r="R6625" t="s">
        <v>29</v>
      </c>
      <c r="S6625" t="s">
        <v>43</v>
      </c>
      <c r="T6625" t="s">
        <v>71</v>
      </c>
      <c r="W6625" t="s">
        <v>20151</v>
      </c>
      <c r="X6625" t="s">
        <v>20152</v>
      </c>
      <c r="Y6625" t="s">
        <v>20150</v>
      </c>
      <c r="Z6625" t="s">
        <v>341</v>
      </c>
      <c r="AA6625" t="s">
        <v>20153</v>
      </c>
      <c r="AB6625" t="s">
        <v>50</v>
      </c>
      <c r="AC6625" t="s">
        <v>50</v>
      </c>
    </row>
    <row r="6626" spans="7:29" x14ac:dyDescent="0.2">
      <c r="G6626" t="s">
        <v>2597</v>
      </c>
      <c r="H6626" t="s">
        <v>302</v>
      </c>
      <c r="I6626" t="s">
        <v>10752</v>
      </c>
      <c r="J6626" t="s">
        <v>135</v>
      </c>
      <c r="K6626" t="s">
        <v>743</v>
      </c>
      <c r="L6626" t="s">
        <v>744</v>
      </c>
      <c r="M6626">
        <v>9</v>
      </c>
      <c r="N6626" t="s">
        <v>135</v>
      </c>
      <c r="O6626" s="12">
        <v>1681</v>
      </c>
      <c r="P6626" t="s">
        <v>70</v>
      </c>
      <c r="Q6626" s="1">
        <v>44844</v>
      </c>
      <c r="R6626" t="s">
        <v>56</v>
      </c>
      <c r="S6626" s="1">
        <v>44895</v>
      </c>
      <c r="T6626" t="s">
        <v>71</v>
      </c>
      <c r="W6626" t="s">
        <v>10755</v>
      </c>
    </row>
    <row r="6627" spans="7:29" x14ac:dyDescent="0.2">
      <c r="G6627" t="s">
        <v>5259</v>
      </c>
      <c r="H6627" t="s">
        <v>24</v>
      </c>
      <c r="I6627" t="s">
        <v>5253</v>
      </c>
      <c r="J6627" t="s">
        <v>103</v>
      </c>
      <c r="K6627" t="s">
        <v>5260</v>
      </c>
      <c r="L6627" t="s">
        <v>114</v>
      </c>
      <c r="M6627">
        <v>12</v>
      </c>
      <c r="N6627" t="s">
        <v>103</v>
      </c>
      <c r="O6627" s="12">
        <v>1670</v>
      </c>
      <c r="P6627" t="s">
        <v>70</v>
      </c>
      <c r="Q6627" s="1">
        <v>44618</v>
      </c>
      <c r="R6627" t="s">
        <v>29</v>
      </c>
      <c r="S6627" t="s">
        <v>43</v>
      </c>
      <c r="T6627" t="s">
        <v>71</v>
      </c>
      <c r="W6627" t="s">
        <v>5261</v>
      </c>
      <c r="X6627" t="s">
        <v>5262</v>
      </c>
      <c r="Y6627" t="s">
        <v>5260</v>
      </c>
      <c r="Z6627" t="s">
        <v>109</v>
      </c>
      <c r="AA6627" t="s">
        <v>5263</v>
      </c>
      <c r="AB6627" t="s">
        <v>50</v>
      </c>
      <c r="AC6627" t="s">
        <v>50</v>
      </c>
    </row>
    <row r="6628" spans="7:29" x14ac:dyDescent="0.2">
      <c r="G6628" t="s">
        <v>117</v>
      </c>
      <c r="H6628" t="s">
        <v>302</v>
      </c>
      <c r="I6628" t="s">
        <v>14355</v>
      </c>
      <c r="J6628" t="s">
        <v>1891</v>
      </c>
      <c r="K6628" t="s">
        <v>14356</v>
      </c>
      <c r="L6628" t="s">
        <v>246</v>
      </c>
      <c r="M6628">
        <v>12</v>
      </c>
      <c r="N6628" t="s">
        <v>1891</v>
      </c>
      <c r="O6628" s="12">
        <v>1668</v>
      </c>
      <c r="P6628" t="s">
        <v>70</v>
      </c>
      <c r="Q6628" s="1">
        <v>44749</v>
      </c>
      <c r="R6628" t="s">
        <v>29</v>
      </c>
      <c r="S6628" t="s">
        <v>43</v>
      </c>
      <c r="T6628" t="s">
        <v>71</v>
      </c>
      <c r="W6628" t="s">
        <v>14357</v>
      </c>
      <c r="X6628" t="s">
        <v>116</v>
      </c>
    </row>
    <row r="6629" spans="7:29" x14ac:dyDescent="0.2">
      <c r="G6629" t="s">
        <v>920</v>
      </c>
      <c r="H6629" t="s">
        <v>280</v>
      </c>
      <c r="I6629" t="s">
        <v>19655</v>
      </c>
      <c r="J6629" t="s">
        <v>103</v>
      </c>
      <c r="K6629" t="s">
        <v>2355</v>
      </c>
      <c r="L6629" t="s">
        <v>114</v>
      </c>
      <c r="M6629">
        <v>12</v>
      </c>
      <c r="N6629" t="s">
        <v>103</v>
      </c>
      <c r="O6629" s="12">
        <v>1635</v>
      </c>
      <c r="P6629" t="s">
        <v>70</v>
      </c>
      <c r="Q6629" s="1">
        <v>43211</v>
      </c>
      <c r="R6629" t="s">
        <v>29</v>
      </c>
      <c r="S6629" t="s">
        <v>43</v>
      </c>
      <c r="T6629" t="s">
        <v>71</v>
      </c>
      <c r="W6629" t="s">
        <v>19658</v>
      </c>
      <c r="X6629" t="s">
        <v>19659</v>
      </c>
      <c r="Y6629" t="s">
        <v>2355</v>
      </c>
      <c r="Z6629" t="s">
        <v>109</v>
      </c>
      <c r="AA6629" t="s">
        <v>19660</v>
      </c>
      <c r="AB6629" t="s">
        <v>50</v>
      </c>
      <c r="AC6629" t="s">
        <v>50</v>
      </c>
    </row>
    <row r="6630" spans="7:29" x14ac:dyDescent="0.2">
      <c r="G6630" t="s">
        <v>2092</v>
      </c>
      <c r="H6630" t="s">
        <v>1327</v>
      </c>
      <c r="I6630" t="s">
        <v>18569</v>
      </c>
      <c r="J6630" t="s">
        <v>636</v>
      </c>
      <c r="K6630" t="s">
        <v>18570</v>
      </c>
      <c r="L6630" t="s">
        <v>114</v>
      </c>
      <c r="M6630">
        <v>12</v>
      </c>
      <c r="N6630" t="s">
        <v>636</v>
      </c>
      <c r="O6630" s="12">
        <v>1629</v>
      </c>
      <c r="P6630" t="s">
        <v>70</v>
      </c>
      <c r="Q6630" s="1">
        <v>45076</v>
      </c>
      <c r="R6630" t="s">
        <v>29</v>
      </c>
      <c r="S6630" t="s">
        <v>43</v>
      </c>
      <c r="T6630" t="s">
        <v>71</v>
      </c>
      <c r="W6630" t="s">
        <v>18571</v>
      </c>
      <c r="X6630" t="s">
        <v>116</v>
      </c>
    </row>
    <row r="6631" spans="7:29" x14ac:dyDescent="0.2">
      <c r="G6631" t="s">
        <v>586</v>
      </c>
      <c r="H6631" t="s">
        <v>280</v>
      </c>
      <c r="I6631" t="s">
        <v>23507</v>
      </c>
      <c r="J6631" t="s">
        <v>481</v>
      </c>
      <c r="K6631" t="s">
        <v>23508</v>
      </c>
      <c r="L6631" t="s">
        <v>114</v>
      </c>
      <c r="M6631">
        <v>12</v>
      </c>
      <c r="N6631" t="s">
        <v>481</v>
      </c>
      <c r="O6631" s="12">
        <v>1624</v>
      </c>
      <c r="P6631" t="s">
        <v>238</v>
      </c>
      <c r="Q6631" s="1">
        <v>44718</v>
      </c>
      <c r="R6631" t="s">
        <v>56</v>
      </c>
      <c r="S6631" s="1">
        <v>44750</v>
      </c>
      <c r="T6631" t="s">
        <v>71</v>
      </c>
      <c r="W6631" t="s">
        <v>23509</v>
      </c>
      <c r="X6631" t="s">
        <v>116</v>
      </c>
    </row>
    <row r="6632" spans="7:29" x14ac:dyDescent="0.2">
      <c r="G6632" t="s">
        <v>1867</v>
      </c>
      <c r="H6632" t="s">
        <v>369</v>
      </c>
      <c r="I6632" t="s">
        <v>25353</v>
      </c>
      <c r="J6632" t="s">
        <v>120</v>
      </c>
      <c r="K6632" t="s">
        <v>25354</v>
      </c>
      <c r="L6632" t="s">
        <v>114</v>
      </c>
      <c r="M6632">
        <v>12</v>
      </c>
      <c r="N6632" t="s">
        <v>120</v>
      </c>
      <c r="O6632" s="12">
        <v>1622</v>
      </c>
      <c r="P6632" t="s">
        <v>70</v>
      </c>
      <c r="Q6632" s="1">
        <v>42296</v>
      </c>
      <c r="R6632" t="s">
        <v>29</v>
      </c>
      <c r="S6632" t="s">
        <v>43</v>
      </c>
      <c r="T6632" t="s">
        <v>71</v>
      </c>
      <c r="W6632" t="s">
        <v>25355</v>
      </c>
      <c r="X6632" t="s">
        <v>25356</v>
      </c>
      <c r="Y6632" t="s">
        <v>25354</v>
      </c>
      <c r="Z6632" t="s">
        <v>125</v>
      </c>
      <c r="AA6632" t="s">
        <v>25357</v>
      </c>
      <c r="AB6632" t="s">
        <v>50</v>
      </c>
      <c r="AC6632" t="s">
        <v>50</v>
      </c>
    </row>
    <row r="6633" spans="7:29" x14ac:dyDescent="0.2">
      <c r="G6633" t="s">
        <v>12137</v>
      </c>
      <c r="H6633" t="s">
        <v>369</v>
      </c>
      <c r="I6633" t="s">
        <v>12106</v>
      </c>
      <c r="J6633" t="s">
        <v>921</v>
      </c>
      <c r="K6633" t="s">
        <v>12140</v>
      </c>
      <c r="L6633" t="s">
        <v>114</v>
      </c>
      <c r="M6633">
        <v>12</v>
      </c>
      <c r="N6633" t="s">
        <v>61</v>
      </c>
      <c r="O6633" s="12">
        <v>1600</v>
      </c>
      <c r="P6633" t="s">
        <v>238</v>
      </c>
      <c r="Q6633" s="1">
        <v>45010</v>
      </c>
      <c r="R6633" t="s">
        <v>29</v>
      </c>
      <c r="S6633" t="s">
        <v>43</v>
      </c>
      <c r="T6633" t="s">
        <v>71</v>
      </c>
      <c r="W6633" t="s">
        <v>12138</v>
      </c>
      <c r="X6633" t="s">
        <v>12139</v>
      </c>
      <c r="Y6633" t="s">
        <v>12140</v>
      </c>
      <c r="Z6633" t="s">
        <v>1838</v>
      </c>
      <c r="AA6633" t="s">
        <v>12141</v>
      </c>
      <c r="AB6633" t="s">
        <v>50</v>
      </c>
      <c r="AC6633" t="s">
        <v>50</v>
      </c>
    </row>
    <row r="6634" spans="7:29" x14ac:dyDescent="0.2">
      <c r="G6634" t="s">
        <v>12041</v>
      </c>
      <c r="H6634" t="s">
        <v>262</v>
      </c>
      <c r="I6634" t="s">
        <v>16742</v>
      </c>
      <c r="J6634" t="s">
        <v>103</v>
      </c>
      <c r="K6634" t="s">
        <v>16744</v>
      </c>
      <c r="L6634" t="s">
        <v>114</v>
      </c>
      <c r="M6634">
        <v>12</v>
      </c>
      <c r="N6634" t="s">
        <v>103</v>
      </c>
      <c r="O6634" s="12">
        <v>1598</v>
      </c>
      <c r="P6634" t="s">
        <v>70</v>
      </c>
      <c r="Q6634" s="1">
        <v>41507</v>
      </c>
      <c r="R6634" t="s">
        <v>29</v>
      </c>
      <c r="S6634" t="s">
        <v>43</v>
      </c>
      <c r="T6634" t="s">
        <v>71</v>
      </c>
      <c r="W6634" t="s">
        <v>16745</v>
      </c>
      <c r="X6634" t="s">
        <v>116</v>
      </c>
    </row>
    <row r="6635" spans="7:29" x14ac:dyDescent="0.2">
      <c r="G6635" t="s">
        <v>253</v>
      </c>
      <c r="H6635" t="s">
        <v>53</v>
      </c>
      <c r="I6635" t="s">
        <v>3166</v>
      </c>
      <c r="J6635" t="s">
        <v>2875</v>
      </c>
      <c r="K6635" t="s">
        <v>3167</v>
      </c>
      <c r="L6635" t="s">
        <v>246</v>
      </c>
      <c r="M6635">
        <v>12</v>
      </c>
      <c r="N6635" t="s">
        <v>2875</v>
      </c>
      <c r="O6635" s="12">
        <v>1594</v>
      </c>
      <c r="P6635" t="s">
        <v>238</v>
      </c>
      <c r="Q6635" s="1">
        <v>44731</v>
      </c>
      <c r="R6635" t="s">
        <v>56</v>
      </c>
      <c r="S6635" s="1">
        <v>44773</v>
      </c>
      <c r="T6635" t="s">
        <v>71</v>
      </c>
      <c r="W6635" t="s">
        <v>3168</v>
      </c>
    </row>
    <row r="6636" spans="7:29" x14ac:dyDescent="0.2">
      <c r="G6636" t="s">
        <v>324</v>
      </c>
      <c r="H6636" t="s">
        <v>262</v>
      </c>
      <c r="I6636" t="s">
        <v>1084</v>
      </c>
      <c r="J6636" t="s">
        <v>770</v>
      </c>
      <c r="K6636" t="s">
        <v>1085</v>
      </c>
      <c r="L6636" t="s">
        <v>589</v>
      </c>
      <c r="M6636">
        <v>12</v>
      </c>
      <c r="N6636" t="s">
        <v>770</v>
      </c>
      <c r="O6636" s="12">
        <v>1589</v>
      </c>
      <c r="P6636" t="s">
        <v>70</v>
      </c>
      <c r="Q6636" s="1">
        <v>44348</v>
      </c>
      <c r="R6636" t="s">
        <v>29</v>
      </c>
      <c r="S6636" t="s">
        <v>43</v>
      </c>
      <c r="T6636" t="s">
        <v>71</v>
      </c>
      <c r="W6636" t="s">
        <v>1086</v>
      </c>
      <c r="X6636" t="s">
        <v>116</v>
      </c>
    </row>
    <row r="6637" spans="7:29" x14ac:dyDescent="0.2">
      <c r="G6637" t="s">
        <v>261</v>
      </c>
      <c r="H6637" t="s">
        <v>118</v>
      </c>
      <c r="I6637" t="s">
        <v>1415</v>
      </c>
      <c r="J6637" t="s">
        <v>346</v>
      </c>
      <c r="K6637" t="s">
        <v>1416</v>
      </c>
      <c r="L6637" t="s">
        <v>114</v>
      </c>
      <c r="M6637">
        <v>12</v>
      </c>
      <c r="N6637" t="s">
        <v>346</v>
      </c>
      <c r="O6637" s="12">
        <v>1581</v>
      </c>
      <c r="P6637" t="s">
        <v>70</v>
      </c>
      <c r="Q6637" s="1">
        <v>44936</v>
      </c>
      <c r="R6637" t="s">
        <v>29</v>
      </c>
      <c r="S6637" t="s">
        <v>43</v>
      </c>
      <c r="T6637" t="s">
        <v>71</v>
      </c>
      <c r="W6637" t="s">
        <v>1417</v>
      </c>
      <c r="X6637" t="s">
        <v>116</v>
      </c>
    </row>
    <row r="6638" spans="7:29" x14ac:dyDescent="0.2">
      <c r="G6638" t="s">
        <v>503</v>
      </c>
      <c r="H6638" t="s">
        <v>53</v>
      </c>
      <c r="I6638" t="s">
        <v>4279</v>
      </c>
      <c r="J6638" t="s">
        <v>528</v>
      </c>
      <c r="L6638" t="s">
        <v>283</v>
      </c>
      <c r="M6638">
        <v>9</v>
      </c>
      <c r="N6638" t="s">
        <v>528</v>
      </c>
      <c r="O6638" s="12">
        <v>1571</v>
      </c>
      <c r="P6638" t="s">
        <v>28</v>
      </c>
      <c r="Q6638" s="1">
        <v>45001</v>
      </c>
      <c r="R6638" t="s">
        <v>56</v>
      </c>
      <c r="S6638" s="1">
        <v>45092</v>
      </c>
      <c r="T6638" t="s">
        <v>30</v>
      </c>
      <c r="U6638" t="s">
        <v>570</v>
      </c>
      <c r="W6638" t="s">
        <v>4280</v>
      </c>
    </row>
    <row r="6639" spans="7:29" x14ac:dyDescent="0.2">
      <c r="G6639" t="s">
        <v>15343</v>
      </c>
      <c r="H6639" t="s">
        <v>24</v>
      </c>
      <c r="I6639" t="s">
        <v>15336</v>
      </c>
      <c r="J6639" t="s">
        <v>1295</v>
      </c>
      <c r="L6639" t="s">
        <v>511</v>
      </c>
      <c r="M6639">
        <v>12</v>
      </c>
      <c r="N6639" t="s">
        <v>15344</v>
      </c>
      <c r="O6639" s="12">
        <v>1571</v>
      </c>
      <c r="P6639" t="s">
        <v>28</v>
      </c>
      <c r="Q6639" s="1">
        <v>43647</v>
      </c>
      <c r="R6639" t="s">
        <v>56</v>
      </c>
      <c r="S6639" s="1">
        <v>44926</v>
      </c>
      <c r="T6639" t="s">
        <v>30</v>
      </c>
      <c r="U6639" t="s">
        <v>15345</v>
      </c>
      <c r="V6639" t="s">
        <v>267</v>
      </c>
      <c r="W6639" t="s">
        <v>15346</v>
      </c>
    </row>
    <row r="6640" spans="7:29" x14ac:dyDescent="0.2">
      <c r="G6640" t="s">
        <v>22829</v>
      </c>
      <c r="H6640" t="s">
        <v>53</v>
      </c>
      <c r="I6640" t="s">
        <v>22830</v>
      </c>
      <c r="J6640" t="s">
        <v>103</v>
      </c>
      <c r="K6640" t="s">
        <v>22831</v>
      </c>
      <c r="L6640" t="s">
        <v>114</v>
      </c>
      <c r="M6640">
        <v>12</v>
      </c>
      <c r="N6640" t="s">
        <v>103</v>
      </c>
      <c r="O6640" s="12">
        <v>1570</v>
      </c>
      <c r="P6640" t="s">
        <v>70</v>
      </c>
      <c r="Q6640" s="1">
        <v>36465</v>
      </c>
      <c r="R6640" t="s">
        <v>29</v>
      </c>
      <c r="S6640" t="s">
        <v>43</v>
      </c>
      <c r="T6640" t="s">
        <v>71</v>
      </c>
      <c r="W6640" t="s">
        <v>22832</v>
      </c>
      <c r="X6640" t="s">
        <v>116</v>
      </c>
    </row>
    <row r="6641" spans="7:29" x14ac:dyDescent="0.2">
      <c r="G6641" t="s">
        <v>358</v>
      </c>
      <c r="H6641" t="s">
        <v>148</v>
      </c>
      <c r="I6641" t="s">
        <v>8872</v>
      </c>
      <c r="J6641" t="s">
        <v>1035</v>
      </c>
      <c r="K6641" t="s">
        <v>8873</v>
      </c>
      <c r="L6641" t="s">
        <v>114</v>
      </c>
      <c r="M6641">
        <v>12</v>
      </c>
      <c r="N6641" t="s">
        <v>1035</v>
      </c>
      <c r="O6641" s="12">
        <v>1553</v>
      </c>
      <c r="P6641" t="s">
        <v>70</v>
      </c>
      <c r="Q6641" s="1">
        <v>42649</v>
      </c>
      <c r="R6641" t="s">
        <v>29</v>
      </c>
      <c r="S6641" t="s">
        <v>43</v>
      </c>
      <c r="T6641" t="s">
        <v>71</v>
      </c>
      <c r="W6641" t="s">
        <v>8874</v>
      </c>
      <c r="X6641" t="s">
        <v>116</v>
      </c>
    </row>
    <row r="6642" spans="7:29" x14ac:dyDescent="0.2">
      <c r="G6642" t="s">
        <v>586</v>
      </c>
      <c r="H6642" t="s">
        <v>759</v>
      </c>
      <c r="I6642" t="s">
        <v>24601</v>
      </c>
      <c r="J6642" t="s">
        <v>103</v>
      </c>
      <c r="K6642" t="s">
        <v>8790</v>
      </c>
      <c r="L6642" t="s">
        <v>114</v>
      </c>
      <c r="M6642">
        <v>12</v>
      </c>
      <c r="N6642" t="s">
        <v>103</v>
      </c>
      <c r="O6642" s="12">
        <v>1553</v>
      </c>
      <c r="P6642" t="s">
        <v>70</v>
      </c>
      <c r="Q6642" s="1">
        <v>44793</v>
      </c>
      <c r="R6642" t="s">
        <v>29</v>
      </c>
      <c r="S6642" t="s">
        <v>43</v>
      </c>
      <c r="T6642" t="s">
        <v>71</v>
      </c>
      <c r="W6642" t="s">
        <v>24605</v>
      </c>
      <c r="X6642" t="s">
        <v>116</v>
      </c>
    </row>
    <row r="6643" spans="7:29" x14ac:dyDescent="0.2">
      <c r="G6643" t="s">
        <v>1849</v>
      </c>
      <c r="H6643" t="s">
        <v>234</v>
      </c>
      <c r="I6643" t="s">
        <v>8124</v>
      </c>
      <c r="J6643" t="s">
        <v>6069</v>
      </c>
      <c r="L6643" t="s">
        <v>27</v>
      </c>
      <c r="M6643">
        <v>12</v>
      </c>
      <c r="N6643" t="s">
        <v>6069</v>
      </c>
      <c r="O6643" s="12">
        <v>1550</v>
      </c>
      <c r="P6643" t="s">
        <v>28</v>
      </c>
      <c r="Q6643" s="1">
        <v>45044</v>
      </c>
      <c r="R6643" t="s">
        <v>29</v>
      </c>
      <c r="S6643" t="s">
        <v>43</v>
      </c>
      <c r="T6643" t="s">
        <v>30</v>
      </c>
      <c r="U6643" t="s">
        <v>15203</v>
      </c>
      <c r="V6643" t="s">
        <v>404</v>
      </c>
      <c r="W6643" t="s">
        <v>15204</v>
      </c>
      <c r="X6643" t="s">
        <v>116</v>
      </c>
    </row>
    <row r="6644" spans="7:29" x14ac:dyDescent="0.2">
      <c r="G6644" t="s">
        <v>6242</v>
      </c>
      <c r="H6644" t="s">
        <v>262</v>
      </c>
      <c r="I6644" t="s">
        <v>6243</v>
      </c>
      <c r="J6644" t="s">
        <v>61</v>
      </c>
      <c r="K6644" t="s">
        <v>6244</v>
      </c>
      <c r="L6644" t="s">
        <v>114</v>
      </c>
      <c r="M6644">
        <v>12</v>
      </c>
      <c r="N6644" t="s">
        <v>61</v>
      </c>
      <c r="O6644" s="12">
        <v>1540</v>
      </c>
      <c r="P6644" t="s">
        <v>70</v>
      </c>
      <c r="Q6644" s="1">
        <v>43725</v>
      </c>
      <c r="R6644" t="s">
        <v>29</v>
      </c>
      <c r="S6644" t="s">
        <v>43</v>
      </c>
      <c r="T6644" t="s">
        <v>71</v>
      </c>
      <c r="W6644" t="s">
        <v>6245</v>
      </c>
      <c r="X6644" t="s">
        <v>6246</v>
      </c>
      <c r="Y6644" t="s">
        <v>6244</v>
      </c>
      <c r="Z6644" t="s">
        <v>1838</v>
      </c>
      <c r="AA6644" t="s">
        <v>6247</v>
      </c>
      <c r="AB6644" t="s">
        <v>50</v>
      </c>
      <c r="AC6644" t="s">
        <v>50</v>
      </c>
    </row>
    <row r="6645" spans="7:29" x14ac:dyDescent="0.2">
      <c r="G6645" t="s">
        <v>1162</v>
      </c>
      <c r="H6645" t="s">
        <v>314</v>
      </c>
      <c r="I6645" t="s">
        <v>16029</v>
      </c>
      <c r="J6645" t="s">
        <v>3683</v>
      </c>
      <c r="K6645" t="s">
        <v>16031</v>
      </c>
      <c r="L6645" t="s">
        <v>114</v>
      </c>
      <c r="M6645">
        <v>12</v>
      </c>
      <c r="N6645" t="s">
        <v>3683</v>
      </c>
      <c r="O6645" s="12">
        <v>1530</v>
      </c>
      <c r="P6645" t="s">
        <v>70</v>
      </c>
      <c r="Q6645" s="1">
        <v>44865</v>
      </c>
      <c r="R6645" t="s">
        <v>56</v>
      </c>
      <c r="S6645" s="1">
        <v>44926</v>
      </c>
      <c r="T6645" t="s">
        <v>71</v>
      </c>
      <c r="W6645" t="s">
        <v>16030</v>
      </c>
    </row>
    <row r="6646" spans="7:29" x14ac:dyDescent="0.2">
      <c r="G6646" t="s">
        <v>4450</v>
      </c>
      <c r="H6646" t="s">
        <v>53</v>
      </c>
      <c r="I6646" t="s">
        <v>5873</v>
      </c>
      <c r="J6646" t="s">
        <v>5875</v>
      </c>
      <c r="L6646" t="s">
        <v>55</v>
      </c>
      <c r="M6646">
        <v>12</v>
      </c>
      <c r="N6646" t="s">
        <v>5875</v>
      </c>
      <c r="O6646" s="12">
        <v>1526</v>
      </c>
      <c r="P6646" t="s">
        <v>28</v>
      </c>
      <c r="Q6646" s="1">
        <v>45061</v>
      </c>
      <c r="R6646" t="s">
        <v>29</v>
      </c>
      <c r="S6646" s="1">
        <v>45199</v>
      </c>
      <c r="T6646" t="s">
        <v>30</v>
      </c>
      <c r="U6646" t="s">
        <v>1036</v>
      </c>
      <c r="W6646" t="s">
        <v>5876</v>
      </c>
      <c r="X6646" t="s">
        <v>5877</v>
      </c>
      <c r="Y6646" t="s">
        <v>1036</v>
      </c>
      <c r="Z6646" t="s">
        <v>5561</v>
      </c>
      <c r="AA6646" t="s">
        <v>5878</v>
      </c>
      <c r="AB6646" t="s">
        <v>50</v>
      </c>
      <c r="AC6646" t="s">
        <v>50</v>
      </c>
    </row>
    <row r="6647" spans="7:29" x14ac:dyDescent="0.2">
      <c r="G6647" t="s">
        <v>4056</v>
      </c>
      <c r="H6647" t="s">
        <v>53</v>
      </c>
      <c r="I6647" t="s">
        <v>7094</v>
      </c>
      <c r="J6647" t="s">
        <v>103</v>
      </c>
      <c r="K6647" t="s">
        <v>1529</v>
      </c>
      <c r="L6647" t="s">
        <v>114</v>
      </c>
      <c r="M6647">
        <v>12</v>
      </c>
      <c r="N6647" t="s">
        <v>103</v>
      </c>
      <c r="O6647" s="12">
        <v>1526</v>
      </c>
      <c r="P6647" t="s">
        <v>70</v>
      </c>
      <c r="Q6647" s="1">
        <v>43634</v>
      </c>
      <c r="R6647" t="s">
        <v>29</v>
      </c>
      <c r="S6647" t="s">
        <v>43</v>
      </c>
      <c r="T6647" t="s">
        <v>71</v>
      </c>
      <c r="W6647" t="s">
        <v>7095</v>
      </c>
      <c r="X6647" t="s">
        <v>116</v>
      </c>
    </row>
    <row r="6648" spans="7:29" x14ac:dyDescent="0.2">
      <c r="G6648" t="s">
        <v>20159</v>
      </c>
      <c r="H6648" t="s">
        <v>314</v>
      </c>
      <c r="I6648" t="s">
        <v>20682</v>
      </c>
      <c r="J6648" t="s">
        <v>4608</v>
      </c>
      <c r="K6648" t="s">
        <v>20683</v>
      </c>
      <c r="L6648" t="s">
        <v>3395</v>
      </c>
      <c r="M6648">
        <v>12</v>
      </c>
      <c r="N6648" t="s">
        <v>4608</v>
      </c>
      <c r="O6648" s="12">
        <v>1514</v>
      </c>
      <c r="P6648" t="s">
        <v>70</v>
      </c>
      <c r="Q6648" s="1">
        <v>44662</v>
      </c>
      <c r="R6648" t="s">
        <v>56</v>
      </c>
      <c r="S6648" s="1">
        <v>44773</v>
      </c>
      <c r="T6648" t="s">
        <v>71</v>
      </c>
      <c r="W6648" t="s">
        <v>20684</v>
      </c>
    </row>
    <row r="6649" spans="7:29" x14ac:dyDescent="0.2">
      <c r="G6649" t="s">
        <v>5417</v>
      </c>
      <c r="H6649" t="s">
        <v>759</v>
      </c>
      <c r="I6649" t="s">
        <v>8671</v>
      </c>
      <c r="J6649" t="s">
        <v>54</v>
      </c>
      <c r="K6649" t="s">
        <v>8684</v>
      </c>
      <c r="L6649" t="s">
        <v>589</v>
      </c>
      <c r="M6649">
        <v>12</v>
      </c>
      <c r="N6649" t="s">
        <v>54</v>
      </c>
      <c r="O6649" s="12">
        <v>1499</v>
      </c>
      <c r="P6649" t="s">
        <v>70</v>
      </c>
      <c r="Q6649" s="1">
        <v>44743</v>
      </c>
      <c r="R6649" t="s">
        <v>29</v>
      </c>
      <c r="S6649" t="s">
        <v>43</v>
      </c>
      <c r="T6649" t="s">
        <v>71</v>
      </c>
      <c r="W6649" t="s">
        <v>8685</v>
      </c>
      <c r="X6649" t="s">
        <v>8686</v>
      </c>
      <c r="Y6649" t="s">
        <v>8684</v>
      </c>
      <c r="Z6649" t="s">
        <v>6909</v>
      </c>
      <c r="AA6649" t="s">
        <v>8687</v>
      </c>
      <c r="AB6649" t="s">
        <v>50</v>
      </c>
      <c r="AC6649" t="s">
        <v>50</v>
      </c>
    </row>
    <row r="6650" spans="7:29" x14ac:dyDescent="0.2">
      <c r="G6650" t="s">
        <v>1672</v>
      </c>
      <c r="H6650" t="s">
        <v>262</v>
      </c>
      <c r="I6650" t="s">
        <v>24358</v>
      </c>
      <c r="J6650" t="s">
        <v>61</v>
      </c>
      <c r="L6650" t="s">
        <v>12633</v>
      </c>
      <c r="M6650">
        <v>9</v>
      </c>
      <c r="N6650" t="s">
        <v>61</v>
      </c>
      <c r="O6650" s="12">
        <v>1495</v>
      </c>
      <c r="P6650" t="s">
        <v>7829</v>
      </c>
      <c r="Q6650" s="1">
        <v>44789</v>
      </c>
      <c r="R6650" t="s">
        <v>56</v>
      </c>
      <c r="S6650" s="1">
        <v>44804</v>
      </c>
      <c r="T6650" t="s">
        <v>30</v>
      </c>
      <c r="U6650" t="s">
        <v>616</v>
      </c>
      <c r="W6650" t="s">
        <v>24359</v>
      </c>
    </row>
    <row r="6651" spans="7:29" x14ac:dyDescent="0.2">
      <c r="G6651" t="s">
        <v>615</v>
      </c>
      <c r="H6651" t="s">
        <v>53</v>
      </c>
      <c r="I6651" t="s">
        <v>24916</v>
      </c>
      <c r="J6651" t="s">
        <v>103</v>
      </c>
      <c r="K6651" t="s">
        <v>6143</v>
      </c>
      <c r="L6651" t="s">
        <v>114</v>
      </c>
      <c r="M6651">
        <v>12</v>
      </c>
      <c r="N6651" t="s">
        <v>103</v>
      </c>
      <c r="O6651" s="12">
        <v>1492</v>
      </c>
      <c r="P6651" t="s">
        <v>70</v>
      </c>
      <c r="Q6651" s="1">
        <v>44499</v>
      </c>
      <c r="R6651" t="s">
        <v>29</v>
      </c>
      <c r="S6651" t="s">
        <v>43</v>
      </c>
      <c r="T6651" t="s">
        <v>71</v>
      </c>
      <c r="W6651" t="s">
        <v>24917</v>
      </c>
      <c r="X6651" t="s">
        <v>116</v>
      </c>
    </row>
    <row r="6652" spans="7:29" x14ac:dyDescent="0.2">
      <c r="G6652" t="s">
        <v>2092</v>
      </c>
      <c r="H6652" t="s">
        <v>148</v>
      </c>
      <c r="I6652" t="s">
        <v>4379</v>
      </c>
      <c r="J6652" t="s">
        <v>2222</v>
      </c>
      <c r="K6652" t="s">
        <v>4380</v>
      </c>
      <c r="L6652" t="s">
        <v>203</v>
      </c>
      <c r="M6652">
        <v>12</v>
      </c>
      <c r="N6652" t="s">
        <v>2222</v>
      </c>
      <c r="O6652" s="12">
        <v>1485</v>
      </c>
      <c r="P6652" t="s">
        <v>70</v>
      </c>
      <c r="Q6652" s="1">
        <v>45082</v>
      </c>
      <c r="R6652" t="s">
        <v>29</v>
      </c>
      <c r="S6652" t="s">
        <v>43</v>
      </c>
      <c r="T6652" t="s">
        <v>71</v>
      </c>
      <c r="W6652" t="s">
        <v>4381</v>
      </c>
      <c r="X6652" t="s">
        <v>116</v>
      </c>
    </row>
    <row r="6653" spans="7:29" x14ac:dyDescent="0.2">
      <c r="G6653" t="s">
        <v>9185</v>
      </c>
      <c r="H6653" t="s">
        <v>183</v>
      </c>
      <c r="I6653" t="s">
        <v>18288</v>
      </c>
      <c r="J6653" t="s">
        <v>103</v>
      </c>
      <c r="K6653" t="s">
        <v>1529</v>
      </c>
      <c r="L6653" t="s">
        <v>114</v>
      </c>
      <c r="M6653">
        <v>12</v>
      </c>
      <c r="N6653" t="s">
        <v>103</v>
      </c>
      <c r="O6653" s="12">
        <v>1463</v>
      </c>
      <c r="P6653" t="s">
        <v>70</v>
      </c>
      <c r="Q6653" s="1">
        <v>44778</v>
      </c>
      <c r="R6653" t="s">
        <v>29</v>
      </c>
      <c r="S6653" t="s">
        <v>43</v>
      </c>
      <c r="T6653" t="s">
        <v>71</v>
      </c>
      <c r="W6653" t="s">
        <v>18289</v>
      </c>
      <c r="X6653" t="s">
        <v>116</v>
      </c>
    </row>
    <row r="6654" spans="7:29" x14ac:dyDescent="0.2">
      <c r="G6654" t="s">
        <v>3069</v>
      </c>
      <c r="H6654" t="s">
        <v>53</v>
      </c>
      <c r="I6654" t="s">
        <v>25433</v>
      </c>
      <c r="J6654" t="s">
        <v>974</v>
      </c>
      <c r="K6654" t="s">
        <v>982</v>
      </c>
      <c r="L6654" t="s">
        <v>114</v>
      </c>
      <c r="M6654">
        <v>12</v>
      </c>
      <c r="N6654" t="s">
        <v>974</v>
      </c>
      <c r="O6654" s="12">
        <v>1463</v>
      </c>
      <c r="P6654" t="s">
        <v>70</v>
      </c>
      <c r="Q6654" s="1">
        <v>43073</v>
      </c>
      <c r="R6654" t="s">
        <v>29</v>
      </c>
      <c r="S6654" t="s">
        <v>43</v>
      </c>
      <c r="T6654" t="s">
        <v>71</v>
      </c>
      <c r="W6654" t="s">
        <v>25436</v>
      </c>
      <c r="X6654" t="s">
        <v>116</v>
      </c>
    </row>
    <row r="6655" spans="7:29" x14ac:dyDescent="0.2">
      <c r="G6655" t="s">
        <v>19041</v>
      </c>
      <c r="H6655" t="s">
        <v>53</v>
      </c>
      <c r="I6655" t="s">
        <v>19042</v>
      </c>
      <c r="J6655" t="s">
        <v>103</v>
      </c>
      <c r="K6655" t="s">
        <v>2057</v>
      </c>
      <c r="L6655" t="s">
        <v>114</v>
      </c>
      <c r="M6655">
        <v>12</v>
      </c>
      <c r="N6655" t="s">
        <v>103</v>
      </c>
      <c r="O6655" s="12">
        <v>1454</v>
      </c>
      <c r="P6655" t="s">
        <v>70</v>
      </c>
      <c r="Q6655" s="1">
        <v>43651</v>
      </c>
      <c r="R6655" t="s">
        <v>29</v>
      </c>
      <c r="S6655" t="s">
        <v>43</v>
      </c>
      <c r="T6655" t="s">
        <v>71</v>
      </c>
      <c r="W6655" t="s">
        <v>19043</v>
      </c>
      <c r="X6655" t="s">
        <v>19044</v>
      </c>
      <c r="Y6655" t="s">
        <v>2057</v>
      </c>
      <c r="Z6655" t="s">
        <v>109</v>
      </c>
      <c r="AA6655" t="s">
        <v>19045</v>
      </c>
      <c r="AB6655" t="s">
        <v>50</v>
      </c>
      <c r="AC6655" t="s">
        <v>50</v>
      </c>
    </row>
    <row r="6656" spans="7:29" x14ac:dyDescent="0.2">
      <c r="G6656" t="s">
        <v>10810</v>
      </c>
      <c r="H6656" t="s">
        <v>53</v>
      </c>
      <c r="I6656" t="s">
        <v>10801</v>
      </c>
      <c r="J6656" t="s">
        <v>159</v>
      </c>
      <c r="K6656" t="s">
        <v>10811</v>
      </c>
      <c r="L6656" t="s">
        <v>114</v>
      </c>
      <c r="M6656">
        <v>12</v>
      </c>
      <c r="N6656" t="s">
        <v>159</v>
      </c>
      <c r="O6656" s="12">
        <v>1450</v>
      </c>
      <c r="P6656" t="s">
        <v>70</v>
      </c>
      <c r="Q6656" s="1">
        <v>44562</v>
      </c>
      <c r="R6656" t="s">
        <v>29</v>
      </c>
      <c r="S6656" t="s">
        <v>43</v>
      </c>
      <c r="T6656" t="s">
        <v>71</v>
      </c>
      <c r="W6656" t="s">
        <v>10812</v>
      </c>
      <c r="X6656" t="s">
        <v>10813</v>
      </c>
      <c r="Y6656" t="s">
        <v>10811</v>
      </c>
      <c r="Z6656" t="s">
        <v>163</v>
      </c>
      <c r="AA6656" t="s">
        <v>10814</v>
      </c>
      <c r="AB6656" t="s">
        <v>50</v>
      </c>
      <c r="AC6656" t="s">
        <v>50</v>
      </c>
    </row>
    <row r="6657" spans="7:29" x14ac:dyDescent="0.2">
      <c r="G6657" t="s">
        <v>3753</v>
      </c>
      <c r="H6657" t="s">
        <v>148</v>
      </c>
      <c r="I6657" t="s">
        <v>3754</v>
      </c>
      <c r="J6657" t="s">
        <v>135</v>
      </c>
      <c r="K6657" t="s">
        <v>3755</v>
      </c>
      <c r="L6657" t="s">
        <v>152</v>
      </c>
      <c r="M6657">
        <v>12</v>
      </c>
      <c r="N6657" t="s">
        <v>135</v>
      </c>
      <c r="O6657" s="12">
        <v>1448</v>
      </c>
      <c r="P6657" t="s">
        <v>70</v>
      </c>
      <c r="Q6657" s="1">
        <v>44750</v>
      </c>
      <c r="R6657" t="s">
        <v>56</v>
      </c>
      <c r="S6657" s="1">
        <v>44766</v>
      </c>
      <c r="T6657" t="s">
        <v>71</v>
      </c>
      <c r="W6657" t="s">
        <v>3756</v>
      </c>
    </row>
    <row r="6658" spans="7:29" x14ac:dyDescent="0.2">
      <c r="G6658" t="s">
        <v>12691</v>
      </c>
      <c r="H6658" t="s">
        <v>53</v>
      </c>
      <c r="I6658" t="s">
        <v>16843</v>
      </c>
      <c r="J6658" t="s">
        <v>460</v>
      </c>
      <c r="K6658" t="s">
        <v>3661</v>
      </c>
      <c r="L6658" t="s">
        <v>589</v>
      </c>
      <c r="M6658">
        <v>12</v>
      </c>
      <c r="N6658" t="s">
        <v>460</v>
      </c>
      <c r="O6658" s="12">
        <v>1440</v>
      </c>
      <c r="P6658" t="s">
        <v>70</v>
      </c>
      <c r="Q6658" s="1">
        <v>44848</v>
      </c>
      <c r="R6658" t="s">
        <v>56</v>
      </c>
      <c r="S6658" s="1">
        <v>44866</v>
      </c>
      <c r="T6658" t="s">
        <v>71</v>
      </c>
      <c r="W6658" t="s">
        <v>16844</v>
      </c>
    </row>
    <row r="6659" spans="7:29" x14ac:dyDescent="0.2">
      <c r="G6659" t="s">
        <v>16444</v>
      </c>
      <c r="H6659" t="s">
        <v>53</v>
      </c>
      <c r="I6659" t="s">
        <v>16442</v>
      </c>
      <c r="J6659" t="s">
        <v>332</v>
      </c>
      <c r="K6659" t="s">
        <v>16445</v>
      </c>
      <c r="L6659" t="s">
        <v>114</v>
      </c>
      <c r="M6659">
        <v>12</v>
      </c>
      <c r="N6659" t="s">
        <v>332</v>
      </c>
      <c r="O6659" s="12">
        <v>1439</v>
      </c>
      <c r="P6659" t="s">
        <v>70</v>
      </c>
      <c r="Q6659" s="1">
        <v>42464</v>
      </c>
      <c r="R6659" t="s">
        <v>56</v>
      </c>
      <c r="S6659" s="1">
        <v>44804</v>
      </c>
      <c r="T6659" t="s">
        <v>71</v>
      </c>
      <c r="W6659" t="s">
        <v>16446</v>
      </c>
    </row>
    <row r="6660" spans="7:29" x14ac:dyDescent="0.2">
      <c r="G6660" t="s">
        <v>18557</v>
      </c>
      <c r="H6660" t="s">
        <v>148</v>
      </c>
      <c r="I6660" t="s">
        <v>19841</v>
      </c>
      <c r="J6660" t="s">
        <v>481</v>
      </c>
      <c r="K6660" t="s">
        <v>19842</v>
      </c>
      <c r="L6660" t="s">
        <v>114</v>
      </c>
      <c r="M6660">
        <v>12</v>
      </c>
      <c r="N6660" t="s">
        <v>481</v>
      </c>
      <c r="O6660" s="12">
        <v>1439</v>
      </c>
      <c r="P6660" t="s">
        <v>70</v>
      </c>
      <c r="Q6660" s="1">
        <v>44728</v>
      </c>
      <c r="R6660" t="s">
        <v>29</v>
      </c>
      <c r="S6660" t="s">
        <v>43</v>
      </c>
      <c r="T6660" t="s">
        <v>71</v>
      </c>
      <c r="W6660" t="s">
        <v>19843</v>
      </c>
      <c r="X6660" t="s">
        <v>116</v>
      </c>
    </row>
    <row r="6661" spans="7:29" x14ac:dyDescent="0.2">
      <c r="G6661" t="s">
        <v>59</v>
      </c>
      <c r="H6661" t="s">
        <v>129</v>
      </c>
      <c r="I6661" t="s">
        <v>13560</v>
      </c>
      <c r="J6661" t="s">
        <v>533</v>
      </c>
      <c r="K6661" t="s">
        <v>13561</v>
      </c>
      <c r="L6661" t="s">
        <v>13562</v>
      </c>
      <c r="M6661">
        <v>12</v>
      </c>
      <c r="N6661" t="s">
        <v>533</v>
      </c>
      <c r="O6661" s="12">
        <v>1433</v>
      </c>
      <c r="P6661" t="s">
        <v>70</v>
      </c>
      <c r="Q6661" s="1">
        <v>45055</v>
      </c>
      <c r="R6661" t="s">
        <v>29</v>
      </c>
      <c r="S6661" s="1">
        <v>45420</v>
      </c>
      <c r="T6661" t="s">
        <v>71</v>
      </c>
      <c r="W6661" t="s">
        <v>13563</v>
      </c>
      <c r="X6661" t="s">
        <v>116</v>
      </c>
    </row>
    <row r="6662" spans="7:29" x14ac:dyDescent="0.2">
      <c r="G6662" t="s">
        <v>1412</v>
      </c>
      <c r="H6662" t="s">
        <v>262</v>
      </c>
      <c r="I6662" t="s">
        <v>1413</v>
      </c>
      <c r="J6662" t="s">
        <v>103</v>
      </c>
      <c r="K6662" t="s">
        <v>864</v>
      </c>
      <c r="L6662" t="s">
        <v>114</v>
      </c>
      <c r="M6662">
        <v>12</v>
      </c>
      <c r="N6662" t="s">
        <v>103</v>
      </c>
      <c r="O6662" s="12">
        <v>1428</v>
      </c>
      <c r="P6662" t="s">
        <v>70</v>
      </c>
      <c r="Q6662" s="1">
        <v>44811</v>
      </c>
      <c r="R6662" t="s">
        <v>29</v>
      </c>
      <c r="S6662" t="s">
        <v>43</v>
      </c>
      <c r="T6662" t="s">
        <v>71</v>
      </c>
      <c r="W6662" t="s">
        <v>1414</v>
      </c>
      <c r="X6662" t="s">
        <v>116</v>
      </c>
    </row>
    <row r="6663" spans="7:29" x14ac:dyDescent="0.2">
      <c r="G6663" t="s">
        <v>652</v>
      </c>
      <c r="H6663" t="s">
        <v>53</v>
      </c>
      <c r="I6663" t="s">
        <v>2056</v>
      </c>
      <c r="J6663" t="s">
        <v>103</v>
      </c>
      <c r="K6663" t="s">
        <v>2057</v>
      </c>
      <c r="L6663" t="s">
        <v>114</v>
      </c>
      <c r="M6663">
        <v>12</v>
      </c>
      <c r="N6663" t="s">
        <v>103</v>
      </c>
      <c r="O6663" s="12">
        <v>1425</v>
      </c>
      <c r="P6663" t="s">
        <v>70</v>
      </c>
      <c r="Q6663" s="1">
        <v>43651</v>
      </c>
      <c r="R6663" t="s">
        <v>29</v>
      </c>
      <c r="S6663" t="s">
        <v>43</v>
      </c>
      <c r="T6663" t="s">
        <v>71</v>
      </c>
      <c r="W6663" t="s">
        <v>2058</v>
      </c>
      <c r="X6663" t="s">
        <v>116</v>
      </c>
    </row>
    <row r="6664" spans="7:29" x14ac:dyDescent="0.2">
      <c r="G6664" t="s">
        <v>171</v>
      </c>
      <c r="H6664" t="s">
        <v>24</v>
      </c>
      <c r="I6664" t="s">
        <v>1691</v>
      </c>
      <c r="J6664" t="s">
        <v>1213</v>
      </c>
      <c r="L6664" t="s">
        <v>283</v>
      </c>
      <c r="M6664">
        <v>9</v>
      </c>
      <c r="N6664" t="s">
        <v>1213</v>
      </c>
      <c r="O6664" s="12">
        <v>1407</v>
      </c>
      <c r="P6664" t="s">
        <v>661</v>
      </c>
      <c r="Q6664" s="1">
        <v>40742</v>
      </c>
      <c r="R6664" t="s">
        <v>56</v>
      </c>
      <c r="S6664" s="1">
        <v>45153</v>
      </c>
      <c r="T6664" t="s">
        <v>30</v>
      </c>
      <c r="U6664" t="s">
        <v>1324</v>
      </c>
      <c r="W6664" t="s">
        <v>1692</v>
      </c>
      <c r="X6664" t="s">
        <v>1693</v>
      </c>
      <c r="Y6664" t="s">
        <v>1324</v>
      </c>
      <c r="Z6664" t="s">
        <v>1694</v>
      </c>
      <c r="AA6664" t="s">
        <v>1695</v>
      </c>
      <c r="AB6664" t="s">
        <v>50</v>
      </c>
      <c r="AC6664" t="s">
        <v>1696</v>
      </c>
    </row>
    <row r="6665" spans="7:29" x14ac:dyDescent="0.2">
      <c r="G6665" t="s">
        <v>133</v>
      </c>
      <c r="H6665" t="s">
        <v>1394</v>
      </c>
      <c r="I6665" t="s">
        <v>16421</v>
      </c>
      <c r="J6665" t="s">
        <v>103</v>
      </c>
      <c r="K6665" t="s">
        <v>16425</v>
      </c>
      <c r="L6665" t="s">
        <v>114</v>
      </c>
      <c r="M6665">
        <v>12</v>
      </c>
      <c r="N6665" t="s">
        <v>103</v>
      </c>
      <c r="O6665" s="12">
        <v>1404</v>
      </c>
      <c r="P6665" t="s">
        <v>70</v>
      </c>
      <c r="Q6665" s="1">
        <v>41760</v>
      </c>
      <c r="R6665" t="s">
        <v>29</v>
      </c>
      <c r="S6665" t="s">
        <v>43</v>
      </c>
      <c r="T6665" t="s">
        <v>71</v>
      </c>
      <c r="W6665" t="s">
        <v>16426</v>
      </c>
      <c r="X6665" t="s">
        <v>16427</v>
      </c>
      <c r="Y6665" t="s">
        <v>16425</v>
      </c>
      <c r="Z6665" t="s">
        <v>109</v>
      </c>
      <c r="AA6665" t="s">
        <v>16428</v>
      </c>
      <c r="AB6665" t="s">
        <v>50</v>
      </c>
      <c r="AC6665" t="s">
        <v>50</v>
      </c>
    </row>
    <row r="6666" spans="7:29" x14ac:dyDescent="0.2">
      <c r="G6666" t="s">
        <v>652</v>
      </c>
      <c r="H6666" t="s">
        <v>53</v>
      </c>
      <c r="I6666" t="s">
        <v>24378</v>
      </c>
      <c r="J6666" t="s">
        <v>103</v>
      </c>
      <c r="K6666" t="s">
        <v>2994</v>
      </c>
      <c r="L6666" t="s">
        <v>114</v>
      </c>
      <c r="M6666">
        <v>12</v>
      </c>
      <c r="N6666" t="s">
        <v>103</v>
      </c>
      <c r="O6666" s="12">
        <v>1392</v>
      </c>
      <c r="P6666" t="s">
        <v>70</v>
      </c>
      <c r="Q6666" s="1">
        <v>35977</v>
      </c>
      <c r="R6666" t="s">
        <v>29</v>
      </c>
      <c r="S6666" t="s">
        <v>43</v>
      </c>
      <c r="T6666" t="s">
        <v>71</v>
      </c>
      <c r="W6666" t="s">
        <v>24379</v>
      </c>
      <c r="X6666" t="s">
        <v>24380</v>
      </c>
      <c r="Y6666" t="s">
        <v>2994</v>
      </c>
      <c r="Z6666" t="s">
        <v>109</v>
      </c>
      <c r="AA6666" t="s">
        <v>24381</v>
      </c>
      <c r="AB6666" t="s">
        <v>50</v>
      </c>
      <c r="AC6666" t="s">
        <v>50</v>
      </c>
    </row>
    <row r="6667" spans="7:29" ht="153" x14ac:dyDescent="0.2">
      <c r="G6667" t="s">
        <v>1541</v>
      </c>
      <c r="H6667" t="s">
        <v>280</v>
      </c>
      <c r="I6667" t="s">
        <v>10756</v>
      </c>
      <c r="J6667" t="s">
        <v>54</v>
      </c>
      <c r="K6667" t="s">
        <v>887</v>
      </c>
      <c r="L6667" t="s">
        <v>203</v>
      </c>
      <c r="M6667">
        <v>12</v>
      </c>
      <c r="N6667" t="s">
        <v>54</v>
      </c>
      <c r="O6667" s="12">
        <v>1383</v>
      </c>
      <c r="P6667" t="s">
        <v>70</v>
      </c>
      <c r="Q6667" s="1">
        <v>44927</v>
      </c>
      <c r="R6667" t="s">
        <v>29</v>
      </c>
      <c r="S6667" t="s">
        <v>43</v>
      </c>
      <c r="T6667" t="s">
        <v>71</v>
      </c>
      <c r="W6667" t="s">
        <v>10757</v>
      </c>
      <c r="X6667" t="s">
        <v>10758</v>
      </c>
      <c r="Y6667" t="s">
        <v>887</v>
      </c>
      <c r="Z6667" t="s">
        <v>6909</v>
      </c>
      <c r="AA6667" t="s">
        <v>10759</v>
      </c>
      <c r="AB6667" s="2" t="s">
        <v>10760</v>
      </c>
      <c r="AC6667" t="s">
        <v>10761</v>
      </c>
    </row>
    <row r="6668" spans="7:29" x14ac:dyDescent="0.2">
      <c r="G6668" t="s">
        <v>4041</v>
      </c>
      <c r="H6668" t="s">
        <v>274</v>
      </c>
      <c r="I6668" t="s">
        <v>4042</v>
      </c>
      <c r="J6668" t="s">
        <v>510</v>
      </c>
      <c r="K6668" t="s">
        <v>4043</v>
      </c>
      <c r="L6668" t="s">
        <v>114</v>
      </c>
      <c r="M6668">
        <v>12</v>
      </c>
      <c r="N6668" t="s">
        <v>510</v>
      </c>
      <c r="O6668" s="12">
        <v>1375</v>
      </c>
      <c r="P6668" t="s">
        <v>70</v>
      </c>
      <c r="Q6668" s="1">
        <v>44729</v>
      </c>
      <c r="R6668" t="s">
        <v>56</v>
      </c>
      <c r="S6668" s="1">
        <v>44773</v>
      </c>
      <c r="T6668" t="s">
        <v>71</v>
      </c>
      <c r="W6668" t="s">
        <v>4044</v>
      </c>
    </row>
    <row r="6669" spans="7:29" x14ac:dyDescent="0.2">
      <c r="G6669" t="s">
        <v>954</v>
      </c>
      <c r="H6669" t="s">
        <v>274</v>
      </c>
      <c r="I6669" t="s">
        <v>6075</v>
      </c>
      <c r="J6669" t="s">
        <v>103</v>
      </c>
      <c r="K6669" t="s">
        <v>864</v>
      </c>
      <c r="L6669" t="s">
        <v>114</v>
      </c>
      <c r="M6669">
        <v>12</v>
      </c>
      <c r="N6669" t="s">
        <v>103</v>
      </c>
      <c r="O6669" s="12">
        <v>1371</v>
      </c>
      <c r="P6669" t="s">
        <v>70</v>
      </c>
      <c r="Q6669" s="1">
        <v>44334</v>
      </c>
      <c r="R6669" t="s">
        <v>29</v>
      </c>
      <c r="S6669" t="s">
        <v>43</v>
      </c>
      <c r="T6669" t="s">
        <v>71</v>
      </c>
      <c r="W6669" t="s">
        <v>6156</v>
      </c>
      <c r="X6669" t="s">
        <v>116</v>
      </c>
    </row>
    <row r="6670" spans="7:29" x14ac:dyDescent="0.2">
      <c r="G6670" t="s">
        <v>8056</v>
      </c>
      <c r="H6670" t="s">
        <v>53</v>
      </c>
      <c r="I6670" t="s">
        <v>8057</v>
      </c>
      <c r="J6670" t="s">
        <v>150</v>
      </c>
      <c r="K6670" t="s">
        <v>832</v>
      </c>
      <c r="L6670" t="s">
        <v>152</v>
      </c>
      <c r="M6670">
        <v>12</v>
      </c>
      <c r="N6670" t="s">
        <v>150</v>
      </c>
      <c r="O6670" s="12">
        <v>1349</v>
      </c>
      <c r="P6670" t="s">
        <v>70</v>
      </c>
      <c r="Q6670" s="1">
        <v>45049</v>
      </c>
      <c r="R6670" t="s">
        <v>56</v>
      </c>
      <c r="S6670" s="1">
        <v>45093</v>
      </c>
      <c r="T6670" t="s">
        <v>71</v>
      </c>
      <c r="W6670" t="s">
        <v>8058</v>
      </c>
    </row>
    <row r="6671" spans="7:29" x14ac:dyDescent="0.2">
      <c r="G6671" t="s">
        <v>6884</v>
      </c>
      <c r="H6671" t="s">
        <v>280</v>
      </c>
      <c r="I6671" t="s">
        <v>25405</v>
      </c>
      <c r="J6671" t="s">
        <v>1714</v>
      </c>
      <c r="L6671" t="s">
        <v>27</v>
      </c>
      <c r="M6671">
        <v>12</v>
      </c>
      <c r="N6671" t="s">
        <v>1714</v>
      </c>
      <c r="O6671" s="12">
        <v>1343</v>
      </c>
      <c r="P6671" t="s">
        <v>28</v>
      </c>
      <c r="Q6671" s="1">
        <v>42639</v>
      </c>
      <c r="R6671" t="s">
        <v>56</v>
      </c>
      <c r="S6671" s="1">
        <v>44771</v>
      </c>
      <c r="T6671" t="s">
        <v>30</v>
      </c>
      <c r="U6671" t="s">
        <v>25406</v>
      </c>
      <c r="V6671" t="s">
        <v>404</v>
      </c>
      <c r="W6671" t="s">
        <v>25407</v>
      </c>
    </row>
    <row r="6672" spans="7:29" x14ac:dyDescent="0.2">
      <c r="G6672" t="s">
        <v>1867</v>
      </c>
      <c r="H6672" t="s">
        <v>53</v>
      </c>
      <c r="I6672" t="s">
        <v>1868</v>
      </c>
      <c r="J6672" t="s">
        <v>211</v>
      </c>
      <c r="K6672" t="s">
        <v>945</v>
      </c>
      <c r="L6672" t="s">
        <v>246</v>
      </c>
      <c r="M6672">
        <v>12</v>
      </c>
      <c r="N6672" t="s">
        <v>211</v>
      </c>
      <c r="O6672" s="12">
        <v>1341</v>
      </c>
      <c r="P6672" t="s">
        <v>70</v>
      </c>
      <c r="Q6672" s="1">
        <v>44927</v>
      </c>
      <c r="R6672" t="s">
        <v>29</v>
      </c>
      <c r="S6672" t="s">
        <v>43</v>
      </c>
      <c r="T6672" t="s">
        <v>71</v>
      </c>
      <c r="W6672" t="s">
        <v>1869</v>
      </c>
      <c r="X6672" t="s">
        <v>1870</v>
      </c>
      <c r="Y6672" t="s">
        <v>945</v>
      </c>
      <c r="Z6672" t="s">
        <v>215</v>
      </c>
      <c r="AA6672" t="s">
        <v>1871</v>
      </c>
      <c r="AB6672" t="s">
        <v>50</v>
      </c>
      <c r="AC6672" t="s">
        <v>50</v>
      </c>
    </row>
    <row r="6673" spans="7:29" x14ac:dyDescent="0.2">
      <c r="G6673" t="s">
        <v>1393</v>
      </c>
      <c r="H6673" t="s">
        <v>60</v>
      </c>
      <c r="I6673" t="s">
        <v>18587</v>
      </c>
      <c r="J6673" t="s">
        <v>103</v>
      </c>
      <c r="K6673" t="s">
        <v>18588</v>
      </c>
      <c r="L6673" t="s">
        <v>114</v>
      </c>
      <c r="M6673">
        <v>12</v>
      </c>
      <c r="N6673" t="s">
        <v>103</v>
      </c>
      <c r="O6673" s="12">
        <v>1341</v>
      </c>
      <c r="P6673" t="s">
        <v>70</v>
      </c>
      <c r="Q6673" s="1">
        <v>36465</v>
      </c>
      <c r="R6673" t="s">
        <v>29</v>
      </c>
      <c r="S6673" t="s">
        <v>43</v>
      </c>
      <c r="T6673" t="s">
        <v>71</v>
      </c>
      <c r="W6673" t="s">
        <v>18589</v>
      </c>
      <c r="X6673" t="s">
        <v>116</v>
      </c>
    </row>
    <row r="6674" spans="7:29" x14ac:dyDescent="0.2">
      <c r="G6674" t="s">
        <v>128</v>
      </c>
      <c r="H6674" t="s">
        <v>24</v>
      </c>
      <c r="I6674" t="s">
        <v>8889</v>
      </c>
      <c r="J6674" t="s">
        <v>2414</v>
      </c>
      <c r="K6674" t="s">
        <v>8890</v>
      </c>
      <c r="L6674" t="s">
        <v>114</v>
      </c>
      <c r="M6674">
        <v>12</v>
      </c>
      <c r="N6674" t="s">
        <v>2414</v>
      </c>
      <c r="O6674" s="12">
        <v>1338</v>
      </c>
      <c r="P6674" t="s">
        <v>70</v>
      </c>
      <c r="Q6674" s="1">
        <v>44648</v>
      </c>
      <c r="R6674" t="s">
        <v>56</v>
      </c>
      <c r="S6674" s="1">
        <v>44926</v>
      </c>
      <c r="T6674" t="s">
        <v>71</v>
      </c>
      <c r="W6674" t="s">
        <v>8891</v>
      </c>
    </row>
    <row r="6675" spans="7:29" ht="153" x14ac:dyDescent="0.2">
      <c r="G6675" t="s">
        <v>11276</v>
      </c>
      <c r="H6675" t="s">
        <v>1327</v>
      </c>
      <c r="I6675" t="s">
        <v>2102</v>
      </c>
      <c r="J6675" t="s">
        <v>20722</v>
      </c>
      <c r="L6675" t="s">
        <v>347</v>
      </c>
      <c r="M6675">
        <v>12</v>
      </c>
      <c r="N6675" t="s">
        <v>4713</v>
      </c>
      <c r="O6675" s="12">
        <v>1330</v>
      </c>
      <c r="P6675" t="s">
        <v>28</v>
      </c>
      <c r="Q6675" s="1">
        <v>45093</v>
      </c>
      <c r="R6675" t="s">
        <v>29</v>
      </c>
      <c r="S6675" s="1">
        <v>45458</v>
      </c>
      <c r="T6675" t="s">
        <v>30</v>
      </c>
      <c r="U6675" t="s">
        <v>1076</v>
      </c>
      <c r="W6675" t="s">
        <v>21782</v>
      </c>
      <c r="X6675" t="s">
        <v>21783</v>
      </c>
      <c r="Y6675" t="s">
        <v>1076</v>
      </c>
      <c r="Z6675" t="s">
        <v>3142</v>
      </c>
      <c r="AA6675" t="s">
        <v>21784</v>
      </c>
      <c r="AB6675" s="2" t="s">
        <v>19562</v>
      </c>
      <c r="AC6675" t="s">
        <v>50</v>
      </c>
    </row>
    <row r="6676" spans="7:29" x14ac:dyDescent="0.2">
      <c r="G6676" t="s">
        <v>2092</v>
      </c>
      <c r="H6676" t="s">
        <v>24</v>
      </c>
      <c r="I6676" t="s">
        <v>11799</v>
      </c>
      <c r="J6676" t="s">
        <v>223</v>
      </c>
      <c r="L6676" t="s">
        <v>27</v>
      </c>
      <c r="M6676">
        <v>12</v>
      </c>
      <c r="N6676" t="s">
        <v>223</v>
      </c>
      <c r="O6676" s="12">
        <v>1326</v>
      </c>
      <c r="P6676" t="s">
        <v>28</v>
      </c>
      <c r="Q6676" s="1">
        <v>45103</v>
      </c>
      <c r="R6676" t="s">
        <v>29</v>
      </c>
      <c r="S6676" t="s">
        <v>43</v>
      </c>
      <c r="T6676" t="s">
        <v>30</v>
      </c>
      <c r="U6676" t="s">
        <v>11802</v>
      </c>
      <c r="V6676" t="s">
        <v>404</v>
      </c>
      <c r="W6676" t="s">
        <v>11803</v>
      </c>
      <c r="X6676" t="s">
        <v>116</v>
      </c>
    </row>
    <row r="6677" spans="7:29" x14ac:dyDescent="0.2">
      <c r="G6677" t="s">
        <v>18931</v>
      </c>
      <c r="H6677" t="s">
        <v>24</v>
      </c>
      <c r="I6677" t="s">
        <v>18932</v>
      </c>
      <c r="J6677" t="s">
        <v>3742</v>
      </c>
      <c r="K6677" t="s">
        <v>18933</v>
      </c>
      <c r="L6677" t="s">
        <v>69</v>
      </c>
      <c r="M6677">
        <v>12</v>
      </c>
      <c r="N6677" t="s">
        <v>3742</v>
      </c>
      <c r="O6677" s="12">
        <v>1311</v>
      </c>
      <c r="P6677" t="s">
        <v>70</v>
      </c>
      <c r="Q6677" s="1">
        <v>44784</v>
      </c>
      <c r="R6677" t="s">
        <v>56</v>
      </c>
      <c r="S6677" s="1">
        <v>44804</v>
      </c>
      <c r="T6677" t="s">
        <v>71</v>
      </c>
      <c r="W6677" t="s">
        <v>18934</v>
      </c>
    </row>
    <row r="6678" spans="7:29" x14ac:dyDescent="0.2">
      <c r="G6678" t="s">
        <v>1217</v>
      </c>
      <c r="H6678" t="s">
        <v>53</v>
      </c>
      <c r="I6678" t="s">
        <v>22596</v>
      </c>
      <c r="J6678" t="s">
        <v>481</v>
      </c>
      <c r="K6678" t="s">
        <v>22597</v>
      </c>
      <c r="L6678" t="s">
        <v>114</v>
      </c>
      <c r="M6678">
        <v>12</v>
      </c>
      <c r="N6678" t="s">
        <v>481</v>
      </c>
      <c r="O6678" s="12">
        <v>1305</v>
      </c>
      <c r="P6678" t="s">
        <v>70</v>
      </c>
      <c r="Q6678" s="1">
        <v>44459</v>
      </c>
      <c r="R6678" t="s">
        <v>29</v>
      </c>
      <c r="S6678" t="s">
        <v>43</v>
      </c>
      <c r="T6678" t="s">
        <v>71</v>
      </c>
      <c r="W6678" t="s">
        <v>22598</v>
      </c>
      <c r="X6678" t="s">
        <v>22599</v>
      </c>
      <c r="Y6678" t="s">
        <v>22597</v>
      </c>
      <c r="Z6678" t="s">
        <v>843</v>
      </c>
      <c r="AA6678" t="s">
        <v>22600</v>
      </c>
      <c r="AB6678" t="s">
        <v>50</v>
      </c>
      <c r="AC6678" t="s">
        <v>50</v>
      </c>
    </row>
    <row r="6679" spans="7:29" x14ac:dyDescent="0.2">
      <c r="G6679" t="s">
        <v>981</v>
      </c>
      <c r="H6679" t="s">
        <v>53</v>
      </c>
      <c r="I6679" t="s">
        <v>966</v>
      </c>
      <c r="J6679" t="s">
        <v>974</v>
      </c>
      <c r="K6679" t="s">
        <v>982</v>
      </c>
      <c r="L6679" t="s">
        <v>114</v>
      </c>
      <c r="M6679">
        <v>12</v>
      </c>
      <c r="N6679" t="s">
        <v>974</v>
      </c>
      <c r="O6679" s="12">
        <v>1298</v>
      </c>
      <c r="P6679" t="s">
        <v>70</v>
      </c>
      <c r="Q6679" s="1">
        <v>43371</v>
      </c>
      <c r="R6679" t="s">
        <v>29</v>
      </c>
      <c r="S6679" t="s">
        <v>43</v>
      </c>
      <c r="T6679" t="s">
        <v>71</v>
      </c>
      <c r="W6679" t="s">
        <v>983</v>
      </c>
      <c r="X6679" t="s">
        <v>984</v>
      </c>
      <c r="Y6679" t="s">
        <v>982</v>
      </c>
      <c r="Z6679" t="s">
        <v>979</v>
      </c>
      <c r="AA6679" t="s">
        <v>985</v>
      </c>
      <c r="AB6679" t="s">
        <v>50</v>
      </c>
      <c r="AC6679" t="s">
        <v>50</v>
      </c>
    </row>
    <row r="6680" spans="7:29" x14ac:dyDescent="0.2">
      <c r="G6680" t="s">
        <v>4012</v>
      </c>
      <c r="H6680" t="s">
        <v>24</v>
      </c>
      <c r="I6680" t="s">
        <v>14082</v>
      </c>
      <c r="J6680" t="s">
        <v>2261</v>
      </c>
      <c r="L6680" t="s">
        <v>27</v>
      </c>
      <c r="M6680">
        <v>12</v>
      </c>
      <c r="N6680" t="s">
        <v>2261</v>
      </c>
      <c r="O6680" s="12">
        <v>1297</v>
      </c>
      <c r="P6680" t="s">
        <v>28</v>
      </c>
      <c r="Q6680" s="1">
        <v>45103</v>
      </c>
      <c r="R6680" t="s">
        <v>29</v>
      </c>
      <c r="S6680" s="1">
        <v>45468</v>
      </c>
      <c r="T6680" t="s">
        <v>30</v>
      </c>
      <c r="U6680" t="s">
        <v>14083</v>
      </c>
      <c r="V6680" t="s">
        <v>404</v>
      </c>
      <c r="W6680" t="s">
        <v>14084</v>
      </c>
      <c r="X6680" t="s">
        <v>14085</v>
      </c>
      <c r="Y6680" t="s">
        <v>14083</v>
      </c>
      <c r="Z6680" t="s">
        <v>2265</v>
      </c>
      <c r="AA6680" t="s">
        <v>14086</v>
      </c>
      <c r="AB6680" t="s">
        <v>50</v>
      </c>
      <c r="AC6680" t="s">
        <v>14087</v>
      </c>
    </row>
    <row r="6681" spans="7:29" x14ac:dyDescent="0.2">
      <c r="G6681" t="s">
        <v>12029</v>
      </c>
      <c r="H6681" t="s">
        <v>262</v>
      </c>
      <c r="I6681" t="s">
        <v>12020</v>
      </c>
      <c r="J6681" t="s">
        <v>67</v>
      </c>
      <c r="K6681" t="s">
        <v>12030</v>
      </c>
      <c r="L6681" t="s">
        <v>246</v>
      </c>
      <c r="M6681">
        <v>12</v>
      </c>
      <c r="N6681" t="s">
        <v>67</v>
      </c>
      <c r="O6681" s="12">
        <v>1294</v>
      </c>
      <c r="P6681" t="s">
        <v>70</v>
      </c>
      <c r="Q6681" s="1">
        <v>44758</v>
      </c>
      <c r="R6681" t="s">
        <v>56</v>
      </c>
      <c r="S6681" s="1">
        <v>44895</v>
      </c>
      <c r="T6681" t="s">
        <v>71</v>
      </c>
      <c r="W6681" t="s">
        <v>12031</v>
      </c>
    </row>
    <row r="6682" spans="7:29" x14ac:dyDescent="0.2">
      <c r="G6682" t="s">
        <v>1992</v>
      </c>
      <c r="H6682" t="s">
        <v>274</v>
      </c>
      <c r="I6682" t="s">
        <v>6410</v>
      </c>
      <c r="J6682" t="s">
        <v>2414</v>
      </c>
      <c r="K6682" t="s">
        <v>6411</v>
      </c>
      <c r="L6682" t="s">
        <v>114</v>
      </c>
      <c r="M6682">
        <v>12</v>
      </c>
      <c r="N6682" t="s">
        <v>2414</v>
      </c>
      <c r="O6682" s="12">
        <v>1292</v>
      </c>
      <c r="P6682" t="s">
        <v>70</v>
      </c>
      <c r="Q6682" s="1">
        <v>44823</v>
      </c>
      <c r="R6682" t="s">
        <v>56</v>
      </c>
      <c r="S6682" s="1">
        <v>44926</v>
      </c>
      <c r="T6682" t="s">
        <v>71</v>
      </c>
      <c r="W6682" t="s">
        <v>6412</v>
      </c>
    </row>
    <row r="6683" spans="7:29" ht="153" x14ac:dyDescent="0.2">
      <c r="G6683" t="s">
        <v>920</v>
      </c>
      <c r="H6683" t="s">
        <v>1327</v>
      </c>
      <c r="I6683" t="s">
        <v>15898</v>
      </c>
      <c r="J6683" t="s">
        <v>1463</v>
      </c>
      <c r="L6683" t="s">
        <v>283</v>
      </c>
      <c r="M6683">
        <v>9</v>
      </c>
      <c r="N6683" t="s">
        <v>1463</v>
      </c>
      <c r="O6683" s="12">
        <v>1291</v>
      </c>
      <c r="P6683" t="s">
        <v>28</v>
      </c>
      <c r="Q6683" s="1">
        <v>41092</v>
      </c>
      <c r="R6683" t="s">
        <v>29</v>
      </c>
      <c r="S6683" s="1">
        <v>45122</v>
      </c>
      <c r="T6683" t="s">
        <v>30</v>
      </c>
      <c r="U6683" t="s">
        <v>616</v>
      </c>
      <c r="W6683" t="s">
        <v>15899</v>
      </c>
      <c r="X6683" t="s">
        <v>15900</v>
      </c>
      <c r="Y6683" t="s">
        <v>616</v>
      </c>
      <c r="Z6683" t="s">
        <v>1989</v>
      </c>
      <c r="AA6683" t="s">
        <v>15901</v>
      </c>
      <c r="AB6683" s="2" t="s">
        <v>15902</v>
      </c>
      <c r="AC6683" t="s">
        <v>50</v>
      </c>
    </row>
    <row r="6684" spans="7:29" x14ac:dyDescent="0.2">
      <c r="G6684" t="s">
        <v>8760</v>
      </c>
      <c r="H6684" t="s">
        <v>53</v>
      </c>
      <c r="I6684" t="s">
        <v>8761</v>
      </c>
      <c r="J6684" t="s">
        <v>159</v>
      </c>
      <c r="K6684" t="s">
        <v>8762</v>
      </c>
      <c r="L6684" t="s">
        <v>114</v>
      </c>
      <c r="M6684">
        <v>12</v>
      </c>
      <c r="N6684" t="s">
        <v>159</v>
      </c>
      <c r="O6684" s="12">
        <v>1280</v>
      </c>
      <c r="P6684" t="s">
        <v>70</v>
      </c>
      <c r="Q6684" s="1">
        <v>45078</v>
      </c>
      <c r="R6684" t="s">
        <v>29</v>
      </c>
      <c r="S6684" t="s">
        <v>43</v>
      </c>
      <c r="T6684" t="s">
        <v>71</v>
      </c>
      <c r="W6684" t="s">
        <v>8763</v>
      </c>
      <c r="X6684" t="s">
        <v>116</v>
      </c>
    </row>
    <row r="6685" spans="7:29" x14ac:dyDescent="0.2">
      <c r="G6685" t="s">
        <v>954</v>
      </c>
      <c r="H6685" t="s">
        <v>148</v>
      </c>
      <c r="I6685" t="s">
        <v>19539</v>
      </c>
      <c r="J6685" t="s">
        <v>159</v>
      </c>
      <c r="K6685" t="s">
        <v>8762</v>
      </c>
      <c r="L6685" t="s">
        <v>114</v>
      </c>
      <c r="M6685">
        <v>12</v>
      </c>
      <c r="N6685" t="s">
        <v>159</v>
      </c>
      <c r="O6685" s="12">
        <v>1280</v>
      </c>
      <c r="P6685" t="s">
        <v>70</v>
      </c>
      <c r="Q6685" s="1">
        <v>45078</v>
      </c>
      <c r="R6685" t="s">
        <v>29</v>
      </c>
      <c r="S6685" t="s">
        <v>43</v>
      </c>
      <c r="T6685" t="s">
        <v>71</v>
      </c>
      <c r="W6685" t="s">
        <v>19540</v>
      </c>
      <c r="X6685" t="s">
        <v>116</v>
      </c>
    </row>
    <row r="6686" spans="7:29" x14ac:dyDescent="0.2">
      <c r="G6686" t="s">
        <v>7932</v>
      </c>
      <c r="H6686" t="s">
        <v>53</v>
      </c>
      <c r="I6686" t="s">
        <v>8498</v>
      </c>
      <c r="J6686" t="s">
        <v>103</v>
      </c>
      <c r="K6686" t="s">
        <v>867</v>
      </c>
      <c r="L6686" t="s">
        <v>114</v>
      </c>
      <c r="M6686">
        <v>12</v>
      </c>
      <c r="N6686" t="s">
        <v>103</v>
      </c>
      <c r="O6686" s="12">
        <v>1276</v>
      </c>
      <c r="P6686" t="s">
        <v>70</v>
      </c>
      <c r="Q6686" s="1">
        <v>45084</v>
      </c>
      <c r="R6686" t="s">
        <v>29</v>
      </c>
      <c r="S6686" t="s">
        <v>43</v>
      </c>
      <c r="T6686" t="s">
        <v>71</v>
      </c>
      <c r="W6686" t="s">
        <v>8499</v>
      </c>
      <c r="X6686" t="s">
        <v>8500</v>
      </c>
      <c r="Y6686" t="s">
        <v>867</v>
      </c>
      <c r="Z6686" t="s">
        <v>109</v>
      </c>
      <c r="AA6686" t="s">
        <v>8501</v>
      </c>
      <c r="AB6686" t="s">
        <v>50</v>
      </c>
      <c r="AC6686" t="s">
        <v>50</v>
      </c>
    </row>
    <row r="6687" spans="7:29" x14ac:dyDescent="0.2">
      <c r="G6687" t="s">
        <v>3377</v>
      </c>
      <c r="H6687" t="s">
        <v>53</v>
      </c>
      <c r="I6687" t="s">
        <v>3378</v>
      </c>
      <c r="J6687" t="s">
        <v>3379</v>
      </c>
      <c r="K6687" t="s">
        <v>3380</v>
      </c>
      <c r="L6687" t="s">
        <v>2719</v>
      </c>
      <c r="M6687">
        <v>12</v>
      </c>
      <c r="N6687" t="s">
        <v>3379</v>
      </c>
      <c r="O6687" s="12">
        <v>1268</v>
      </c>
      <c r="P6687" t="s">
        <v>70</v>
      </c>
      <c r="Q6687" s="1">
        <v>45054</v>
      </c>
      <c r="R6687" t="s">
        <v>29</v>
      </c>
      <c r="S6687" t="s">
        <v>43</v>
      </c>
      <c r="T6687" t="s">
        <v>71</v>
      </c>
      <c r="W6687" t="s">
        <v>3381</v>
      </c>
      <c r="X6687" t="s">
        <v>3382</v>
      </c>
      <c r="Y6687" t="s">
        <v>3383</v>
      </c>
      <c r="Z6687" t="s">
        <v>1471</v>
      </c>
      <c r="AA6687" t="s">
        <v>3384</v>
      </c>
      <c r="AB6687" t="s">
        <v>50</v>
      </c>
      <c r="AC6687" t="s">
        <v>50</v>
      </c>
    </row>
    <row r="6688" spans="7:29" x14ac:dyDescent="0.2">
      <c r="G6688" t="s">
        <v>20331</v>
      </c>
      <c r="H6688" t="s">
        <v>53</v>
      </c>
      <c r="I6688" t="s">
        <v>20332</v>
      </c>
      <c r="J6688" t="s">
        <v>103</v>
      </c>
      <c r="K6688" t="s">
        <v>864</v>
      </c>
      <c r="L6688" t="s">
        <v>114</v>
      </c>
      <c r="M6688">
        <v>12</v>
      </c>
      <c r="N6688" t="s">
        <v>103</v>
      </c>
      <c r="O6688" s="12">
        <v>1256</v>
      </c>
      <c r="P6688" t="s">
        <v>70</v>
      </c>
      <c r="Q6688" s="1">
        <v>44851</v>
      </c>
      <c r="R6688" t="s">
        <v>29</v>
      </c>
      <c r="S6688" t="s">
        <v>43</v>
      </c>
      <c r="T6688" t="s">
        <v>71</v>
      </c>
      <c r="W6688" t="s">
        <v>20333</v>
      </c>
      <c r="X6688" t="s">
        <v>20334</v>
      </c>
      <c r="Y6688" t="s">
        <v>864</v>
      </c>
      <c r="Z6688" t="s">
        <v>109</v>
      </c>
      <c r="AA6688" t="s">
        <v>20335</v>
      </c>
      <c r="AB6688" t="s">
        <v>50</v>
      </c>
      <c r="AC6688" t="s">
        <v>50</v>
      </c>
    </row>
    <row r="6689" spans="7:29" x14ac:dyDescent="0.2">
      <c r="G6689" t="s">
        <v>6726</v>
      </c>
      <c r="H6689" t="s">
        <v>53</v>
      </c>
      <c r="I6689" t="s">
        <v>6727</v>
      </c>
      <c r="J6689" t="s">
        <v>103</v>
      </c>
      <c r="K6689" t="s">
        <v>1517</v>
      </c>
      <c r="L6689" t="s">
        <v>114</v>
      </c>
      <c r="M6689">
        <v>12</v>
      </c>
      <c r="N6689" t="s">
        <v>103</v>
      </c>
      <c r="O6689" s="12">
        <v>1253</v>
      </c>
      <c r="P6689" t="s">
        <v>70</v>
      </c>
      <c r="Q6689" s="1">
        <v>44667</v>
      </c>
      <c r="R6689" t="s">
        <v>29</v>
      </c>
      <c r="S6689" t="s">
        <v>43</v>
      </c>
      <c r="T6689" t="s">
        <v>71</v>
      </c>
      <c r="W6689" t="s">
        <v>6728</v>
      </c>
      <c r="X6689" t="s">
        <v>116</v>
      </c>
    </row>
    <row r="6690" spans="7:29" x14ac:dyDescent="0.2">
      <c r="G6690" t="s">
        <v>4326</v>
      </c>
      <c r="H6690" t="s">
        <v>262</v>
      </c>
      <c r="I6690" t="s">
        <v>2522</v>
      </c>
      <c r="J6690" t="s">
        <v>135</v>
      </c>
      <c r="K6690" t="s">
        <v>3755</v>
      </c>
      <c r="L6690" t="s">
        <v>152</v>
      </c>
      <c r="M6690">
        <v>12</v>
      </c>
      <c r="N6690" t="s">
        <v>135</v>
      </c>
      <c r="O6690" s="12">
        <v>1249</v>
      </c>
      <c r="P6690" t="s">
        <v>70</v>
      </c>
      <c r="Q6690" s="1">
        <v>44749</v>
      </c>
      <c r="R6690" t="s">
        <v>56</v>
      </c>
      <c r="S6690" s="1">
        <v>44765</v>
      </c>
      <c r="T6690" t="s">
        <v>71</v>
      </c>
      <c r="W6690" t="s">
        <v>16599</v>
      </c>
    </row>
    <row r="6691" spans="7:29" x14ac:dyDescent="0.2">
      <c r="G6691" t="s">
        <v>19177</v>
      </c>
      <c r="H6691" t="s">
        <v>262</v>
      </c>
      <c r="I6691" t="s">
        <v>6123</v>
      </c>
      <c r="J6691" t="s">
        <v>1329</v>
      </c>
      <c r="K6691" t="s">
        <v>1003</v>
      </c>
      <c r="L6691" t="s">
        <v>246</v>
      </c>
      <c r="M6691">
        <v>12</v>
      </c>
      <c r="N6691" t="s">
        <v>1329</v>
      </c>
      <c r="O6691" s="12">
        <v>1244</v>
      </c>
      <c r="P6691" t="s">
        <v>70</v>
      </c>
      <c r="Q6691" s="1">
        <v>44734</v>
      </c>
      <c r="R6691" t="s">
        <v>29</v>
      </c>
      <c r="S6691" t="s">
        <v>43</v>
      </c>
      <c r="T6691" t="s">
        <v>71</v>
      </c>
      <c r="W6691" t="s">
        <v>19178</v>
      </c>
      <c r="X6691" t="s">
        <v>19179</v>
      </c>
      <c r="Y6691" t="s">
        <v>1003</v>
      </c>
      <c r="Z6691" t="s">
        <v>179</v>
      </c>
      <c r="AA6691" t="s">
        <v>19180</v>
      </c>
      <c r="AB6691" t="s">
        <v>50</v>
      </c>
      <c r="AC6691" t="s">
        <v>50</v>
      </c>
    </row>
    <row r="6692" spans="7:29" x14ac:dyDescent="0.2">
      <c r="G6692" t="s">
        <v>1162</v>
      </c>
      <c r="H6692" t="s">
        <v>1394</v>
      </c>
      <c r="I6692" t="s">
        <v>8376</v>
      </c>
      <c r="J6692" t="s">
        <v>1112</v>
      </c>
      <c r="K6692" t="s">
        <v>8385</v>
      </c>
      <c r="L6692" t="s">
        <v>246</v>
      </c>
      <c r="M6692">
        <v>12</v>
      </c>
      <c r="N6692" t="s">
        <v>1112</v>
      </c>
      <c r="O6692" s="12">
        <v>1237</v>
      </c>
      <c r="P6692" t="s">
        <v>70</v>
      </c>
      <c r="Q6692" s="1">
        <v>44908</v>
      </c>
      <c r="R6692" t="s">
        <v>29</v>
      </c>
      <c r="S6692" t="s">
        <v>43</v>
      </c>
      <c r="T6692" t="s">
        <v>71</v>
      </c>
      <c r="W6692" t="s">
        <v>8386</v>
      </c>
      <c r="X6692" t="s">
        <v>8387</v>
      </c>
      <c r="Y6692" t="s">
        <v>50</v>
      </c>
      <c r="Z6692" t="s">
        <v>50</v>
      </c>
      <c r="AA6692" t="s">
        <v>8388</v>
      </c>
      <c r="AB6692" t="s">
        <v>50</v>
      </c>
      <c r="AC6692" t="s">
        <v>50</v>
      </c>
    </row>
    <row r="6693" spans="7:29" ht="170" x14ac:dyDescent="0.2">
      <c r="G6693" t="s">
        <v>18051</v>
      </c>
      <c r="H6693" t="s">
        <v>302</v>
      </c>
      <c r="I6693" t="s">
        <v>18049</v>
      </c>
      <c r="J6693" t="s">
        <v>5089</v>
      </c>
      <c r="L6693" t="s">
        <v>104</v>
      </c>
      <c r="M6693">
        <v>12</v>
      </c>
      <c r="N6693" t="s">
        <v>5089</v>
      </c>
      <c r="O6693" s="12">
        <v>1231</v>
      </c>
      <c r="P6693" t="s">
        <v>28</v>
      </c>
      <c r="Q6693" s="1">
        <v>45103</v>
      </c>
      <c r="R6693" t="s">
        <v>29</v>
      </c>
      <c r="S6693" t="s">
        <v>43</v>
      </c>
      <c r="T6693" t="s">
        <v>30</v>
      </c>
      <c r="U6693" t="s">
        <v>852</v>
      </c>
      <c r="V6693" t="s">
        <v>32</v>
      </c>
      <c r="W6693" t="s">
        <v>18052</v>
      </c>
      <c r="X6693" t="s">
        <v>18053</v>
      </c>
      <c r="Y6693" t="s">
        <v>852</v>
      </c>
      <c r="Z6693" t="s">
        <v>206</v>
      </c>
      <c r="AA6693" t="s">
        <v>18054</v>
      </c>
      <c r="AB6693" s="2" t="s">
        <v>18055</v>
      </c>
      <c r="AC6693" t="s">
        <v>18056</v>
      </c>
    </row>
    <row r="6694" spans="7:29" ht="187" x14ac:dyDescent="0.2">
      <c r="G6694" t="s">
        <v>3367</v>
      </c>
      <c r="H6694" t="s">
        <v>302</v>
      </c>
      <c r="I6694" t="s">
        <v>16124</v>
      </c>
      <c r="J6694" t="s">
        <v>326</v>
      </c>
      <c r="K6694" t="s">
        <v>305</v>
      </c>
      <c r="L6694" t="s">
        <v>306</v>
      </c>
      <c r="M6694">
        <v>12</v>
      </c>
      <c r="N6694" t="s">
        <v>326</v>
      </c>
      <c r="O6694" s="12">
        <v>1228</v>
      </c>
      <c r="P6694" t="s">
        <v>238</v>
      </c>
      <c r="Q6694" s="1">
        <v>43403</v>
      </c>
      <c r="R6694" t="s">
        <v>56</v>
      </c>
      <c r="S6694" s="1">
        <v>44985</v>
      </c>
      <c r="T6694" t="s">
        <v>71</v>
      </c>
      <c r="W6694" t="s">
        <v>16125</v>
      </c>
      <c r="X6694" t="s">
        <v>16126</v>
      </c>
      <c r="Y6694" t="s">
        <v>10441</v>
      </c>
      <c r="Z6694" t="s">
        <v>916</v>
      </c>
      <c r="AA6694" t="s">
        <v>16127</v>
      </c>
      <c r="AB6694" s="2" t="s">
        <v>16128</v>
      </c>
      <c r="AC6694" t="s">
        <v>16129</v>
      </c>
    </row>
    <row r="6695" spans="7:29" x14ac:dyDescent="0.2">
      <c r="G6695" t="s">
        <v>1450</v>
      </c>
      <c r="H6695" t="s">
        <v>262</v>
      </c>
      <c r="I6695" t="s">
        <v>18957</v>
      </c>
      <c r="J6695" t="s">
        <v>346</v>
      </c>
      <c r="K6695" t="s">
        <v>945</v>
      </c>
      <c r="L6695" t="s">
        <v>589</v>
      </c>
      <c r="M6695">
        <v>12</v>
      </c>
      <c r="N6695" t="s">
        <v>346</v>
      </c>
      <c r="O6695" s="12">
        <v>1224</v>
      </c>
      <c r="P6695" t="s">
        <v>70</v>
      </c>
      <c r="Q6695" s="1">
        <v>44831</v>
      </c>
      <c r="R6695" t="s">
        <v>29</v>
      </c>
      <c r="S6695" t="s">
        <v>43</v>
      </c>
      <c r="T6695" t="s">
        <v>71</v>
      </c>
      <c r="W6695" t="s">
        <v>18958</v>
      </c>
      <c r="X6695" t="s">
        <v>18959</v>
      </c>
      <c r="Y6695" t="s">
        <v>945</v>
      </c>
      <c r="Z6695" t="s">
        <v>3206</v>
      </c>
      <c r="AA6695" t="s">
        <v>18960</v>
      </c>
      <c r="AB6695" t="s">
        <v>50</v>
      </c>
      <c r="AC6695" t="s">
        <v>50</v>
      </c>
    </row>
    <row r="6696" spans="7:29" x14ac:dyDescent="0.2">
      <c r="G6696" t="s">
        <v>2090</v>
      </c>
      <c r="H6696" t="s">
        <v>314</v>
      </c>
      <c r="I6696" t="s">
        <v>5401</v>
      </c>
      <c r="J6696" t="s">
        <v>1431</v>
      </c>
      <c r="K6696" t="s">
        <v>5402</v>
      </c>
      <c r="L6696" t="s">
        <v>114</v>
      </c>
      <c r="M6696">
        <v>12</v>
      </c>
      <c r="N6696" t="s">
        <v>1431</v>
      </c>
      <c r="O6696" s="12">
        <v>1212</v>
      </c>
      <c r="P6696" t="s">
        <v>70</v>
      </c>
      <c r="Q6696" s="1">
        <v>42093</v>
      </c>
      <c r="R6696" t="s">
        <v>29</v>
      </c>
      <c r="S6696" t="s">
        <v>43</v>
      </c>
      <c r="T6696" t="s">
        <v>71</v>
      </c>
      <c r="W6696" t="s">
        <v>5403</v>
      </c>
    </row>
    <row r="6697" spans="7:29" x14ac:dyDescent="0.2">
      <c r="G6697" t="s">
        <v>14171</v>
      </c>
      <c r="H6697" t="s">
        <v>53</v>
      </c>
      <c r="I6697" t="s">
        <v>14164</v>
      </c>
      <c r="J6697" t="s">
        <v>135</v>
      </c>
      <c r="K6697" t="s">
        <v>7234</v>
      </c>
      <c r="L6697" t="s">
        <v>152</v>
      </c>
      <c r="M6697">
        <v>12</v>
      </c>
      <c r="N6697" t="s">
        <v>135</v>
      </c>
      <c r="O6697" s="12">
        <v>1211</v>
      </c>
      <c r="P6697" t="s">
        <v>238</v>
      </c>
      <c r="Q6697" s="1">
        <v>44754</v>
      </c>
      <c r="R6697" t="s">
        <v>56</v>
      </c>
      <c r="S6697" s="1">
        <v>44804</v>
      </c>
      <c r="T6697" t="s">
        <v>71</v>
      </c>
      <c r="W6697" t="s">
        <v>14172</v>
      </c>
    </row>
    <row r="6698" spans="7:29" x14ac:dyDescent="0.2">
      <c r="G6698" t="s">
        <v>15357</v>
      </c>
      <c r="H6698" t="s">
        <v>302</v>
      </c>
      <c r="I6698" t="s">
        <v>15358</v>
      </c>
      <c r="J6698" t="s">
        <v>135</v>
      </c>
      <c r="K6698" t="s">
        <v>15359</v>
      </c>
      <c r="L6698" t="s">
        <v>589</v>
      </c>
      <c r="M6698">
        <v>12</v>
      </c>
      <c r="N6698" t="s">
        <v>61</v>
      </c>
      <c r="O6698" s="12">
        <v>1211</v>
      </c>
      <c r="P6698" t="s">
        <v>70</v>
      </c>
      <c r="Q6698" s="1">
        <v>44821</v>
      </c>
      <c r="R6698" t="s">
        <v>29</v>
      </c>
      <c r="S6698" t="s">
        <v>43</v>
      </c>
      <c r="T6698" t="s">
        <v>71</v>
      </c>
      <c r="W6698" t="s">
        <v>15360</v>
      </c>
      <c r="X6698" t="s">
        <v>15361</v>
      </c>
      <c r="Y6698" t="s">
        <v>15359</v>
      </c>
      <c r="Z6698" t="s">
        <v>1838</v>
      </c>
      <c r="AA6698" t="s">
        <v>15362</v>
      </c>
      <c r="AB6698" t="s">
        <v>50</v>
      </c>
      <c r="AC6698" t="s">
        <v>50</v>
      </c>
    </row>
    <row r="6699" spans="7:29" x14ac:dyDescent="0.2">
      <c r="G6699" t="s">
        <v>40</v>
      </c>
      <c r="H6699" t="s">
        <v>129</v>
      </c>
      <c r="I6699" t="s">
        <v>21760</v>
      </c>
      <c r="J6699" t="s">
        <v>135</v>
      </c>
      <c r="K6699" t="s">
        <v>21767</v>
      </c>
      <c r="L6699" t="s">
        <v>152</v>
      </c>
      <c r="M6699">
        <v>12</v>
      </c>
      <c r="N6699" t="s">
        <v>135</v>
      </c>
      <c r="O6699" s="12">
        <v>1207</v>
      </c>
      <c r="P6699" t="s">
        <v>70</v>
      </c>
      <c r="Q6699" s="1">
        <v>44754</v>
      </c>
      <c r="R6699" t="s">
        <v>56</v>
      </c>
      <c r="S6699" s="1">
        <v>44766</v>
      </c>
      <c r="T6699" t="s">
        <v>71</v>
      </c>
      <c r="W6699" t="s">
        <v>21768</v>
      </c>
    </row>
    <row r="6700" spans="7:29" x14ac:dyDescent="0.2">
      <c r="G6700" t="s">
        <v>7854</v>
      </c>
      <c r="H6700" t="s">
        <v>53</v>
      </c>
      <c r="I6700" t="s">
        <v>19539</v>
      </c>
      <c r="J6700" t="s">
        <v>4896</v>
      </c>
      <c r="K6700" t="s">
        <v>4873</v>
      </c>
      <c r="L6700" t="s">
        <v>246</v>
      </c>
      <c r="M6700">
        <v>12</v>
      </c>
      <c r="N6700" t="s">
        <v>4896</v>
      </c>
      <c r="O6700" s="12">
        <v>1204</v>
      </c>
      <c r="P6700" t="s">
        <v>70</v>
      </c>
      <c r="Q6700" s="1">
        <v>44679</v>
      </c>
      <c r="R6700" t="s">
        <v>56</v>
      </c>
      <c r="S6700" s="1">
        <v>44927</v>
      </c>
      <c r="T6700" t="s">
        <v>71</v>
      </c>
      <c r="W6700" t="s">
        <v>19549</v>
      </c>
    </row>
    <row r="6701" spans="7:29" x14ac:dyDescent="0.2">
      <c r="G6701" t="s">
        <v>1815</v>
      </c>
      <c r="H6701" t="s">
        <v>118</v>
      </c>
      <c r="I6701" t="s">
        <v>23000</v>
      </c>
      <c r="J6701" t="s">
        <v>159</v>
      </c>
      <c r="K6701" t="s">
        <v>3380</v>
      </c>
      <c r="L6701" t="s">
        <v>2719</v>
      </c>
      <c r="M6701">
        <v>12</v>
      </c>
      <c r="N6701" t="s">
        <v>159</v>
      </c>
      <c r="O6701" s="12">
        <v>1196</v>
      </c>
      <c r="P6701" t="s">
        <v>70</v>
      </c>
      <c r="Q6701" s="1">
        <v>45055</v>
      </c>
      <c r="R6701" t="s">
        <v>29</v>
      </c>
      <c r="S6701" t="s">
        <v>43</v>
      </c>
      <c r="T6701" t="s">
        <v>71</v>
      </c>
      <c r="W6701" t="s">
        <v>23001</v>
      </c>
      <c r="X6701" t="s">
        <v>116</v>
      </c>
    </row>
    <row r="6702" spans="7:29" x14ac:dyDescent="0.2">
      <c r="G6702" t="s">
        <v>1684</v>
      </c>
      <c r="H6702" t="s">
        <v>53</v>
      </c>
      <c r="I6702" t="s">
        <v>6988</v>
      </c>
      <c r="J6702" t="s">
        <v>2875</v>
      </c>
      <c r="K6702" t="s">
        <v>6989</v>
      </c>
      <c r="L6702" t="s">
        <v>246</v>
      </c>
      <c r="M6702">
        <v>12</v>
      </c>
      <c r="N6702" t="s">
        <v>2875</v>
      </c>
      <c r="O6702" s="12">
        <v>1182</v>
      </c>
      <c r="P6702" t="s">
        <v>70</v>
      </c>
      <c r="Q6702" s="1">
        <v>44726</v>
      </c>
      <c r="R6702" t="s">
        <v>56</v>
      </c>
      <c r="S6702" t="s">
        <v>43</v>
      </c>
      <c r="T6702" t="s">
        <v>71</v>
      </c>
      <c r="W6702" t="s">
        <v>6990</v>
      </c>
    </row>
    <row r="6703" spans="7:29" x14ac:dyDescent="0.2">
      <c r="G6703" t="s">
        <v>11069</v>
      </c>
      <c r="H6703" t="s">
        <v>2463</v>
      </c>
      <c r="I6703" t="s">
        <v>11070</v>
      </c>
      <c r="J6703" t="s">
        <v>135</v>
      </c>
      <c r="K6703" t="s">
        <v>384</v>
      </c>
      <c r="L6703" t="s">
        <v>385</v>
      </c>
      <c r="M6703">
        <v>12</v>
      </c>
      <c r="N6703" t="s">
        <v>135</v>
      </c>
      <c r="O6703" s="12">
        <v>1166</v>
      </c>
      <c r="P6703" t="s">
        <v>70</v>
      </c>
      <c r="Q6703" s="1">
        <v>45076</v>
      </c>
      <c r="R6703" t="s">
        <v>29</v>
      </c>
      <c r="S6703" t="s">
        <v>43</v>
      </c>
      <c r="T6703" t="s">
        <v>71</v>
      </c>
      <c r="W6703" t="s">
        <v>11071</v>
      </c>
      <c r="X6703" t="s">
        <v>11072</v>
      </c>
      <c r="Y6703" t="s">
        <v>384</v>
      </c>
      <c r="Z6703" t="s">
        <v>135</v>
      </c>
      <c r="AA6703" t="s">
        <v>11073</v>
      </c>
      <c r="AB6703" t="s">
        <v>50</v>
      </c>
      <c r="AC6703" t="s">
        <v>50</v>
      </c>
    </row>
    <row r="6704" spans="7:29" x14ac:dyDescent="0.2">
      <c r="G6704" t="s">
        <v>16726</v>
      </c>
      <c r="H6704" t="s">
        <v>118</v>
      </c>
      <c r="I6704" t="s">
        <v>16727</v>
      </c>
      <c r="J6704" t="s">
        <v>131</v>
      </c>
      <c r="L6704" t="s">
        <v>2317</v>
      </c>
      <c r="M6704">
        <v>12</v>
      </c>
      <c r="N6704" t="s">
        <v>131</v>
      </c>
      <c r="O6704" s="12">
        <v>1166</v>
      </c>
      <c r="P6704" t="s">
        <v>28</v>
      </c>
      <c r="Q6704" s="1">
        <v>44013</v>
      </c>
      <c r="R6704" t="s">
        <v>56</v>
      </c>
      <c r="S6704" s="1">
        <v>44804</v>
      </c>
      <c r="T6704" t="s">
        <v>30</v>
      </c>
      <c r="U6704" t="s">
        <v>807</v>
      </c>
      <c r="W6704" t="s">
        <v>16728</v>
      </c>
    </row>
    <row r="6705" spans="7:29" x14ac:dyDescent="0.2">
      <c r="G6705" t="s">
        <v>2716</v>
      </c>
      <c r="H6705" t="s">
        <v>17341</v>
      </c>
      <c r="I6705" t="s">
        <v>24179</v>
      </c>
      <c r="J6705" t="s">
        <v>974</v>
      </c>
      <c r="L6705" t="s">
        <v>62</v>
      </c>
      <c r="M6705">
        <v>12</v>
      </c>
      <c r="N6705" t="s">
        <v>974</v>
      </c>
      <c r="O6705" s="12">
        <v>1160</v>
      </c>
      <c r="P6705" t="s">
        <v>28</v>
      </c>
      <c r="Q6705" s="1">
        <v>42917</v>
      </c>
      <c r="R6705" t="s">
        <v>56</v>
      </c>
      <c r="S6705" s="1">
        <v>44834</v>
      </c>
      <c r="T6705" t="s">
        <v>30</v>
      </c>
      <c r="U6705" t="s">
        <v>1535</v>
      </c>
      <c r="W6705" t="s">
        <v>24180</v>
      </c>
    </row>
    <row r="6706" spans="7:29" x14ac:dyDescent="0.2">
      <c r="G6706" t="s">
        <v>2823</v>
      </c>
      <c r="H6706" t="s">
        <v>24</v>
      </c>
      <c r="I6706" t="s">
        <v>6283</v>
      </c>
      <c r="J6706" t="s">
        <v>346</v>
      </c>
      <c r="L6706" t="s">
        <v>55</v>
      </c>
      <c r="M6706">
        <v>12</v>
      </c>
      <c r="N6706" t="s">
        <v>346</v>
      </c>
      <c r="O6706" s="12">
        <v>1159</v>
      </c>
      <c r="P6706" t="s">
        <v>28</v>
      </c>
      <c r="Q6706" s="1">
        <v>44446</v>
      </c>
      <c r="R6706" t="s">
        <v>29</v>
      </c>
      <c r="S6706" s="1">
        <v>45175</v>
      </c>
      <c r="T6706" t="s">
        <v>30</v>
      </c>
      <c r="U6706" t="s">
        <v>6284</v>
      </c>
      <c r="W6706" t="s">
        <v>6285</v>
      </c>
      <c r="X6706" t="s">
        <v>6286</v>
      </c>
      <c r="Y6706" t="s">
        <v>50</v>
      </c>
      <c r="Z6706" t="s">
        <v>50</v>
      </c>
      <c r="AA6706" t="s">
        <v>6287</v>
      </c>
      <c r="AB6706" t="s">
        <v>50</v>
      </c>
      <c r="AC6706" t="s">
        <v>50</v>
      </c>
    </row>
    <row r="6707" spans="7:29" x14ac:dyDescent="0.2">
      <c r="G6707" t="s">
        <v>40</v>
      </c>
      <c r="H6707" t="s">
        <v>53</v>
      </c>
      <c r="I6707" t="s">
        <v>25424</v>
      </c>
      <c r="J6707" t="s">
        <v>135</v>
      </c>
      <c r="K6707" t="s">
        <v>3755</v>
      </c>
      <c r="L6707" t="s">
        <v>152</v>
      </c>
      <c r="M6707">
        <v>12</v>
      </c>
      <c r="N6707" t="s">
        <v>135</v>
      </c>
      <c r="O6707" s="12">
        <v>1134</v>
      </c>
      <c r="P6707" t="s">
        <v>70</v>
      </c>
      <c r="Q6707" s="1">
        <v>44749</v>
      </c>
      <c r="R6707" t="s">
        <v>56</v>
      </c>
      <c r="S6707" s="1">
        <v>44766</v>
      </c>
      <c r="T6707" t="s">
        <v>71</v>
      </c>
      <c r="W6707" t="s">
        <v>25429</v>
      </c>
    </row>
    <row r="6708" spans="7:29" x14ac:dyDescent="0.2">
      <c r="G6708" t="s">
        <v>3740</v>
      </c>
      <c r="H6708" t="s">
        <v>24</v>
      </c>
      <c r="I6708" t="s">
        <v>13888</v>
      </c>
      <c r="J6708" t="s">
        <v>103</v>
      </c>
      <c r="K6708" t="s">
        <v>7393</v>
      </c>
      <c r="L6708" t="s">
        <v>114</v>
      </c>
      <c r="M6708">
        <v>12</v>
      </c>
      <c r="N6708" t="s">
        <v>103</v>
      </c>
      <c r="O6708" s="12">
        <v>1120</v>
      </c>
      <c r="P6708" t="s">
        <v>70</v>
      </c>
      <c r="Q6708" s="1">
        <v>43413</v>
      </c>
      <c r="R6708" t="s">
        <v>29</v>
      </c>
      <c r="S6708" t="s">
        <v>43</v>
      </c>
      <c r="T6708" t="s">
        <v>71</v>
      </c>
      <c r="W6708" t="s">
        <v>13889</v>
      </c>
      <c r="X6708" t="s">
        <v>116</v>
      </c>
    </row>
    <row r="6709" spans="7:29" x14ac:dyDescent="0.2">
      <c r="G6709" t="s">
        <v>14294</v>
      </c>
      <c r="H6709" t="s">
        <v>553</v>
      </c>
      <c r="I6709" t="s">
        <v>14295</v>
      </c>
      <c r="J6709" t="s">
        <v>192</v>
      </c>
      <c r="K6709" t="s">
        <v>14296</v>
      </c>
      <c r="L6709" t="s">
        <v>246</v>
      </c>
      <c r="M6709">
        <v>12</v>
      </c>
      <c r="N6709" t="s">
        <v>192</v>
      </c>
      <c r="O6709" s="12">
        <v>1114</v>
      </c>
      <c r="P6709" t="s">
        <v>70</v>
      </c>
      <c r="Q6709" s="1">
        <v>44733</v>
      </c>
      <c r="R6709" t="s">
        <v>56</v>
      </c>
      <c r="S6709" s="1">
        <v>44804</v>
      </c>
      <c r="T6709" t="s">
        <v>71</v>
      </c>
      <c r="W6709" t="s">
        <v>14297</v>
      </c>
    </row>
    <row r="6710" spans="7:29" x14ac:dyDescent="0.2">
      <c r="G6710" t="s">
        <v>10287</v>
      </c>
      <c r="H6710" t="s">
        <v>280</v>
      </c>
      <c r="I6710" t="s">
        <v>12106</v>
      </c>
      <c r="J6710" t="s">
        <v>1176</v>
      </c>
      <c r="K6710" t="s">
        <v>945</v>
      </c>
      <c r="L6710" t="s">
        <v>246</v>
      </c>
      <c r="M6710">
        <v>12</v>
      </c>
      <c r="N6710" t="s">
        <v>1176</v>
      </c>
      <c r="O6710" s="12">
        <v>1107</v>
      </c>
      <c r="P6710" t="s">
        <v>70</v>
      </c>
      <c r="Q6710" s="1">
        <v>44911</v>
      </c>
      <c r="R6710" t="s">
        <v>29</v>
      </c>
      <c r="S6710" t="s">
        <v>43</v>
      </c>
      <c r="T6710" t="s">
        <v>71</v>
      </c>
      <c r="W6710" t="s">
        <v>12204</v>
      </c>
      <c r="X6710" t="s">
        <v>12205</v>
      </c>
      <c r="Y6710" t="s">
        <v>50</v>
      </c>
      <c r="Z6710" t="s">
        <v>50</v>
      </c>
      <c r="AA6710" t="s">
        <v>50</v>
      </c>
      <c r="AB6710" t="s">
        <v>50</v>
      </c>
      <c r="AC6710" t="s">
        <v>50</v>
      </c>
    </row>
    <row r="6711" spans="7:29" x14ac:dyDescent="0.2">
      <c r="G6711" t="s">
        <v>17566</v>
      </c>
      <c r="H6711" t="s">
        <v>2463</v>
      </c>
      <c r="I6711" t="s">
        <v>17567</v>
      </c>
      <c r="J6711" t="s">
        <v>235</v>
      </c>
      <c r="K6711" t="s">
        <v>13773</v>
      </c>
      <c r="L6711" t="s">
        <v>114</v>
      </c>
      <c r="M6711">
        <v>12</v>
      </c>
      <c r="N6711" t="s">
        <v>235</v>
      </c>
      <c r="O6711" s="12">
        <v>1100</v>
      </c>
      <c r="P6711" t="s">
        <v>70</v>
      </c>
      <c r="Q6711" s="1">
        <v>44624</v>
      </c>
      <c r="R6711" t="s">
        <v>29</v>
      </c>
      <c r="S6711" t="s">
        <v>43</v>
      </c>
      <c r="T6711" t="s">
        <v>71</v>
      </c>
      <c r="W6711" t="s">
        <v>17568</v>
      </c>
      <c r="X6711" t="s">
        <v>116</v>
      </c>
    </row>
    <row r="6712" spans="7:29" x14ac:dyDescent="0.2">
      <c r="G6712" t="s">
        <v>22912</v>
      </c>
      <c r="H6712" t="s">
        <v>262</v>
      </c>
      <c r="I6712" t="s">
        <v>2450</v>
      </c>
      <c r="J6712" t="s">
        <v>3179</v>
      </c>
      <c r="K6712" t="s">
        <v>22913</v>
      </c>
      <c r="L6712" t="s">
        <v>246</v>
      </c>
      <c r="M6712">
        <v>12</v>
      </c>
      <c r="N6712" t="s">
        <v>3179</v>
      </c>
      <c r="O6712" s="12">
        <v>1087</v>
      </c>
      <c r="P6712" t="s">
        <v>70</v>
      </c>
      <c r="Q6712" s="1">
        <v>45068</v>
      </c>
      <c r="R6712" t="s">
        <v>29</v>
      </c>
      <c r="S6712" t="s">
        <v>43</v>
      </c>
      <c r="T6712" t="s">
        <v>71</v>
      </c>
      <c r="W6712" t="s">
        <v>22914</v>
      </c>
      <c r="X6712" t="s">
        <v>22915</v>
      </c>
      <c r="Y6712" t="s">
        <v>22913</v>
      </c>
      <c r="Z6712" t="s">
        <v>1783</v>
      </c>
      <c r="AA6712" t="s">
        <v>22916</v>
      </c>
      <c r="AB6712" t="s">
        <v>50</v>
      </c>
      <c r="AC6712" t="s">
        <v>50</v>
      </c>
    </row>
    <row r="6713" spans="7:29" x14ac:dyDescent="0.2">
      <c r="G6713" t="s">
        <v>3681</v>
      </c>
      <c r="H6713" t="s">
        <v>118</v>
      </c>
      <c r="I6713" t="s">
        <v>3682</v>
      </c>
      <c r="J6713" t="s">
        <v>3683</v>
      </c>
      <c r="K6713" t="s">
        <v>3684</v>
      </c>
      <c r="L6713" t="s">
        <v>114</v>
      </c>
      <c r="M6713">
        <v>12</v>
      </c>
      <c r="N6713" t="s">
        <v>3683</v>
      </c>
      <c r="O6713" s="12">
        <v>1080</v>
      </c>
      <c r="P6713" t="s">
        <v>70</v>
      </c>
      <c r="Q6713" s="1">
        <v>43904</v>
      </c>
      <c r="R6713" t="s">
        <v>29</v>
      </c>
      <c r="S6713" t="s">
        <v>43</v>
      </c>
      <c r="T6713" t="s">
        <v>71</v>
      </c>
      <c r="W6713" t="s">
        <v>3685</v>
      </c>
      <c r="X6713" t="s">
        <v>3686</v>
      </c>
      <c r="Y6713" t="s">
        <v>3684</v>
      </c>
      <c r="Z6713" t="s">
        <v>3687</v>
      </c>
      <c r="AA6713" t="s">
        <v>3688</v>
      </c>
      <c r="AB6713" t="s">
        <v>50</v>
      </c>
      <c r="AC6713" t="s">
        <v>50</v>
      </c>
    </row>
    <row r="6714" spans="7:29" x14ac:dyDescent="0.2">
      <c r="G6714" t="s">
        <v>5872</v>
      </c>
      <c r="H6714" t="s">
        <v>118</v>
      </c>
      <c r="I6714" t="s">
        <v>5873</v>
      </c>
      <c r="J6714" t="s">
        <v>135</v>
      </c>
      <c r="K6714" t="s">
        <v>726</v>
      </c>
      <c r="L6714" t="s">
        <v>727</v>
      </c>
      <c r="M6714">
        <v>9</v>
      </c>
      <c r="N6714" t="s">
        <v>135</v>
      </c>
      <c r="O6714" s="12">
        <v>1079</v>
      </c>
      <c r="P6714" t="s">
        <v>70</v>
      </c>
      <c r="Q6714" s="1">
        <v>44964</v>
      </c>
      <c r="R6714" t="s">
        <v>56</v>
      </c>
      <c r="S6714" s="1">
        <v>44985</v>
      </c>
      <c r="T6714" t="s">
        <v>71</v>
      </c>
      <c r="W6714" t="s">
        <v>5874</v>
      </c>
    </row>
    <row r="6715" spans="7:29" x14ac:dyDescent="0.2">
      <c r="G6715" t="s">
        <v>6079</v>
      </c>
      <c r="H6715" t="s">
        <v>274</v>
      </c>
      <c r="I6715" t="s">
        <v>6075</v>
      </c>
      <c r="J6715" t="s">
        <v>1263</v>
      </c>
      <c r="L6715" t="s">
        <v>27</v>
      </c>
      <c r="M6715">
        <v>12</v>
      </c>
      <c r="N6715" t="s">
        <v>1263</v>
      </c>
      <c r="O6715" s="12">
        <v>1078</v>
      </c>
      <c r="P6715" t="s">
        <v>28</v>
      </c>
      <c r="Q6715" s="1">
        <v>42552</v>
      </c>
      <c r="R6715" t="s">
        <v>56</v>
      </c>
      <c r="S6715" s="1">
        <v>44747</v>
      </c>
      <c r="T6715" t="s">
        <v>30</v>
      </c>
      <c r="U6715" t="s">
        <v>6080</v>
      </c>
      <c r="V6715" t="s">
        <v>45</v>
      </c>
      <c r="W6715" t="s">
        <v>6081</v>
      </c>
    </row>
    <row r="6716" spans="7:29" x14ac:dyDescent="0.2">
      <c r="G6716" t="s">
        <v>8857</v>
      </c>
      <c r="H6716" t="s">
        <v>24</v>
      </c>
      <c r="I6716" t="s">
        <v>18917</v>
      </c>
      <c r="J6716" t="s">
        <v>103</v>
      </c>
      <c r="K6716" t="s">
        <v>2355</v>
      </c>
      <c r="L6716" t="s">
        <v>114</v>
      </c>
      <c r="M6716">
        <v>12</v>
      </c>
      <c r="N6716" t="s">
        <v>103</v>
      </c>
      <c r="O6716" s="12">
        <v>1059</v>
      </c>
      <c r="P6716" t="s">
        <v>70</v>
      </c>
      <c r="Q6716" s="1">
        <v>44560</v>
      </c>
      <c r="R6716" t="s">
        <v>29</v>
      </c>
      <c r="S6716" t="s">
        <v>43</v>
      </c>
      <c r="T6716" t="s">
        <v>71</v>
      </c>
      <c r="W6716" t="s">
        <v>18918</v>
      </c>
      <c r="X6716" t="s">
        <v>116</v>
      </c>
    </row>
    <row r="6717" spans="7:29" x14ac:dyDescent="0.2">
      <c r="G6717" t="s">
        <v>15232</v>
      </c>
      <c r="H6717" t="s">
        <v>112</v>
      </c>
      <c r="I6717" t="s">
        <v>15219</v>
      </c>
      <c r="J6717" t="s">
        <v>135</v>
      </c>
      <c r="K6717" t="s">
        <v>15233</v>
      </c>
      <c r="L6717" t="s">
        <v>152</v>
      </c>
      <c r="M6717">
        <v>12</v>
      </c>
      <c r="N6717" t="s">
        <v>135</v>
      </c>
      <c r="O6717" s="12">
        <v>1056</v>
      </c>
      <c r="P6717" t="s">
        <v>70</v>
      </c>
      <c r="Q6717" s="1">
        <v>44740</v>
      </c>
      <c r="R6717" t="s">
        <v>56</v>
      </c>
      <c r="S6717" s="1">
        <v>44773</v>
      </c>
      <c r="T6717" t="s">
        <v>71</v>
      </c>
      <c r="W6717" t="s">
        <v>15234</v>
      </c>
    </row>
    <row r="6718" spans="7:29" ht="153" x14ac:dyDescent="0.2">
      <c r="G6718" t="s">
        <v>1406</v>
      </c>
      <c r="H6718" t="s">
        <v>759</v>
      </c>
      <c r="I6718" t="s">
        <v>13734</v>
      </c>
      <c r="J6718" t="s">
        <v>1329</v>
      </c>
      <c r="K6718" t="s">
        <v>399</v>
      </c>
      <c r="L6718" t="s">
        <v>589</v>
      </c>
      <c r="M6718">
        <v>12</v>
      </c>
      <c r="N6718" t="s">
        <v>1329</v>
      </c>
      <c r="O6718" s="12">
        <v>1054</v>
      </c>
      <c r="P6718" t="s">
        <v>238</v>
      </c>
      <c r="Q6718" s="1">
        <v>44440</v>
      </c>
      <c r="R6718" t="s">
        <v>56</v>
      </c>
      <c r="S6718" s="1">
        <v>44805</v>
      </c>
      <c r="T6718" t="s">
        <v>71</v>
      </c>
      <c r="W6718" t="s">
        <v>13744</v>
      </c>
      <c r="X6718" t="s">
        <v>13745</v>
      </c>
      <c r="Y6718" t="s">
        <v>807</v>
      </c>
      <c r="Z6718" t="s">
        <v>179</v>
      </c>
      <c r="AA6718" t="s">
        <v>13746</v>
      </c>
      <c r="AB6718" s="2" t="s">
        <v>13747</v>
      </c>
      <c r="AC6718" t="s">
        <v>50</v>
      </c>
    </row>
    <row r="6719" spans="7:29" x14ac:dyDescent="0.2">
      <c r="G6719" t="s">
        <v>1672</v>
      </c>
      <c r="H6719" t="s">
        <v>1250</v>
      </c>
      <c r="I6719" t="s">
        <v>24040</v>
      </c>
      <c r="J6719" t="s">
        <v>103</v>
      </c>
      <c r="K6719" t="s">
        <v>24041</v>
      </c>
      <c r="L6719" t="s">
        <v>114</v>
      </c>
      <c r="M6719">
        <v>12</v>
      </c>
      <c r="N6719" t="s">
        <v>103</v>
      </c>
      <c r="O6719" s="12">
        <v>1054</v>
      </c>
      <c r="P6719" t="s">
        <v>70</v>
      </c>
      <c r="Q6719" s="1">
        <v>39661</v>
      </c>
      <c r="R6719" t="s">
        <v>29</v>
      </c>
      <c r="S6719" t="s">
        <v>43</v>
      </c>
      <c r="T6719" t="s">
        <v>71</v>
      </c>
      <c r="W6719" t="s">
        <v>24042</v>
      </c>
      <c r="X6719" t="s">
        <v>116</v>
      </c>
    </row>
    <row r="6720" spans="7:29" x14ac:dyDescent="0.2">
      <c r="G6720" t="s">
        <v>594</v>
      </c>
      <c r="H6720" t="s">
        <v>314</v>
      </c>
      <c r="I6720" t="s">
        <v>13233</v>
      </c>
      <c r="J6720" t="s">
        <v>135</v>
      </c>
      <c r="K6720" t="s">
        <v>7234</v>
      </c>
      <c r="L6720" t="s">
        <v>152</v>
      </c>
      <c r="M6720">
        <v>12</v>
      </c>
      <c r="N6720" t="s">
        <v>135</v>
      </c>
      <c r="O6720" s="12">
        <v>1052</v>
      </c>
      <c r="P6720" t="s">
        <v>70</v>
      </c>
      <c r="Q6720" s="1">
        <v>44788</v>
      </c>
      <c r="R6720" t="s">
        <v>56</v>
      </c>
      <c r="S6720" s="1">
        <v>44834</v>
      </c>
      <c r="T6720" t="s">
        <v>71</v>
      </c>
      <c r="W6720" t="s">
        <v>13234</v>
      </c>
    </row>
    <row r="6721" spans="7:29" x14ac:dyDescent="0.2">
      <c r="G6721" t="s">
        <v>18235</v>
      </c>
      <c r="H6721" t="s">
        <v>53</v>
      </c>
      <c r="I6721" t="s">
        <v>23474</v>
      </c>
      <c r="J6721" t="s">
        <v>150</v>
      </c>
      <c r="K6721" t="s">
        <v>832</v>
      </c>
      <c r="L6721" t="s">
        <v>589</v>
      </c>
      <c r="M6721">
        <v>12</v>
      </c>
      <c r="N6721" t="s">
        <v>150</v>
      </c>
      <c r="O6721" s="12">
        <v>1047</v>
      </c>
      <c r="P6721" t="s">
        <v>70</v>
      </c>
      <c r="Q6721" s="1">
        <v>44634</v>
      </c>
      <c r="R6721" t="s">
        <v>56</v>
      </c>
      <c r="S6721" s="1">
        <v>44784</v>
      </c>
      <c r="T6721" t="s">
        <v>71</v>
      </c>
      <c r="W6721" t="s">
        <v>23475</v>
      </c>
    </row>
    <row r="6722" spans="7:29" x14ac:dyDescent="0.2">
      <c r="G6722" t="s">
        <v>1157</v>
      </c>
      <c r="H6722" t="s">
        <v>302</v>
      </c>
      <c r="I6722" t="s">
        <v>15553</v>
      </c>
      <c r="J6722" t="s">
        <v>528</v>
      </c>
      <c r="L6722" t="s">
        <v>775</v>
      </c>
      <c r="M6722">
        <v>9</v>
      </c>
      <c r="N6722" t="s">
        <v>528</v>
      </c>
      <c r="O6722" s="12">
        <v>1044</v>
      </c>
      <c r="P6722" t="s">
        <v>28</v>
      </c>
      <c r="Q6722" s="1">
        <v>42125</v>
      </c>
      <c r="R6722" t="s">
        <v>63</v>
      </c>
      <c r="S6722" t="s">
        <v>43</v>
      </c>
      <c r="T6722" t="s">
        <v>30</v>
      </c>
      <c r="U6722" t="s">
        <v>1324</v>
      </c>
      <c r="W6722" t="s">
        <v>15556</v>
      </c>
    </row>
    <row r="6723" spans="7:29" x14ac:dyDescent="0.2">
      <c r="G6723" t="s">
        <v>1867</v>
      </c>
      <c r="H6723" t="s">
        <v>553</v>
      </c>
      <c r="I6723" t="s">
        <v>5870</v>
      </c>
      <c r="J6723" t="s">
        <v>211</v>
      </c>
      <c r="K6723" t="s">
        <v>1008</v>
      </c>
      <c r="L6723" t="s">
        <v>246</v>
      </c>
      <c r="M6723">
        <v>12</v>
      </c>
      <c r="N6723" t="s">
        <v>211</v>
      </c>
      <c r="O6723" s="12">
        <v>1040</v>
      </c>
      <c r="P6723" t="s">
        <v>70</v>
      </c>
      <c r="Q6723" s="1">
        <v>44837</v>
      </c>
      <c r="R6723" t="s">
        <v>29</v>
      </c>
      <c r="S6723" t="s">
        <v>43</v>
      </c>
      <c r="T6723" t="s">
        <v>71</v>
      </c>
      <c r="W6723" t="s">
        <v>5871</v>
      </c>
      <c r="X6723" t="s">
        <v>116</v>
      </c>
    </row>
    <row r="6724" spans="7:29" x14ac:dyDescent="0.2">
      <c r="G6724" t="s">
        <v>4617</v>
      </c>
      <c r="H6724" t="s">
        <v>302</v>
      </c>
      <c r="I6724" t="s">
        <v>24413</v>
      </c>
      <c r="J6724" t="s">
        <v>103</v>
      </c>
      <c r="K6724" t="s">
        <v>24414</v>
      </c>
      <c r="L6724" t="s">
        <v>114</v>
      </c>
      <c r="M6724">
        <v>12</v>
      </c>
      <c r="N6724" t="s">
        <v>103</v>
      </c>
      <c r="O6724" s="12">
        <v>1040</v>
      </c>
      <c r="P6724" t="s">
        <v>70</v>
      </c>
      <c r="Q6724" s="1">
        <v>40091</v>
      </c>
      <c r="R6724" t="s">
        <v>29</v>
      </c>
      <c r="S6724" t="s">
        <v>43</v>
      </c>
      <c r="T6724" t="s">
        <v>71</v>
      </c>
      <c r="W6724" t="s">
        <v>24415</v>
      </c>
      <c r="X6724" t="s">
        <v>116</v>
      </c>
    </row>
    <row r="6725" spans="7:29" x14ac:dyDescent="0.2">
      <c r="G6725" t="s">
        <v>503</v>
      </c>
      <c r="H6725" t="s">
        <v>53</v>
      </c>
      <c r="I6725" t="s">
        <v>3466</v>
      </c>
      <c r="J6725" t="s">
        <v>974</v>
      </c>
      <c r="K6725" t="s">
        <v>3575</v>
      </c>
      <c r="L6725" t="s">
        <v>114</v>
      </c>
      <c r="M6725">
        <v>12</v>
      </c>
      <c r="N6725" t="s">
        <v>974</v>
      </c>
      <c r="O6725" s="12">
        <v>1031</v>
      </c>
      <c r="P6725" t="s">
        <v>70</v>
      </c>
      <c r="Q6725" s="1">
        <v>43692</v>
      </c>
      <c r="R6725" t="s">
        <v>29</v>
      </c>
      <c r="S6725" t="s">
        <v>43</v>
      </c>
      <c r="T6725" t="s">
        <v>71</v>
      </c>
      <c r="W6725" t="s">
        <v>3576</v>
      </c>
      <c r="X6725" t="s">
        <v>116</v>
      </c>
    </row>
    <row r="6726" spans="7:29" x14ac:dyDescent="0.2">
      <c r="G6726" t="s">
        <v>2450</v>
      </c>
      <c r="H6726" t="s">
        <v>1327</v>
      </c>
      <c r="I6726" t="s">
        <v>12394</v>
      </c>
      <c r="J6726" t="s">
        <v>103</v>
      </c>
      <c r="K6726" t="s">
        <v>12400</v>
      </c>
      <c r="L6726" t="s">
        <v>114</v>
      </c>
      <c r="M6726">
        <v>12</v>
      </c>
      <c r="N6726" t="s">
        <v>103</v>
      </c>
      <c r="O6726" s="12">
        <v>1026</v>
      </c>
      <c r="P6726" t="s">
        <v>70</v>
      </c>
      <c r="Q6726" s="1">
        <v>44850</v>
      </c>
      <c r="R6726" t="s">
        <v>29</v>
      </c>
      <c r="S6726" t="s">
        <v>43</v>
      </c>
      <c r="T6726" t="s">
        <v>71</v>
      </c>
      <c r="W6726" t="s">
        <v>12401</v>
      </c>
      <c r="X6726" t="s">
        <v>12402</v>
      </c>
      <c r="Y6726" t="s">
        <v>12400</v>
      </c>
      <c r="Z6726" t="s">
        <v>109</v>
      </c>
      <c r="AA6726" t="s">
        <v>12403</v>
      </c>
      <c r="AB6726" t="s">
        <v>50</v>
      </c>
      <c r="AC6726" t="s">
        <v>50</v>
      </c>
    </row>
    <row r="6727" spans="7:29" x14ac:dyDescent="0.2">
      <c r="G6727" t="s">
        <v>350</v>
      </c>
      <c r="H6727" t="s">
        <v>53</v>
      </c>
      <c r="I6727" t="s">
        <v>23194</v>
      </c>
      <c r="J6727" t="s">
        <v>528</v>
      </c>
      <c r="L6727" t="s">
        <v>775</v>
      </c>
      <c r="M6727">
        <v>9</v>
      </c>
      <c r="N6727" t="s">
        <v>528</v>
      </c>
      <c r="O6727" s="12">
        <v>1020</v>
      </c>
      <c r="P6727" t="s">
        <v>28</v>
      </c>
      <c r="Q6727" s="1">
        <v>42125</v>
      </c>
      <c r="R6727" t="s">
        <v>63</v>
      </c>
      <c r="S6727" t="s">
        <v>43</v>
      </c>
      <c r="T6727" t="s">
        <v>30</v>
      </c>
      <c r="U6727" t="s">
        <v>1324</v>
      </c>
      <c r="W6727" t="s">
        <v>23195</v>
      </c>
    </row>
    <row r="6728" spans="7:29" x14ac:dyDescent="0.2">
      <c r="G6728" t="s">
        <v>3706</v>
      </c>
      <c r="H6728" t="s">
        <v>262</v>
      </c>
      <c r="I6728" t="s">
        <v>6170</v>
      </c>
      <c r="J6728" t="s">
        <v>528</v>
      </c>
      <c r="L6728" t="s">
        <v>775</v>
      </c>
      <c r="M6728">
        <v>9</v>
      </c>
      <c r="N6728" t="s">
        <v>528</v>
      </c>
      <c r="O6728" s="12">
        <v>1018</v>
      </c>
      <c r="P6728" t="s">
        <v>28</v>
      </c>
      <c r="Q6728" s="1">
        <v>42125</v>
      </c>
      <c r="R6728" t="s">
        <v>63</v>
      </c>
      <c r="S6728" t="s">
        <v>43</v>
      </c>
      <c r="T6728" t="s">
        <v>30</v>
      </c>
      <c r="U6728" t="s">
        <v>1324</v>
      </c>
      <c r="W6728" t="s">
        <v>6181</v>
      </c>
    </row>
    <row r="6729" spans="7:29" x14ac:dyDescent="0.2">
      <c r="G6729" t="s">
        <v>1971</v>
      </c>
      <c r="H6729" t="s">
        <v>1327</v>
      </c>
      <c r="I6729" t="s">
        <v>5240</v>
      </c>
      <c r="J6729" t="s">
        <v>569</v>
      </c>
      <c r="L6729" t="s">
        <v>283</v>
      </c>
      <c r="M6729">
        <v>9</v>
      </c>
      <c r="N6729" t="s">
        <v>569</v>
      </c>
      <c r="O6729" s="12">
        <v>1017</v>
      </c>
      <c r="P6729" t="s">
        <v>28</v>
      </c>
      <c r="Q6729" s="1">
        <v>44820</v>
      </c>
      <c r="R6729" t="s">
        <v>56</v>
      </c>
      <c r="S6729" s="1">
        <v>44929</v>
      </c>
      <c r="T6729" t="s">
        <v>30</v>
      </c>
      <c r="U6729" t="s">
        <v>570</v>
      </c>
      <c r="W6729" t="s">
        <v>5241</v>
      </c>
    </row>
    <row r="6730" spans="7:29" x14ac:dyDescent="0.2">
      <c r="G6730" t="s">
        <v>16515</v>
      </c>
      <c r="H6730" t="s">
        <v>1327</v>
      </c>
      <c r="I6730" t="s">
        <v>16494</v>
      </c>
      <c r="J6730" t="s">
        <v>569</v>
      </c>
      <c r="L6730" t="s">
        <v>283</v>
      </c>
      <c r="M6730">
        <v>9</v>
      </c>
      <c r="N6730" t="s">
        <v>569</v>
      </c>
      <c r="O6730" s="12">
        <v>1017</v>
      </c>
      <c r="P6730" t="s">
        <v>28</v>
      </c>
      <c r="Q6730" s="1">
        <v>44820</v>
      </c>
      <c r="R6730" t="s">
        <v>56</v>
      </c>
      <c r="S6730" s="1">
        <v>44929</v>
      </c>
      <c r="T6730" t="s">
        <v>30</v>
      </c>
      <c r="U6730" t="s">
        <v>570</v>
      </c>
      <c r="W6730" t="s">
        <v>16516</v>
      </c>
    </row>
    <row r="6731" spans="7:29" x14ac:dyDescent="0.2">
      <c r="G6731" t="s">
        <v>16711</v>
      </c>
      <c r="H6731" t="s">
        <v>53</v>
      </c>
      <c r="I6731" t="s">
        <v>16712</v>
      </c>
      <c r="J6731" t="s">
        <v>549</v>
      </c>
      <c r="K6731" t="s">
        <v>16713</v>
      </c>
      <c r="L6731" t="s">
        <v>14017</v>
      </c>
      <c r="M6731">
        <v>12</v>
      </c>
      <c r="N6731" t="s">
        <v>549</v>
      </c>
      <c r="O6731" s="12">
        <v>1008</v>
      </c>
      <c r="P6731" t="s">
        <v>70</v>
      </c>
      <c r="Q6731" s="1">
        <v>42917</v>
      </c>
      <c r="R6731" t="s">
        <v>56</v>
      </c>
      <c r="S6731" s="1">
        <v>44865</v>
      </c>
      <c r="T6731" t="s">
        <v>71</v>
      </c>
      <c r="W6731" t="s">
        <v>16714</v>
      </c>
    </row>
    <row r="6732" spans="7:29" x14ac:dyDescent="0.2">
      <c r="G6732" t="s">
        <v>1205</v>
      </c>
      <c r="H6732" t="s">
        <v>53</v>
      </c>
      <c r="I6732" t="s">
        <v>4983</v>
      </c>
      <c r="J6732" t="s">
        <v>528</v>
      </c>
      <c r="K6732" t="s">
        <v>5063</v>
      </c>
      <c r="L6732" t="s">
        <v>114</v>
      </c>
      <c r="M6732">
        <v>12</v>
      </c>
      <c r="N6732" t="s">
        <v>528</v>
      </c>
      <c r="O6732" s="12">
        <v>1005</v>
      </c>
      <c r="P6732" t="s">
        <v>70</v>
      </c>
      <c r="Q6732" s="1">
        <v>45029</v>
      </c>
      <c r="R6732" t="s">
        <v>29</v>
      </c>
      <c r="S6732" t="s">
        <v>43</v>
      </c>
      <c r="T6732" t="s">
        <v>71</v>
      </c>
      <c r="W6732" t="s">
        <v>5064</v>
      </c>
      <c r="X6732" t="s">
        <v>116</v>
      </c>
    </row>
    <row r="6733" spans="7:29" x14ac:dyDescent="0.2">
      <c r="G6733" t="s">
        <v>319</v>
      </c>
      <c r="H6733" t="s">
        <v>53</v>
      </c>
      <c r="I6733" t="s">
        <v>15474</v>
      </c>
      <c r="J6733" t="s">
        <v>103</v>
      </c>
      <c r="K6733" t="s">
        <v>864</v>
      </c>
      <c r="L6733" t="s">
        <v>114</v>
      </c>
      <c r="M6733">
        <v>12</v>
      </c>
      <c r="N6733" t="s">
        <v>103</v>
      </c>
      <c r="O6733" s="12">
        <v>1005</v>
      </c>
      <c r="P6733" t="s">
        <v>70</v>
      </c>
      <c r="Q6733" s="1">
        <v>45018</v>
      </c>
      <c r="R6733" t="s">
        <v>29</v>
      </c>
      <c r="S6733" t="s">
        <v>43</v>
      </c>
      <c r="T6733" t="s">
        <v>71</v>
      </c>
      <c r="W6733" t="s">
        <v>15475</v>
      </c>
      <c r="X6733" t="s">
        <v>15476</v>
      </c>
      <c r="Y6733" t="s">
        <v>864</v>
      </c>
      <c r="Z6733" t="s">
        <v>109</v>
      </c>
      <c r="AA6733" t="s">
        <v>15477</v>
      </c>
      <c r="AB6733" t="s">
        <v>50</v>
      </c>
      <c r="AC6733" t="s">
        <v>50</v>
      </c>
    </row>
    <row r="6734" spans="7:29" x14ac:dyDescent="0.2">
      <c r="G6734" t="s">
        <v>13226</v>
      </c>
      <c r="H6734" t="s">
        <v>24</v>
      </c>
      <c r="I6734" t="s">
        <v>19330</v>
      </c>
      <c r="J6734" t="s">
        <v>103</v>
      </c>
      <c r="K6734" t="s">
        <v>19336</v>
      </c>
      <c r="L6734" t="s">
        <v>114</v>
      </c>
      <c r="M6734">
        <v>12</v>
      </c>
      <c r="N6734" t="s">
        <v>103</v>
      </c>
      <c r="O6734" s="12">
        <v>1003</v>
      </c>
      <c r="P6734" t="s">
        <v>70</v>
      </c>
      <c r="Q6734" s="1">
        <v>44438</v>
      </c>
      <c r="R6734" t="s">
        <v>56</v>
      </c>
      <c r="S6734" s="1">
        <v>44773</v>
      </c>
      <c r="T6734" t="s">
        <v>71</v>
      </c>
      <c r="W6734" t="s">
        <v>19337</v>
      </c>
    </row>
    <row r="6735" spans="7:29" x14ac:dyDescent="0.2">
      <c r="G6735" t="s">
        <v>128</v>
      </c>
      <c r="H6735" t="s">
        <v>553</v>
      </c>
      <c r="I6735" t="s">
        <v>20427</v>
      </c>
      <c r="J6735" t="s">
        <v>159</v>
      </c>
      <c r="K6735" t="s">
        <v>431</v>
      </c>
      <c r="L6735" t="s">
        <v>114</v>
      </c>
      <c r="M6735">
        <v>12</v>
      </c>
      <c r="N6735" t="s">
        <v>159</v>
      </c>
      <c r="O6735" s="12">
        <v>1002</v>
      </c>
      <c r="P6735" t="s">
        <v>70</v>
      </c>
      <c r="Q6735" s="1">
        <v>44603</v>
      </c>
      <c r="R6735" t="s">
        <v>56</v>
      </c>
      <c r="S6735" s="1">
        <v>44773</v>
      </c>
      <c r="T6735" t="s">
        <v>71</v>
      </c>
      <c r="W6735" t="s">
        <v>20428</v>
      </c>
    </row>
    <row r="6736" spans="7:29" x14ac:dyDescent="0.2">
      <c r="G6736" t="s">
        <v>4162</v>
      </c>
      <c r="H6736" t="s">
        <v>302</v>
      </c>
      <c r="I6736" t="s">
        <v>15915</v>
      </c>
      <c r="J6736" t="s">
        <v>715</v>
      </c>
      <c r="L6736" t="s">
        <v>283</v>
      </c>
      <c r="M6736">
        <v>12</v>
      </c>
      <c r="N6736" t="s">
        <v>569</v>
      </c>
      <c r="O6736" s="12">
        <v>1000</v>
      </c>
      <c r="P6736" t="s">
        <v>28</v>
      </c>
      <c r="Q6736" s="1">
        <v>44743</v>
      </c>
      <c r="R6736" t="s">
        <v>56</v>
      </c>
      <c r="S6736" s="1">
        <v>44773</v>
      </c>
      <c r="T6736" t="s">
        <v>30</v>
      </c>
      <c r="U6736" t="s">
        <v>807</v>
      </c>
      <c r="W6736" t="s">
        <v>15916</v>
      </c>
    </row>
    <row r="6737" spans="7:29" x14ac:dyDescent="0.2">
      <c r="G6737" t="s">
        <v>330</v>
      </c>
      <c r="H6737" t="s">
        <v>759</v>
      </c>
      <c r="I6737" t="s">
        <v>21680</v>
      </c>
      <c r="J6737" t="s">
        <v>926</v>
      </c>
      <c r="K6737" t="s">
        <v>945</v>
      </c>
      <c r="L6737" t="s">
        <v>246</v>
      </c>
      <c r="M6737">
        <v>12</v>
      </c>
      <c r="N6737" t="s">
        <v>926</v>
      </c>
      <c r="O6737" s="12">
        <v>1000</v>
      </c>
      <c r="P6737" t="s">
        <v>70</v>
      </c>
      <c r="Q6737" s="1">
        <v>44197</v>
      </c>
      <c r="R6737" t="s">
        <v>29</v>
      </c>
      <c r="S6737" t="s">
        <v>43</v>
      </c>
      <c r="T6737" t="s">
        <v>71</v>
      </c>
      <c r="W6737" t="s">
        <v>21681</v>
      </c>
      <c r="X6737" t="s">
        <v>21682</v>
      </c>
      <c r="Y6737" t="s">
        <v>945</v>
      </c>
      <c r="Z6737" t="s">
        <v>7345</v>
      </c>
      <c r="AA6737" t="s">
        <v>21683</v>
      </c>
      <c r="AB6737" t="s">
        <v>50</v>
      </c>
      <c r="AC6737" t="s">
        <v>50</v>
      </c>
    </row>
    <row r="6738" spans="7:29" x14ac:dyDescent="0.2">
      <c r="G6738" t="s">
        <v>2353</v>
      </c>
      <c r="H6738" t="s">
        <v>148</v>
      </c>
      <c r="I6738" t="s">
        <v>2354</v>
      </c>
      <c r="J6738" t="s">
        <v>103</v>
      </c>
      <c r="K6738" t="s">
        <v>2355</v>
      </c>
      <c r="L6738" t="s">
        <v>114</v>
      </c>
      <c r="M6738">
        <v>12</v>
      </c>
      <c r="N6738" t="s">
        <v>103</v>
      </c>
      <c r="O6738" s="12">
        <v>973</v>
      </c>
      <c r="P6738" t="s">
        <v>70</v>
      </c>
      <c r="Q6738" s="1">
        <v>44798</v>
      </c>
      <c r="R6738" t="s">
        <v>29</v>
      </c>
      <c r="S6738" t="s">
        <v>43</v>
      </c>
      <c r="T6738" t="s">
        <v>71</v>
      </c>
      <c r="W6738" t="s">
        <v>2356</v>
      </c>
      <c r="X6738" t="s">
        <v>116</v>
      </c>
    </row>
    <row r="6739" spans="7:29" x14ac:dyDescent="0.2">
      <c r="G6739" t="s">
        <v>4056</v>
      </c>
      <c r="H6739" t="s">
        <v>53</v>
      </c>
      <c r="I6739" t="s">
        <v>16063</v>
      </c>
      <c r="J6739" t="s">
        <v>103</v>
      </c>
      <c r="K6739" t="s">
        <v>16064</v>
      </c>
      <c r="L6739" t="s">
        <v>114</v>
      </c>
      <c r="M6739">
        <v>12</v>
      </c>
      <c r="N6739" t="s">
        <v>103</v>
      </c>
      <c r="O6739" s="12">
        <v>969</v>
      </c>
      <c r="P6739" t="s">
        <v>70</v>
      </c>
      <c r="Q6739" s="1">
        <v>37919</v>
      </c>
      <c r="R6739" t="s">
        <v>29</v>
      </c>
      <c r="S6739" t="s">
        <v>43</v>
      </c>
      <c r="T6739" t="s">
        <v>71</v>
      </c>
      <c r="W6739" t="s">
        <v>16065</v>
      </c>
      <c r="X6739" t="s">
        <v>116</v>
      </c>
    </row>
    <row r="6740" spans="7:29" x14ac:dyDescent="0.2">
      <c r="G6740" t="s">
        <v>6482</v>
      </c>
      <c r="H6740" t="s">
        <v>414</v>
      </c>
      <c r="I6740" t="s">
        <v>6483</v>
      </c>
      <c r="J6740" t="s">
        <v>135</v>
      </c>
      <c r="K6740" t="s">
        <v>3755</v>
      </c>
      <c r="L6740" t="s">
        <v>152</v>
      </c>
      <c r="M6740">
        <v>12</v>
      </c>
      <c r="N6740" t="s">
        <v>135</v>
      </c>
      <c r="O6740" s="12">
        <v>966</v>
      </c>
      <c r="P6740" t="s">
        <v>70</v>
      </c>
      <c r="Q6740" s="1">
        <v>44749</v>
      </c>
      <c r="R6740" t="s">
        <v>56</v>
      </c>
      <c r="S6740" s="1">
        <v>44764</v>
      </c>
      <c r="T6740" t="s">
        <v>71</v>
      </c>
      <c r="W6740" t="s">
        <v>6484</v>
      </c>
    </row>
    <row r="6741" spans="7:29" x14ac:dyDescent="0.2">
      <c r="G6741" t="s">
        <v>594</v>
      </c>
      <c r="H6741" t="s">
        <v>1250</v>
      </c>
      <c r="I6741" t="s">
        <v>21467</v>
      </c>
      <c r="J6741" t="s">
        <v>569</v>
      </c>
      <c r="L6741" t="s">
        <v>283</v>
      </c>
      <c r="M6741">
        <v>9</v>
      </c>
      <c r="N6741" t="s">
        <v>569</v>
      </c>
      <c r="O6741" s="12">
        <v>966</v>
      </c>
      <c r="P6741" t="s">
        <v>28</v>
      </c>
      <c r="Q6741" s="1">
        <v>44636</v>
      </c>
      <c r="R6741" t="s">
        <v>56</v>
      </c>
      <c r="S6741" s="1">
        <v>44929</v>
      </c>
      <c r="T6741" t="s">
        <v>30</v>
      </c>
      <c r="U6741" t="s">
        <v>570</v>
      </c>
      <c r="W6741" t="s">
        <v>21479</v>
      </c>
    </row>
    <row r="6742" spans="7:29" x14ac:dyDescent="0.2">
      <c r="G6742" t="s">
        <v>527</v>
      </c>
      <c r="H6742" t="s">
        <v>53</v>
      </c>
      <c r="I6742" t="s">
        <v>5272</v>
      </c>
      <c r="J6742" t="s">
        <v>3286</v>
      </c>
      <c r="L6742" t="s">
        <v>27</v>
      </c>
      <c r="M6742">
        <v>12</v>
      </c>
      <c r="N6742" t="s">
        <v>3286</v>
      </c>
      <c r="O6742" s="12">
        <v>943</v>
      </c>
      <c r="P6742" t="s">
        <v>28</v>
      </c>
      <c r="Q6742" s="1">
        <v>42282</v>
      </c>
      <c r="R6742" t="s">
        <v>56</v>
      </c>
      <c r="S6742" s="1">
        <v>44747</v>
      </c>
      <c r="T6742" t="s">
        <v>30</v>
      </c>
      <c r="U6742" t="s">
        <v>2743</v>
      </c>
      <c r="V6742" t="s">
        <v>404</v>
      </c>
      <c r="W6742" t="s">
        <v>5273</v>
      </c>
    </row>
    <row r="6743" spans="7:29" ht="170" x14ac:dyDescent="0.2">
      <c r="G6743" t="s">
        <v>7706</v>
      </c>
      <c r="H6743" t="s">
        <v>53</v>
      </c>
      <c r="I6743" t="s">
        <v>7672</v>
      </c>
      <c r="J6743" t="s">
        <v>192</v>
      </c>
      <c r="L6743" t="s">
        <v>27</v>
      </c>
      <c r="M6743">
        <v>12</v>
      </c>
      <c r="N6743" t="s">
        <v>192</v>
      </c>
      <c r="O6743" s="12">
        <v>932</v>
      </c>
      <c r="P6743" t="s">
        <v>28</v>
      </c>
      <c r="Q6743" s="1">
        <v>45104</v>
      </c>
      <c r="R6743" t="s">
        <v>29</v>
      </c>
      <c r="S6743" t="s">
        <v>43</v>
      </c>
      <c r="T6743" t="s">
        <v>30</v>
      </c>
      <c r="U6743" t="s">
        <v>7707</v>
      </c>
      <c r="V6743" t="s">
        <v>32</v>
      </c>
      <c r="W6743" t="s">
        <v>7708</v>
      </c>
      <c r="X6743" t="s">
        <v>7709</v>
      </c>
      <c r="Y6743" t="s">
        <v>7710</v>
      </c>
      <c r="Z6743" t="s">
        <v>192</v>
      </c>
      <c r="AA6743" t="s">
        <v>7711</v>
      </c>
      <c r="AB6743" s="2" t="s">
        <v>272</v>
      </c>
      <c r="AC6743" t="s">
        <v>7712</v>
      </c>
    </row>
    <row r="6744" spans="7:29" x14ac:dyDescent="0.2">
      <c r="G6744" t="s">
        <v>1332</v>
      </c>
      <c r="H6744" t="s">
        <v>314</v>
      </c>
      <c r="I6744" t="s">
        <v>2354</v>
      </c>
      <c r="J6744" t="s">
        <v>103</v>
      </c>
      <c r="K6744" t="s">
        <v>2357</v>
      </c>
      <c r="L6744" t="s">
        <v>114</v>
      </c>
      <c r="M6744">
        <v>12</v>
      </c>
      <c r="N6744" t="s">
        <v>103</v>
      </c>
      <c r="O6744" s="12">
        <v>925</v>
      </c>
      <c r="P6744" t="s">
        <v>70</v>
      </c>
      <c r="Q6744" s="1">
        <v>43204</v>
      </c>
      <c r="R6744" t="s">
        <v>29</v>
      </c>
      <c r="S6744" t="s">
        <v>43</v>
      </c>
      <c r="T6744" t="s">
        <v>71</v>
      </c>
      <c r="W6744" t="s">
        <v>2358</v>
      </c>
    </row>
    <row r="6745" spans="7:29" x14ac:dyDescent="0.2">
      <c r="G6745" t="s">
        <v>1815</v>
      </c>
      <c r="H6745" t="s">
        <v>24</v>
      </c>
      <c r="I6745" t="s">
        <v>1972</v>
      </c>
      <c r="J6745" t="s">
        <v>86</v>
      </c>
      <c r="K6745" t="s">
        <v>1978</v>
      </c>
      <c r="L6745" t="s">
        <v>114</v>
      </c>
      <c r="M6745">
        <v>12</v>
      </c>
      <c r="N6745" t="s">
        <v>86</v>
      </c>
      <c r="O6745" s="12">
        <v>924</v>
      </c>
      <c r="P6745" t="s">
        <v>70</v>
      </c>
      <c r="Q6745" s="1">
        <v>43739</v>
      </c>
      <c r="R6745" t="s">
        <v>56</v>
      </c>
      <c r="S6745" s="1">
        <v>44927</v>
      </c>
      <c r="T6745" t="s">
        <v>71</v>
      </c>
      <c r="W6745" t="s">
        <v>1979</v>
      </c>
    </row>
    <row r="6746" spans="7:29" x14ac:dyDescent="0.2">
      <c r="G6746" t="s">
        <v>3298</v>
      </c>
      <c r="H6746" t="s">
        <v>24</v>
      </c>
      <c r="I6746" t="s">
        <v>24285</v>
      </c>
      <c r="J6746" t="s">
        <v>4896</v>
      </c>
      <c r="K6746" t="s">
        <v>24286</v>
      </c>
      <c r="L6746" t="s">
        <v>114</v>
      </c>
      <c r="M6746">
        <v>12</v>
      </c>
      <c r="N6746" t="s">
        <v>549</v>
      </c>
      <c r="O6746" s="12">
        <v>923</v>
      </c>
      <c r="P6746" t="s">
        <v>70</v>
      </c>
      <c r="Q6746" s="1">
        <v>43739</v>
      </c>
      <c r="R6746" t="s">
        <v>29</v>
      </c>
      <c r="S6746" t="s">
        <v>43</v>
      </c>
      <c r="T6746" t="s">
        <v>71</v>
      </c>
      <c r="W6746" t="s">
        <v>24287</v>
      </c>
      <c r="X6746" t="s">
        <v>116</v>
      </c>
    </row>
    <row r="6747" spans="7:29" x14ac:dyDescent="0.2">
      <c r="G6747" t="s">
        <v>19181</v>
      </c>
      <c r="H6747" t="s">
        <v>129</v>
      </c>
      <c r="I6747" t="s">
        <v>6123</v>
      </c>
      <c r="J6747" t="s">
        <v>103</v>
      </c>
      <c r="K6747" t="s">
        <v>864</v>
      </c>
      <c r="L6747" t="s">
        <v>114</v>
      </c>
      <c r="M6747">
        <v>12</v>
      </c>
      <c r="N6747" t="s">
        <v>103</v>
      </c>
      <c r="O6747" s="12">
        <v>915</v>
      </c>
      <c r="P6747" t="s">
        <v>70</v>
      </c>
      <c r="Q6747" s="1">
        <v>44720</v>
      </c>
      <c r="R6747" t="s">
        <v>56</v>
      </c>
      <c r="S6747" s="1">
        <v>44804</v>
      </c>
      <c r="T6747" t="s">
        <v>71</v>
      </c>
      <c r="W6747" t="s">
        <v>19182</v>
      </c>
    </row>
    <row r="6748" spans="7:29" x14ac:dyDescent="0.2">
      <c r="G6748" t="s">
        <v>3821</v>
      </c>
      <c r="H6748" t="s">
        <v>129</v>
      </c>
      <c r="I6748" t="s">
        <v>3822</v>
      </c>
      <c r="J6748" t="s">
        <v>103</v>
      </c>
      <c r="K6748" t="s">
        <v>864</v>
      </c>
      <c r="L6748" t="s">
        <v>114</v>
      </c>
      <c r="M6748">
        <v>12</v>
      </c>
      <c r="N6748" t="s">
        <v>103</v>
      </c>
      <c r="O6748" s="12">
        <v>914</v>
      </c>
      <c r="P6748" t="s">
        <v>70</v>
      </c>
      <c r="Q6748" s="1">
        <v>45062</v>
      </c>
      <c r="R6748" t="s">
        <v>29</v>
      </c>
      <c r="S6748" t="s">
        <v>43</v>
      </c>
      <c r="T6748" t="s">
        <v>71</v>
      </c>
      <c r="W6748" t="s">
        <v>3823</v>
      </c>
      <c r="X6748" t="s">
        <v>116</v>
      </c>
    </row>
    <row r="6749" spans="7:29" x14ac:dyDescent="0.2">
      <c r="G6749" t="s">
        <v>253</v>
      </c>
      <c r="H6749" t="s">
        <v>53</v>
      </c>
      <c r="I6749" t="s">
        <v>13473</v>
      </c>
      <c r="J6749" t="s">
        <v>103</v>
      </c>
      <c r="K6749" t="s">
        <v>13475</v>
      </c>
      <c r="L6749" t="s">
        <v>114</v>
      </c>
      <c r="M6749">
        <v>12</v>
      </c>
      <c r="N6749" t="s">
        <v>103</v>
      </c>
      <c r="O6749" s="12">
        <v>914</v>
      </c>
      <c r="P6749" t="s">
        <v>70</v>
      </c>
      <c r="Q6749" s="1">
        <v>43572</v>
      </c>
      <c r="R6749" t="s">
        <v>29</v>
      </c>
      <c r="S6749" t="s">
        <v>43</v>
      </c>
      <c r="T6749" t="s">
        <v>71</v>
      </c>
      <c r="W6749" t="s">
        <v>13476</v>
      </c>
      <c r="X6749" t="s">
        <v>13477</v>
      </c>
      <c r="Y6749" t="s">
        <v>13475</v>
      </c>
      <c r="Z6749" t="s">
        <v>109</v>
      </c>
      <c r="AA6749" t="s">
        <v>13478</v>
      </c>
      <c r="AB6749" t="s">
        <v>50</v>
      </c>
      <c r="AC6749" t="s">
        <v>50</v>
      </c>
    </row>
    <row r="6750" spans="7:29" x14ac:dyDescent="0.2">
      <c r="G6750" t="s">
        <v>1311</v>
      </c>
      <c r="H6750" t="s">
        <v>262</v>
      </c>
      <c r="I6750" t="s">
        <v>9518</v>
      </c>
      <c r="J6750" t="s">
        <v>86</v>
      </c>
      <c r="K6750" t="s">
        <v>9528</v>
      </c>
      <c r="L6750" t="s">
        <v>114</v>
      </c>
      <c r="M6750">
        <v>12</v>
      </c>
      <c r="N6750" t="s">
        <v>86</v>
      </c>
      <c r="O6750" s="12">
        <v>912</v>
      </c>
      <c r="P6750" t="s">
        <v>70</v>
      </c>
      <c r="Q6750" s="1">
        <v>43739</v>
      </c>
      <c r="R6750" t="s">
        <v>56</v>
      </c>
      <c r="S6750" s="1">
        <v>44927</v>
      </c>
      <c r="T6750" t="s">
        <v>71</v>
      </c>
      <c r="W6750" t="s">
        <v>9529</v>
      </c>
    </row>
    <row r="6751" spans="7:29" x14ac:dyDescent="0.2">
      <c r="G6751" t="s">
        <v>5483</v>
      </c>
      <c r="H6751" t="s">
        <v>280</v>
      </c>
      <c r="I6751" t="s">
        <v>14751</v>
      </c>
      <c r="J6751" t="s">
        <v>135</v>
      </c>
      <c r="K6751" t="s">
        <v>3798</v>
      </c>
      <c r="L6751" t="s">
        <v>328</v>
      </c>
      <c r="M6751">
        <v>12</v>
      </c>
      <c r="N6751" t="s">
        <v>135</v>
      </c>
      <c r="O6751" s="12">
        <v>908</v>
      </c>
      <c r="P6751" t="s">
        <v>70</v>
      </c>
      <c r="Q6751" s="1">
        <v>44810</v>
      </c>
      <c r="R6751" t="s">
        <v>56</v>
      </c>
      <c r="S6751" s="1">
        <v>44834</v>
      </c>
      <c r="T6751" t="s">
        <v>71</v>
      </c>
      <c r="W6751" t="s">
        <v>14752</v>
      </c>
    </row>
    <row r="6752" spans="7:29" x14ac:dyDescent="0.2">
      <c r="G6752" t="s">
        <v>4736</v>
      </c>
      <c r="H6752" t="s">
        <v>53</v>
      </c>
      <c r="I6752" t="s">
        <v>21066</v>
      </c>
      <c r="J6752" t="s">
        <v>103</v>
      </c>
      <c r="K6752" t="s">
        <v>16064</v>
      </c>
      <c r="L6752" t="s">
        <v>114</v>
      </c>
      <c r="M6752">
        <v>12</v>
      </c>
      <c r="N6752" t="s">
        <v>103</v>
      </c>
      <c r="O6752" s="12">
        <v>904</v>
      </c>
      <c r="P6752" t="s">
        <v>70</v>
      </c>
      <c r="Q6752" s="1">
        <v>37569</v>
      </c>
      <c r="R6752" t="s">
        <v>29</v>
      </c>
      <c r="S6752" t="s">
        <v>43</v>
      </c>
      <c r="T6752" t="s">
        <v>71</v>
      </c>
      <c r="W6752" t="s">
        <v>21067</v>
      </c>
      <c r="X6752" t="s">
        <v>116</v>
      </c>
    </row>
    <row r="6753" spans="7:29" x14ac:dyDescent="0.2">
      <c r="G6753" t="s">
        <v>1134</v>
      </c>
      <c r="H6753" t="s">
        <v>53</v>
      </c>
      <c r="I6753" t="s">
        <v>24385</v>
      </c>
      <c r="J6753" t="s">
        <v>103</v>
      </c>
      <c r="K6753" t="s">
        <v>864</v>
      </c>
      <c r="L6753" t="s">
        <v>114</v>
      </c>
      <c r="M6753">
        <v>12</v>
      </c>
      <c r="N6753" t="s">
        <v>103</v>
      </c>
      <c r="O6753" s="12">
        <v>901</v>
      </c>
      <c r="P6753" t="s">
        <v>70</v>
      </c>
      <c r="Q6753" s="1">
        <v>44915</v>
      </c>
      <c r="R6753" t="s">
        <v>29</v>
      </c>
      <c r="S6753" t="s">
        <v>43</v>
      </c>
      <c r="T6753" t="s">
        <v>71</v>
      </c>
      <c r="W6753" t="s">
        <v>24386</v>
      </c>
      <c r="X6753" t="s">
        <v>116</v>
      </c>
    </row>
    <row r="6754" spans="7:29" x14ac:dyDescent="0.2">
      <c r="G6754" t="s">
        <v>2731</v>
      </c>
      <c r="H6754" t="s">
        <v>274</v>
      </c>
      <c r="I6754" t="s">
        <v>2732</v>
      </c>
      <c r="J6754" t="s">
        <v>86</v>
      </c>
      <c r="K6754" t="s">
        <v>2733</v>
      </c>
      <c r="L6754" t="s">
        <v>114</v>
      </c>
      <c r="M6754">
        <v>12</v>
      </c>
      <c r="N6754" t="s">
        <v>86</v>
      </c>
      <c r="O6754" s="12">
        <v>900</v>
      </c>
      <c r="P6754" t="s">
        <v>70</v>
      </c>
      <c r="Q6754" s="1">
        <v>44855</v>
      </c>
      <c r="R6754" t="s">
        <v>29</v>
      </c>
      <c r="S6754" t="s">
        <v>43</v>
      </c>
      <c r="T6754" t="s">
        <v>71</v>
      </c>
      <c r="W6754" t="s">
        <v>2734</v>
      </c>
      <c r="X6754" t="s">
        <v>2735</v>
      </c>
      <c r="Y6754" t="s">
        <v>2733</v>
      </c>
      <c r="Z6754" t="s">
        <v>91</v>
      </c>
      <c r="AA6754" t="s">
        <v>2736</v>
      </c>
      <c r="AB6754" t="s">
        <v>50</v>
      </c>
      <c r="AC6754" t="s">
        <v>50</v>
      </c>
    </row>
    <row r="6755" spans="7:29" x14ac:dyDescent="0.2">
      <c r="G6755" t="s">
        <v>147</v>
      </c>
      <c r="H6755" t="s">
        <v>1394</v>
      </c>
      <c r="I6755" t="s">
        <v>6391</v>
      </c>
      <c r="J6755" t="s">
        <v>61</v>
      </c>
      <c r="K6755" t="s">
        <v>6392</v>
      </c>
      <c r="L6755" t="s">
        <v>114</v>
      </c>
      <c r="M6755">
        <v>12</v>
      </c>
      <c r="N6755" t="s">
        <v>61</v>
      </c>
      <c r="O6755" s="12">
        <v>900</v>
      </c>
      <c r="P6755" t="s">
        <v>70</v>
      </c>
      <c r="Q6755" s="1">
        <v>44782</v>
      </c>
      <c r="R6755" t="s">
        <v>56</v>
      </c>
      <c r="S6755" s="1">
        <v>44804</v>
      </c>
      <c r="T6755" t="s">
        <v>71</v>
      </c>
      <c r="W6755" t="s">
        <v>6393</v>
      </c>
    </row>
    <row r="6756" spans="7:29" x14ac:dyDescent="0.2">
      <c r="G6756" t="s">
        <v>171</v>
      </c>
      <c r="H6756" t="s">
        <v>314</v>
      </c>
      <c r="I6756" t="s">
        <v>6679</v>
      </c>
      <c r="J6756" t="s">
        <v>120</v>
      </c>
      <c r="L6756" t="s">
        <v>69</v>
      </c>
      <c r="M6756">
        <v>12</v>
      </c>
      <c r="N6756" t="s">
        <v>120</v>
      </c>
      <c r="O6756" s="12">
        <v>900</v>
      </c>
      <c r="P6756" t="s">
        <v>28</v>
      </c>
      <c r="Q6756" s="1">
        <v>43626</v>
      </c>
      <c r="R6756" t="s">
        <v>56</v>
      </c>
      <c r="S6756" s="1">
        <v>44834</v>
      </c>
      <c r="T6756" t="s">
        <v>30</v>
      </c>
      <c r="U6756" t="s">
        <v>6680</v>
      </c>
      <c r="V6756" t="s">
        <v>45</v>
      </c>
      <c r="W6756" t="s">
        <v>6681</v>
      </c>
    </row>
    <row r="6757" spans="7:29" x14ac:dyDescent="0.2">
      <c r="G6757" t="s">
        <v>6364</v>
      </c>
      <c r="H6757" t="s">
        <v>118</v>
      </c>
      <c r="I6757" t="s">
        <v>6365</v>
      </c>
      <c r="J6757" t="s">
        <v>103</v>
      </c>
      <c r="K6757" t="s">
        <v>1529</v>
      </c>
      <c r="L6757" t="s">
        <v>114</v>
      </c>
      <c r="M6757">
        <v>12</v>
      </c>
      <c r="N6757" t="s">
        <v>103</v>
      </c>
      <c r="O6757" s="12">
        <v>890</v>
      </c>
      <c r="P6757" t="s">
        <v>70</v>
      </c>
      <c r="Q6757" s="1">
        <v>44477</v>
      </c>
      <c r="R6757" t="s">
        <v>29</v>
      </c>
      <c r="S6757" t="s">
        <v>43</v>
      </c>
      <c r="T6757" t="s">
        <v>71</v>
      </c>
      <c r="W6757" t="s">
        <v>6366</v>
      </c>
      <c r="X6757" t="s">
        <v>6367</v>
      </c>
      <c r="Y6757" t="s">
        <v>1529</v>
      </c>
      <c r="Z6757" t="s">
        <v>109</v>
      </c>
      <c r="AA6757" t="s">
        <v>6368</v>
      </c>
      <c r="AB6757" t="s">
        <v>50</v>
      </c>
      <c r="AC6757" t="s">
        <v>50</v>
      </c>
    </row>
    <row r="6758" spans="7:29" x14ac:dyDescent="0.2">
      <c r="G6758" t="s">
        <v>16458</v>
      </c>
      <c r="H6758" t="s">
        <v>724</v>
      </c>
      <c r="I6758" t="s">
        <v>16459</v>
      </c>
      <c r="J6758" t="s">
        <v>510</v>
      </c>
      <c r="K6758" t="s">
        <v>16460</v>
      </c>
      <c r="L6758" t="s">
        <v>2719</v>
      </c>
      <c r="M6758">
        <v>12</v>
      </c>
      <c r="N6758" t="s">
        <v>510</v>
      </c>
      <c r="O6758" s="12">
        <v>882</v>
      </c>
      <c r="P6758" t="s">
        <v>70</v>
      </c>
      <c r="Q6758" s="1">
        <v>44902</v>
      </c>
      <c r="R6758" t="s">
        <v>29</v>
      </c>
      <c r="S6758" t="s">
        <v>43</v>
      </c>
      <c r="T6758" t="s">
        <v>71</v>
      </c>
      <c r="W6758" t="s">
        <v>16461</v>
      </c>
      <c r="X6758" t="s">
        <v>116</v>
      </c>
    </row>
    <row r="6759" spans="7:29" x14ac:dyDescent="0.2">
      <c r="G6759" t="s">
        <v>9563</v>
      </c>
      <c r="H6759" t="s">
        <v>53</v>
      </c>
      <c r="I6759" t="s">
        <v>9561</v>
      </c>
      <c r="J6759" t="s">
        <v>528</v>
      </c>
      <c r="L6759" t="s">
        <v>283</v>
      </c>
      <c r="M6759">
        <v>9</v>
      </c>
      <c r="N6759" t="s">
        <v>528</v>
      </c>
      <c r="O6759" s="12">
        <v>873</v>
      </c>
      <c r="P6759" t="s">
        <v>28</v>
      </c>
      <c r="Q6759" s="1">
        <v>45001</v>
      </c>
      <c r="R6759" t="s">
        <v>56</v>
      </c>
      <c r="S6759" s="1">
        <v>45092</v>
      </c>
      <c r="T6759" t="s">
        <v>30</v>
      </c>
      <c r="U6759" t="s">
        <v>570</v>
      </c>
      <c r="W6759" t="s">
        <v>9564</v>
      </c>
    </row>
    <row r="6760" spans="7:29" x14ac:dyDescent="0.2">
      <c r="G6760" t="s">
        <v>2434</v>
      </c>
      <c r="H6760" t="s">
        <v>53</v>
      </c>
      <c r="I6760" t="s">
        <v>2432</v>
      </c>
      <c r="J6760" t="s">
        <v>103</v>
      </c>
      <c r="K6760" t="s">
        <v>1529</v>
      </c>
      <c r="L6760" t="s">
        <v>114</v>
      </c>
      <c r="M6760">
        <v>12</v>
      </c>
      <c r="N6760" t="s">
        <v>103</v>
      </c>
      <c r="O6760" s="12">
        <v>870</v>
      </c>
      <c r="P6760" t="s">
        <v>70</v>
      </c>
      <c r="Q6760" s="1">
        <v>44477</v>
      </c>
      <c r="R6760" t="s">
        <v>29</v>
      </c>
      <c r="S6760" t="s">
        <v>43</v>
      </c>
      <c r="T6760" t="s">
        <v>71</v>
      </c>
      <c r="W6760" t="s">
        <v>2435</v>
      </c>
      <c r="X6760" t="s">
        <v>2436</v>
      </c>
      <c r="Y6760" t="s">
        <v>1529</v>
      </c>
      <c r="Z6760" t="s">
        <v>109</v>
      </c>
      <c r="AA6760" t="s">
        <v>2437</v>
      </c>
      <c r="AB6760" t="s">
        <v>50</v>
      </c>
      <c r="AC6760" t="s">
        <v>50</v>
      </c>
    </row>
    <row r="6761" spans="7:29" x14ac:dyDescent="0.2">
      <c r="G6761" t="s">
        <v>4355</v>
      </c>
      <c r="H6761" t="s">
        <v>53</v>
      </c>
      <c r="I6761" t="s">
        <v>14359</v>
      </c>
      <c r="J6761" t="s">
        <v>244</v>
      </c>
      <c r="K6761" t="s">
        <v>1085</v>
      </c>
      <c r="L6761" t="s">
        <v>2719</v>
      </c>
      <c r="M6761">
        <v>12</v>
      </c>
      <c r="N6761" t="s">
        <v>244</v>
      </c>
      <c r="O6761" s="12">
        <v>870</v>
      </c>
      <c r="P6761" t="s">
        <v>70</v>
      </c>
      <c r="Q6761" s="1">
        <v>44728</v>
      </c>
      <c r="R6761" t="s">
        <v>29</v>
      </c>
      <c r="S6761" t="s">
        <v>43</v>
      </c>
      <c r="T6761" t="s">
        <v>71</v>
      </c>
      <c r="W6761" t="s">
        <v>14362</v>
      </c>
      <c r="X6761" t="s">
        <v>14363</v>
      </c>
      <c r="Y6761" t="s">
        <v>1085</v>
      </c>
      <c r="Z6761" t="s">
        <v>249</v>
      </c>
      <c r="AA6761" t="s">
        <v>14364</v>
      </c>
      <c r="AB6761" t="s">
        <v>50</v>
      </c>
      <c r="AC6761" t="s">
        <v>50</v>
      </c>
    </row>
    <row r="6762" spans="7:29" x14ac:dyDescent="0.2">
      <c r="G6762" t="s">
        <v>794</v>
      </c>
      <c r="H6762" t="s">
        <v>1250</v>
      </c>
      <c r="I6762" t="s">
        <v>22307</v>
      </c>
      <c r="J6762" t="s">
        <v>159</v>
      </c>
      <c r="K6762" t="s">
        <v>431</v>
      </c>
      <c r="L6762" t="s">
        <v>114</v>
      </c>
      <c r="M6762">
        <v>12</v>
      </c>
      <c r="N6762" t="s">
        <v>159</v>
      </c>
      <c r="O6762" s="12">
        <v>870</v>
      </c>
      <c r="P6762" t="s">
        <v>70</v>
      </c>
      <c r="Q6762" s="1">
        <v>45057</v>
      </c>
      <c r="R6762" t="s">
        <v>56</v>
      </c>
      <c r="S6762" s="1">
        <v>45082</v>
      </c>
      <c r="T6762" t="s">
        <v>71</v>
      </c>
      <c r="W6762" t="s">
        <v>22308</v>
      </c>
    </row>
    <row r="6763" spans="7:29" x14ac:dyDescent="0.2">
      <c r="G6763" t="s">
        <v>659</v>
      </c>
      <c r="H6763" t="s">
        <v>53</v>
      </c>
      <c r="I6763" t="s">
        <v>8789</v>
      </c>
      <c r="J6763" t="s">
        <v>103</v>
      </c>
      <c r="K6763" t="s">
        <v>8790</v>
      </c>
      <c r="L6763" t="s">
        <v>114</v>
      </c>
      <c r="M6763">
        <v>12</v>
      </c>
      <c r="N6763" t="s">
        <v>103</v>
      </c>
      <c r="O6763" s="12">
        <v>866</v>
      </c>
      <c r="P6763" t="s">
        <v>70</v>
      </c>
      <c r="Q6763" s="1">
        <v>42614</v>
      </c>
      <c r="R6763" t="s">
        <v>29</v>
      </c>
      <c r="S6763" t="s">
        <v>43</v>
      </c>
      <c r="T6763" t="s">
        <v>71</v>
      </c>
      <c r="W6763" t="s">
        <v>8791</v>
      </c>
      <c r="X6763" t="s">
        <v>116</v>
      </c>
    </row>
    <row r="6764" spans="7:29" x14ac:dyDescent="0.2">
      <c r="G6764" t="s">
        <v>2280</v>
      </c>
      <c r="H6764" t="s">
        <v>274</v>
      </c>
      <c r="I6764" t="s">
        <v>23127</v>
      </c>
      <c r="J6764" t="s">
        <v>103</v>
      </c>
      <c r="K6764" t="s">
        <v>23134</v>
      </c>
      <c r="L6764" t="s">
        <v>114</v>
      </c>
      <c r="M6764">
        <v>12</v>
      </c>
      <c r="N6764" t="s">
        <v>103</v>
      </c>
      <c r="O6764" s="12">
        <v>856</v>
      </c>
      <c r="P6764" t="s">
        <v>70</v>
      </c>
      <c r="Q6764" s="1">
        <v>44968</v>
      </c>
      <c r="R6764" t="s">
        <v>29</v>
      </c>
      <c r="S6764" t="s">
        <v>43</v>
      </c>
      <c r="T6764" t="s">
        <v>71</v>
      </c>
      <c r="W6764" t="s">
        <v>23135</v>
      </c>
      <c r="X6764" t="s">
        <v>116</v>
      </c>
    </row>
    <row r="6765" spans="7:29" x14ac:dyDescent="0.2">
      <c r="G6765" t="s">
        <v>2199</v>
      </c>
      <c r="H6765" t="s">
        <v>118</v>
      </c>
      <c r="I6765" t="s">
        <v>16002</v>
      </c>
      <c r="J6765" t="s">
        <v>770</v>
      </c>
      <c r="K6765" t="s">
        <v>16003</v>
      </c>
      <c r="L6765" t="s">
        <v>114</v>
      </c>
      <c r="M6765">
        <v>12</v>
      </c>
      <c r="N6765" t="s">
        <v>770</v>
      </c>
      <c r="O6765" s="12">
        <v>836</v>
      </c>
      <c r="P6765" t="s">
        <v>70</v>
      </c>
      <c r="Q6765" s="1">
        <v>44733</v>
      </c>
      <c r="R6765" t="s">
        <v>29</v>
      </c>
      <c r="S6765" t="s">
        <v>43</v>
      </c>
      <c r="T6765" t="s">
        <v>71</v>
      </c>
      <c r="W6765" t="s">
        <v>16004</v>
      </c>
      <c r="X6765" t="s">
        <v>16005</v>
      </c>
      <c r="Y6765" t="s">
        <v>16003</v>
      </c>
      <c r="Z6765" t="s">
        <v>1373</v>
      </c>
      <c r="AA6765" t="s">
        <v>16006</v>
      </c>
      <c r="AB6765" t="s">
        <v>50</v>
      </c>
      <c r="AC6765" t="s">
        <v>50</v>
      </c>
    </row>
    <row r="6766" spans="7:29" x14ac:dyDescent="0.2">
      <c r="G6766" t="s">
        <v>7228</v>
      </c>
      <c r="H6766" t="s">
        <v>262</v>
      </c>
      <c r="I6766" t="s">
        <v>7229</v>
      </c>
      <c r="J6766" t="s">
        <v>86</v>
      </c>
      <c r="K6766" t="s">
        <v>7230</v>
      </c>
      <c r="L6766" t="s">
        <v>114</v>
      </c>
      <c r="M6766">
        <v>12</v>
      </c>
      <c r="N6766" t="s">
        <v>86</v>
      </c>
      <c r="O6766" s="12">
        <v>824</v>
      </c>
      <c r="P6766" t="s">
        <v>70</v>
      </c>
      <c r="Q6766" s="1">
        <v>44564</v>
      </c>
      <c r="R6766" t="s">
        <v>56</v>
      </c>
      <c r="S6766" s="1">
        <v>44927</v>
      </c>
      <c r="T6766" t="s">
        <v>71</v>
      </c>
      <c r="W6766" t="s">
        <v>7231</v>
      </c>
    </row>
    <row r="6767" spans="7:29" x14ac:dyDescent="0.2">
      <c r="G6767" t="s">
        <v>5386</v>
      </c>
      <c r="H6767" t="s">
        <v>53</v>
      </c>
      <c r="I6767" t="s">
        <v>18187</v>
      </c>
      <c r="J6767" t="s">
        <v>103</v>
      </c>
      <c r="K6767" t="s">
        <v>4666</v>
      </c>
      <c r="L6767" t="s">
        <v>114</v>
      </c>
      <c r="M6767">
        <v>12</v>
      </c>
      <c r="N6767" t="s">
        <v>103</v>
      </c>
      <c r="O6767" s="12">
        <v>822</v>
      </c>
      <c r="P6767" t="s">
        <v>70</v>
      </c>
      <c r="Q6767" s="1">
        <v>44736</v>
      </c>
      <c r="R6767" t="s">
        <v>29</v>
      </c>
      <c r="S6767" t="s">
        <v>43</v>
      </c>
      <c r="T6767" t="s">
        <v>71</v>
      </c>
      <c r="W6767" t="s">
        <v>18188</v>
      </c>
      <c r="X6767" t="s">
        <v>116</v>
      </c>
    </row>
    <row r="6768" spans="7:29" x14ac:dyDescent="0.2">
      <c r="G6768" t="s">
        <v>875</v>
      </c>
      <c r="H6768" t="s">
        <v>759</v>
      </c>
      <c r="I6768" t="s">
        <v>9495</v>
      </c>
      <c r="J6768" t="s">
        <v>103</v>
      </c>
      <c r="K6768" t="s">
        <v>9510</v>
      </c>
      <c r="L6768" t="s">
        <v>114</v>
      </c>
      <c r="M6768">
        <v>12</v>
      </c>
      <c r="N6768" t="s">
        <v>103</v>
      </c>
      <c r="O6768" s="12">
        <v>810</v>
      </c>
      <c r="P6768" t="s">
        <v>70</v>
      </c>
      <c r="Q6768" s="1">
        <v>44768</v>
      </c>
      <c r="R6768" t="s">
        <v>29</v>
      </c>
      <c r="S6768" t="s">
        <v>43</v>
      </c>
      <c r="T6768" t="s">
        <v>71</v>
      </c>
      <c r="W6768" t="s">
        <v>9511</v>
      </c>
      <c r="X6768" t="s">
        <v>116</v>
      </c>
    </row>
    <row r="6769" spans="7:29" x14ac:dyDescent="0.2">
      <c r="G6769" t="s">
        <v>7439</v>
      </c>
      <c r="H6769" t="s">
        <v>53</v>
      </c>
      <c r="I6769" t="s">
        <v>10410</v>
      </c>
      <c r="J6769" t="s">
        <v>103</v>
      </c>
      <c r="K6769" t="s">
        <v>10411</v>
      </c>
      <c r="L6769" t="s">
        <v>114</v>
      </c>
      <c r="M6769">
        <v>12</v>
      </c>
      <c r="N6769" t="s">
        <v>103</v>
      </c>
      <c r="O6769" s="12">
        <v>810</v>
      </c>
      <c r="P6769" t="s">
        <v>70</v>
      </c>
      <c r="Q6769" s="1">
        <v>44768</v>
      </c>
      <c r="R6769" t="s">
        <v>29</v>
      </c>
      <c r="S6769" t="s">
        <v>43</v>
      </c>
      <c r="T6769" t="s">
        <v>71</v>
      </c>
      <c r="W6769" t="s">
        <v>10412</v>
      </c>
      <c r="X6769" t="s">
        <v>116</v>
      </c>
    </row>
    <row r="6770" spans="7:29" x14ac:dyDescent="0.2">
      <c r="G6770" t="s">
        <v>4056</v>
      </c>
      <c r="H6770" t="s">
        <v>53</v>
      </c>
      <c r="I6770" t="s">
        <v>13840</v>
      </c>
      <c r="J6770" t="s">
        <v>103</v>
      </c>
      <c r="K6770" t="s">
        <v>9510</v>
      </c>
      <c r="L6770" t="s">
        <v>114</v>
      </c>
      <c r="M6770">
        <v>12</v>
      </c>
      <c r="N6770" t="s">
        <v>103</v>
      </c>
      <c r="O6770" s="12">
        <v>810</v>
      </c>
      <c r="P6770" t="s">
        <v>70</v>
      </c>
      <c r="Q6770" s="1">
        <v>44768</v>
      </c>
      <c r="R6770" t="s">
        <v>29</v>
      </c>
      <c r="S6770" t="s">
        <v>43</v>
      </c>
      <c r="T6770" t="s">
        <v>71</v>
      </c>
      <c r="W6770" t="s">
        <v>13841</v>
      </c>
      <c r="X6770" t="s">
        <v>116</v>
      </c>
    </row>
    <row r="6771" spans="7:29" x14ac:dyDescent="0.2">
      <c r="G6771" t="s">
        <v>20550</v>
      </c>
      <c r="H6771" t="s">
        <v>53</v>
      </c>
      <c r="I6771" t="s">
        <v>20551</v>
      </c>
      <c r="J6771" t="s">
        <v>103</v>
      </c>
      <c r="K6771" t="s">
        <v>10411</v>
      </c>
      <c r="L6771" t="s">
        <v>114</v>
      </c>
      <c r="M6771">
        <v>12</v>
      </c>
      <c r="N6771" t="s">
        <v>103</v>
      </c>
      <c r="O6771" s="12">
        <v>810</v>
      </c>
      <c r="P6771" t="s">
        <v>70</v>
      </c>
      <c r="Q6771" s="1">
        <v>44768</v>
      </c>
      <c r="R6771" t="s">
        <v>29</v>
      </c>
      <c r="S6771" t="s">
        <v>43</v>
      </c>
      <c r="T6771" t="s">
        <v>71</v>
      </c>
      <c r="W6771" t="s">
        <v>20552</v>
      </c>
      <c r="X6771" t="s">
        <v>116</v>
      </c>
    </row>
    <row r="6772" spans="7:29" x14ac:dyDescent="0.2">
      <c r="G6772" t="s">
        <v>12857</v>
      </c>
      <c r="H6772" t="s">
        <v>274</v>
      </c>
      <c r="I6772" t="s">
        <v>14046</v>
      </c>
      <c r="J6772" t="s">
        <v>135</v>
      </c>
      <c r="K6772" t="s">
        <v>384</v>
      </c>
      <c r="L6772" t="s">
        <v>385</v>
      </c>
      <c r="M6772">
        <v>12</v>
      </c>
      <c r="N6772" t="s">
        <v>135</v>
      </c>
      <c r="O6772" s="12">
        <v>801</v>
      </c>
      <c r="P6772" t="s">
        <v>70</v>
      </c>
      <c r="Q6772" s="1">
        <v>45076</v>
      </c>
      <c r="R6772" t="s">
        <v>29</v>
      </c>
      <c r="S6772" t="s">
        <v>43</v>
      </c>
      <c r="T6772" t="s">
        <v>71</v>
      </c>
      <c r="W6772" t="s">
        <v>14047</v>
      </c>
      <c r="X6772" t="s">
        <v>116</v>
      </c>
    </row>
    <row r="6773" spans="7:29" x14ac:dyDescent="0.2">
      <c r="G6773" t="s">
        <v>8277</v>
      </c>
      <c r="H6773" t="s">
        <v>53</v>
      </c>
      <c r="I6773" t="s">
        <v>17629</v>
      </c>
      <c r="J6773" t="s">
        <v>103</v>
      </c>
      <c r="K6773" t="s">
        <v>17632</v>
      </c>
      <c r="L6773" t="s">
        <v>114</v>
      </c>
      <c r="M6773">
        <v>12</v>
      </c>
      <c r="N6773" t="s">
        <v>103</v>
      </c>
      <c r="O6773" s="12">
        <v>801</v>
      </c>
      <c r="P6773" t="s">
        <v>238</v>
      </c>
      <c r="Q6773" s="1">
        <v>44835</v>
      </c>
      <c r="R6773" t="s">
        <v>56</v>
      </c>
      <c r="S6773" s="1">
        <v>44927</v>
      </c>
      <c r="T6773" t="s">
        <v>71</v>
      </c>
      <c r="W6773" t="s">
        <v>17631</v>
      </c>
      <c r="X6773" t="s">
        <v>116</v>
      </c>
    </row>
    <row r="6774" spans="7:29" x14ac:dyDescent="0.2">
      <c r="G6774" t="s">
        <v>2422</v>
      </c>
      <c r="H6774" t="s">
        <v>759</v>
      </c>
      <c r="I6774" t="s">
        <v>18669</v>
      </c>
      <c r="J6774" t="s">
        <v>103</v>
      </c>
      <c r="K6774" t="s">
        <v>7784</v>
      </c>
      <c r="L6774" t="s">
        <v>114</v>
      </c>
      <c r="M6774">
        <v>12</v>
      </c>
      <c r="N6774" t="s">
        <v>103</v>
      </c>
      <c r="O6774" s="12">
        <v>800</v>
      </c>
      <c r="P6774" t="s">
        <v>70</v>
      </c>
      <c r="Q6774" s="1">
        <v>43102</v>
      </c>
      <c r="R6774" t="s">
        <v>29</v>
      </c>
      <c r="S6774" t="s">
        <v>43</v>
      </c>
      <c r="T6774" t="s">
        <v>71</v>
      </c>
      <c r="W6774" t="s">
        <v>18671</v>
      </c>
      <c r="X6774" t="s">
        <v>116</v>
      </c>
    </row>
    <row r="6775" spans="7:29" x14ac:dyDescent="0.2">
      <c r="G6775" t="s">
        <v>5252</v>
      </c>
      <c r="H6775" t="s">
        <v>53</v>
      </c>
      <c r="I6775" t="s">
        <v>17055</v>
      </c>
      <c r="J6775" t="s">
        <v>173</v>
      </c>
      <c r="K6775" t="s">
        <v>1003</v>
      </c>
      <c r="L6775" t="s">
        <v>589</v>
      </c>
      <c r="M6775">
        <v>12</v>
      </c>
      <c r="N6775" t="s">
        <v>173</v>
      </c>
      <c r="O6775" s="12">
        <v>795</v>
      </c>
      <c r="P6775" t="s">
        <v>238</v>
      </c>
      <c r="Q6775" s="1">
        <v>37910</v>
      </c>
      <c r="R6775" t="s">
        <v>29</v>
      </c>
      <c r="S6775" t="s">
        <v>43</v>
      </c>
      <c r="T6775" t="s">
        <v>71</v>
      </c>
      <c r="W6775" t="s">
        <v>17075</v>
      </c>
      <c r="X6775" t="s">
        <v>17076</v>
      </c>
      <c r="Y6775" t="s">
        <v>1003</v>
      </c>
      <c r="Z6775" t="s">
        <v>179</v>
      </c>
      <c r="AA6775" t="s">
        <v>17077</v>
      </c>
      <c r="AB6775" t="s">
        <v>50</v>
      </c>
      <c r="AC6775" t="s">
        <v>17078</v>
      </c>
    </row>
    <row r="6776" spans="7:29" x14ac:dyDescent="0.2">
      <c r="G6776" t="s">
        <v>3653</v>
      </c>
      <c r="H6776" t="s">
        <v>53</v>
      </c>
      <c r="I6776" t="s">
        <v>25033</v>
      </c>
      <c r="J6776" t="s">
        <v>1463</v>
      </c>
      <c r="K6776" t="s">
        <v>25034</v>
      </c>
      <c r="L6776" t="s">
        <v>701</v>
      </c>
      <c r="M6776">
        <v>12</v>
      </c>
      <c r="N6776" t="s">
        <v>1463</v>
      </c>
      <c r="O6776" s="12">
        <v>789</v>
      </c>
      <c r="P6776" t="s">
        <v>70</v>
      </c>
      <c r="Q6776" s="1">
        <v>45082</v>
      </c>
      <c r="R6776" t="s">
        <v>29</v>
      </c>
      <c r="S6776" t="s">
        <v>43</v>
      </c>
      <c r="T6776" t="s">
        <v>71</v>
      </c>
      <c r="W6776" t="s">
        <v>25035</v>
      </c>
      <c r="X6776" t="s">
        <v>116</v>
      </c>
    </row>
    <row r="6777" spans="7:29" x14ac:dyDescent="0.2">
      <c r="G6777" t="s">
        <v>1232</v>
      </c>
      <c r="H6777" t="s">
        <v>262</v>
      </c>
      <c r="I6777" t="s">
        <v>10770</v>
      </c>
      <c r="J6777" t="s">
        <v>528</v>
      </c>
      <c r="L6777" t="s">
        <v>283</v>
      </c>
      <c r="M6777">
        <v>9</v>
      </c>
      <c r="N6777" t="s">
        <v>528</v>
      </c>
      <c r="O6777" s="12">
        <v>786</v>
      </c>
      <c r="P6777" t="s">
        <v>28</v>
      </c>
      <c r="Q6777" s="1">
        <v>45001</v>
      </c>
      <c r="R6777" t="s">
        <v>56</v>
      </c>
      <c r="S6777" s="1">
        <v>45092</v>
      </c>
      <c r="T6777" t="s">
        <v>30</v>
      </c>
      <c r="U6777" t="s">
        <v>570</v>
      </c>
      <c r="W6777" t="s">
        <v>10771</v>
      </c>
    </row>
    <row r="6778" spans="7:29" x14ac:dyDescent="0.2">
      <c r="G6778" t="s">
        <v>2900</v>
      </c>
      <c r="H6778" t="s">
        <v>129</v>
      </c>
      <c r="I6778" t="s">
        <v>2901</v>
      </c>
      <c r="J6778" t="s">
        <v>533</v>
      </c>
      <c r="K6778" t="s">
        <v>2902</v>
      </c>
      <c r="L6778" t="s">
        <v>246</v>
      </c>
      <c r="M6778">
        <v>12</v>
      </c>
      <c r="N6778" t="s">
        <v>533</v>
      </c>
      <c r="O6778" s="12">
        <v>777</v>
      </c>
      <c r="P6778" t="s">
        <v>70</v>
      </c>
      <c r="Q6778" s="1">
        <v>45085</v>
      </c>
      <c r="R6778" t="s">
        <v>29</v>
      </c>
      <c r="S6778" t="s">
        <v>43</v>
      </c>
      <c r="T6778" t="s">
        <v>71</v>
      </c>
      <c r="W6778" t="s">
        <v>2903</v>
      </c>
      <c r="X6778" t="s">
        <v>116</v>
      </c>
    </row>
    <row r="6779" spans="7:29" x14ac:dyDescent="0.2">
      <c r="G6779" t="s">
        <v>2342</v>
      </c>
      <c r="H6779" t="s">
        <v>262</v>
      </c>
      <c r="I6779" t="s">
        <v>20233</v>
      </c>
      <c r="J6779" t="s">
        <v>103</v>
      </c>
      <c r="K6779" t="s">
        <v>8949</v>
      </c>
      <c r="L6779" t="s">
        <v>114</v>
      </c>
      <c r="M6779">
        <v>12</v>
      </c>
      <c r="N6779" t="s">
        <v>103</v>
      </c>
      <c r="O6779" s="12">
        <v>773</v>
      </c>
      <c r="P6779" t="s">
        <v>70</v>
      </c>
      <c r="Q6779" s="1">
        <v>44811</v>
      </c>
      <c r="R6779" t="s">
        <v>29</v>
      </c>
      <c r="S6779" t="s">
        <v>43</v>
      </c>
      <c r="T6779" t="s">
        <v>71</v>
      </c>
      <c r="W6779" t="s">
        <v>20234</v>
      </c>
      <c r="X6779" t="s">
        <v>116</v>
      </c>
    </row>
    <row r="6780" spans="7:29" x14ac:dyDescent="0.2">
      <c r="G6780" t="s">
        <v>787</v>
      </c>
      <c r="H6780" t="s">
        <v>148</v>
      </c>
      <c r="I6780" t="s">
        <v>2639</v>
      </c>
      <c r="J6780" t="s">
        <v>103</v>
      </c>
      <c r="K6780" t="s">
        <v>2640</v>
      </c>
      <c r="L6780" t="s">
        <v>114</v>
      </c>
      <c r="M6780">
        <v>12</v>
      </c>
      <c r="N6780" t="s">
        <v>103</v>
      </c>
      <c r="O6780" s="12">
        <v>770</v>
      </c>
      <c r="P6780" t="s">
        <v>70</v>
      </c>
      <c r="Q6780" s="1">
        <v>43678</v>
      </c>
      <c r="R6780" t="s">
        <v>29</v>
      </c>
      <c r="S6780" t="s">
        <v>43</v>
      </c>
      <c r="T6780" t="s">
        <v>71</v>
      </c>
      <c r="W6780" t="s">
        <v>2641</v>
      </c>
      <c r="X6780" t="s">
        <v>2642</v>
      </c>
      <c r="Y6780" t="s">
        <v>2640</v>
      </c>
      <c r="Z6780" t="s">
        <v>109</v>
      </c>
      <c r="AA6780" t="s">
        <v>2643</v>
      </c>
      <c r="AB6780" t="s">
        <v>50</v>
      </c>
      <c r="AC6780" t="s">
        <v>50</v>
      </c>
    </row>
    <row r="6781" spans="7:29" ht="170" x14ac:dyDescent="0.2">
      <c r="G6781" t="s">
        <v>2670</v>
      </c>
      <c r="H6781" t="s">
        <v>24</v>
      </c>
      <c r="I6781" t="s">
        <v>5148</v>
      </c>
      <c r="J6781" t="s">
        <v>103</v>
      </c>
      <c r="K6781" t="s">
        <v>2355</v>
      </c>
      <c r="L6781" t="s">
        <v>114</v>
      </c>
      <c r="M6781">
        <v>12</v>
      </c>
      <c r="N6781" t="s">
        <v>103</v>
      </c>
      <c r="O6781" s="12">
        <v>764</v>
      </c>
      <c r="P6781" t="s">
        <v>70</v>
      </c>
      <c r="Q6781" s="1">
        <v>44440</v>
      </c>
      <c r="R6781" t="s">
        <v>29</v>
      </c>
      <c r="S6781" t="s">
        <v>43</v>
      </c>
      <c r="T6781" t="s">
        <v>71</v>
      </c>
      <c r="W6781" t="s">
        <v>5149</v>
      </c>
      <c r="X6781" t="s">
        <v>5150</v>
      </c>
      <c r="Y6781" t="s">
        <v>2355</v>
      </c>
      <c r="Z6781" t="s">
        <v>109</v>
      </c>
      <c r="AA6781" t="s">
        <v>5151</v>
      </c>
      <c r="AB6781" s="2" t="s">
        <v>5152</v>
      </c>
      <c r="AC6781" t="s">
        <v>5153</v>
      </c>
    </row>
    <row r="6782" spans="7:29" x14ac:dyDescent="0.2">
      <c r="G6782" t="s">
        <v>14079</v>
      </c>
      <c r="H6782" t="s">
        <v>118</v>
      </c>
      <c r="I6782" t="s">
        <v>14080</v>
      </c>
      <c r="J6782" t="s">
        <v>103</v>
      </c>
      <c r="K6782" t="s">
        <v>2355</v>
      </c>
      <c r="L6782" t="s">
        <v>114</v>
      </c>
      <c r="M6782">
        <v>12</v>
      </c>
      <c r="N6782" t="s">
        <v>103</v>
      </c>
      <c r="O6782" s="12">
        <v>747</v>
      </c>
      <c r="P6782" t="s">
        <v>70</v>
      </c>
      <c r="Q6782" s="1">
        <v>42975</v>
      </c>
      <c r="R6782" t="s">
        <v>29</v>
      </c>
      <c r="S6782" t="s">
        <v>43</v>
      </c>
      <c r="T6782" t="s">
        <v>71</v>
      </c>
      <c r="W6782" t="s">
        <v>14081</v>
      </c>
      <c r="X6782" t="s">
        <v>116</v>
      </c>
    </row>
    <row r="6783" spans="7:29" x14ac:dyDescent="0.2">
      <c r="G6783" t="s">
        <v>8113</v>
      </c>
      <c r="H6783" t="s">
        <v>53</v>
      </c>
      <c r="I6783" t="s">
        <v>8114</v>
      </c>
      <c r="J6783" t="s">
        <v>528</v>
      </c>
      <c r="K6783" t="s">
        <v>8115</v>
      </c>
      <c r="L6783" t="s">
        <v>114</v>
      </c>
      <c r="M6783">
        <v>12</v>
      </c>
      <c r="N6783" t="s">
        <v>528</v>
      </c>
      <c r="O6783" s="12">
        <v>740</v>
      </c>
      <c r="P6783" t="s">
        <v>70</v>
      </c>
      <c r="Q6783" s="1">
        <v>44935</v>
      </c>
      <c r="R6783" t="s">
        <v>56</v>
      </c>
      <c r="S6783" s="1">
        <v>45016</v>
      </c>
      <c r="T6783" t="s">
        <v>71</v>
      </c>
      <c r="W6783" t="s">
        <v>8116</v>
      </c>
    </row>
    <row r="6784" spans="7:29" x14ac:dyDescent="0.2">
      <c r="G6784" t="s">
        <v>324</v>
      </c>
      <c r="H6784" t="s">
        <v>314</v>
      </c>
      <c r="I6784" t="s">
        <v>19724</v>
      </c>
      <c r="J6784" t="s">
        <v>103</v>
      </c>
      <c r="K6784" t="s">
        <v>2355</v>
      </c>
      <c r="L6784" t="s">
        <v>114</v>
      </c>
      <c r="M6784">
        <v>12</v>
      </c>
      <c r="N6784" t="s">
        <v>103</v>
      </c>
      <c r="O6784" s="12">
        <v>738</v>
      </c>
      <c r="P6784" t="s">
        <v>70</v>
      </c>
      <c r="Q6784" s="1">
        <v>42612</v>
      </c>
      <c r="R6784" t="s">
        <v>29</v>
      </c>
      <c r="S6784" t="s">
        <v>43</v>
      </c>
      <c r="T6784" t="s">
        <v>71</v>
      </c>
      <c r="W6784" t="s">
        <v>19728</v>
      </c>
      <c r="X6784" t="s">
        <v>116</v>
      </c>
    </row>
    <row r="6785" spans="7:29" x14ac:dyDescent="0.2">
      <c r="G6785" t="s">
        <v>3927</v>
      </c>
      <c r="H6785" t="s">
        <v>53</v>
      </c>
      <c r="I6785" t="s">
        <v>13473</v>
      </c>
      <c r="J6785" t="s">
        <v>103</v>
      </c>
      <c r="K6785" t="s">
        <v>13475</v>
      </c>
      <c r="L6785" t="s">
        <v>114</v>
      </c>
      <c r="M6785">
        <v>12</v>
      </c>
      <c r="N6785" t="s">
        <v>103</v>
      </c>
      <c r="O6785" s="12">
        <v>734</v>
      </c>
      <c r="P6785" t="s">
        <v>70</v>
      </c>
      <c r="Q6785" s="1">
        <v>42611</v>
      </c>
      <c r="R6785" t="s">
        <v>29</v>
      </c>
      <c r="S6785" t="s">
        <v>43</v>
      </c>
      <c r="T6785" t="s">
        <v>71</v>
      </c>
      <c r="W6785" t="s">
        <v>13479</v>
      </c>
      <c r="X6785" t="s">
        <v>13480</v>
      </c>
      <c r="Y6785" t="s">
        <v>13475</v>
      </c>
      <c r="Z6785" t="s">
        <v>109</v>
      </c>
      <c r="AA6785" t="s">
        <v>13481</v>
      </c>
      <c r="AB6785" t="s">
        <v>50</v>
      </c>
      <c r="AC6785" t="s">
        <v>50</v>
      </c>
    </row>
    <row r="6786" spans="7:29" x14ac:dyDescent="0.2">
      <c r="G6786" t="s">
        <v>1672</v>
      </c>
      <c r="H6786" t="s">
        <v>1327</v>
      </c>
      <c r="I6786" t="s">
        <v>1673</v>
      </c>
      <c r="J6786" t="s">
        <v>103</v>
      </c>
      <c r="K6786" t="s">
        <v>870</v>
      </c>
      <c r="L6786" t="s">
        <v>871</v>
      </c>
      <c r="M6786">
        <v>12</v>
      </c>
      <c r="N6786" t="s">
        <v>103</v>
      </c>
      <c r="O6786" s="12">
        <v>722</v>
      </c>
      <c r="P6786" t="s">
        <v>70</v>
      </c>
      <c r="Q6786" s="1">
        <v>45085</v>
      </c>
      <c r="R6786" t="s">
        <v>29</v>
      </c>
      <c r="S6786" t="s">
        <v>43</v>
      </c>
      <c r="T6786" t="s">
        <v>71</v>
      </c>
      <c r="W6786" t="s">
        <v>1674</v>
      </c>
      <c r="X6786" t="s">
        <v>116</v>
      </c>
    </row>
    <row r="6787" spans="7:29" x14ac:dyDescent="0.2">
      <c r="G6787" t="s">
        <v>1672</v>
      </c>
      <c r="H6787" t="s">
        <v>1327</v>
      </c>
      <c r="I6787" t="s">
        <v>10264</v>
      </c>
      <c r="J6787" t="s">
        <v>103</v>
      </c>
      <c r="K6787" t="s">
        <v>1517</v>
      </c>
      <c r="L6787" t="s">
        <v>114</v>
      </c>
      <c r="M6787">
        <v>12</v>
      </c>
      <c r="N6787" t="s">
        <v>103</v>
      </c>
      <c r="O6787" s="12">
        <v>720</v>
      </c>
      <c r="P6787" t="s">
        <v>70</v>
      </c>
      <c r="Q6787" s="1">
        <v>44508</v>
      </c>
      <c r="R6787" t="s">
        <v>29</v>
      </c>
      <c r="S6787" t="s">
        <v>43</v>
      </c>
      <c r="T6787" t="s">
        <v>71</v>
      </c>
      <c r="W6787" t="s">
        <v>10265</v>
      </c>
      <c r="X6787" t="s">
        <v>116</v>
      </c>
    </row>
    <row r="6788" spans="7:29" x14ac:dyDescent="0.2">
      <c r="G6788" t="s">
        <v>2658</v>
      </c>
      <c r="H6788" t="s">
        <v>24</v>
      </c>
      <c r="I6788" t="s">
        <v>21467</v>
      </c>
      <c r="J6788" t="s">
        <v>346</v>
      </c>
      <c r="L6788" t="s">
        <v>55</v>
      </c>
      <c r="M6788">
        <v>12</v>
      </c>
      <c r="N6788" t="s">
        <v>346</v>
      </c>
      <c r="O6788" s="12">
        <v>720</v>
      </c>
      <c r="P6788" t="s">
        <v>28</v>
      </c>
      <c r="Q6788" s="1">
        <v>45001</v>
      </c>
      <c r="R6788" t="s">
        <v>29</v>
      </c>
      <c r="S6788" s="1">
        <v>45366</v>
      </c>
      <c r="T6788" t="s">
        <v>30</v>
      </c>
      <c r="U6788" t="s">
        <v>21489</v>
      </c>
      <c r="W6788" t="s">
        <v>21490</v>
      </c>
      <c r="X6788" t="s">
        <v>116</v>
      </c>
    </row>
    <row r="6789" spans="7:29" x14ac:dyDescent="0.2">
      <c r="G6789" t="s">
        <v>3077</v>
      </c>
      <c r="H6789" t="s">
        <v>274</v>
      </c>
      <c r="I6789" t="s">
        <v>14200</v>
      </c>
      <c r="J6789" t="s">
        <v>150</v>
      </c>
      <c r="L6789" t="s">
        <v>3183</v>
      </c>
      <c r="M6789">
        <v>9</v>
      </c>
      <c r="N6789" t="s">
        <v>150</v>
      </c>
      <c r="O6789" s="12">
        <v>718</v>
      </c>
      <c r="P6789" t="s">
        <v>28</v>
      </c>
      <c r="Q6789" s="1">
        <v>44562</v>
      </c>
      <c r="R6789" t="s">
        <v>56</v>
      </c>
      <c r="S6789" s="1">
        <v>45092</v>
      </c>
      <c r="T6789" t="s">
        <v>30</v>
      </c>
      <c r="U6789" t="s">
        <v>14201</v>
      </c>
      <c r="W6789" t="s">
        <v>14202</v>
      </c>
    </row>
    <row r="6790" spans="7:29" x14ac:dyDescent="0.2">
      <c r="G6790" t="s">
        <v>3337</v>
      </c>
      <c r="H6790" t="s">
        <v>53</v>
      </c>
      <c r="I6790" t="s">
        <v>21377</v>
      </c>
      <c r="J6790" t="s">
        <v>974</v>
      </c>
      <c r="K6790" t="s">
        <v>975</v>
      </c>
      <c r="L6790" t="s">
        <v>114</v>
      </c>
      <c r="M6790">
        <v>12</v>
      </c>
      <c r="N6790" t="s">
        <v>974</v>
      </c>
      <c r="O6790" s="12">
        <v>716</v>
      </c>
      <c r="P6790" t="s">
        <v>70</v>
      </c>
      <c r="Q6790" s="1">
        <v>44739</v>
      </c>
      <c r="R6790" t="s">
        <v>29</v>
      </c>
      <c r="S6790" t="s">
        <v>43</v>
      </c>
      <c r="T6790" t="s">
        <v>71</v>
      </c>
      <c r="W6790" t="s">
        <v>21378</v>
      </c>
      <c r="X6790" t="s">
        <v>21379</v>
      </c>
      <c r="Y6790" t="s">
        <v>978</v>
      </c>
      <c r="Z6790" t="s">
        <v>979</v>
      </c>
      <c r="AA6790" t="s">
        <v>21380</v>
      </c>
      <c r="AB6790" t="s">
        <v>50</v>
      </c>
      <c r="AC6790" t="s">
        <v>50</v>
      </c>
    </row>
    <row r="6791" spans="7:29" x14ac:dyDescent="0.2">
      <c r="G6791" t="s">
        <v>14952</v>
      </c>
      <c r="H6791" t="s">
        <v>262</v>
      </c>
      <c r="I6791" t="s">
        <v>14950</v>
      </c>
      <c r="J6791" t="s">
        <v>61</v>
      </c>
      <c r="K6791" t="s">
        <v>14953</v>
      </c>
      <c r="L6791" t="s">
        <v>114</v>
      </c>
      <c r="M6791">
        <v>12</v>
      </c>
      <c r="N6791" t="s">
        <v>61</v>
      </c>
      <c r="O6791" s="12">
        <v>700</v>
      </c>
      <c r="P6791" t="s">
        <v>70</v>
      </c>
      <c r="Q6791" s="1">
        <v>45058</v>
      </c>
      <c r="R6791" t="s">
        <v>29</v>
      </c>
      <c r="S6791" t="s">
        <v>43</v>
      </c>
      <c r="T6791" t="s">
        <v>71</v>
      </c>
      <c r="W6791" t="s">
        <v>14954</v>
      </c>
      <c r="X6791" t="s">
        <v>116</v>
      </c>
    </row>
    <row r="6792" spans="7:29" x14ac:dyDescent="0.2">
      <c r="G6792" t="s">
        <v>286</v>
      </c>
      <c r="H6792" t="s">
        <v>53</v>
      </c>
      <c r="I6792" t="s">
        <v>14015</v>
      </c>
      <c r="J6792" t="s">
        <v>2875</v>
      </c>
      <c r="K6792" t="s">
        <v>14016</v>
      </c>
      <c r="L6792" t="s">
        <v>14017</v>
      </c>
      <c r="M6792">
        <v>12</v>
      </c>
      <c r="N6792" t="s">
        <v>2875</v>
      </c>
      <c r="O6792" s="12">
        <v>694</v>
      </c>
      <c r="P6792" t="s">
        <v>70</v>
      </c>
      <c r="Q6792" s="1">
        <v>44719</v>
      </c>
      <c r="R6792" t="s">
        <v>56</v>
      </c>
      <c r="S6792" s="1">
        <v>44773</v>
      </c>
      <c r="T6792" t="s">
        <v>71</v>
      </c>
      <c r="W6792" t="s">
        <v>14018</v>
      </c>
    </row>
    <row r="6793" spans="7:29" x14ac:dyDescent="0.2">
      <c r="G6793" t="s">
        <v>7321</v>
      </c>
      <c r="H6793" t="s">
        <v>129</v>
      </c>
      <c r="I6793" t="s">
        <v>19357</v>
      </c>
      <c r="J6793" t="s">
        <v>103</v>
      </c>
      <c r="K6793" t="s">
        <v>2355</v>
      </c>
      <c r="L6793" t="s">
        <v>114</v>
      </c>
      <c r="M6793">
        <v>12</v>
      </c>
      <c r="N6793" t="s">
        <v>103</v>
      </c>
      <c r="O6793" s="12">
        <v>692</v>
      </c>
      <c r="P6793" t="s">
        <v>70</v>
      </c>
      <c r="Q6793" s="1">
        <v>44802</v>
      </c>
      <c r="R6793" t="s">
        <v>29</v>
      </c>
      <c r="S6793" t="s">
        <v>43</v>
      </c>
      <c r="T6793" t="s">
        <v>71</v>
      </c>
      <c r="W6793" t="s">
        <v>19358</v>
      </c>
      <c r="X6793" t="s">
        <v>116</v>
      </c>
    </row>
    <row r="6794" spans="7:29" x14ac:dyDescent="0.2">
      <c r="G6794" t="s">
        <v>4982</v>
      </c>
      <c r="H6794" t="s">
        <v>129</v>
      </c>
      <c r="I6794" t="s">
        <v>15847</v>
      </c>
      <c r="J6794" t="s">
        <v>770</v>
      </c>
      <c r="K6794" t="s">
        <v>945</v>
      </c>
      <c r="L6794" t="s">
        <v>246</v>
      </c>
      <c r="M6794">
        <v>12</v>
      </c>
      <c r="N6794" t="s">
        <v>770</v>
      </c>
      <c r="O6794" s="12">
        <v>690</v>
      </c>
      <c r="P6794" t="s">
        <v>70</v>
      </c>
      <c r="Q6794" s="1">
        <v>44627</v>
      </c>
      <c r="R6794" t="s">
        <v>56</v>
      </c>
      <c r="S6794" s="1">
        <v>44788</v>
      </c>
      <c r="T6794" t="s">
        <v>71</v>
      </c>
      <c r="W6794" t="s">
        <v>15848</v>
      </c>
    </row>
    <row r="6795" spans="7:29" x14ac:dyDescent="0.2">
      <c r="G6795" t="s">
        <v>1286</v>
      </c>
      <c r="H6795" t="s">
        <v>24</v>
      </c>
      <c r="I6795" t="s">
        <v>20968</v>
      </c>
      <c r="J6795" t="s">
        <v>103</v>
      </c>
      <c r="K6795" t="s">
        <v>1529</v>
      </c>
      <c r="L6795" t="s">
        <v>114</v>
      </c>
      <c r="M6795">
        <v>12</v>
      </c>
      <c r="N6795" t="s">
        <v>103</v>
      </c>
      <c r="O6795" s="12">
        <v>684</v>
      </c>
      <c r="P6795" t="s">
        <v>70</v>
      </c>
      <c r="Q6795" s="1">
        <v>43634</v>
      </c>
      <c r="R6795" t="s">
        <v>29</v>
      </c>
      <c r="S6795" t="s">
        <v>43</v>
      </c>
      <c r="T6795" t="s">
        <v>71</v>
      </c>
      <c r="W6795" t="s">
        <v>20970</v>
      </c>
      <c r="X6795" t="s">
        <v>116</v>
      </c>
    </row>
    <row r="6796" spans="7:29" x14ac:dyDescent="0.2">
      <c r="G6796" t="s">
        <v>1621</v>
      </c>
      <c r="H6796" t="s">
        <v>274</v>
      </c>
      <c r="I6796" t="s">
        <v>21061</v>
      </c>
      <c r="J6796" t="s">
        <v>103</v>
      </c>
      <c r="K6796" t="s">
        <v>2355</v>
      </c>
      <c r="L6796" t="s">
        <v>114</v>
      </c>
      <c r="M6796">
        <v>12</v>
      </c>
      <c r="N6796" t="s">
        <v>103</v>
      </c>
      <c r="O6796" s="12">
        <v>684</v>
      </c>
      <c r="P6796" t="s">
        <v>70</v>
      </c>
      <c r="Q6796" s="1">
        <v>44725</v>
      </c>
      <c r="R6796" t="s">
        <v>29</v>
      </c>
      <c r="S6796" t="s">
        <v>43</v>
      </c>
      <c r="T6796" t="s">
        <v>71</v>
      </c>
      <c r="W6796" t="s">
        <v>21063</v>
      </c>
      <c r="X6796" t="s">
        <v>116</v>
      </c>
    </row>
    <row r="6797" spans="7:29" x14ac:dyDescent="0.2">
      <c r="G6797" t="s">
        <v>23180</v>
      </c>
      <c r="H6797" t="s">
        <v>314</v>
      </c>
      <c r="I6797" t="s">
        <v>23181</v>
      </c>
      <c r="J6797" t="s">
        <v>103</v>
      </c>
      <c r="K6797" t="s">
        <v>2640</v>
      </c>
      <c r="L6797" t="s">
        <v>114</v>
      </c>
      <c r="M6797">
        <v>12</v>
      </c>
      <c r="N6797" t="s">
        <v>103</v>
      </c>
      <c r="O6797" s="12">
        <v>683</v>
      </c>
      <c r="P6797" t="s">
        <v>238</v>
      </c>
      <c r="Q6797" s="1">
        <v>44361</v>
      </c>
      <c r="R6797" t="s">
        <v>56</v>
      </c>
      <c r="S6797" s="1">
        <v>44834</v>
      </c>
      <c r="T6797" t="s">
        <v>71</v>
      </c>
      <c r="W6797" t="s">
        <v>23182</v>
      </c>
    </row>
    <row r="6798" spans="7:29" x14ac:dyDescent="0.2">
      <c r="G6798" t="s">
        <v>6009</v>
      </c>
      <c r="H6798" t="s">
        <v>53</v>
      </c>
      <c r="I6798" t="s">
        <v>6010</v>
      </c>
      <c r="J6798" t="s">
        <v>150</v>
      </c>
      <c r="K6798" t="s">
        <v>881</v>
      </c>
      <c r="L6798" t="s">
        <v>882</v>
      </c>
      <c r="M6798">
        <v>12</v>
      </c>
      <c r="N6798" t="s">
        <v>150</v>
      </c>
      <c r="O6798" s="12">
        <v>681</v>
      </c>
      <c r="P6798" t="s">
        <v>70</v>
      </c>
      <c r="Q6798" s="1">
        <v>44287</v>
      </c>
      <c r="R6798" t="s">
        <v>56</v>
      </c>
      <c r="S6798" s="1">
        <v>44809</v>
      </c>
      <c r="T6798" t="s">
        <v>71</v>
      </c>
      <c r="W6798" t="s">
        <v>6011</v>
      </c>
    </row>
    <row r="6799" spans="7:29" x14ac:dyDescent="0.2">
      <c r="G6799" t="s">
        <v>527</v>
      </c>
      <c r="H6799" t="s">
        <v>53</v>
      </c>
      <c r="I6799" t="s">
        <v>7024</v>
      </c>
      <c r="J6799" t="s">
        <v>150</v>
      </c>
      <c r="K6799" t="s">
        <v>7025</v>
      </c>
      <c r="L6799" t="s">
        <v>589</v>
      </c>
      <c r="M6799">
        <v>12</v>
      </c>
      <c r="N6799" t="s">
        <v>150</v>
      </c>
      <c r="O6799" s="12">
        <v>679</v>
      </c>
      <c r="P6799" t="s">
        <v>70</v>
      </c>
      <c r="Q6799" s="1">
        <v>44824</v>
      </c>
      <c r="R6799" t="s">
        <v>29</v>
      </c>
      <c r="S6799" t="s">
        <v>43</v>
      </c>
      <c r="T6799" t="s">
        <v>71</v>
      </c>
      <c r="W6799" t="s">
        <v>7026</v>
      </c>
      <c r="X6799" t="s">
        <v>116</v>
      </c>
    </row>
    <row r="6800" spans="7:29" x14ac:dyDescent="0.2">
      <c r="G6800" t="s">
        <v>1541</v>
      </c>
      <c r="H6800" t="s">
        <v>1250</v>
      </c>
      <c r="I6800" t="s">
        <v>8452</v>
      </c>
      <c r="J6800" t="s">
        <v>103</v>
      </c>
      <c r="K6800" t="s">
        <v>864</v>
      </c>
      <c r="L6800" t="s">
        <v>114</v>
      </c>
      <c r="M6800">
        <v>12</v>
      </c>
      <c r="N6800" t="s">
        <v>103</v>
      </c>
      <c r="O6800" s="12">
        <v>678</v>
      </c>
      <c r="P6800" t="s">
        <v>70</v>
      </c>
      <c r="Q6800" s="1">
        <v>44836</v>
      </c>
      <c r="R6800" t="s">
        <v>29</v>
      </c>
      <c r="S6800" t="s">
        <v>43</v>
      </c>
      <c r="T6800" t="s">
        <v>71</v>
      </c>
      <c r="W6800" t="s">
        <v>8453</v>
      </c>
      <c r="X6800" t="s">
        <v>116</v>
      </c>
    </row>
    <row r="6801" spans="7:29" x14ac:dyDescent="0.2">
      <c r="G6801" t="s">
        <v>261</v>
      </c>
      <c r="H6801" t="s">
        <v>274</v>
      </c>
      <c r="I6801" t="s">
        <v>12242</v>
      </c>
      <c r="J6801" t="s">
        <v>103</v>
      </c>
      <c r="K6801" t="s">
        <v>1709</v>
      </c>
      <c r="L6801" t="s">
        <v>114</v>
      </c>
      <c r="M6801">
        <v>12</v>
      </c>
      <c r="N6801" t="s">
        <v>103</v>
      </c>
      <c r="O6801" s="12">
        <v>678</v>
      </c>
      <c r="P6801" t="s">
        <v>70</v>
      </c>
      <c r="Q6801" s="1">
        <v>42980</v>
      </c>
      <c r="R6801" t="s">
        <v>29</v>
      </c>
      <c r="S6801" t="s">
        <v>43</v>
      </c>
      <c r="T6801" t="s">
        <v>71</v>
      </c>
      <c r="W6801" t="s">
        <v>12297</v>
      </c>
    </row>
    <row r="6802" spans="7:29" x14ac:dyDescent="0.2">
      <c r="G6802" t="s">
        <v>1450</v>
      </c>
      <c r="H6802" t="s">
        <v>118</v>
      </c>
      <c r="I6802" t="s">
        <v>25006</v>
      </c>
      <c r="J6802" t="s">
        <v>150</v>
      </c>
      <c r="K6802" t="s">
        <v>832</v>
      </c>
      <c r="L6802" t="s">
        <v>589</v>
      </c>
      <c r="M6802">
        <v>12</v>
      </c>
      <c r="N6802" t="s">
        <v>150</v>
      </c>
      <c r="O6802" s="12">
        <v>676</v>
      </c>
      <c r="P6802" t="s">
        <v>70</v>
      </c>
      <c r="Q6802" s="1">
        <v>40190</v>
      </c>
      <c r="R6802" t="s">
        <v>56</v>
      </c>
      <c r="S6802" s="1">
        <v>44865</v>
      </c>
      <c r="T6802" t="s">
        <v>71</v>
      </c>
      <c r="W6802" t="s">
        <v>25007</v>
      </c>
    </row>
    <row r="6803" spans="7:29" x14ac:dyDescent="0.2">
      <c r="G6803" t="s">
        <v>7232</v>
      </c>
      <c r="H6803" t="s">
        <v>553</v>
      </c>
      <c r="I6803" t="s">
        <v>7233</v>
      </c>
      <c r="J6803" t="s">
        <v>135</v>
      </c>
      <c r="K6803" t="s">
        <v>7234</v>
      </c>
      <c r="L6803" t="s">
        <v>152</v>
      </c>
      <c r="M6803">
        <v>12</v>
      </c>
      <c r="N6803" t="s">
        <v>135</v>
      </c>
      <c r="O6803" s="12">
        <v>665</v>
      </c>
      <c r="P6803" t="s">
        <v>70</v>
      </c>
      <c r="Q6803" s="1">
        <v>44755</v>
      </c>
      <c r="R6803" t="s">
        <v>56</v>
      </c>
      <c r="S6803" s="1">
        <v>44767</v>
      </c>
      <c r="T6803" t="s">
        <v>71</v>
      </c>
      <c r="W6803" t="s">
        <v>7235</v>
      </c>
    </row>
    <row r="6804" spans="7:29" x14ac:dyDescent="0.2">
      <c r="G6804" t="s">
        <v>5819</v>
      </c>
      <c r="H6804" t="s">
        <v>53</v>
      </c>
      <c r="I6804" t="s">
        <v>16785</v>
      </c>
      <c r="J6804" t="s">
        <v>103</v>
      </c>
      <c r="K6804" t="s">
        <v>1529</v>
      </c>
      <c r="L6804" t="s">
        <v>114</v>
      </c>
      <c r="M6804">
        <v>12</v>
      </c>
      <c r="N6804" t="s">
        <v>103</v>
      </c>
      <c r="O6804" s="12">
        <v>665</v>
      </c>
      <c r="P6804" t="s">
        <v>70</v>
      </c>
      <c r="Q6804" s="1">
        <v>44477</v>
      </c>
      <c r="R6804" t="s">
        <v>29</v>
      </c>
      <c r="S6804" t="s">
        <v>43</v>
      </c>
      <c r="T6804" t="s">
        <v>71</v>
      </c>
      <c r="W6804" t="s">
        <v>16786</v>
      </c>
      <c r="X6804" t="s">
        <v>116</v>
      </c>
    </row>
    <row r="6805" spans="7:29" x14ac:dyDescent="0.2">
      <c r="G6805" t="s">
        <v>19387</v>
      </c>
      <c r="H6805" t="s">
        <v>118</v>
      </c>
      <c r="I6805" t="s">
        <v>19388</v>
      </c>
      <c r="J6805" t="s">
        <v>211</v>
      </c>
      <c r="K6805" t="s">
        <v>1008</v>
      </c>
      <c r="L6805" t="s">
        <v>246</v>
      </c>
      <c r="M6805">
        <v>12</v>
      </c>
      <c r="N6805" t="s">
        <v>211</v>
      </c>
      <c r="O6805" s="12">
        <v>643</v>
      </c>
      <c r="P6805" t="s">
        <v>70</v>
      </c>
      <c r="Q6805" s="1">
        <v>44788</v>
      </c>
      <c r="R6805" t="s">
        <v>29</v>
      </c>
      <c r="S6805" t="s">
        <v>43</v>
      </c>
      <c r="T6805" t="s">
        <v>71</v>
      </c>
      <c r="W6805" t="s">
        <v>19389</v>
      </c>
      <c r="X6805" t="s">
        <v>19390</v>
      </c>
      <c r="Y6805" t="s">
        <v>1008</v>
      </c>
      <c r="Z6805" t="s">
        <v>215</v>
      </c>
      <c r="AA6805" t="s">
        <v>19391</v>
      </c>
      <c r="AB6805" t="s">
        <v>50</v>
      </c>
      <c r="AC6805" t="s">
        <v>50</v>
      </c>
    </row>
    <row r="6806" spans="7:29" x14ac:dyDescent="0.2">
      <c r="G6806" t="s">
        <v>800</v>
      </c>
      <c r="H6806" t="s">
        <v>129</v>
      </c>
      <c r="I6806" t="s">
        <v>12020</v>
      </c>
      <c r="J6806" t="s">
        <v>1329</v>
      </c>
      <c r="K6806" t="s">
        <v>12021</v>
      </c>
      <c r="L6806" t="s">
        <v>246</v>
      </c>
      <c r="M6806">
        <v>12</v>
      </c>
      <c r="N6806" t="s">
        <v>1329</v>
      </c>
      <c r="O6806" s="12">
        <v>639</v>
      </c>
      <c r="P6806" t="s">
        <v>70</v>
      </c>
      <c r="Q6806" s="1">
        <v>42823</v>
      </c>
      <c r="R6806" t="s">
        <v>29</v>
      </c>
      <c r="S6806" t="s">
        <v>43</v>
      </c>
      <c r="T6806" t="s">
        <v>71</v>
      </c>
      <c r="W6806" t="s">
        <v>12022</v>
      </c>
      <c r="X6806" t="s">
        <v>116</v>
      </c>
    </row>
    <row r="6807" spans="7:29" x14ac:dyDescent="0.2">
      <c r="G6807" t="s">
        <v>21925</v>
      </c>
      <c r="H6807" t="s">
        <v>53</v>
      </c>
      <c r="I6807" t="s">
        <v>21926</v>
      </c>
      <c r="J6807" t="s">
        <v>103</v>
      </c>
      <c r="K6807" t="s">
        <v>2994</v>
      </c>
      <c r="L6807" t="s">
        <v>114</v>
      </c>
      <c r="M6807">
        <v>12</v>
      </c>
      <c r="N6807" t="s">
        <v>103</v>
      </c>
      <c r="O6807" s="12">
        <v>636</v>
      </c>
      <c r="P6807" t="s">
        <v>70</v>
      </c>
      <c r="Q6807" s="1">
        <v>40087</v>
      </c>
      <c r="R6807" t="s">
        <v>29</v>
      </c>
      <c r="S6807" t="s">
        <v>43</v>
      </c>
      <c r="T6807" t="s">
        <v>71</v>
      </c>
      <c r="W6807" t="s">
        <v>21927</v>
      </c>
      <c r="X6807" t="s">
        <v>21928</v>
      </c>
      <c r="Y6807" t="s">
        <v>2994</v>
      </c>
      <c r="Z6807" t="s">
        <v>109</v>
      </c>
      <c r="AA6807" t="s">
        <v>21929</v>
      </c>
      <c r="AB6807" t="s">
        <v>50</v>
      </c>
      <c r="AC6807" t="s">
        <v>50</v>
      </c>
    </row>
    <row r="6808" spans="7:29" x14ac:dyDescent="0.2">
      <c r="G6808" t="s">
        <v>10419</v>
      </c>
      <c r="H6808" t="s">
        <v>53</v>
      </c>
      <c r="I6808" t="s">
        <v>10420</v>
      </c>
      <c r="J6808" t="s">
        <v>10421</v>
      </c>
      <c r="K6808" t="s">
        <v>10422</v>
      </c>
      <c r="L6808" t="s">
        <v>246</v>
      </c>
      <c r="M6808">
        <v>12</v>
      </c>
      <c r="N6808" t="s">
        <v>1087</v>
      </c>
      <c r="O6808" s="12">
        <v>635</v>
      </c>
      <c r="P6808" t="s">
        <v>70</v>
      </c>
      <c r="Q6808" s="1">
        <v>39736</v>
      </c>
      <c r="R6808" t="s">
        <v>29</v>
      </c>
      <c r="S6808" t="s">
        <v>43</v>
      </c>
      <c r="T6808" t="s">
        <v>71</v>
      </c>
      <c r="W6808" t="s">
        <v>10423</v>
      </c>
      <c r="X6808" t="s">
        <v>116</v>
      </c>
    </row>
    <row r="6809" spans="7:29" x14ac:dyDescent="0.2">
      <c r="G6809" t="s">
        <v>9338</v>
      </c>
      <c r="H6809" t="s">
        <v>53</v>
      </c>
      <c r="I6809" t="s">
        <v>14108</v>
      </c>
      <c r="J6809" t="s">
        <v>135</v>
      </c>
      <c r="K6809" t="s">
        <v>384</v>
      </c>
      <c r="L6809" t="s">
        <v>385</v>
      </c>
      <c r="M6809">
        <v>12</v>
      </c>
      <c r="N6809" t="s">
        <v>135</v>
      </c>
      <c r="O6809" s="12">
        <v>631</v>
      </c>
      <c r="P6809" t="s">
        <v>70</v>
      </c>
      <c r="Q6809" s="1">
        <v>45078</v>
      </c>
      <c r="R6809" t="s">
        <v>29</v>
      </c>
      <c r="S6809" t="s">
        <v>43</v>
      </c>
      <c r="T6809" t="s">
        <v>71</v>
      </c>
      <c r="W6809" t="s">
        <v>14145</v>
      </c>
      <c r="X6809" t="s">
        <v>14146</v>
      </c>
      <c r="Y6809" t="s">
        <v>384</v>
      </c>
      <c r="Z6809" t="s">
        <v>135</v>
      </c>
      <c r="AA6809" t="s">
        <v>14147</v>
      </c>
      <c r="AB6809" t="s">
        <v>50</v>
      </c>
      <c r="AC6809" t="s">
        <v>50</v>
      </c>
    </row>
    <row r="6810" spans="7:29" x14ac:dyDescent="0.2">
      <c r="G6810" t="s">
        <v>2270</v>
      </c>
      <c r="H6810" t="s">
        <v>112</v>
      </c>
      <c r="I6810" t="s">
        <v>11766</v>
      </c>
      <c r="J6810" t="s">
        <v>11767</v>
      </c>
      <c r="L6810" t="s">
        <v>27</v>
      </c>
      <c r="M6810">
        <v>12</v>
      </c>
      <c r="N6810" t="s">
        <v>11767</v>
      </c>
      <c r="O6810" s="12">
        <v>625</v>
      </c>
      <c r="P6810" t="s">
        <v>28</v>
      </c>
      <c r="Q6810" s="1">
        <v>45105</v>
      </c>
      <c r="R6810" t="s">
        <v>29</v>
      </c>
      <c r="S6810" t="s">
        <v>43</v>
      </c>
      <c r="T6810" t="s">
        <v>30</v>
      </c>
      <c r="U6810" t="s">
        <v>11768</v>
      </c>
      <c r="V6810" t="s">
        <v>522</v>
      </c>
      <c r="W6810" t="s">
        <v>11769</v>
      </c>
      <c r="X6810" t="s">
        <v>11770</v>
      </c>
      <c r="Y6810" t="s">
        <v>11768</v>
      </c>
      <c r="Z6810" t="s">
        <v>2123</v>
      </c>
      <c r="AA6810" t="s">
        <v>11771</v>
      </c>
      <c r="AB6810" t="s">
        <v>50</v>
      </c>
      <c r="AC6810" t="s">
        <v>11772</v>
      </c>
    </row>
    <row r="6811" spans="7:29" x14ac:dyDescent="0.2">
      <c r="G6811" t="s">
        <v>875</v>
      </c>
      <c r="H6811" t="s">
        <v>274</v>
      </c>
      <c r="I6811" t="s">
        <v>6215</v>
      </c>
      <c r="J6811" t="s">
        <v>5275</v>
      </c>
      <c r="K6811" t="s">
        <v>6216</v>
      </c>
      <c r="L6811" t="s">
        <v>849</v>
      </c>
      <c r="M6811">
        <v>9</v>
      </c>
      <c r="N6811" t="s">
        <v>5275</v>
      </c>
      <c r="O6811" s="12">
        <v>609</v>
      </c>
      <c r="P6811" t="s">
        <v>70</v>
      </c>
      <c r="Q6811" s="1">
        <v>44564</v>
      </c>
      <c r="R6811" t="s">
        <v>56</v>
      </c>
      <c r="S6811" s="1">
        <v>44834</v>
      </c>
      <c r="T6811" t="s">
        <v>71</v>
      </c>
      <c r="W6811" t="s">
        <v>6217</v>
      </c>
    </row>
    <row r="6812" spans="7:29" x14ac:dyDescent="0.2">
      <c r="G6812" t="s">
        <v>467</v>
      </c>
      <c r="H6812" t="s">
        <v>302</v>
      </c>
      <c r="I6812" t="s">
        <v>1585</v>
      </c>
      <c r="J6812" t="s">
        <v>86</v>
      </c>
      <c r="K6812" t="s">
        <v>1586</v>
      </c>
      <c r="L6812" t="s">
        <v>114</v>
      </c>
      <c r="M6812">
        <v>12</v>
      </c>
      <c r="N6812" t="s">
        <v>86</v>
      </c>
      <c r="O6812" s="12">
        <v>600</v>
      </c>
      <c r="P6812" t="s">
        <v>70</v>
      </c>
      <c r="Q6812" s="1">
        <v>41557</v>
      </c>
      <c r="R6812" t="s">
        <v>56</v>
      </c>
      <c r="S6812" s="1">
        <v>44927</v>
      </c>
      <c r="T6812" t="s">
        <v>71</v>
      </c>
      <c r="W6812" t="s">
        <v>1587</v>
      </c>
    </row>
    <row r="6813" spans="7:29" x14ac:dyDescent="0.2">
      <c r="G6813" t="s">
        <v>9070</v>
      </c>
      <c r="H6813" t="s">
        <v>112</v>
      </c>
      <c r="I6813" t="s">
        <v>9071</v>
      </c>
      <c r="J6813" t="s">
        <v>422</v>
      </c>
      <c r="L6813" t="s">
        <v>436</v>
      </c>
      <c r="M6813">
        <v>9</v>
      </c>
      <c r="N6813" t="s">
        <v>9072</v>
      </c>
      <c r="O6813" s="12">
        <v>600</v>
      </c>
      <c r="P6813" t="s">
        <v>661</v>
      </c>
      <c r="Q6813" s="1">
        <v>44986</v>
      </c>
      <c r="R6813" t="s">
        <v>56</v>
      </c>
      <c r="S6813" s="1">
        <v>45016</v>
      </c>
      <c r="T6813" t="s">
        <v>30</v>
      </c>
      <c r="U6813" t="s">
        <v>376</v>
      </c>
      <c r="W6813" t="s">
        <v>9073</v>
      </c>
    </row>
    <row r="6814" spans="7:29" x14ac:dyDescent="0.2">
      <c r="G6814" t="s">
        <v>2796</v>
      </c>
      <c r="H6814" t="s">
        <v>53</v>
      </c>
      <c r="I6814" t="s">
        <v>17997</v>
      </c>
      <c r="J6814" t="s">
        <v>528</v>
      </c>
      <c r="K6814" t="s">
        <v>17998</v>
      </c>
      <c r="L6814" t="s">
        <v>114</v>
      </c>
      <c r="M6814">
        <v>12</v>
      </c>
      <c r="N6814" t="s">
        <v>528</v>
      </c>
      <c r="O6814" s="12">
        <v>600</v>
      </c>
      <c r="P6814" t="s">
        <v>70</v>
      </c>
      <c r="Q6814" s="1">
        <v>44868</v>
      </c>
      <c r="R6814" t="s">
        <v>29</v>
      </c>
      <c r="S6814" t="s">
        <v>43</v>
      </c>
      <c r="T6814" t="s">
        <v>71</v>
      </c>
      <c r="W6814" t="s">
        <v>17999</v>
      </c>
      <c r="X6814" t="s">
        <v>18000</v>
      </c>
      <c r="Y6814" t="s">
        <v>17998</v>
      </c>
      <c r="Z6814" t="s">
        <v>528</v>
      </c>
      <c r="AA6814" t="s">
        <v>18001</v>
      </c>
      <c r="AB6814" t="s">
        <v>50</v>
      </c>
      <c r="AC6814" t="s">
        <v>50</v>
      </c>
    </row>
    <row r="6815" spans="7:29" x14ac:dyDescent="0.2">
      <c r="G6815" t="s">
        <v>794</v>
      </c>
      <c r="H6815" t="s">
        <v>118</v>
      </c>
      <c r="I6815" t="s">
        <v>25049</v>
      </c>
      <c r="J6815" t="s">
        <v>926</v>
      </c>
      <c r="L6815" t="s">
        <v>12633</v>
      </c>
      <c r="M6815">
        <v>9</v>
      </c>
      <c r="N6815" t="s">
        <v>2678</v>
      </c>
      <c r="O6815" s="12">
        <v>600</v>
      </c>
      <c r="P6815" t="s">
        <v>7829</v>
      </c>
      <c r="Q6815" s="1">
        <v>44774</v>
      </c>
      <c r="R6815" t="s">
        <v>56</v>
      </c>
      <c r="S6815" s="1">
        <v>44804</v>
      </c>
      <c r="T6815" t="s">
        <v>30</v>
      </c>
      <c r="U6815" t="s">
        <v>25058</v>
      </c>
      <c r="W6815" t="s">
        <v>25059</v>
      </c>
    </row>
    <row r="6816" spans="7:29" x14ac:dyDescent="0.2">
      <c r="G6816" t="s">
        <v>17730</v>
      </c>
      <c r="H6816" t="s">
        <v>53</v>
      </c>
      <c r="I6816" t="s">
        <v>18644</v>
      </c>
      <c r="J6816" t="s">
        <v>569</v>
      </c>
      <c r="L6816" t="s">
        <v>436</v>
      </c>
      <c r="M6816">
        <v>9</v>
      </c>
      <c r="N6816" t="s">
        <v>569</v>
      </c>
      <c r="O6816" s="12">
        <v>598</v>
      </c>
      <c r="P6816" t="s">
        <v>28</v>
      </c>
      <c r="Q6816" s="1">
        <v>43085</v>
      </c>
      <c r="R6816" t="s">
        <v>56</v>
      </c>
      <c r="S6816" s="1">
        <v>44926</v>
      </c>
      <c r="T6816" t="s">
        <v>30</v>
      </c>
      <c r="U6816" t="s">
        <v>1160</v>
      </c>
      <c r="W6816" t="s">
        <v>18645</v>
      </c>
    </row>
    <row r="6817" spans="7:29" x14ac:dyDescent="0.2">
      <c r="G6817" t="s">
        <v>4215</v>
      </c>
      <c r="H6817" t="s">
        <v>53</v>
      </c>
      <c r="I6817" t="s">
        <v>4216</v>
      </c>
      <c r="J6817" t="s">
        <v>86</v>
      </c>
      <c r="K6817" t="s">
        <v>1978</v>
      </c>
      <c r="L6817" t="s">
        <v>114</v>
      </c>
      <c r="M6817">
        <v>12</v>
      </c>
      <c r="N6817" t="s">
        <v>86</v>
      </c>
      <c r="O6817" s="12">
        <v>594</v>
      </c>
      <c r="P6817" t="s">
        <v>70</v>
      </c>
      <c r="Q6817" s="1">
        <v>43657</v>
      </c>
      <c r="R6817" t="s">
        <v>56</v>
      </c>
      <c r="S6817" s="1">
        <v>44927</v>
      </c>
      <c r="T6817" t="s">
        <v>71</v>
      </c>
      <c r="W6817" t="s">
        <v>4217</v>
      </c>
    </row>
    <row r="6818" spans="7:29" x14ac:dyDescent="0.2">
      <c r="G6818" t="s">
        <v>200</v>
      </c>
      <c r="H6818" t="s">
        <v>553</v>
      </c>
      <c r="I6818" t="s">
        <v>12020</v>
      </c>
      <c r="J6818" t="s">
        <v>135</v>
      </c>
      <c r="K6818" t="s">
        <v>3755</v>
      </c>
      <c r="L6818" t="s">
        <v>152</v>
      </c>
      <c r="M6818">
        <v>12</v>
      </c>
      <c r="N6818" t="s">
        <v>135</v>
      </c>
      <c r="O6818" s="12">
        <v>592</v>
      </c>
      <c r="P6818" t="s">
        <v>70</v>
      </c>
      <c r="Q6818" s="1">
        <v>44743</v>
      </c>
      <c r="R6818" t="s">
        <v>56</v>
      </c>
      <c r="S6818" s="1">
        <v>44773</v>
      </c>
      <c r="T6818" t="s">
        <v>71</v>
      </c>
      <c r="W6818" t="s">
        <v>12023</v>
      </c>
    </row>
    <row r="6819" spans="7:29" x14ac:dyDescent="0.2">
      <c r="G6819" t="s">
        <v>319</v>
      </c>
      <c r="H6819" t="s">
        <v>53</v>
      </c>
      <c r="I6819" t="s">
        <v>6887</v>
      </c>
      <c r="J6819" t="s">
        <v>2119</v>
      </c>
      <c r="L6819" t="s">
        <v>27</v>
      </c>
      <c r="M6819">
        <v>12</v>
      </c>
      <c r="N6819" t="s">
        <v>2119</v>
      </c>
      <c r="O6819" s="12">
        <v>591</v>
      </c>
      <c r="P6819" t="s">
        <v>28</v>
      </c>
      <c r="Q6819" s="1">
        <v>44795</v>
      </c>
      <c r="R6819" t="s">
        <v>56</v>
      </c>
      <c r="S6819" s="1">
        <v>44797</v>
      </c>
      <c r="T6819" t="s">
        <v>30</v>
      </c>
      <c r="U6819" t="s">
        <v>2120</v>
      </c>
      <c r="V6819" t="s">
        <v>404</v>
      </c>
      <c r="W6819" t="s">
        <v>6888</v>
      </c>
    </row>
    <row r="6820" spans="7:29" x14ac:dyDescent="0.2">
      <c r="G6820" t="s">
        <v>11918</v>
      </c>
      <c r="H6820" t="s">
        <v>118</v>
      </c>
      <c r="I6820" t="s">
        <v>16621</v>
      </c>
      <c r="J6820" t="s">
        <v>16624</v>
      </c>
      <c r="K6820" t="s">
        <v>3684</v>
      </c>
      <c r="L6820" t="s">
        <v>114</v>
      </c>
      <c r="M6820">
        <v>12</v>
      </c>
      <c r="N6820" t="s">
        <v>3683</v>
      </c>
      <c r="O6820" s="12">
        <v>589</v>
      </c>
      <c r="P6820" t="s">
        <v>70</v>
      </c>
      <c r="Q6820" s="1">
        <v>44729</v>
      </c>
      <c r="R6820" t="s">
        <v>29</v>
      </c>
      <c r="S6820" t="s">
        <v>43</v>
      </c>
      <c r="T6820" t="s">
        <v>71</v>
      </c>
      <c r="W6820" t="s">
        <v>16625</v>
      </c>
      <c r="X6820" t="s">
        <v>16626</v>
      </c>
      <c r="Y6820" t="s">
        <v>3684</v>
      </c>
      <c r="Z6820" t="s">
        <v>3687</v>
      </c>
      <c r="AA6820" t="s">
        <v>16627</v>
      </c>
      <c r="AB6820" t="s">
        <v>50</v>
      </c>
      <c r="AC6820" t="s">
        <v>50</v>
      </c>
    </row>
    <row r="6821" spans="7:29" x14ac:dyDescent="0.2">
      <c r="G6821" t="s">
        <v>1527</v>
      </c>
      <c r="H6821" t="s">
        <v>24</v>
      </c>
      <c r="I6821" t="s">
        <v>1528</v>
      </c>
      <c r="J6821" t="s">
        <v>103</v>
      </c>
      <c r="K6821" t="s">
        <v>1529</v>
      </c>
      <c r="L6821" t="s">
        <v>114</v>
      </c>
      <c r="M6821">
        <v>12</v>
      </c>
      <c r="N6821" t="s">
        <v>103</v>
      </c>
      <c r="O6821" s="12">
        <v>588</v>
      </c>
      <c r="P6821" t="s">
        <v>70</v>
      </c>
      <c r="Q6821" s="1">
        <v>44779</v>
      </c>
      <c r="R6821" t="s">
        <v>29</v>
      </c>
      <c r="S6821" t="s">
        <v>43</v>
      </c>
      <c r="T6821" t="s">
        <v>71</v>
      </c>
      <c r="W6821" t="s">
        <v>1530</v>
      </c>
      <c r="X6821" t="s">
        <v>116</v>
      </c>
    </row>
    <row r="6822" spans="7:29" x14ac:dyDescent="0.2">
      <c r="G6822" t="s">
        <v>1450</v>
      </c>
      <c r="H6822" t="s">
        <v>148</v>
      </c>
      <c r="I6822" t="s">
        <v>11215</v>
      </c>
      <c r="J6822" t="s">
        <v>103</v>
      </c>
      <c r="K6822" t="s">
        <v>1529</v>
      </c>
      <c r="L6822" t="s">
        <v>114</v>
      </c>
      <c r="M6822">
        <v>12</v>
      </c>
      <c r="N6822" t="s">
        <v>103</v>
      </c>
      <c r="O6822" s="12">
        <v>588</v>
      </c>
      <c r="P6822" t="s">
        <v>70</v>
      </c>
      <c r="Q6822" s="1">
        <v>43634</v>
      </c>
      <c r="R6822" t="s">
        <v>29</v>
      </c>
      <c r="S6822" t="s">
        <v>43</v>
      </c>
      <c r="T6822" t="s">
        <v>71</v>
      </c>
      <c r="W6822" t="s">
        <v>11216</v>
      </c>
      <c r="X6822" t="s">
        <v>116</v>
      </c>
    </row>
    <row r="6823" spans="7:29" x14ac:dyDescent="0.2">
      <c r="G6823" t="s">
        <v>10917</v>
      </c>
      <c r="H6823" t="s">
        <v>53</v>
      </c>
      <c r="I6823" t="s">
        <v>10918</v>
      </c>
      <c r="J6823" t="s">
        <v>103</v>
      </c>
      <c r="K6823" t="s">
        <v>1529</v>
      </c>
      <c r="L6823" t="s">
        <v>114</v>
      </c>
      <c r="M6823">
        <v>12</v>
      </c>
      <c r="N6823" t="s">
        <v>103</v>
      </c>
      <c r="O6823" s="12">
        <v>585</v>
      </c>
      <c r="P6823" t="s">
        <v>70</v>
      </c>
      <c r="Q6823" s="1">
        <v>44791</v>
      </c>
      <c r="R6823" t="s">
        <v>29</v>
      </c>
      <c r="S6823" t="s">
        <v>43</v>
      </c>
      <c r="T6823" t="s">
        <v>71</v>
      </c>
      <c r="W6823" t="s">
        <v>10919</v>
      </c>
      <c r="X6823" t="s">
        <v>10920</v>
      </c>
      <c r="Y6823" t="s">
        <v>1529</v>
      </c>
      <c r="Z6823" t="s">
        <v>109</v>
      </c>
      <c r="AA6823" t="s">
        <v>10921</v>
      </c>
      <c r="AB6823" t="s">
        <v>50</v>
      </c>
      <c r="AC6823" t="s">
        <v>50</v>
      </c>
    </row>
    <row r="6824" spans="7:29" x14ac:dyDescent="0.2">
      <c r="G6824" t="s">
        <v>13854</v>
      </c>
      <c r="H6824" t="s">
        <v>53</v>
      </c>
      <c r="I6824" t="s">
        <v>13855</v>
      </c>
      <c r="J6824" t="s">
        <v>159</v>
      </c>
      <c r="K6824" t="s">
        <v>431</v>
      </c>
      <c r="L6824" t="s">
        <v>114</v>
      </c>
      <c r="M6824">
        <v>12</v>
      </c>
      <c r="N6824" t="s">
        <v>159</v>
      </c>
      <c r="O6824" s="12">
        <v>584</v>
      </c>
      <c r="P6824" t="s">
        <v>70</v>
      </c>
      <c r="Q6824" s="1">
        <v>45009</v>
      </c>
      <c r="R6824" t="s">
        <v>29</v>
      </c>
      <c r="S6824" t="s">
        <v>43</v>
      </c>
      <c r="T6824" t="s">
        <v>71</v>
      </c>
      <c r="W6824" t="s">
        <v>13856</v>
      </c>
      <c r="X6824" t="s">
        <v>116</v>
      </c>
    </row>
    <row r="6825" spans="7:29" x14ac:dyDescent="0.2">
      <c r="G6825" t="s">
        <v>142</v>
      </c>
      <c r="H6825" t="s">
        <v>53</v>
      </c>
      <c r="I6825" t="s">
        <v>143</v>
      </c>
      <c r="J6825" t="s">
        <v>144</v>
      </c>
      <c r="K6825" t="s">
        <v>145</v>
      </c>
      <c r="L6825" t="s">
        <v>114</v>
      </c>
      <c r="M6825">
        <v>12</v>
      </c>
      <c r="N6825" t="s">
        <v>144</v>
      </c>
      <c r="O6825" s="12">
        <v>579</v>
      </c>
      <c r="P6825" t="s">
        <v>70</v>
      </c>
      <c r="Q6825" s="1">
        <v>41813</v>
      </c>
      <c r="R6825" t="s">
        <v>29</v>
      </c>
      <c r="S6825" t="s">
        <v>43</v>
      </c>
      <c r="T6825" t="s">
        <v>71</v>
      </c>
      <c r="W6825" t="s">
        <v>146</v>
      </c>
      <c r="X6825" t="s">
        <v>116</v>
      </c>
    </row>
    <row r="6826" spans="7:29" x14ac:dyDescent="0.2">
      <c r="G6826" t="s">
        <v>955</v>
      </c>
      <c r="H6826" t="s">
        <v>274</v>
      </c>
      <c r="I6826" t="s">
        <v>23809</v>
      </c>
      <c r="J6826" t="s">
        <v>103</v>
      </c>
      <c r="K6826" t="s">
        <v>23810</v>
      </c>
      <c r="L6826" t="s">
        <v>114</v>
      </c>
      <c r="M6826">
        <v>12</v>
      </c>
      <c r="N6826" t="s">
        <v>103</v>
      </c>
      <c r="O6826" s="12">
        <v>578</v>
      </c>
      <c r="P6826" t="s">
        <v>70</v>
      </c>
      <c r="Q6826" s="1">
        <v>43047</v>
      </c>
      <c r="R6826" t="s">
        <v>29</v>
      </c>
      <c r="S6826" t="s">
        <v>43</v>
      </c>
      <c r="T6826" t="s">
        <v>71</v>
      </c>
      <c r="W6826" t="s">
        <v>23811</v>
      </c>
      <c r="X6826" t="s">
        <v>116</v>
      </c>
    </row>
    <row r="6827" spans="7:29" x14ac:dyDescent="0.2">
      <c r="G6827" t="s">
        <v>5665</v>
      </c>
      <c r="H6827" t="s">
        <v>24</v>
      </c>
      <c r="I6827" t="s">
        <v>23905</v>
      </c>
      <c r="J6827" t="s">
        <v>1035</v>
      </c>
      <c r="K6827" t="s">
        <v>23906</v>
      </c>
      <c r="L6827" t="s">
        <v>2719</v>
      </c>
      <c r="M6827">
        <v>12</v>
      </c>
      <c r="N6827" t="s">
        <v>1035</v>
      </c>
      <c r="O6827" s="12">
        <v>572</v>
      </c>
      <c r="P6827" t="s">
        <v>70</v>
      </c>
      <c r="Q6827" s="1">
        <v>44880</v>
      </c>
      <c r="R6827" t="s">
        <v>29</v>
      </c>
      <c r="S6827" t="s">
        <v>43</v>
      </c>
      <c r="T6827" t="s">
        <v>71</v>
      </c>
      <c r="W6827" t="s">
        <v>23907</v>
      </c>
      <c r="X6827" t="s">
        <v>23908</v>
      </c>
      <c r="Y6827" t="s">
        <v>23906</v>
      </c>
      <c r="Z6827" t="s">
        <v>1471</v>
      </c>
      <c r="AA6827" t="s">
        <v>23909</v>
      </c>
      <c r="AB6827" t="s">
        <v>50</v>
      </c>
      <c r="AC6827" t="s">
        <v>50</v>
      </c>
    </row>
    <row r="6828" spans="7:29" x14ac:dyDescent="0.2">
      <c r="G6828" t="s">
        <v>128</v>
      </c>
      <c r="H6828" t="s">
        <v>553</v>
      </c>
      <c r="I6828" t="s">
        <v>13165</v>
      </c>
      <c r="J6828" t="s">
        <v>103</v>
      </c>
      <c r="K6828" t="s">
        <v>13166</v>
      </c>
      <c r="L6828" t="s">
        <v>114</v>
      </c>
      <c r="M6828">
        <v>12</v>
      </c>
      <c r="N6828" t="s">
        <v>103</v>
      </c>
      <c r="O6828" s="12">
        <v>571</v>
      </c>
      <c r="P6828" t="s">
        <v>70</v>
      </c>
      <c r="Q6828" s="1">
        <v>39351</v>
      </c>
      <c r="R6828" t="s">
        <v>29</v>
      </c>
      <c r="S6828" t="s">
        <v>43</v>
      </c>
      <c r="T6828" t="s">
        <v>71</v>
      </c>
      <c r="W6828" t="s">
        <v>13167</v>
      </c>
      <c r="X6828" t="s">
        <v>116</v>
      </c>
    </row>
    <row r="6829" spans="7:29" x14ac:dyDescent="0.2">
      <c r="G6829" t="s">
        <v>1566</v>
      </c>
      <c r="H6829" t="s">
        <v>1567</v>
      </c>
      <c r="I6829" t="s">
        <v>1568</v>
      </c>
      <c r="J6829" t="s">
        <v>103</v>
      </c>
      <c r="K6829" t="s">
        <v>743</v>
      </c>
      <c r="L6829" t="s">
        <v>152</v>
      </c>
      <c r="M6829">
        <v>12</v>
      </c>
      <c r="N6829" t="s">
        <v>103</v>
      </c>
      <c r="O6829" s="12">
        <v>566</v>
      </c>
      <c r="P6829" t="s">
        <v>70</v>
      </c>
      <c r="Q6829" s="1">
        <v>45026</v>
      </c>
      <c r="R6829" t="s">
        <v>29</v>
      </c>
      <c r="S6829" t="s">
        <v>43</v>
      </c>
      <c r="T6829" t="s">
        <v>71</v>
      </c>
      <c r="W6829" t="s">
        <v>1569</v>
      </c>
      <c r="X6829" t="s">
        <v>1570</v>
      </c>
      <c r="Y6829" t="s">
        <v>743</v>
      </c>
      <c r="Z6829" t="s">
        <v>109</v>
      </c>
      <c r="AA6829" t="s">
        <v>1571</v>
      </c>
      <c r="AB6829" t="s">
        <v>50</v>
      </c>
      <c r="AC6829" t="s">
        <v>50</v>
      </c>
    </row>
    <row r="6830" spans="7:29" x14ac:dyDescent="0.2">
      <c r="G6830" t="s">
        <v>912</v>
      </c>
      <c r="H6830" t="s">
        <v>148</v>
      </c>
      <c r="I6830" t="s">
        <v>10507</v>
      </c>
      <c r="J6830" t="s">
        <v>1329</v>
      </c>
      <c r="K6830" t="s">
        <v>1003</v>
      </c>
      <c r="L6830" t="s">
        <v>246</v>
      </c>
      <c r="M6830">
        <v>12</v>
      </c>
      <c r="N6830" t="s">
        <v>1329</v>
      </c>
      <c r="O6830" s="12">
        <v>562</v>
      </c>
      <c r="P6830" t="s">
        <v>70</v>
      </c>
      <c r="Q6830" s="1">
        <v>44725</v>
      </c>
      <c r="R6830" t="s">
        <v>29</v>
      </c>
      <c r="S6830" t="s">
        <v>43</v>
      </c>
      <c r="T6830" t="s">
        <v>71</v>
      </c>
      <c r="W6830" t="s">
        <v>10508</v>
      </c>
      <c r="X6830" t="s">
        <v>116</v>
      </c>
    </row>
    <row r="6831" spans="7:29" x14ac:dyDescent="0.2">
      <c r="G6831" t="s">
        <v>3353</v>
      </c>
      <c r="H6831" t="s">
        <v>314</v>
      </c>
      <c r="I6831" t="s">
        <v>21033</v>
      </c>
      <c r="J6831" t="s">
        <v>159</v>
      </c>
      <c r="K6831" t="s">
        <v>431</v>
      </c>
      <c r="L6831" t="s">
        <v>114</v>
      </c>
      <c r="M6831">
        <v>12</v>
      </c>
      <c r="N6831" t="s">
        <v>159</v>
      </c>
      <c r="O6831" s="12">
        <v>558</v>
      </c>
      <c r="P6831" t="s">
        <v>70</v>
      </c>
      <c r="Q6831" s="1">
        <v>45057</v>
      </c>
      <c r="R6831" t="s">
        <v>56</v>
      </c>
      <c r="S6831" s="1">
        <v>45061</v>
      </c>
      <c r="T6831" t="s">
        <v>71</v>
      </c>
      <c r="W6831" t="s">
        <v>21034</v>
      </c>
    </row>
    <row r="6832" spans="7:29" x14ac:dyDescent="0.2">
      <c r="G6832" t="s">
        <v>955</v>
      </c>
      <c r="H6832" t="s">
        <v>129</v>
      </c>
      <c r="I6832" t="s">
        <v>1462</v>
      </c>
      <c r="J6832" t="s">
        <v>1463</v>
      </c>
      <c r="K6832" t="s">
        <v>1464</v>
      </c>
      <c r="L6832" t="s">
        <v>152</v>
      </c>
      <c r="M6832">
        <v>12</v>
      </c>
      <c r="N6832" t="s">
        <v>1463</v>
      </c>
      <c r="O6832" s="12">
        <v>553</v>
      </c>
      <c r="P6832" t="s">
        <v>70</v>
      </c>
      <c r="Q6832" s="1">
        <v>44747</v>
      </c>
      <c r="R6832" t="s">
        <v>56</v>
      </c>
      <c r="S6832" s="1">
        <v>44804</v>
      </c>
      <c r="T6832" t="s">
        <v>71</v>
      </c>
      <c r="W6832" t="s">
        <v>1481</v>
      </c>
    </row>
    <row r="6833" spans="7:29" x14ac:dyDescent="0.2">
      <c r="G6833" t="s">
        <v>825</v>
      </c>
      <c r="H6833" t="s">
        <v>24</v>
      </c>
      <c r="I6833" t="s">
        <v>10566</v>
      </c>
      <c r="J6833" t="s">
        <v>926</v>
      </c>
      <c r="L6833" t="s">
        <v>1927</v>
      </c>
      <c r="M6833">
        <v>9</v>
      </c>
      <c r="N6833" t="s">
        <v>2678</v>
      </c>
      <c r="O6833" s="12">
        <v>550</v>
      </c>
      <c r="P6833" t="s">
        <v>661</v>
      </c>
      <c r="Q6833" s="1">
        <v>44385</v>
      </c>
      <c r="R6833" t="s">
        <v>56</v>
      </c>
      <c r="S6833" s="1">
        <v>44763</v>
      </c>
      <c r="T6833" t="s">
        <v>30</v>
      </c>
      <c r="U6833" t="s">
        <v>10567</v>
      </c>
      <c r="V6833" t="s">
        <v>122</v>
      </c>
      <c r="W6833" t="s">
        <v>10568</v>
      </c>
    </row>
    <row r="6834" spans="7:29" x14ac:dyDescent="0.2">
      <c r="G6834" t="s">
        <v>157</v>
      </c>
      <c r="H6834" t="s">
        <v>148</v>
      </c>
      <c r="I6834" t="s">
        <v>12242</v>
      </c>
      <c r="J6834" t="s">
        <v>103</v>
      </c>
      <c r="K6834" t="s">
        <v>2994</v>
      </c>
      <c r="L6834" t="s">
        <v>114</v>
      </c>
      <c r="M6834">
        <v>12</v>
      </c>
      <c r="N6834" t="s">
        <v>103</v>
      </c>
      <c r="O6834" s="12">
        <v>550</v>
      </c>
      <c r="P6834" t="s">
        <v>70</v>
      </c>
      <c r="Q6834" s="1">
        <v>36220</v>
      </c>
      <c r="R6834" t="s">
        <v>29</v>
      </c>
      <c r="S6834" t="s">
        <v>43</v>
      </c>
      <c r="T6834" t="s">
        <v>71</v>
      </c>
      <c r="W6834" t="s">
        <v>12289</v>
      </c>
      <c r="X6834" t="s">
        <v>116</v>
      </c>
    </row>
    <row r="6835" spans="7:29" x14ac:dyDescent="0.2">
      <c r="G6835" t="s">
        <v>6628</v>
      </c>
      <c r="H6835" t="s">
        <v>60</v>
      </c>
      <c r="I6835" t="s">
        <v>21253</v>
      </c>
      <c r="J6835" t="s">
        <v>2839</v>
      </c>
      <c r="L6835" t="s">
        <v>1927</v>
      </c>
      <c r="M6835">
        <v>9</v>
      </c>
      <c r="N6835" t="s">
        <v>2678</v>
      </c>
      <c r="O6835" s="12">
        <v>550</v>
      </c>
      <c r="P6835" t="s">
        <v>661</v>
      </c>
      <c r="Q6835" s="1">
        <v>44382</v>
      </c>
      <c r="R6835" t="s">
        <v>56</v>
      </c>
      <c r="S6835" s="1">
        <v>44763</v>
      </c>
      <c r="T6835" t="s">
        <v>30</v>
      </c>
      <c r="U6835" t="s">
        <v>10567</v>
      </c>
      <c r="V6835" t="s">
        <v>122</v>
      </c>
      <c r="W6835" t="s">
        <v>21257</v>
      </c>
    </row>
    <row r="6836" spans="7:29" x14ac:dyDescent="0.2">
      <c r="G6836" t="s">
        <v>2092</v>
      </c>
      <c r="H6836" t="s">
        <v>148</v>
      </c>
      <c r="I6836" t="s">
        <v>13026</v>
      </c>
      <c r="J6836" t="s">
        <v>103</v>
      </c>
      <c r="K6836" t="s">
        <v>2355</v>
      </c>
      <c r="L6836" t="s">
        <v>114</v>
      </c>
      <c r="M6836">
        <v>12</v>
      </c>
      <c r="N6836" t="s">
        <v>103</v>
      </c>
      <c r="O6836" s="12">
        <v>545</v>
      </c>
      <c r="P6836" t="s">
        <v>70</v>
      </c>
      <c r="Q6836" s="1">
        <v>44807</v>
      </c>
      <c r="R6836" t="s">
        <v>29</v>
      </c>
      <c r="S6836" t="s">
        <v>43</v>
      </c>
      <c r="T6836" t="s">
        <v>71</v>
      </c>
      <c r="W6836" t="s">
        <v>13027</v>
      </c>
      <c r="X6836" t="s">
        <v>116</v>
      </c>
    </row>
    <row r="6837" spans="7:29" x14ac:dyDescent="0.2">
      <c r="G6837" t="s">
        <v>21778</v>
      </c>
      <c r="H6837" t="s">
        <v>274</v>
      </c>
      <c r="I6837" t="s">
        <v>21779</v>
      </c>
      <c r="J6837" t="s">
        <v>150</v>
      </c>
      <c r="L6837" t="s">
        <v>283</v>
      </c>
      <c r="M6837">
        <v>9</v>
      </c>
      <c r="N6837" t="s">
        <v>150</v>
      </c>
      <c r="O6837" s="12">
        <v>541</v>
      </c>
      <c r="P6837" t="s">
        <v>661</v>
      </c>
      <c r="Q6837" s="1">
        <v>43647</v>
      </c>
      <c r="R6837" t="s">
        <v>56</v>
      </c>
      <c r="S6837" s="1">
        <v>44819</v>
      </c>
      <c r="T6837" t="s">
        <v>30</v>
      </c>
      <c r="U6837" t="s">
        <v>21780</v>
      </c>
      <c r="W6837" t="s">
        <v>21781</v>
      </c>
    </row>
    <row r="6838" spans="7:29" x14ac:dyDescent="0.2">
      <c r="G6838" t="s">
        <v>1412</v>
      </c>
      <c r="H6838" t="s">
        <v>118</v>
      </c>
      <c r="I6838" t="s">
        <v>19622</v>
      </c>
      <c r="J6838" t="s">
        <v>6724</v>
      </c>
      <c r="K6838" t="s">
        <v>881</v>
      </c>
      <c r="L6838" t="s">
        <v>246</v>
      </c>
      <c r="M6838">
        <v>12</v>
      </c>
      <c r="N6838" t="s">
        <v>6724</v>
      </c>
      <c r="O6838" s="12">
        <v>535</v>
      </c>
      <c r="P6838" t="s">
        <v>70</v>
      </c>
      <c r="Q6838" s="1">
        <v>42983</v>
      </c>
      <c r="R6838" t="s">
        <v>56</v>
      </c>
      <c r="S6838" s="1">
        <v>44804</v>
      </c>
      <c r="T6838" t="s">
        <v>71</v>
      </c>
      <c r="W6838" t="s">
        <v>19623</v>
      </c>
    </row>
    <row r="6839" spans="7:29" ht="153" x14ac:dyDescent="0.2">
      <c r="G6839" t="s">
        <v>1157</v>
      </c>
      <c r="H6839" t="s">
        <v>280</v>
      </c>
      <c r="I6839" t="s">
        <v>18508</v>
      </c>
      <c r="J6839" t="s">
        <v>103</v>
      </c>
      <c r="K6839" t="s">
        <v>18509</v>
      </c>
      <c r="L6839" t="s">
        <v>114</v>
      </c>
      <c r="M6839">
        <v>12</v>
      </c>
      <c r="N6839" t="s">
        <v>103</v>
      </c>
      <c r="O6839" s="12">
        <v>534</v>
      </c>
      <c r="P6839" t="s">
        <v>70</v>
      </c>
      <c r="Q6839" s="1">
        <v>36465</v>
      </c>
      <c r="R6839" t="s">
        <v>29</v>
      </c>
      <c r="S6839" t="s">
        <v>43</v>
      </c>
      <c r="T6839" t="s">
        <v>71</v>
      </c>
      <c r="W6839" t="s">
        <v>18510</v>
      </c>
      <c r="X6839" t="s">
        <v>18511</v>
      </c>
      <c r="Y6839" t="s">
        <v>18509</v>
      </c>
      <c r="Z6839" t="s">
        <v>109</v>
      </c>
      <c r="AA6839" t="s">
        <v>18512</v>
      </c>
      <c r="AB6839" s="2" t="s">
        <v>18513</v>
      </c>
      <c r="AC6839" t="s">
        <v>50</v>
      </c>
    </row>
    <row r="6840" spans="7:29" x14ac:dyDescent="0.2">
      <c r="G6840" t="s">
        <v>11424</v>
      </c>
      <c r="H6840" t="s">
        <v>414</v>
      </c>
      <c r="I6840" t="s">
        <v>11425</v>
      </c>
      <c r="J6840" t="s">
        <v>276</v>
      </c>
      <c r="K6840" t="s">
        <v>11426</v>
      </c>
      <c r="L6840" t="s">
        <v>114</v>
      </c>
      <c r="M6840">
        <v>12</v>
      </c>
      <c r="N6840" t="s">
        <v>276</v>
      </c>
      <c r="O6840" s="12">
        <v>526</v>
      </c>
      <c r="P6840" t="s">
        <v>70</v>
      </c>
      <c r="Q6840" s="1">
        <v>44956</v>
      </c>
      <c r="R6840" t="s">
        <v>29</v>
      </c>
      <c r="S6840" t="s">
        <v>43</v>
      </c>
      <c r="T6840" t="s">
        <v>71</v>
      </c>
      <c r="W6840" t="s">
        <v>11427</v>
      </c>
      <c r="X6840" t="s">
        <v>11428</v>
      </c>
      <c r="Y6840" t="s">
        <v>11426</v>
      </c>
      <c r="Z6840" t="s">
        <v>290</v>
      </c>
      <c r="AA6840" t="s">
        <v>11429</v>
      </c>
      <c r="AB6840" t="s">
        <v>50</v>
      </c>
      <c r="AC6840" t="s">
        <v>50</v>
      </c>
    </row>
    <row r="6841" spans="7:29" x14ac:dyDescent="0.2">
      <c r="G6841" t="s">
        <v>1654</v>
      </c>
      <c r="H6841" t="s">
        <v>53</v>
      </c>
      <c r="I6841" t="s">
        <v>5976</v>
      </c>
      <c r="J6841" t="s">
        <v>103</v>
      </c>
      <c r="K6841" t="s">
        <v>1529</v>
      </c>
      <c r="L6841" t="s">
        <v>114</v>
      </c>
      <c r="M6841">
        <v>12</v>
      </c>
      <c r="N6841" t="s">
        <v>103</v>
      </c>
      <c r="O6841" s="12">
        <v>525</v>
      </c>
      <c r="P6841" t="s">
        <v>70</v>
      </c>
      <c r="Q6841" s="1">
        <v>44791</v>
      </c>
      <c r="R6841" t="s">
        <v>29</v>
      </c>
      <c r="S6841" t="s">
        <v>43</v>
      </c>
      <c r="T6841" t="s">
        <v>71</v>
      </c>
      <c r="W6841" t="s">
        <v>5977</v>
      </c>
      <c r="X6841" t="s">
        <v>5978</v>
      </c>
      <c r="Y6841" t="s">
        <v>1529</v>
      </c>
      <c r="Z6841" t="s">
        <v>109</v>
      </c>
      <c r="AA6841" t="s">
        <v>5979</v>
      </c>
      <c r="AB6841" t="s">
        <v>50</v>
      </c>
      <c r="AC6841" t="s">
        <v>50</v>
      </c>
    </row>
    <row r="6842" spans="7:29" x14ac:dyDescent="0.2">
      <c r="G6842" t="s">
        <v>4661</v>
      </c>
      <c r="H6842" t="s">
        <v>53</v>
      </c>
      <c r="I6842" t="s">
        <v>24028</v>
      </c>
      <c r="J6842" t="s">
        <v>103</v>
      </c>
      <c r="K6842" t="s">
        <v>24029</v>
      </c>
      <c r="L6842" t="s">
        <v>589</v>
      </c>
      <c r="M6842">
        <v>12</v>
      </c>
      <c r="N6842" t="s">
        <v>103</v>
      </c>
      <c r="O6842" s="12">
        <v>521</v>
      </c>
      <c r="P6842" t="s">
        <v>70</v>
      </c>
      <c r="Q6842" s="1">
        <v>39295</v>
      </c>
      <c r="R6842" t="s">
        <v>29</v>
      </c>
      <c r="S6842" t="s">
        <v>43</v>
      </c>
      <c r="T6842" t="s">
        <v>71</v>
      </c>
      <c r="W6842" t="s">
        <v>24030</v>
      </c>
      <c r="X6842" t="s">
        <v>24031</v>
      </c>
      <c r="Y6842" t="s">
        <v>24029</v>
      </c>
      <c r="Z6842" t="s">
        <v>109</v>
      </c>
      <c r="AA6842" t="s">
        <v>24032</v>
      </c>
      <c r="AB6842" t="s">
        <v>50</v>
      </c>
      <c r="AC6842" t="s">
        <v>17001</v>
      </c>
    </row>
    <row r="6843" spans="7:29" x14ac:dyDescent="0.2">
      <c r="G6843" t="s">
        <v>9603</v>
      </c>
      <c r="H6843" t="s">
        <v>2463</v>
      </c>
      <c r="I6843" t="s">
        <v>9604</v>
      </c>
      <c r="J6843" t="s">
        <v>86</v>
      </c>
      <c r="K6843" t="s">
        <v>7647</v>
      </c>
      <c r="L6843" t="s">
        <v>114</v>
      </c>
      <c r="M6843">
        <v>12</v>
      </c>
      <c r="N6843" t="s">
        <v>86</v>
      </c>
      <c r="O6843" s="12">
        <v>500</v>
      </c>
      <c r="P6843" t="s">
        <v>70</v>
      </c>
      <c r="Q6843" s="1">
        <v>36220</v>
      </c>
      <c r="R6843" t="s">
        <v>56</v>
      </c>
      <c r="S6843" s="1">
        <v>44927</v>
      </c>
      <c r="T6843" t="s">
        <v>71</v>
      </c>
      <c r="W6843" t="s">
        <v>9605</v>
      </c>
    </row>
    <row r="6844" spans="7:29" x14ac:dyDescent="0.2">
      <c r="G6844" t="s">
        <v>5528</v>
      </c>
      <c r="H6844" t="s">
        <v>112</v>
      </c>
      <c r="I6844" t="s">
        <v>17685</v>
      </c>
      <c r="J6844" t="s">
        <v>1613</v>
      </c>
      <c r="L6844" t="s">
        <v>55</v>
      </c>
      <c r="M6844">
        <v>12</v>
      </c>
      <c r="N6844" t="s">
        <v>1613</v>
      </c>
      <c r="O6844" s="12">
        <v>495</v>
      </c>
      <c r="P6844" t="s">
        <v>28</v>
      </c>
      <c r="Q6844" s="1">
        <v>44820</v>
      </c>
      <c r="R6844" t="s">
        <v>29</v>
      </c>
      <c r="S6844" s="1">
        <v>45184</v>
      </c>
      <c r="T6844" t="s">
        <v>30</v>
      </c>
      <c r="U6844" t="s">
        <v>1036</v>
      </c>
      <c r="W6844" t="s">
        <v>17686</v>
      </c>
      <c r="X6844" t="s">
        <v>116</v>
      </c>
    </row>
    <row r="6845" spans="7:29" x14ac:dyDescent="0.2">
      <c r="G6845" t="s">
        <v>7391</v>
      </c>
      <c r="H6845" t="s">
        <v>274</v>
      </c>
      <c r="I6845" t="s">
        <v>7392</v>
      </c>
      <c r="J6845" t="s">
        <v>103</v>
      </c>
      <c r="K6845" t="s">
        <v>7393</v>
      </c>
      <c r="L6845" t="s">
        <v>114</v>
      </c>
      <c r="M6845">
        <v>12</v>
      </c>
      <c r="N6845" t="s">
        <v>103</v>
      </c>
      <c r="O6845" s="12">
        <v>480</v>
      </c>
      <c r="P6845" t="s">
        <v>70</v>
      </c>
      <c r="Q6845" s="1">
        <v>42828</v>
      </c>
      <c r="R6845" t="s">
        <v>29</v>
      </c>
      <c r="S6845" t="s">
        <v>43</v>
      </c>
      <c r="T6845" t="s">
        <v>71</v>
      </c>
      <c r="W6845" t="s">
        <v>7394</v>
      </c>
      <c r="X6845" t="s">
        <v>7395</v>
      </c>
      <c r="Y6845" t="s">
        <v>7393</v>
      </c>
      <c r="Z6845" t="s">
        <v>109</v>
      </c>
      <c r="AA6845" t="s">
        <v>7396</v>
      </c>
      <c r="AB6845" t="s">
        <v>50</v>
      </c>
      <c r="AC6845" t="s">
        <v>50</v>
      </c>
    </row>
    <row r="6846" spans="7:29" x14ac:dyDescent="0.2">
      <c r="G6846" t="s">
        <v>2900</v>
      </c>
      <c r="H6846" t="s">
        <v>262</v>
      </c>
      <c r="I6846" t="s">
        <v>15972</v>
      </c>
      <c r="J6846" t="s">
        <v>61</v>
      </c>
      <c r="K6846" t="s">
        <v>14953</v>
      </c>
      <c r="L6846" t="s">
        <v>114</v>
      </c>
      <c r="M6846">
        <v>12</v>
      </c>
      <c r="N6846" t="s">
        <v>61</v>
      </c>
      <c r="O6846" s="12">
        <v>480</v>
      </c>
      <c r="P6846" t="s">
        <v>70</v>
      </c>
      <c r="Q6846" s="1">
        <v>43410</v>
      </c>
      <c r="R6846" t="s">
        <v>29</v>
      </c>
      <c r="S6846" t="s">
        <v>43</v>
      </c>
      <c r="T6846" t="s">
        <v>71</v>
      </c>
      <c r="W6846" t="s">
        <v>15973</v>
      </c>
      <c r="X6846" t="s">
        <v>116</v>
      </c>
    </row>
    <row r="6847" spans="7:29" x14ac:dyDescent="0.2">
      <c r="G6847" t="s">
        <v>1668</v>
      </c>
      <c r="H6847" t="s">
        <v>274</v>
      </c>
      <c r="I6847" t="s">
        <v>19655</v>
      </c>
      <c r="J6847" t="s">
        <v>103</v>
      </c>
      <c r="K6847" t="s">
        <v>2355</v>
      </c>
      <c r="L6847" t="s">
        <v>114</v>
      </c>
      <c r="M6847">
        <v>12</v>
      </c>
      <c r="N6847" t="s">
        <v>103</v>
      </c>
      <c r="O6847" s="12">
        <v>473</v>
      </c>
      <c r="P6847" t="s">
        <v>70</v>
      </c>
      <c r="Q6847" s="1">
        <v>44821</v>
      </c>
      <c r="R6847" t="s">
        <v>29</v>
      </c>
      <c r="S6847" t="s">
        <v>43</v>
      </c>
      <c r="T6847" t="s">
        <v>71</v>
      </c>
      <c r="W6847" t="s">
        <v>19657</v>
      </c>
      <c r="X6847" t="s">
        <v>116</v>
      </c>
    </row>
    <row r="6848" spans="7:29" x14ac:dyDescent="0.2">
      <c r="G6848" t="s">
        <v>22103</v>
      </c>
      <c r="H6848" t="s">
        <v>53</v>
      </c>
      <c r="I6848" t="s">
        <v>22096</v>
      </c>
      <c r="J6848" t="s">
        <v>103</v>
      </c>
      <c r="K6848" t="s">
        <v>1529</v>
      </c>
      <c r="L6848" t="s">
        <v>114</v>
      </c>
      <c r="M6848">
        <v>12</v>
      </c>
      <c r="N6848" t="s">
        <v>103</v>
      </c>
      <c r="O6848" s="12">
        <v>470</v>
      </c>
      <c r="P6848" t="s">
        <v>70</v>
      </c>
      <c r="Q6848" s="1">
        <v>44777</v>
      </c>
      <c r="R6848" t="s">
        <v>29</v>
      </c>
      <c r="S6848" t="s">
        <v>43</v>
      </c>
      <c r="T6848" t="s">
        <v>71</v>
      </c>
      <c r="W6848" t="s">
        <v>22104</v>
      </c>
      <c r="X6848" t="s">
        <v>116</v>
      </c>
    </row>
    <row r="6849" spans="7:29" x14ac:dyDescent="0.2">
      <c r="G6849" t="s">
        <v>128</v>
      </c>
      <c r="H6849" t="s">
        <v>118</v>
      </c>
      <c r="I6849" t="s">
        <v>21463</v>
      </c>
      <c r="J6849" t="s">
        <v>42</v>
      </c>
      <c r="K6849" t="s">
        <v>9982</v>
      </c>
      <c r="L6849" t="s">
        <v>237</v>
      </c>
      <c r="M6849">
        <v>12</v>
      </c>
      <c r="N6849" t="s">
        <v>42</v>
      </c>
      <c r="O6849" s="12">
        <v>469</v>
      </c>
      <c r="P6849" t="s">
        <v>70</v>
      </c>
      <c r="Q6849" s="1">
        <v>44970</v>
      </c>
      <c r="R6849" t="s">
        <v>56</v>
      </c>
      <c r="S6849" s="1">
        <v>44985</v>
      </c>
      <c r="T6849" t="s">
        <v>71</v>
      </c>
      <c r="W6849" t="s">
        <v>21464</v>
      </c>
    </row>
    <row r="6850" spans="7:29" x14ac:dyDescent="0.2">
      <c r="G6850" t="s">
        <v>4664</v>
      </c>
      <c r="H6850" t="s">
        <v>53</v>
      </c>
      <c r="I6850" t="s">
        <v>4665</v>
      </c>
      <c r="J6850" t="s">
        <v>103</v>
      </c>
      <c r="K6850" t="s">
        <v>4666</v>
      </c>
      <c r="L6850" t="s">
        <v>114</v>
      </c>
      <c r="M6850">
        <v>12</v>
      </c>
      <c r="N6850" t="s">
        <v>103</v>
      </c>
      <c r="O6850" s="12">
        <v>459</v>
      </c>
      <c r="P6850" t="s">
        <v>70</v>
      </c>
      <c r="Q6850" s="1">
        <v>44736</v>
      </c>
      <c r="R6850" t="s">
        <v>29</v>
      </c>
      <c r="S6850" t="s">
        <v>43</v>
      </c>
      <c r="T6850" t="s">
        <v>71</v>
      </c>
      <c r="W6850" t="s">
        <v>4667</v>
      </c>
      <c r="X6850" t="s">
        <v>116</v>
      </c>
    </row>
    <row r="6851" spans="7:29" x14ac:dyDescent="0.2">
      <c r="G6851" t="s">
        <v>2528</v>
      </c>
      <c r="H6851" t="s">
        <v>53</v>
      </c>
      <c r="I6851" t="s">
        <v>10457</v>
      </c>
      <c r="J6851" t="s">
        <v>2414</v>
      </c>
      <c r="L6851" t="s">
        <v>27</v>
      </c>
      <c r="M6851">
        <v>12</v>
      </c>
      <c r="N6851" t="s">
        <v>2414</v>
      </c>
      <c r="O6851" s="12">
        <v>455</v>
      </c>
      <c r="P6851" t="s">
        <v>28</v>
      </c>
      <c r="Q6851" s="1">
        <v>45103</v>
      </c>
      <c r="R6851" t="s">
        <v>29</v>
      </c>
      <c r="S6851" s="1">
        <v>45184</v>
      </c>
      <c r="T6851" t="s">
        <v>30</v>
      </c>
      <c r="U6851" t="s">
        <v>10458</v>
      </c>
      <c r="V6851" t="s">
        <v>522</v>
      </c>
      <c r="W6851" t="s">
        <v>10459</v>
      </c>
      <c r="X6851" t="s">
        <v>116</v>
      </c>
    </row>
    <row r="6852" spans="7:29" x14ac:dyDescent="0.2">
      <c r="G6852" t="s">
        <v>2439</v>
      </c>
      <c r="H6852" t="s">
        <v>274</v>
      </c>
      <c r="I6852" t="s">
        <v>2440</v>
      </c>
      <c r="J6852" t="s">
        <v>86</v>
      </c>
      <c r="K6852" t="s">
        <v>1586</v>
      </c>
      <c r="L6852" t="s">
        <v>114</v>
      </c>
      <c r="M6852">
        <v>12</v>
      </c>
      <c r="N6852" t="s">
        <v>86</v>
      </c>
      <c r="O6852" s="12">
        <v>450</v>
      </c>
      <c r="P6852" t="s">
        <v>70</v>
      </c>
      <c r="Q6852" s="1">
        <v>42744</v>
      </c>
      <c r="R6852" t="s">
        <v>56</v>
      </c>
      <c r="S6852" s="1">
        <v>44927</v>
      </c>
      <c r="T6852" t="s">
        <v>71</v>
      </c>
      <c r="W6852" t="s">
        <v>2441</v>
      </c>
    </row>
    <row r="6853" spans="7:29" x14ac:dyDescent="0.2">
      <c r="G6853" t="s">
        <v>7009</v>
      </c>
      <c r="H6853" t="s">
        <v>148</v>
      </c>
      <c r="I6853" t="s">
        <v>7010</v>
      </c>
      <c r="J6853" t="s">
        <v>86</v>
      </c>
      <c r="K6853" t="s">
        <v>7011</v>
      </c>
      <c r="L6853" t="s">
        <v>114</v>
      </c>
      <c r="M6853">
        <v>12</v>
      </c>
      <c r="N6853" t="s">
        <v>86</v>
      </c>
      <c r="O6853" s="12">
        <v>450</v>
      </c>
      <c r="P6853" t="s">
        <v>70</v>
      </c>
      <c r="Q6853" s="1">
        <v>36627</v>
      </c>
      <c r="R6853" t="s">
        <v>56</v>
      </c>
      <c r="S6853" s="1">
        <v>44927</v>
      </c>
      <c r="T6853" t="s">
        <v>71</v>
      </c>
      <c r="W6853" t="s">
        <v>7012</v>
      </c>
    </row>
    <row r="6854" spans="7:29" ht="170" x14ac:dyDescent="0.2">
      <c r="G6854" t="s">
        <v>1867</v>
      </c>
      <c r="H6854" t="s">
        <v>234</v>
      </c>
      <c r="I6854" t="s">
        <v>22208</v>
      </c>
      <c r="J6854" t="s">
        <v>2414</v>
      </c>
      <c r="K6854" t="s">
        <v>1003</v>
      </c>
      <c r="L6854" t="s">
        <v>246</v>
      </c>
      <c r="M6854">
        <v>12</v>
      </c>
      <c r="N6854" t="s">
        <v>173</v>
      </c>
      <c r="O6854" s="12">
        <v>450</v>
      </c>
      <c r="P6854" t="s">
        <v>70</v>
      </c>
      <c r="Q6854" s="1">
        <v>44228</v>
      </c>
      <c r="R6854" t="s">
        <v>29</v>
      </c>
      <c r="S6854" t="s">
        <v>43</v>
      </c>
      <c r="T6854" t="s">
        <v>71</v>
      </c>
      <c r="W6854" t="s">
        <v>22214</v>
      </c>
      <c r="X6854" t="s">
        <v>22215</v>
      </c>
      <c r="Y6854" t="s">
        <v>1003</v>
      </c>
      <c r="Z6854" t="s">
        <v>179</v>
      </c>
      <c r="AA6854" t="s">
        <v>22216</v>
      </c>
      <c r="AB6854" s="2" t="s">
        <v>22217</v>
      </c>
      <c r="AC6854" t="s">
        <v>12464</v>
      </c>
    </row>
    <row r="6855" spans="7:29" x14ac:dyDescent="0.2">
      <c r="G6855" t="s">
        <v>5929</v>
      </c>
      <c r="H6855" t="s">
        <v>262</v>
      </c>
      <c r="I6855" t="s">
        <v>10195</v>
      </c>
      <c r="J6855" t="s">
        <v>103</v>
      </c>
      <c r="K6855" t="s">
        <v>10198</v>
      </c>
      <c r="L6855" t="s">
        <v>114</v>
      </c>
      <c r="M6855">
        <v>12</v>
      </c>
      <c r="N6855" t="s">
        <v>103</v>
      </c>
      <c r="O6855" s="12">
        <v>445</v>
      </c>
      <c r="P6855" t="s">
        <v>70</v>
      </c>
      <c r="Q6855" s="1">
        <v>44896</v>
      </c>
      <c r="R6855" t="s">
        <v>29</v>
      </c>
      <c r="S6855" t="s">
        <v>43</v>
      </c>
      <c r="T6855" t="s">
        <v>71</v>
      </c>
      <c r="W6855" t="s">
        <v>10199</v>
      </c>
      <c r="X6855" t="s">
        <v>116</v>
      </c>
    </row>
    <row r="6856" spans="7:29" x14ac:dyDescent="0.2">
      <c r="G6856" t="s">
        <v>2092</v>
      </c>
      <c r="H6856" t="s">
        <v>414</v>
      </c>
      <c r="I6856" t="s">
        <v>11286</v>
      </c>
      <c r="J6856" t="s">
        <v>54</v>
      </c>
      <c r="K6856" t="s">
        <v>2493</v>
      </c>
      <c r="L6856" t="s">
        <v>2719</v>
      </c>
      <c r="M6856">
        <v>12</v>
      </c>
      <c r="N6856" t="s">
        <v>54</v>
      </c>
      <c r="O6856" s="12">
        <v>444</v>
      </c>
      <c r="P6856" t="s">
        <v>238</v>
      </c>
      <c r="Q6856" s="1">
        <v>43836</v>
      </c>
      <c r="R6856" t="s">
        <v>56</v>
      </c>
      <c r="S6856" s="1">
        <v>44773</v>
      </c>
      <c r="T6856" t="s">
        <v>71</v>
      </c>
      <c r="W6856" t="s">
        <v>11287</v>
      </c>
    </row>
    <row r="6857" spans="7:29" x14ac:dyDescent="0.2">
      <c r="G6857" t="s">
        <v>5699</v>
      </c>
      <c r="H6857" t="s">
        <v>129</v>
      </c>
      <c r="I6857" t="s">
        <v>5677</v>
      </c>
      <c r="J6857" t="s">
        <v>103</v>
      </c>
      <c r="K6857" t="s">
        <v>4666</v>
      </c>
      <c r="L6857" t="s">
        <v>114</v>
      </c>
      <c r="M6857">
        <v>12</v>
      </c>
      <c r="N6857" t="s">
        <v>103</v>
      </c>
      <c r="O6857" s="12">
        <v>440</v>
      </c>
      <c r="P6857" t="s">
        <v>70</v>
      </c>
      <c r="Q6857" s="1">
        <v>44739</v>
      </c>
      <c r="R6857" t="s">
        <v>29</v>
      </c>
      <c r="S6857" t="s">
        <v>43</v>
      </c>
      <c r="T6857" t="s">
        <v>71</v>
      </c>
      <c r="W6857" t="s">
        <v>5700</v>
      </c>
      <c r="X6857" t="s">
        <v>116</v>
      </c>
    </row>
    <row r="6858" spans="7:29" x14ac:dyDescent="0.2">
      <c r="G6858" t="s">
        <v>9266</v>
      </c>
      <c r="H6858" t="s">
        <v>53</v>
      </c>
      <c r="I6858" t="s">
        <v>9267</v>
      </c>
      <c r="J6858" t="s">
        <v>103</v>
      </c>
      <c r="K6858" t="s">
        <v>113</v>
      </c>
      <c r="L6858" t="s">
        <v>114</v>
      </c>
      <c r="M6858">
        <v>12</v>
      </c>
      <c r="N6858" t="s">
        <v>103</v>
      </c>
      <c r="O6858" s="12">
        <v>440</v>
      </c>
      <c r="P6858" t="s">
        <v>238</v>
      </c>
      <c r="Q6858" s="1">
        <v>44772</v>
      </c>
      <c r="R6858" t="s">
        <v>56</v>
      </c>
      <c r="S6858" s="1">
        <v>44835</v>
      </c>
      <c r="T6858" t="s">
        <v>71</v>
      </c>
      <c r="W6858" t="s">
        <v>9268</v>
      </c>
    </row>
    <row r="6859" spans="7:29" x14ac:dyDescent="0.2">
      <c r="G6859" t="s">
        <v>586</v>
      </c>
      <c r="H6859" t="s">
        <v>369</v>
      </c>
      <c r="I6859" t="s">
        <v>10175</v>
      </c>
      <c r="J6859" t="s">
        <v>103</v>
      </c>
      <c r="K6859" t="s">
        <v>4666</v>
      </c>
      <c r="L6859" t="s">
        <v>114</v>
      </c>
      <c r="M6859">
        <v>12</v>
      </c>
      <c r="N6859" t="s">
        <v>103</v>
      </c>
      <c r="O6859" s="12">
        <v>440</v>
      </c>
      <c r="P6859" t="s">
        <v>70</v>
      </c>
      <c r="Q6859" s="1">
        <v>41075</v>
      </c>
      <c r="R6859" t="s">
        <v>29</v>
      </c>
      <c r="S6859" t="s">
        <v>43</v>
      </c>
      <c r="T6859" t="s">
        <v>71</v>
      </c>
      <c r="W6859" t="s">
        <v>10184</v>
      </c>
      <c r="X6859" t="s">
        <v>116</v>
      </c>
    </row>
    <row r="6860" spans="7:29" x14ac:dyDescent="0.2">
      <c r="G6860" t="s">
        <v>2574</v>
      </c>
      <c r="H6860" t="s">
        <v>302</v>
      </c>
      <c r="I6860" t="s">
        <v>10282</v>
      </c>
      <c r="J6860" t="s">
        <v>103</v>
      </c>
      <c r="K6860" t="s">
        <v>4666</v>
      </c>
      <c r="L6860" t="s">
        <v>114</v>
      </c>
      <c r="M6860">
        <v>12</v>
      </c>
      <c r="N6860" t="s">
        <v>103</v>
      </c>
      <c r="O6860" s="12">
        <v>440</v>
      </c>
      <c r="P6860" t="s">
        <v>70</v>
      </c>
      <c r="Q6860" s="1">
        <v>44736</v>
      </c>
      <c r="R6860" t="s">
        <v>29</v>
      </c>
      <c r="S6860" t="s">
        <v>43</v>
      </c>
      <c r="T6860" t="s">
        <v>71</v>
      </c>
      <c r="W6860" t="s">
        <v>10283</v>
      </c>
      <c r="X6860" t="s">
        <v>116</v>
      </c>
    </row>
    <row r="6861" spans="7:29" x14ac:dyDescent="0.2">
      <c r="G6861" t="s">
        <v>10989</v>
      </c>
      <c r="H6861" t="s">
        <v>53</v>
      </c>
      <c r="I6861" t="s">
        <v>10981</v>
      </c>
      <c r="J6861" t="s">
        <v>332</v>
      </c>
      <c r="K6861" t="s">
        <v>10990</v>
      </c>
      <c r="L6861" t="s">
        <v>589</v>
      </c>
      <c r="M6861">
        <v>12</v>
      </c>
      <c r="N6861" t="s">
        <v>332</v>
      </c>
      <c r="O6861" s="12">
        <v>433</v>
      </c>
      <c r="P6861" t="s">
        <v>70</v>
      </c>
      <c r="Q6861" s="1">
        <v>44111</v>
      </c>
      <c r="R6861" t="s">
        <v>29</v>
      </c>
      <c r="S6861" t="s">
        <v>43</v>
      </c>
      <c r="T6861" t="s">
        <v>71</v>
      </c>
      <c r="W6861" t="s">
        <v>10991</v>
      </c>
      <c r="X6861" t="s">
        <v>10992</v>
      </c>
      <c r="Y6861" t="s">
        <v>10990</v>
      </c>
      <c r="Z6861" t="s">
        <v>332</v>
      </c>
      <c r="AA6861" t="s">
        <v>10993</v>
      </c>
      <c r="AB6861" t="s">
        <v>50</v>
      </c>
      <c r="AC6861" t="s">
        <v>50</v>
      </c>
    </row>
    <row r="6862" spans="7:29" x14ac:dyDescent="0.2">
      <c r="G6862" t="s">
        <v>3353</v>
      </c>
      <c r="H6862" t="s">
        <v>118</v>
      </c>
      <c r="I6862" t="s">
        <v>10284</v>
      </c>
      <c r="J6862" t="s">
        <v>770</v>
      </c>
      <c r="K6862" t="s">
        <v>10285</v>
      </c>
      <c r="L6862" t="s">
        <v>114</v>
      </c>
      <c r="M6862">
        <v>12</v>
      </c>
      <c r="N6862" t="s">
        <v>770</v>
      </c>
      <c r="O6862" s="12">
        <v>432</v>
      </c>
      <c r="P6862" t="s">
        <v>70</v>
      </c>
      <c r="Q6862" s="1">
        <v>44943</v>
      </c>
      <c r="R6862" t="s">
        <v>29</v>
      </c>
      <c r="S6862" t="s">
        <v>43</v>
      </c>
      <c r="T6862" t="s">
        <v>71</v>
      </c>
      <c r="W6862" t="s">
        <v>10286</v>
      </c>
      <c r="X6862" t="s">
        <v>116</v>
      </c>
    </row>
    <row r="6863" spans="7:29" x14ac:dyDescent="0.2">
      <c r="G6863" t="s">
        <v>5693</v>
      </c>
      <c r="H6863" t="s">
        <v>53</v>
      </c>
      <c r="I6863" t="s">
        <v>21356</v>
      </c>
      <c r="J6863" t="s">
        <v>103</v>
      </c>
      <c r="K6863" t="s">
        <v>1529</v>
      </c>
      <c r="L6863" t="s">
        <v>114</v>
      </c>
      <c r="M6863">
        <v>12</v>
      </c>
      <c r="N6863" t="s">
        <v>103</v>
      </c>
      <c r="O6863" s="12">
        <v>430</v>
      </c>
      <c r="P6863" t="s">
        <v>70</v>
      </c>
      <c r="Q6863" s="1">
        <v>44477</v>
      </c>
      <c r="R6863" t="s">
        <v>29</v>
      </c>
      <c r="S6863" t="s">
        <v>43</v>
      </c>
      <c r="T6863" t="s">
        <v>71</v>
      </c>
      <c r="W6863" t="s">
        <v>21357</v>
      </c>
      <c r="X6863" t="s">
        <v>21358</v>
      </c>
      <c r="Y6863" t="s">
        <v>1529</v>
      </c>
      <c r="Z6863" t="s">
        <v>109</v>
      </c>
      <c r="AA6863" t="s">
        <v>21359</v>
      </c>
      <c r="AB6863" t="s">
        <v>50</v>
      </c>
      <c r="AC6863" t="s">
        <v>50</v>
      </c>
    </row>
    <row r="6864" spans="7:29" x14ac:dyDescent="0.2">
      <c r="G6864" t="s">
        <v>2086</v>
      </c>
      <c r="H6864" t="s">
        <v>53</v>
      </c>
      <c r="I6864" t="s">
        <v>15891</v>
      </c>
      <c r="J6864" t="s">
        <v>168</v>
      </c>
      <c r="L6864" t="s">
        <v>3183</v>
      </c>
      <c r="M6864">
        <v>9</v>
      </c>
      <c r="N6864" t="s">
        <v>150</v>
      </c>
      <c r="O6864" s="12">
        <v>422</v>
      </c>
      <c r="P6864" t="s">
        <v>28</v>
      </c>
      <c r="Q6864" s="1">
        <v>43359</v>
      </c>
      <c r="R6864" t="s">
        <v>56</v>
      </c>
      <c r="S6864" s="1">
        <v>45092</v>
      </c>
      <c r="T6864" t="s">
        <v>30</v>
      </c>
      <c r="U6864" t="s">
        <v>4662</v>
      </c>
      <c r="W6864" t="s">
        <v>15892</v>
      </c>
    </row>
    <row r="6865" spans="7:29" x14ac:dyDescent="0.2">
      <c r="G6865" t="s">
        <v>2033</v>
      </c>
      <c r="H6865" t="s">
        <v>53</v>
      </c>
      <c r="I6865" t="s">
        <v>17748</v>
      </c>
      <c r="J6865" t="s">
        <v>460</v>
      </c>
      <c r="K6865" t="s">
        <v>5187</v>
      </c>
      <c r="L6865" t="s">
        <v>1306</v>
      </c>
      <c r="M6865">
        <v>12</v>
      </c>
      <c r="N6865" t="s">
        <v>460</v>
      </c>
      <c r="O6865" s="12">
        <v>422</v>
      </c>
      <c r="P6865" t="s">
        <v>70</v>
      </c>
      <c r="Q6865" s="1">
        <v>44927</v>
      </c>
      <c r="R6865" t="s">
        <v>56</v>
      </c>
      <c r="S6865" s="1">
        <v>45077</v>
      </c>
      <c r="T6865" t="s">
        <v>71</v>
      </c>
      <c r="W6865" t="s">
        <v>17750</v>
      </c>
    </row>
    <row r="6866" spans="7:29" x14ac:dyDescent="0.2">
      <c r="G6866" t="s">
        <v>519</v>
      </c>
      <c r="H6866" t="s">
        <v>274</v>
      </c>
      <c r="I6866" t="s">
        <v>1462</v>
      </c>
      <c r="J6866" t="s">
        <v>1463</v>
      </c>
      <c r="K6866" t="s">
        <v>1464</v>
      </c>
      <c r="L6866" t="s">
        <v>152</v>
      </c>
      <c r="M6866">
        <v>12</v>
      </c>
      <c r="N6866" t="s">
        <v>1463</v>
      </c>
      <c r="O6866" s="12">
        <v>421</v>
      </c>
      <c r="P6866" t="s">
        <v>70</v>
      </c>
      <c r="Q6866" s="1">
        <v>44747</v>
      </c>
      <c r="R6866" t="s">
        <v>56</v>
      </c>
      <c r="S6866" s="1">
        <v>44804</v>
      </c>
      <c r="T6866" t="s">
        <v>71</v>
      </c>
      <c r="W6866" t="s">
        <v>1465</v>
      </c>
    </row>
    <row r="6867" spans="7:29" x14ac:dyDescent="0.2">
      <c r="G6867" t="s">
        <v>2251</v>
      </c>
      <c r="H6867" t="s">
        <v>53</v>
      </c>
      <c r="I6867" t="s">
        <v>16665</v>
      </c>
      <c r="J6867" t="s">
        <v>554</v>
      </c>
      <c r="K6867" t="s">
        <v>16666</v>
      </c>
      <c r="L6867" t="s">
        <v>114</v>
      </c>
      <c r="M6867">
        <v>12</v>
      </c>
      <c r="N6867" t="s">
        <v>554</v>
      </c>
      <c r="O6867" s="12">
        <v>420</v>
      </c>
      <c r="P6867" t="s">
        <v>70</v>
      </c>
      <c r="Q6867" s="1">
        <v>35977</v>
      </c>
      <c r="R6867" t="s">
        <v>29</v>
      </c>
      <c r="S6867" t="s">
        <v>43</v>
      </c>
      <c r="T6867" t="s">
        <v>71</v>
      </c>
      <c r="W6867" t="s">
        <v>16667</v>
      </c>
      <c r="X6867" t="s">
        <v>116</v>
      </c>
    </row>
    <row r="6868" spans="7:29" x14ac:dyDescent="0.2">
      <c r="G6868" t="s">
        <v>1502</v>
      </c>
      <c r="H6868" t="s">
        <v>1250</v>
      </c>
      <c r="I6868" t="s">
        <v>1462</v>
      </c>
      <c r="J6868" t="s">
        <v>1463</v>
      </c>
      <c r="K6868" t="s">
        <v>1464</v>
      </c>
      <c r="L6868" t="s">
        <v>152</v>
      </c>
      <c r="M6868">
        <v>12</v>
      </c>
      <c r="N6868" t="s">
        <v>1463</v>
      </c>
      <c r="O6868" s="12">
        <v>417</v>
      </c>
      <c r="P6868" t="s">
        <v>70</v>
      </c>
      <c r="Q6868" s="1">
        <v>44747</v>
      </c>
      <c r="R6868" t="s">
        <v>56</v>
      </c>
      <c r="S6868" s="1">
        <v>44804</v>
      </c>
      <c r="T6868" t="s">
        <v>71</v>
      </c>
      <c r="W6868" t="s">
        <v>1503</v>
      </c>
    </row>
    <row r="6869" spans="7:29" x14ac:dyDescent="0.2">
      <c r="G6869" t="s">
        <v>2900</v>
      </c>
      <c r="H6869" t="s">
        <v>262</v>
      </c>
      <c r="I6869" t="s">
        <v>5581</v>
      </c>
      <c r="J6869" t="s">
        <v>103</v>
      </c>
      <c r="K6869" t="s">
        <v>743</v>
      </c>
      <c r="L6869" t="s">
        <v>152</v>
      </c>
      <c r="M6869">
        <v>12</v>
      </c>
      <c r="N6869" t="s">
        <v>103</v>
      </c>
      <c r="O6869" s="12">
        <v>415</v>
      </c>
      <c r="P6869" t="s">
        <v>70</v>
      </c>
      <c r="Q6869" s="1">
        <v>45062</v>
      </c>
      <c r="R6869" t="s">
        <v>29</v>
      </c>
      <c r="S6869" t="s">
        <v>43</v>
      </c>
      <c r="T6869" t="s">
        <v>71</v>
      </c>
      <c r="W6869" t="s">
        <v>5582</v>
      </c>
      <c r="X6869" t="s">
        <v>116</v>
      </c>
    </row>
    <row r="6870" spans="7:29" x14ac:dyDescent="0.2">
      <c r="G6870" t="s">
        <v>2900</v>
      </c>
      <c r="H6870" t="s">
        <v>262</v>
      </c>
      <c r="I6870" t="s">
        <v>5581</v>
      </c>
      <c r="J6870" t="s">
        <v>103</v>
      </c>
      <c r="K6870" t="s">
        <v>743</v>
      </c>
      <c r="L6870" t="s">
        <v>152</v>
      </c>
      <c r="M6870">
        <v>12</v>
      </c>
      <c r="N6870" t="s">
        <v>103</v>
      </c>
      <c r="O6870" s="12">
        <v>415</v>
      </c>
      <c r="P6870" t="s">
        <v>70</v>
      </c>
      <c r="Q6870" s="1">
        <v>45062</v>
      </c>
      <c r="R6870" t="s">
        <v>29</v>
      </c>
      <c r="S6870" t="s">
        <v>43</v>
      </c>
      <c r="T6870" t="s">
        <v>71</v>
      </c>
      <c r="W6870" t="s">
        <v>5582</v>
      </c>
      <c r="X6870" t="s">
        <v>116</v>
      </c>
    </row>
    <row r="6871" spans="7:29" x14ac:dyDescent="0.2">
      <c r="G6871" t="s">
        <v>324</v>
      </c>
      <c r="H6871" t="s">
        <v>24</v>
      </c>
      <c r="I6871" t="s">
        <v>3405</v>
      </c>
      <c r="J6871" t="s">
        <v>135</v>
      </c>
      <c r="K6871" t="s">
        <v>743</v>
      </c>
      <c r="L6871" t="s">
        <v>744</v>
      </c>
      <c r="M6871">
        <v>9</v>
      </c>
      <c r="N6871" t="s">
        <v>135</v>
      </c>
      <c r="O6871" s="12">
        <v>414</v>
      </c>
      <c r="P6871" t="s">
        <v>70</v>
      </c>
      <c r="Q6871" s="1">
        <v>44648</v>
      </c>
      <c r="R6871" t="s">
        <v>56</v>
      </c>
      <c r="S6871" s="1">
        <v>44957</v>
      </c>
      <c r="T6871" t="s">
        <v>71</v>
      </c>
      <c r="W6871" t="s">
        <v>12660</v>
      </c>
    </row>
    <row r="6872" spans="7:29" x14ac:dyDescent="0.2">
      <c r="G6872" t="s">
        <v>111</v>
      </c>
      <c r="H6872" t="s">
        <v>112</v>
      </c>
      <c r="I6872" t="s">
        <v>102</v>
      </c>
      <c r="J6872" t="s">
        <v>103</v>
      </c>
      <c r="K6872" t="s">
        <v>113</v>
      </c>
      <c r="L6872" t="s">
        <v>114</v>
      </c>
      <c r="M6872">
        <v>12</v>
      </c>
      <c r="N6872" t="s">
        <v>103</v>
      </c>
      <c r="O6872" s="12">
        <v>400</v>
      </c>
      <c r="P6872" t="s">
        <v>70</v>
      </c>
      <c r="Q6872" s="1">
        <v>39479</v>
      </c>
      <c r="R6872" t="s">
        <v>29</v>
      </c>
      <c r="S6872" t="s">
        <v>43</v>
      </c>
      <c r="T6872" t="s">
        <v>71</v>
      </c>
      <c r="W6872" t="s">
        <v>115</v>
      </c>
      <c r="X6872" t="s">
        <v>116</v>
      </c>
    </row>
    <row r="6873" spans="7:29" x14ac:dyDescent="0.2">
      <c r="G6873" t="s">
        <v>1134</v>
      </c>
      <c r="H6873" t="s">
        <v>53</v>
      </c>
      <c r="I6873" t="s">
        <v>1135</v>
      </c>
      <c r="J6873" t="s">
        <v>276</v>
      </c>
      <c r="K6873" t="s">
        <v>1136</v>
      </c>
      <c r="L6873" t="s">
        <v>114</v>
      </c>
      <c r="M6873">
        <v>12</v>
      </c>
      <c r="N6873" t="s">
        <v>276</v>
      </c>
      <c r="O6873" s="12">
        <v>400</v>
      </c>
      <c r="P6873" t="s">
        <v>70</v>
      </c>
      <c r="Q6873" s="1">
        <v>44209</v>
      </c>
      <c r="R6873" t="s">
        <v>29</v>
      </c>
      <c r="S6873" t="s">
        <v>43</v>
      </c>
      <c r="T6873" t="s">
        <v>71</v>
      </c>
      <c r="W6873" t="s">
        <v>1137</v>
      </c>
      <c r="X6873" t="s">
        <v>116</v>
      </c>
    </row>
    <row r="6874" spans="7:29" x14ac:dyDescent="0.2">
      <c r="G6874" t="s">
        <v>24737</v>
      </c>
      <c r="H6874" t="s">
        <v>53</v>
      </c>
      <c r="I6874" t="s">
        <v>14561</v>
      </c>
      <c r="J6874" t="s">
        <v>1793</v>
      </c>
      <c r="L6874" t="s">
        <v>283</v>
      </c>
      <c r="M6874">
        <v>12</v>
      </c>
      <c r="N6874" t="s">
        <v>1793</v>
      </c>
      <c r="O6874" s="12">
        <v>400</v>
      </c>
      <c r="P6874" t="s">
        <v>28</v>
      </c>
      <c r="Q6874" s="1">
        <v>44935</v>
      </c>
      <c r="R6874" t="s">
        <v>56</v>
      </c>
      <c r="S6874" s="1">
        <v>44972</v>
      </c>
      <c r="T6874" t="s">
        <v>30</v>
      </c>
      <c r="U6874" t="s">
        <v>24738</v>
      </c>
      <c r="W6874" t="s">
        <v>24739</v>
      </c>
    </row>
    <row r="6875" spans="7:29" x14ac:dyDescent="0.2">
      <c r="G6875" t="s">
        <v>685</v>
      </c>
      <c r="H6875" t="s">
        <v>112</v>
      </c>
      <c r="I6875" t="s">
        <v>17154</v>
      </c>
      <c r="J6875" t="s">
        <v>103</v>
      </c>
      <c r="K6875" t="s">
        <v>15592</v>
      </c>
      <c r="L6875" t="s">
        <v>152</v>
      </c>
      <c r="M6875">
        <v>12</v>
      </c>
      <c r="N6875" t="s">
        <v>103</v>
      </c>
      <c r="O6875" s="12">
        <v>391</v>
      </c>
      <c r="P6875" t="s">
        <v>70</v>
      </c>
      <c r="Q6875" s="1">
        <v>45022</v>
      </c>
      <c r="R6875" t="s">
        <v>29</v>
      </c>
      <c r="S6875" t="s">
        <v>43</v>
      </c>
      <c r="T6875" t="s">
        <v>71</v>
      </c>
      <c r="W6875" t="s">
        <v>17155</v>
      </c>
      <c r="X6875" t="s">
        <v>116</v>
      </c>
    </row>
    <row r="6876" spans="7:29" x14ac:dyDescent="0.2">
      <c r="G6876" t="s">
        <v>973</v>
      </c>
      <c r="H6876" t="s">
        <v>369</v>
      </c>
      <c r="I6876" t="s">
        <v>966</v>
      </c>
      <c r="J6876" t="s">
        <v>974</v>
      </c>
      <c r="K6876" t="s">
        <v>975</v>
      </c>
      <c r="L6876" t="s">
        <v>114</v>
      </c>
      <c r="M6876">
        <v>12</v>
      </c>
      <c r="N6876" t="s">
        <v>974</v>
      </c>
      <c r="O6876" s="12">
        <v>390</v>
      </c>
      <c r="P6876" t="s">
        <v>70</v>
      </c>
      <c r="Q6876" s="1">
        <v>44739</v>
      </c>
      <c r="R6876" t="s">
        <v>29</v>
      </c>
      <c r="S6876" t="s">
        <v>43</v>
      </c>
      <c r="T6876" t="s">
        <v>71</v>
      </c>
      <c r="W6876" t="s">
        <v>976</v>
      </c>
      <c r="X6876" t="s">
        <v>977</v>
      </c>
      <c r="Y6876" t="s">
        <v>978</v>
      </c>
      <c r="Z6876" t="s">
        <v>979</v>
      </c>
      <c r="AA6876" t="s">
        <v>980</v>
      </c>
      <c r="AB6876" t="s">
        <v>50</v>
      </c>
      <c r="AC6876" t="s">
        <v>50</v>
      </c>
    </row>
    <row r="6877" spans="7:29" x14ac:dyDescent="0.2">
      <c r="G6877" t="s">
        <v>2597</v>
      </c>
      <c r="H6877" t="s">
        <v>112</v>
      </c>
      <c r="I6877" t="s">
        <v>15585</v>
      </c>
      <c r="J6877" t="s">
        <v>103</v>
      </c>
      <c r="K6877" t="s">
        <v>15592</v>
      </c>
      <c r="L6877" t="s">
        <v>152</v>
      </c>
      <c r="M6877">
        <v>12</v>
      </c>
      <c r="N6877" t="s">
        <v>103</v>
      </c>
      <c r="O6877" s="12">
        <v>375</v>
      </c>
      <c r="P6877" t="s">
        <v>70</v>
      </c>
      <c r="Q6877" s="1">
        <v>45022</v>
      </c>
      <c r="R6877" t="s">
        <v>29</v>
      </c>
      <c r="S6877" t="s">
        <v>43</v>
      </c>
      <c r="T6877" t="s">
        <v>71</v>
      </c>
      <c r="W6877" t="s">
        <v>15593</v>
      </c>
      <c r="X6877" t="s">
        <v>116</v>
      </c>
    </row>
    <row r="6878" spans="7:29" x14ac:dyDescent="0.2">
      <c r="G6878" t="s">
        <v>147</v>
      </c>
      <c r="H6878" t="s">
        <v>274</v>
      </c>
      <c r="I6878" t="s">
        <v>17881</v>
      </c>
      <c r="J6878" t="s">
        <v>86</v>
      </c>
      <c r="K6878" t="s">
        <v>1586</v>
      </c>
      <c r="L6878" t="s">
        <v>114</v>
      </c>
      <c r="M6878">
        <v>12</v>
      </c>
      <c r="N6878" t="s">
        <v>86</v>
      </c>
      <c r="O6878" s="12">
        <v>375</v>
      </c>
      <c r="P6878" t="s">
        <v>70</v>
      </c>
      <c r="Q6878" s="1">
        <v>41467</v>
      </c>
      <c r="R6878" t="s">
        <v>56</v>
      </c>
      <c r="S6878" s="1">
        <v>44927</v>
      </c>
      <c r="T6878" t="s">
        <v>71</v>
      </c>
      <c r="W6878" t="s">
        <v>17882</v>
      </c>
    </row>
    <row r="6879" spans="7:29" x14ac:dyDescent="0.2">
      <c r="G6879" t="s">
        <v>5439</v>
      </c>
      <c r="H6879" t="s">
        <v>148</v>
      </c>
      <c r="I6879" t="s">
        <v>19237</v>
      </c>
      <c r="J6879" t="s">
        <v>86</v>
      </c>
      <c r="K6879" t="s">
        <v>1586</v>
      </c>
      <c r="L6879" t="s">
        <v>114</v>
      </c>
      <c r="M6879">
        <v>12</v>
      </c>
      <c r="N6879" t="s">
        <v>86</v>
      </c>
      <c r="O6879" s="12">
        <v>360</v>
      </c>
      <c r="P6879" t="s">
        <v>70</v>
      </c>
      <c r="Q6879" s="1">
        <v>42639</v>
      </c>
      <c r="R6879" t="s">
        <v>56</v>
      </c>
      <c r="S6879" s="1">
        <v>44927</v>
      </c>
      <c r="T6879" t="s">
        <v>71</v>
      </c>
      <c r="W6879" t="s">
        <v>19238</v>
      </c>
    </row>
    <row r="6880" spans="7:29" x14ac:dyDescent="0.2">
      <c r="G6880" t="s">
        <v>219</v>
      </c>
      <c r="H6880" t="s">
        <v>1394</v>
      </c>
      <c r="I6880" t="s">
        <v>5242</v>
      </c>
      <c r="J6880" t="s">
        <v>103</v>
      </c>
      <c r="K6880" t="s">
        <v>5243</v>
      </c>
      <c r="L6880" t="s">
        <v>114</v>
      </c>
      <c r="M6880">
        <v>12</v>
      </c>
      <c r="N6880" t="s">
        <v>103</v>
      </c>
      <c r="O6880" s="12">
        <v>350</v>
      </c>
      <c r="P6880" t="s">
        <v>70</v>
      </c>
      <c r="Q6880" s="1">
        <v>43831</v>
      </c>
      <c r="R6880" t="s">
        <v>29</v>
      </c>
      <c r="S6880" t="s">
        <v>43</v>
      </c>
      <c r="T6880" t="s">
        <v>71</v>
      </c>
      <c r="W6880" t="s">
        <v>5244</v>
      </c>
      <c r="X6880" t="s">
        <v>116</v>
      </c>
    </row>
    <row r="6881" spans="7:29" x14ac:dyDescent="0.2">
      <c r="G6881" t="s">
        <v>2796</v>
      </c>
      <c r="H6881" t="s">
        <v>274</v>
      </c>
      <c r="I6881" t="s">
        <v>18575</v>
      </c>
      <c r="J6881" t="s">
        <v>103</v>
      </c>
      <c r="K6881" t="s">
        <v>18576</v>
      </c>
      <c r="L6881" t="s">
        <v>114</v>
      </c>
      <c r="M6881">
        <v>12</v>
      </c>
      <c r="N6881" t="s">
        <v>103</v>
      </c>
      <c r="O6881" s="12">
        <v>349</v>
      </c>
      <c r="P6881" t="s">
        <v>70</v>
      </c>
      <c r="Q6881" s="1">
        <v>45062</v>
      </c>
      <c r="R6881" t="s">
        <v>29</v>
      </c>
      <c r="S6881" t="s">
        <v>43</v>
      </c>
      <c r="T6881" t="s">
        <v>71</v>
      </c>
      <c r="W6881" t="s">
        <v>18577</v>
      </c>
      <c r="X6881" t="s">
        <v>116</v>
      </c>
    </row>
    <row r="6882" spans="7:29" x14ac:dyDescent="0.2">
      <c r="G6882" t="s">
        <v>319</v>
      </c>
      <c r="H6882" t="s">
        <v>53</v>
      </c>
      <c r="I6882" t="s">
        <v>12453</v>
      </c>
      <c r="J6882" t="s">
        <v>2839</v>
      </c>
      <c r="K6882" t="s">
        <v>2333</v>
      </c>
      <c r="L6882" t="s">
        <v>246</v>
      </c>
      <c r="M6882">
        <v>12</v>
      </c>
      <c r="N6882" t="s">
        <v>2839</v>
      </c>
      <c r="O6882" s="12">
        <v>337</v>
      </c>
      <c r="P6882" t="s">
        <v>70</v>
      </c>
      <c r="Q6882" s="1">
        <v>44363</v>
      </c>
      <c r="R6882" t="s">
        <v>29</v>
      </c>
      <c r="S6882" t="s">
        <v>43</v>
      </c>
      <c r="T6882" t="s">
        <v>71</v>
      </c>
      <c r="W6882" t="s">
        <v>12454</v>
      </c>
    </row>
    <row r="6883" spans="7:29" x14ac:dyDescent="0.2">
      <c r="G6883" t="s">
        <v>2231</v>
      </c>
      <c r="H6883" t="s">
        <v>118</v>
      </c>
      <c r="I6883" t="s">
        <v>2232</v>
      </c>
      <c r="J6883" t="s">
        <v>1240</v>
      </c>
      <c r="K6883" t="s">
        <v>2233</v>
      </c>
      <c r="L6883" t="s">
        <v>246</v>
      </c>
      <c r="M6883">
        <v>12</v>
      </c>
      <c r="N6883" t="s">
        <v>1240</v>
      </c>
      <c r="O6883" s="12">
        <v>335</v>
      </c>
      <c r="P6883" t="s">
        <v>70</v>
      </c>
      <c r="Q6883" s="1">
        <v>44963</v>
      </c>
      <c r="R6883" t="s">
        <v>29</v>
      </c>
      <c r="S6883" t="s">
        <v>43</v>
      </c>
      <c r="T6883" t="s">
        <v>71</v>
      </c>
      <c r="W6883" t="s">
        <v>2234</v>
      </c>
      <c r="X6883" t="s">
        <v>2235</v>
      </c>
      <c r="Y6883" t="s">
        <v>2236</v>
      </c>
      <c r="Z6883" t="s">
        <v>1243</v>
      </c>
      <c r="AA6883" t="s">
        <v>2237</v>
      </c>
      <c r="AB6883" t="s">
        <v>50</v>
      </c>
      <c r="AC6883" t="s">
        <v>50</v>
      </c>
    </row>
    <row r="6884" spans="7:29" x14ac:dyDescent="0.2">
      <c r="G6884" t="s">
        <v>2353</v>
      </c>
      <c r="H6884" t="s">
        <v>118</v>
      </c>
      <c r="I6884" t="s">
        <v>22519</v>
      </c>
      <c r="J6884" t="s">
        <v>1793</v>
      </c>
      <c r="K6884" t="s">
        <v>19746</v>
      </c>
      <c r="L6884" t="s">
        <v>114</v>
      </c>
      <c r="M6884">
        <v>12</v>
      </c>
      <c r="N6884" t="s">
        <v>1793</v>
      </c>
      <c r="O6884" s="12">
        <v>334</v>
      </c>
      <c r="P6884" t="s">
        <v>70</v>
      </c>
      <c r="Q6884" s="1">
        <v>44739</v>
      </c>
      <c r="R6884" t="s">
        <v>56</v>
      </c>
      <c r="S6884" s="1">
        <v>44834</v>
      </c>
      <c r="T6884" t="s">
        <v>71</v>
      </c>
      <c r="W6884" t="s">
        <v>22529</v>
      </c>
    </row>
    <row r="6885" spans="7:29" x14ac:dyDescent="0.2">
      <c r="G6885" t="s">
        <v>16416</v>
      </c>
      <c r="H6885" t="s">
        <v>53</v>
      </c>
      <c r="I6885" t="s">
        <v>16417</v>
      </c>
      <c r="J6885" t="s">
        <v>103</v>
      </c>
      <c r="K6885" t="s">
        <v>743</v>
      </c>
      <c r="L6885" t="s">
        <v>152</v>
      </c>
      <c r="M6885">
        <v>12</v>
      </c>
      <c r="N6885" t="s">
        <v>103</v>
      </c>
      <c r="O6885" s="12">
        <v>324</v>
      </c>
      <c r="P6885" t="s">
        <v>70</v>
      </c>
      <c r="Q6885" s="1">
        <v>45036</v>
      </c>
      <c r="R6885" t="s">
        <v>29</v>
      </c>
      <c r="S6885" t="s">
        <v>43</v>
      </c>
      <c r="T6885" t="s">
        <v>71</v>
      </c>
      <c r="W6885" t="s">
        <v>16418</v>
      </c>
      <c r="X6885" t="s">
        <v>116</v>
      </c>
    </row>
    <row r="6886" spans="7:29" x14ac:dyDescent="0.2">
      <c r="G6886" t="s">
        <v>2202</v>
      </c>
      <c r="H6886" t="s">
        <v>112</v>
      </c>
      <c r="I6886" t="s">
        <v>2203</v>
      </c>
      <c r="J6886" t="s">
        <v>103</v>
      </c>
      <c r="K6886" t="s">
        <v>1529</v>
      </c>
      <c r="L6886" t="s">
        <v>114</v>
      </c>
      <c r="M6886">
        <v>12</v>
      </c>
      <c r="N6886" t="s">
        <v>103</v>
      </c>
      <c r="O6886" s="12">
        <v>320</v>
      </c>
      <c r="P6886" t="s">
        <v>70</v>
      </c>
      <c r="Q6886" s="1">
        <v>44569</v>
      </c>
      <c r="R6886" t="s">
        <v>29</v>
      </c>
      <c r="S6886" t="s">
        <v>43</v>
      </c>
      <c r="T6886" t="s">
        <v>71</v>
      </c>
      <c r="W6886" t="s">
        <v>2204</v>
      </c>
    </row>
    <row r="6887" spans="7:29" x14ac:dyDescent="0.2">
      <c r="G6887" t="s">
        <v>869</v>
      </c>
      <c r="H6887" t="s">
        <v>414</v>
      </c>
      <c r="I6887" t="s">
        <v>15463</v>
      </c>
      <c r="J6887" t="s">
        <v>103</v>
      </c>
      <c r="K6887" t="s">
        <v>2994</v>
      </c>
      <c r="L6887" t="s">
        <v>114</v>
      </c>
      <c r="M6887">
        <v>12</v>
      </c>
      <c r="N6887" t="s">
        <v>103</v>
      </c>
      <c r="O6887" s="12">
        <v>320</v>
      </c>
      <c r="P6887" t="s">
        <v>70</v>
      </c>
      <c r="Q6887" s="1">
        <v>39462</v>
      </c>
      <c r="R6887" t="s">
        <v>29</v>
      </c>
      <c r="S6887" t="s">
        <v>43</v>
      </c>
      <c r="T6887" t="s">
        <v>71</v>
      </c>
      <c r="W6887" t="s">
        <v>15464</v>
      </c>
      <c r="X6887" t="s">
        <v>15465</v>
      </c>
      <c r="Y6887" t="s">
        <v>2994</v>
      </c>
      <c r="Z6887" t="s">
        <v>109</v>
      </c>
      <c r="AA6887" t="s">
        <v>15466</v>
      </c>
      <c r="AB6887" t="s">
        <v>50</v>
      </c>
      <c r="AC6887" t="s">
        <v>50</v>
      </c>
    </row>
    <row r="6888" spans="7:29" x14ac:dyDescent="0.2">
      <c r="G6888" t="s">
        <v>6154</v>
      </c>
      <c r="H6888" t="s">
        <v>53</v>
      </c>
      <c r="I6888" t="s">
        <v>17665</v>
      </c>
      <c r="J6888" t="s">
        <v>103</v>
      </c>
      <c r="K6888" t="s">
        <v>1529</v>
      </c>
      <c r="L6888" t="s">
        <v>114</v>
      </c>
      <c r="M6888">
        <v>12</v>
      </c>
      <c r="N6888" t="s">
        <v>103</v>
      </c>
      <c r="O6888" s="12">
        <v>320</v>
      </c>
      <c r="P6888" t="s">
        <v>70</v>
      </c>
      <c r="Q6888" s="1">
        <v>44477</v>
      </c>
      <c r="R6888" t="s">
        <v>29</v>
      </c>
      <c r="S6888" t="s">
        <v>43</v>
      </c>
      <c r="T6888" t="s">
        <v>71</v>
      </c>
      <c r="W6888" t="s">
        <v>17666</v>
      </c>
      <c r="X6888" t="s">
        <v>17667</v>
      </c>
      <c r="Y6888" t="s">
        <v>1529</v>
      </c>
      <c r="Z6888" t="s">
        <v>109</v>
      </c>
      <c r="AA6888" t="s">
        <v>17668</v>
      </c>
      <c r="AB6888" t="s">
        <v>50</v>
      </c>
      <c r="AC6888" t="s">
        <v>50</v>
      </c>
    </row>
    <row r="6889" spans="7:29" x14ac:dyDescent="0.2">
      <c r="G6889" t="s">
        <v>4218</v>
      </c>
      <c r="H6889" t="s">
        <v>53</v>
      </c>
      <c r="I6889" t="s">
        <v>4219</v>
      </c>
      <c r="J6889" t="s">
        <v>86</v>
      </c>
      <c r="K6889" t="s">
        <v>1586</v>
      </c>
      <c r="L6889" t="s">
        <v>114</v>
      </c>
      <c r="M6889">
        <v>12</v>
      </c>
      <c r="N6889" t="s">
        <v>86</v>
      </c>
      <c r="O6889" s="12">
        <v>300</v>
      </c>
      <c r="P6889" t="s">
        <v>70</v>
      </c>
      <c r="Q6889" s="1">
        <v>43111</v>
      </c>
      <c r="R6889" t="s">
        <v>56</v>
      </c>
      <c r="S6889" s="1">
        <v>44927</v>
      </c>
      <c r="T6889" t="s">
        <v>71</v>
      </c>
      <c r="W6889" t="s">
        <v>4220</v>
      </c>
    </row>
    <row r="6890" spans="7:29" ht="170" x14ac:dyDescent="0.2">
      <c r="G6890" t="s">
        <v>59</v>
      </c>
      <c r="H6890" t="s">
        <v>129</v>
      </c>
      <c r="I6890" t="s">
        <v>22788</v>
      </c>
      <c r="J6890" t="s">
        <v>533</v>
      </c>
      <c r="K6890" t="s">
        <v>22789</v>
      </c>
      <c r="L6890" t="s">
        <v>114</v>
      </c>
      <c r="M6890">
        <v>12</v>
      </c>
      <c r="N6890" t="s">
        <v>533</v>
      </c>
      <c r="O6890" s="12">
        <v>300</v>
      </c>
      <c r="P6890" t="s">
        <v>70</v>
      </c>
      <c r="Q6890" s="1">
        <v>44610</v>
      </c>
      <c r="R6890" t="s">
        <v>29</v>
      </c>
      <c r="S6890" t="s">
        <v>43</v>
      </c>
      <c r="T6890" t="s">
        <v>71</v>
      </c>
      <c r="W6890" t="s">
        <v>22790</v>
      </c>
      <c r="X6890" t="s">
        <v>22791</v>
      </c>
      <c r="Y6890" t="s">
        <v>22789</v>
      </c>
      <c r="Z6890" t="s">
        <v>537</v>
      </c>
      <c r="AA6890" t="s">
        <v>22792</v>
      </c>
      <c r="AB6890" s="2" t="s">
        <v>22793</v>
      </c>
      <c r="AC6890" t="s">
        <v>22794</v>
      </c>
    </row>
    <row r="6891" spans="7:29" x14ac:dyDescent="0.2">
      <c r="G6891" t="s">
        <v>13752</v>
      </c>
      <c r="H6891" t="s">
        <v>24</v>
      </c>
      <c r="I6891" t="s">
        <v>13753</v>
      </c>
      <c r="J6891" t="s">
        <v>235</v>
      </c>
      <c r="K6891" t="s">
        <v>1999</v>
      </c>
      <c r="L6891" t="s">
        <v>3078</v>
      </c>
      <c r="M6891">
        <v>12</v>
      </c>
      <c r="N6891" t="s">
        <v>235</v>
      </c>
      <c r="O6891" s="12">
        <v>298</v>
      </c>
      <c r="P6891" t="s">
        <v>70</v>
      </c>
      <c r="Q6891" s="1">
        <v>44820</v>
      </c>
      <c r="R6891" t="s">
        <v>29</v>
      </c>
      <c r="S6891" t="s">
        <v>43</v>
      </c>
      <c r="T6891" t="s">
        <v>71</v>
      </c>
      <c r="W6891" t="s">
        <v>13754</v>
      </c>
      <c r="X6891" t="s">
        <v>116</v>
      </c>
    </row>
    <row r="6892" spans="7:29" x14ac:dyDescent="0.2">
      <c r="G6892" t="s">
        <v>643</v>
      </c>
      <c r="H6892" t="s">
        <v>53</v>
      </c>
      <c r="I6892" t="s">
        <v>17194</v>
      </c>
      <c r="J6892" t="s">
        <v>332</v>
      </c>
      <c r="K6892" t="s">
        <v>5121</v>
      </c>
      <c r="L6892" t="s">
        <v>2719</v>
      </c>
      <c r="M6892">
        <v>12</v>
      </c>
      <c r="N6892" t="s">
        <v>332</v>
      </c>
      <c r="O6892" s="12">
        <v>295</v>
      </c>
      <c r="P6892" t="s">
        <v>70</v>
      </c>
      <c r="Q6892" s="1">
        <v>42348</v>
      </c>
      <c r="R6892" t="s">
        <v>29</v>
      </c>
      <c r="S6892" t="s">
        <v>43</v>
      </c>
      <c r="T6892" t="s">
        <v>71</v>
      </c>
      <c r="W6892" t="s">
        <v>17195</v>
      </c>
      <c r="X6892" t="s">
        <v>116</v>
      </c>
    </row>
    <row r="6893" spans="7:29" x14ac:dyDescent="0.2">
      <c r="G6893" t="s">
        <v>15572</v>
      </c>
      <c r="H6893" t="s">
        <v>280</v>
      </c>
      <c r="I6893" t="s">
        <v>15573</v>
      </c>
      <c r="J6893" t="s">
        <v>346</v>
      </c>
      <c r="K6893" t="s">
        <v>11492</v>
      </c>
      <c r="L6893" t="s">
        <v>246</v>
      </c>
      <c r="M6893">
        <v>12</v>
      </c>
      <c r="N6893" t="s">
        <v>346</v>
      </c>
      <c r="O6893" s="12">
        <v>289</v>
      </c>
      <c r="P6893" t="s">
        <v>70</v>
      </c>
      <c r="Q6893" s="1">
        <v>44963</v>
      </c>
      <c r="R6893" t="s">
        <v>29</v>
      </c>
      <c r="S6893" t="s">
        <v>43</v>
      </c>
      <c r="T6893" t="s">
        <v>71</v>
      </c>
      <c r="W6893" t="s">
        <v>15574</v>
      </c>
      <c r="X6893" t="s">
        <v>116</v>
      </c>
    </row>
    <row r="6894" spans="7:29" x14ac:dyDescent="0.2">
      <c r="G6894" t="s">
        <v>15925</v>
      </c>
      <c r="H6894" t="s">
        <v>53</v>
      </c>
      <c r="I6894" t="s">
        <v>15926</v>
      </c>
      <c r="J6894" t="s">
        <v>974</v>
      </c>
      <c r="K6894" t="s">
        <v>982</v>
      </c>
      <c r="L6894" t="s">
        <v>114</v>
      </c>
      <c r="M6894">
        <v>12</v>
      </c>
      <c r="N6894" t="s">
        <v>974</v>
      </c>
      <c r="O6894" s="12">
        <v>289</v>
      </c>
      <c r="P6894" t="s">
        <v>70</v>
      </c>
      <c r="Q6894" s="1">
        <v>44902</v>
      </c>
      <c r="R6894" t="s">
        <v>29</v>
      </c>
      <c r="S6894" t="s">
        <v>43</v>
      </c>
      <c r="T6894" t="s">
        <v>71</v>
      </c>
      <c r="W6894" t="s">
        <v>15927</v>
      </c>
      <c r="X6894" t="s">
        <v>116</v>
      </c>
    </row>
    <row r="6895" spans="7:29" x14ac:dyDescent="0.2">
      <c r="G6895" t="s">
        <v>219</v>
      </c>
      <c r="H6895" t="s">
        <v>314</v>
      </c>
      <c r="I6895" t="s">
        <v>16059</v>
      </c>
      <c r="J6895" t="s">
        <v>1087</v>
      </c>
      <c r="L6895" t="s">
        <v>104</v>
      </c>
      <c r="M6895">
        <v>12</v>
      </c>
      <c r="N6895" t="s">
        <v>1087</v>
      </c>
      <c r="O6895" s="12">
        <v>289</v>
      </c>
      <c r="P6895" t="s">
        <v>28</v>
      </c>
      <c r="Q6895" s="1">
        <v>44769</v>
      </c>
      <c r="R6895" t="s">
        <v>56</v>
      </c>
      <c r="S6895" s="1">
        <v>44770</v>
      </c>
      <c r="T6895" t="s">
        <v>30</v>
      </c>
      <c r="U6895" t="s">
        <v>16061</v>
      </c>
      <c r="V6895" t="s">
        <v>122</v>
      </c>
      <c r="W6895" t="s">
        <v>16062</v>
      </c>
    </row>
    <row r="6896" spans="7:29" x14ac:dyDescent="0.2">
      <c r="G6896" t="s">
        <v>1332</v>
      </c>
      <c r="H6896" t="s">
        <v>53</v>
      </c>
      <c r="I6896" t="s">
        <v>15699</v>
      </c>
      <c r="J6896" t="s">
        <v>1329</v>
      </c>
      <c r="K6896" t="s">
        <v>3729</v>
      </c>
      <c r="L6896" t="s">
        <v>246</v>
      </c>
      <c r="M6896">
        <v>12</v>
      </c>
      <c r="N6896" t="s">
        <v>1329</v>
      </c>
      <c r="O6896" s="12">
        <v>281</v>
      </c>
      <c r="P6896" t="s">
        <v>70</v>
      </c>
      <c r="Q6896" s="1">
        <v>44361</v>
      </c>
      <c r="R6896" t="s">
        <v>29</v>
      </c>
      <c r="S6896" t="s">
        <v>43</v>
      </c>
      <c r="T6896" t="s">
        <v>71</v>
      </c>
      <c r="W6896" t="s">
        <v>15700</v>
      </c>
      <c r="X6896" t="s">
        <v>15701</v>
      </c>
      <c r="Y6896" t="s">
        <v>3729</v>
      </c>
      <c r="Z6896" t="s">
        <v>179</v>
      </c>
      <c r="AA6896" t="s">
        <v>15702</v>
      </c>
      <c r="AB6896" t="s">
        <v>50</v>
      </c>
      <c r="AC6896" t="s">
        <v>50</v>
      </c>
    </row>
    <row r="6897" spans="7:29" x14ac:dyDescent="0.2">
      <c r="G6897" t="s">
        <v>4218</v>
      </c>
      <c r="H6897" t="s">
        <v>53</v>
      </c>
      <c r="I6897" t="s">
        <v>17670</v>
      </c>
      <c r="J6897" t="s">
        <v>1329</v>
      </c>
      <c r="K6897" t="s">
        <v>1003</v>
      </c>
      <c r="L6897" t="s">
        <v>246</v>
      </c>
      <c r="M6897">
        <v>12</v>
      </c>
      <c r="N6897" t="s">
        <v>1329</v>
      </c>
      <c r="O6897" s="12">
        <v>277</v>
      </c>
      <c r="P6897" t="s">
        <v>70</v>
      </c>
      <c r="Q6897" s="1">
        <v>44725</v>
      </c>
      <c r="R6897" t="s">
        <v>29</v>
      </c>
      <c r="S6897" t="s">
        <v>43</v>
      </c>
      <c r="T6897" t="s">
        <v>71</v>
      </c>
      <c r="W6897" t="s">
        <v>17682</v>
      </c>
      <c r="X6897" t="s">
        <v>116</v>
      </c>
    </row>
    <row r="6898" spans="7:29" x14ac:dyDescent="0.2">
      <c r="G6898" t="s">
        <v>1938</v>
      </c>
      <c r="H6898" t="s">
        <v>118</v>
      </c>
      <c r="I6898" t="s">
        <v>17055</v>
      </c>
      <c r="J6898" t="s">
        <v>103</v>
      </c>
      <c r="K6898" t="s">
        <v>2355</v>
      </c>
      <c r="L6898" t="s">
        <v>114</v>
      </c>
      <c r="M6898">
        <v>12</v>
      </c>
      <c r="N6898" t="s">
        <v>103</v>
      </c>
      <c r="O6898" s="12">
        <v>266</v>
      </c>
      <c r="P6898" t="s">
        <v>70</v>
      </c>
      <c r="Q6898" s="1">
        <v>44932</v>
      </c>
      <c r="R6898" t="s">
        <v>29</v>
      </c>
      <c r="S6898" t="s">
        <v>43</v>
      </c>
      <c r="T6898" t="s">
        <v>71</v>
      </c>
      <c r="W6898" t="s">
        <v>17082</v>
      </c>
      <c r="X6898" t="s">
        <v>116</v>
      </c>
    </row>
    <row r="6899" spans="7:29" ht="187" x14ac:dyDescent="0.2">
      <c r="G6899" t="s">
        <v>3775</v>
      </c>
      <c r="H6899" t="s">
        <v>118</v>
      </c>
      <c r="I6899" t="s">
        <v>3772</v>
      </c>
      <c r="J6899" t="s">
        <v>1714</v>
      </c>
      <c r="L6899" t="s">
        <v>104</v>
      </c>
      <c r="M6899">
        <v>12</v>
      </c>
      <c r="N6899" t="s">
        <v>1714</v>
      </c>
      <c r="O6899" s="12">
        <v>254</v>
      </c>
      <c r="P6899" t="s">
        <v>28</v>
      </c>
      <c r="Q6899" s="1">
        <v>45107</v>
      </c>
      <c r="R6899" t="s">
        <v>29</v>
      </c>
      <c r="S6899" t="s">
        <v>43</v>
      </c>
      <c r="T6899" t="s">
        <v>30</v>
      </c>
      <c r="U6899" t="s">
        <v>3776</v>
      </c>
      <c r="V6899" t="s">
        <v>32</v>
      </c>
      <c r="W6899" t="s">
        <v>3777</v>
      </c>
      <c r="X6899" t="s">
        <v>3778</v>
      </c>
      <c r="Y6899" t="s">
        <v>3779</v>
      </c>
      <c r="Z6899" t="s">
        <v>1718</v>
      </c>
      <c r="AA6899" t="s">
        <v>3780</v>
      </c>
      <c r="AB6899" s="2" t="s">
        <v>3781</v>
      </c>
      <c r="AC6899" t="s">
        <v>3782</v>
      </c>
    </row>
    <row r="6900" spans="7:29" x14ac:dyDescent="0.2">
      <c r="G6900" t="s">
        <v>20791</v>
      </c>
      <c r="H6900" t="s">
        <v>262</v>
      </c>
      <c r="I6900" t="s">
        <v>20792</v>
      </c>
      <c r="J6900" t="s">
        <v>135</v>
      </c>
      <c r="K6900" t="s">
        <v>7234</v>
      </c>
      <c r="L6900" t="s">
        <v>152</v>
      </c>
      <c r="M6900">
        <v>12</v>
      </c>
      <c r="N6900" t="s">
        <v>135</v>
      </c>
      <c r="O6900" s="12">
        <v>253</v>
      </c>
      <c r="P6900" t="s">
        <v>70</v>
      </c>
      <c r="Q6900" s="1">
        <v>44756</v>
      </c>
      <c r="R6900" t="s">
        <v>56</v>
      </c>
      <c r="S6900" s="1">
        <v>44761</v>
      </c>
      <c r="T6900" t="s">
        <v>71</v>
      </c>
      <c r="W6900" t="s">
        <v>20793</v>
      </c>
    </row>
    <row r="6901" spans="7:29" x14ac:dyDescent="0.2">
      <c r="G6901" t="s">
        <v>1393</v>
      </c>
      <c r="H6901" t="s">
        <v>280</v>
      </c>
      <c r="I6901" t="s">
        <v>13397</v>
      </c>
      <c r="J6901" t="s">
        <v>135</v>
      </c>
      <c r="K6901" t="s">
        <v>870</v>
      </c>
      <c r="L6901" t="s">
        <v>871</v>
      </c>
      <c r="M6901">
        <v>12</v>
      </c>
      <c r="N6901" t="s">
        <v>135</v>
      </c>
      <c r="O6901" s="12">
        <v>249</v>
      </c>
      <c r="P6901" t="s">
        <v>70</v>
      </c>
      <c r="Q6901" s="1">
        <v>44978</v>
      </c>
      <c r="R6901" t="s">
        <v>56</v>
      </c>
      <c r="S6901" s="1">
        <v>45016</v>
      </c>
      <c r="T6901" t="s">
        <v>71</v>
      </c>
      <c r="W6901" t="s">
        <v>13398</v>
      </c>
    </row>
    <row r="6902" spans="7:29" x14ac:dyDescent="0.2">
      <c r="G6902" t="s">
        <v>7872</v>
      </c>
      <c r="H6902" t="s">
        <v>53</v>
      </c>
      <c r="I6902" t="s">
        <v>7873</v>
      </c>
      <c r="J6902" t="s">
        <v>150</v>
      </c>
      <c r="L6902" t="s">
        <v>436</v>
      </c>
      <c r="M6902">
        <v>9</v>
      </c>
      <c r="N6902" t="s">
        <v>150</v>
      </c>
      <c r="O6902" s="12">
        <v>248</v>
      </c>
      <c r="P6902" t="s">
        <v>661</v>
      </c>
      <c r="Q6902" s="1">
        <v>44378</v>
      </c>
      <c r="R6902" t="s">
        <v>56</v>
      </c>
      <c r="S6902" s="1">
        <v>45184</v>
      </c>
      <c r="T6902" t="s">
        <v>30</v>
      </c>
      <c r="U6902" t="s">
        <v>4662</v>
      </c>
      <c r="W6902" t="s">
        <v>7874</v>
      </c>
    </row>
    <row r="6903" spans="7:29" x14ac:dyDescent="0.2">
      <c r="G6903" t="s">
        <v>1634</v>
      </c>
      <c r="H6903" t="s">
        <v>60</v>
      </c>
      <c r="I6903" t="s">
        <v>24060</v>
      </c>
      <c r="J6903" t="s">
        <v>103</v>
      </c>
      <c r="K6903" t="s">
        <v>3267</v>
      </c>
      <c r="L6903" t="s">
        <v>114</v>
      </c>
      <c r="M6903">
        <v>12</v>
      </c>
      <c r="N6903" t="s">
        <v>103</v>
      </c>
      <c r="O6903" s="12">
        <v>246</v>
      </c>
      <c r="P6903" t="s">
        <v>70</v>
      </c>
      <c r="Q6903" s="1">
        <v>43170</v>
      </c>
      <c r="R6903" t="s">
        <v>29</v>
      </c>
      <c r="S6903" t="s">
        <v>43</v>
      </c>
      <c r="T6903" t="s">
        <v>71</v>
      </c>
      <c r="W6903" t="s">
        <v>24061</v>
      </c>
      <c r="X6903" t="s">
        <v>116</v>
      </c>
    </row>
    <row r="6904" spans="7:29" x14ac:dyDescent="0.2">
      <c r="G6904" t="s">
        <v>7706</v>
      </c>
      <c r="H6904" t="s">
        <v>53</v>
      </c>
      <c r="I6904" t="s">
        <v>20038</v>
      </c>
      <c r="J6904" t="s">
        <v>86</v>
      </c>
      <c r="K6904" t="s">
        <v>20039</v>
      </c>
      <c r="L6904" t="s">
        <v>114</v>
      </c>
      <c r="M6904">
        <v>12</v>
      </c>
      <c r="N6904" t="s">
        <v>86</v>
      </c>
      <c r="O6904" s="12">
        <v>242</v>
      </c>
      <c r="P6904" t="s">
        <v>70</v>
      </c>
      <c r="Q6904" s="1">
        <v>37363</v>
      </c>
      <c r="R6904" t="s">
        <v>56</v>
      </c>
      <c r="S6904" s="1">
        <v>44927</v>
      </c>
      <c r="T6904" t="s">
        <v>71</v>
      </c>
      <c r="W6904" t="s">
        <v>20040</v>
      </c>
    </row>
    <row r="6905" spans="7:29" ht="136" x14ac:dyDescent="0.2">
      <c r="G6905" t="s">
        <v>4180</v>
      </c>
      <c r="H6905" t="s">
        <v>1250</v>
      </c>
      <c r="I6905" t="s">
        <v>8898</v>
      </c>
      <c r="J6905" t="s">
        <v>2271</v>
      </c>
      <c r="K6905" t="s">
        <v>8899</v>
      </c>
      <c r="L6905" t="s">
        <v>114</v>
      </c>
      <c r="M6905">
        <v>12</v>
      </c>
      <c r="N6905" t="s">
        <v>2271</v>
      </c>
      <c r="O6905" s="12">
        <v>240</v>
      </c>
      <c r="P6905" t="s">
        <v>70</v>
      </c>
      <c r="Q6905" s="1">
        <v>44949</v>
      </c>
      <c r="R6905" t="s">
        <v>29</v>
      </c>
      <c r="S6905" t="s">
        <v>43</v>
      </c>
      <c r="T6905" t="s">
        <v>71</v>
      </c>
      <c r="W6905" t="s">
        <v>8900</v>
      </c>
      <c r="X6905" t="s">
        <v>8901</v>
      </c>
      <c r="Y6905" t="s">
        <v>8899</v>
      </c>
      <c r="Z6905" t="s">
        <v>206</v>
      </c>
      <c r="AA6905" t="s">
        <v>8902</v>
      </c>
      <c r="AB6905" s="2" t="s">
        <v>8903</v>
      </c>
      <c r="AC6905" t="s">
        <v>8904</v>
      </c>
    </row>
    <row r="6906" spans="7:29" x14ac:dyDescent="0.2">
      <c r="G6906" t="s">
        <v>16053</v>
      </c>
      <c r="H6906" t="s">
        <v>129</v>
      </c>
      <c r="I6906" t="s">
        <v>16054</v>
      </c>
      <c r="J6906" t="s">
        <v>103</v>
      </c>
      <c r="K6906" t="s">
        <v>10198</v>
      </c>
      <c r="L6906" t="s">
        <v>114</v>
      </c>
      <c r="M6906">
        <v>12</v>
      </c>
      <c r="N6906" t="s">
        <v>103</v>
      </c>
      <c r="O6906" s="12">
        <v>240</v>
      </c>
      <c r="P6906" t="s">
        <v>70</v>
      </c>
      <c r="Q6906" s="1">
        <v>44579</v>
      </c>
      <c r="R6906" t="s">
        <v>29</v>
      </c>
      <c r="S6906" t="s">
        <v>43</v>
      </c>
      <c r="T6906" t="s">
        <v>71</v>
      </c>
      <c r="W6906" t="s">
        <v>16055</v>
      </c>
      <c r="X6906" t="s">
        <v>116</v>
      </c>
    </row>
    <row r="6907" spans="7:29" x14ac:dyDescent="0.2">
      <c r="G6907" t="s">
        <v>3253</v>
      </c>
      <c r="H6907" t="s">
        <v>314</v>
      </c>
      <c r="I6907" t="s">
        <v>14382</v>
      </c>
      <c r="J6907" t="s">
        <v>103</v>
      </c>
      <c r="K6907" t="s">
        <v>1408</v>
      </c>
      <c r="L6907" t="s">
        <v>114</v>
      </c>
      <c r="M6907">
        <v>12</v>
      </c>
      <c r="N6907" t="s">
        <v>103</v>
      </c>
      <c r="O6907" s="12">
        <v>233</v>
      </c>
      <c r="P6907" t="s">
        <v>70</v>
      </c>
      <c r="Q6907" s="1">
        <v>44606</v>
      </c>
      <c r="R6907" t="s">
        <v>56</v>
      </c>
      <c r="S6907" s="1">
        <v>44773</v>
      </c>
      <c r="T6907" t="s">
        <v>71</v>
      </c>
      <c r="W6907" t="s">
        <v>14388</v>
      </c>
    </row>
    <row r="6908" spans="7:29" x14ac:dyDescent="0.2">
      <c r="G6908" t="s">
        <v>448</v>
      </c>
      <c r="H6908" t="s">
        <v>118</v>
      </c>
      <c r="I6908" t="s">
        <v>20959</v>
      </c>
      <c r="J6908" t="s">
        <v>86</v>
      </c>
      <c r="K6908" t="s">
        <v>1586</v>
      </c>
      <c r="L6908" t="s">
        <v>114</v>
      </c>
      <c r="M6908">
        <v>12</v>
      </c>
      <c r="N6908" t="s">
        <v>86</v>
      </c>
      <c r="O6908" s="12">
        <v>225</v>
      </c>
      <c r="P6908" t="s">
        <v>70</v>
      </c>
      <c r="Q6908" s="1">
        <v>43215</v>
      </c>
      <c r="R6908" t="s">
        <v>56</v>
      </c>
      <c r="S6908" s="1">
        <v>44927</v>
      </c>
      <c r="T6908" t="s">
        <v>71</v>
      </c>
      <c r="W6908" t="s">
        <v>20960</v>
      </c>
    </row>
    <row r="6909" spans="7:29" x14ac:dyDescent="0.2">
      <c r="G6909" t="s">
        <v>3337</v>
      </c>
      <c r="H6909" t="s">
        <v>53</v>
      </c>
      <c r="I6909" t="s">
        <v>19359</v>
      </c>
      <c r="J6909" t="s">
        <v>103</v>
      </c>
      <c r="K6909" t="s">
        <v>2640</v>
      </c>
      <c r="L6909" t="s">
        <v>114</v>
      </c>
      <c r="M6909">
        <v>12</v>
      </c>
      <c r="N6909" t="s">
        <v>103</v>
      </c>
      <c r="O6909" s="12">
        <v>219</v>
      </c>
      <c r="P6909" t="s">
        <v>70</v>
      </c>
      <c r="Q6909" s="1">
        <v>45024</v>
      </c>
      <c r="R6909" t="s">
        <v>29</v>
      </c>
      <c r="S6909" t="s">
        <v>43</v>
      </c>
      <c r="T6909" t="s">
        <v>71</v>
      </c>
      <c r="W6909" t="s">
        <v>19360</v>
      </c>
      <c r="X6909" t="s">
        <v>116</v>
      </c>
    </row>
    <row r="6910" spans="7:29" x14ac:dyDescent="0.2">
      <c r="G6910" t="s">
        <v>8295</v>
      </c>
      <c r="H6910" t="s">
        <v>118</v>
      </c>
      <c r="I6910" t="s">
        <v>8296</v>
      </c>
      <c r="J6910" t="s">
        <v>1329</v>
      </c>
      <c r="L6910" t="s">
        <v>55</v>
      </c>
      <c r="M6910">
        <v>12</v>
      </c>
      <c r="N6910" t="s">
        <v>1329</v>
      </c>
      <c r="O6910" s="12">
        <v>208</v>
      </c>
      <c r="P6910" t="s">
        <v>28</v>
      </c>
      <c r="Q6910" s="1">
        <v>45089</v>
      </c>
      <c r="R6910" t="s">
        <v>29</v>
      </c>
      <c r="S6910" s="1">
        <v>45473</v>
      </c>
      <c r="T6910" t="s">
        <v>30</v>
      </c>
      <c r="U6910" t="s">
        <v>8297</v>
      </c>
      <c r="W6910" t="s">
        <v>8298</v>
      </c>
      <c r="X6910" t="s">
        <v>8299</v>
      </c>
      <c r="Y6910" t="s">
        <v>8297</v>
      </c>
      <c r="Z6910" t="s">
        <v>179</v>
      </c>
      <c r="AA6910" t="s">
        <v>8300</v>
      </c>
      <c r="AB6910" t="s">
        <v>50</v>
      </c>
      <c r="AC6910" t="s">
        <v>8301</v>
      </c>
    </row>
    <row r="6911" spans="7:29" x14ac:dyDescent="0.2">
      <c r="G6911" t="s">
        <v>19610</v>
      </c>
      <c r="H6911" t="s">
        <v>129</v>
      </c>
      <c r="I6911" t="s">
        <v>20405</v>
      </c>
      <c r="J6911" t="s">
        <v>770</v>
      </c>
      <c r="K6911" t="s">
        <v>945</v>
      </c>
      <c r="L6911" t="s">
        <v>246</v>
      </c>
      <c r="M6911">
        <v>12</v>
      </c>
      <c r="N6911" t="s">
        <v>770</v>
      </c>
      <c r="O6911" s="12">
        <v>201</v>
      </c>
      <c r="P6911" t="s">
        <v>70</v>
      </c>
      <c r="Q6911" s="1">
        <v>44270</v>
      </c>
      <c r="R6911" t="s">
        <v>29</v>
      </c>
      <c r="S6911" t="s">
        <v>43</v>
      </c>
      <c r="T6911" t="s">
        <v>71</v>
      </c>
      <c r="W6911" t="s">
        <v>20406</v>
      </c>
      <c r="X6911" t="s">
        <v>20407</v>
      </c>
      <c r="Y6911" t="s">
        <v>945</v>
      </c>
      <c r="Z6911" t="s">
        <v>1373</v>
      </c>
      <c r="AA6911" t="s">
        <v>20408</v>
      </c>
      <c r="AB6911" t="s">
        <v>50</v>
      </c>
      <c r="AC6911" t="s">
        <v>50</v>
      </c>
    </row>
    <row r="6912" spans="7:29" x14ac:dyDescent="0.2">
      <c r="G6912" t="s">
        <v>10174</v>
      </c>
      <c r="H6912" t="s">
        <v>553</v>
      </c>
      <c r="I6912" t="s">
        <v>10175</v>
      </c>
      <c r="J6912" t="s">
        <v>103</v>
      </c>
      <c r="K6912" t="s">
        <v>1529</v>
      </c>
      <c r="L6912" t="s">
        <v>114</v>
      </c>
      <c r="M6912">
        <v>12</v>
      </c>
      <c r="N6912" t="s">
        <v>103</v>
      </c>
      <c r="O6912" s="12">
        <v>190</v>
      </c>
      <c r="P6912" t="s">
        <v>70</v>
      </c>
      <c r="Q6912" s="1">
        <v>44569</v>
      </c>
      <c r="R6912" t="s">
        <v>29</v>
      </c>
      <c r="S6912" t="s">
        <v>43</v>
      </c>
      <c r="T6912" t="s">
        <v>71</v>
      </c>
      <c r="W6912" t="s">
        <v>10176</v>
      </c>
      <c r="X6912" t="s">
        <v>10177</v>
      </c>
      <c r="Y6912" t="s">
        <v>1529</v>
      </c>
      <c r="Z6912" t="s">
        <v>109</v>
      </c>
      <c r="AA6912" t="s">
        <v>10178</v>
      </c>
      <c r="AB6912" t="s">
        <v>50</v>
      </c>
      <c r="AC6912" t="s">
        <v>50</v>
      </c>
    </row>
    <row r="6913" spans="7:29" x14ac:dyDescent="0.2">
      <c r="G6913" t="s">
        <v>15266</v>
      </c>
      <c r="H6913" t="s">
        <v>53</v>
      </c>
      <c r="I6913" t="s">
        <v>15267</v>
      </c>
      <c r="J6913" t="s">
        <v>528</v>
      </c>
      <c r="K6913" t="s">
        <v>15268</v>
      </c>
      <c r="L6913" t="s">
        <v>114</v>
      </c>
      <c r="M6913">
        <v>12</v>
      </c>
      <c r="N6913" t="s">
        <v>528</v>
      </c>
      <c r="O6913" s="12">
        <v>187</v>
      </c>
      <c r="P6913" t="s">
        <v>70</v>
      </c>
      <c r="Q6913" s="1">
        <v>44958</v>
      </c>
      <c r="R6913" t="s">
        <v>29</v>
      </c>
      <c r="S6913" t="s">
        <v>43</v>
      </c>
      <c r="T6913" t="s">
        <v>71</v>
      </c>
      <c r="W6913" t="s">
        <v>15269</v>
      </c>
      <c r="X6913" t="s">
        <v>116</v>
      </c>
    </row>
    <row r="6914" spans="7:29" x14ac:dyDescent="0.2">
      <c r="G6914" t="s">
        <v>23424</v>
      </c>
      <c r="H6914" t="s">
        <v>53</v>
      </c>
      <c r="I6914" t="s">
        <v>23425</v>
      </c>
      <c r="J6914" t="s">
        <v>276</v>
      </c>
      <c r="L6914" t="s">
        <v>27</v>
      </c>
      <c r="M6914">
        <v>12</v>
      </c>
      <c r="N6914" t="s">
        <v>276</v>
      </c>
      <c r="O6914" s="12">
        <v>182</v>
      </c>
      <c r="P6914" t="s">
        <v>28</v>
      </c>
      <c r="Q6914" s="1">
        <v>45107</v>
      </c>
      <c r="R6914" t="s">
        <v>29</v>
      </c>
      <c r="S6914" t="s">
        <v>43</v>
      </c>
      <c r="T6914" t="s">
        <v>30</v>
      </c>
      <c r="U6914" t="s">
        <v>23426</v>
      </c>
      <c r="V6914" t="s">
        <v>522</v>
      </c>
      <c r="W6914" t="s">
        <v>23427</v>
      </c>
      <c r="X6914" t="s">
        <v>23428</v>
      </c>
      <c r="Y6914" t="s">
        <v>23426</v>
      </c>
      <c r="Z6914" t="s">
        <v>290</v>
      </c>
      <c r="AA6914" t="s">
        <v>23429</v>
      </c>
      <c r="AB6914" t="s">
        <v>50</v>
      </c>
      <c r="AC6914" t="s">
        <v>50</v>
      </c>
    </row>
    <row r="6915" spans="7:29" x14ac:dyDescent="0.2">
      <c r="G6915" t="s">
        <v>14404</v>
      </c>
      <c r="H6915" t="s">
        <v>53</v>
      </c>
      <c r="I6915" t="s">
        <v>24407</v>
      </c>
      <c r="J6915" t="s">
        <v>1176</v>
      </c>
      <c r="K6915" t="s">
        <v>982</v>
      </c>
      <c r="L6915" t="s">
        <v>114</v>
      </c>
      <c r="M6915">
        <v>12</v>
      </c>
      <c r="N6915" t="s">
        <v>1176</v>
      </c>
      <c r="O6915" s="12">
        <v>180</v>
      </c>
      <c r="P6915" t="s">
        <v>70</v>
      </c>
      <c r="Q6915" s="1">
        <v>42044</v>
      </c>
      <c r="R6915" t="s">
        <v>29</v>
      </c>
      <c r="S6915" t="s">
        <v>43</v>
      </c>
      <c r="T6915" t="s">
        <v>71</v>
      </c>
      <c r="W6915" t="s">
        <v>24408</v>
      </c>
      <c r="X6915" t="s">
        <v>24409</v>
      </c>
      <c r="Y6915" t="s">
        <v>982</v>
      </c>
      <c r="Z6915" t="s">
        <v>1180</v>
      </c>
      <c r="AA6915" t="s">
        <v>24410</v>
      </c>
      <c r="AB6915" t="s">
        <v>50</v>
      </c>
      <c r="AC6915" t="s">
        <v>50</v>
      </c>
    </row>
    <row r="6916" spans="7:29" x14ac:dyDescent="0.2">
      <c r="G6916" t="s">
        <v>1249</v>
      </c>
      <c r="H6916" t="s">
        <v>274</v>
      </c>
      <c r="I6916" t="s">
        <v>20421</v>
      </c>
      <c r="J6916" t="s">
        <v>770</v>
      </c>
      <c r="L6916" t="s">
        <v>55</v>
      </c>
      <c r="M6916">
        <v>12</v>
      </c>
      <c r="N6916" t="s">
        <v>770</v>
      </c>
      <c r="O6916" s="12">
        <v>176</v>
      </c>
      <c r="P6916" t="s">
        <v>28</v>
      </c>
      <c r="Q6916" s="1">
        <v>44501</v>
      </c>
      <c r="R6916" t="s">
        <v>56</v>
      </c>
      <c r="S6916" s="1">
        <v>44804</v>
      </c>
      <c r="T6916" t="s">
        <v>30</v>
      </c>
      <c r="U6916" t="s">
        <v>20422</v>
      </c>
      <c r="W6916" t="s">
        <v>20423</v>
      </c>
    </row>
    <row r="6917" spans="7:29" x14ac:dyDescent="0.2">
      <c r="G6917" t="s">
        <v>3298</v>
      </c>
      <c r="H6917" t="s">
        <v>24</v>
      </c>
      <c r="I6917" t="s">
        <v>3769</v>
      </c>
      <c r="J6917" t="s">
        <v>103</v>
      </c>
      <c r="K6917" t="s">
        <v>3770</v>
      </c>
      <c r="L6917" t="s">
        <v>114</v>
      </c>
      <c r="M6917">
        <v>12</v>
      </c>
      <c r="N6917" t="s">
        <v>103</v>
      </c>
      <c r="O6917" s="12">
        <v>160</v>
      </c>
      <c r="P6917" t="s">
        <v>70</v>
      </c>
      <c r="Q6917" s="1">
        <v>44428</v>
      </c>
      <c r="R6917" t="s">
        <v>29</v>
      </c>
      <c r="S6917" t="s">
        <v>43</v>
      </c>
      <c r="T6917" t="s">
        <v>71</v>
      </c>
      <c r="W6917" t="s">
        <v>3771</v>
      </c>
      <c r="X6917" t="s">
        <v>116</v>
      </c>
    </row>
    <row r="6918" spans="7:29" x14ac:dyDescent="0.2">
      <c r="G6918" t="s">
        <v>11537</v>
      </c>
      <c r="H6918" t="s">
        <v>53</v>
      </c>
      <c r="I6918" t="s">
        <v>11538</v>
      </c>
      <c r="J6918" t="s">
        <v>103</v>
      </c>
      <c r="K6918" t="s">
        <v>1529</v>
      </c>
      <c r="L6918" t="s">
        <v>114</v>
      </c>
      <c r="M6918">
        <v>12</v>
      </c>
      <c r="N6918" t="s">
        <v>103</v>
      </c>
      <c r="O6918" s="12">
        <v>160</v>
      </c>
      <c r="P6918" t="s">
        <v>70</v>
      </c>
      <c r="Q6918" s="1">
        <v>44569</v>
      </c>
      <c r="R6918" t="s">
        <v>29</v>
      </c>
      <c r="S6918" t="s">
        <v>43</v>
      </c>
      <c r="T6918" t="s">
        <v>71</v>
      </c>
      <c r="W6918" t="s">
        <v>11539</v>
      </c>
      <c r="X6918" t="s">
        <v>116</v>
      </c>
    </row>
    <row r="6919" spans="7:29" x14ac:dyDescent="0.2">
      <c r="G6919" t="s">
        <v>14737</v>
      </c>
      <c r="H6919" t="s">
        <v>262</v>
      </c>
      <c r="I6919" t="s">
        <v>14738</v>
      </c>
      <c r="J6919" t="s">
        <v>103</v>
      </c>
      <c r="K6919" t="s">
        <v>1529</v>
      </c>
      <c r="L6919" t="s">
        <v>114</v>
      </c>
      <c r="M6919">
        <v>12</v>
      </c>
      <c r="N6919" t="s">
        <v>103</v>
      </c>
      <c r="O6919" s="12">
        <v>160</v>
      </c>
      <c r="P6919" t="s">
        <v>70</v>
      </c>
      <c r="Q6919" s="1">
        <v>44569</v>
      </c>
      <c r="R6919" t="s">
        <v>29</v>
      </c>
      <c r="S6919" t="s">
        <v>43</v>
      </c>
      <c r="T6919" t="s">
        <v>71</v>
      </c>
      <c r="W6919" t="s">
        <v>14739</v>
      </c>
      <c r="X6919" t="s">
        <v>14740</v>
      </c>
      <c r="Y6919" t="s">
        <v>1529</v>
      </c>
      <c r="Z6919" t="s">
        <v>109</v>
      </c>
      <c r="AA6919" t="s">
        <v>14741</v>
      </c>
      <c r="AB6919" t="s">
        <v>50</v>
      </c>
      <c r="AC6919" t="s">
        <v>50</v>
      </c>
    </row>
    <row r="6920" spans="7:29" x14ac:dyDescent="0.2">
      <c r="G6920" t="s">
        <v>18410</v>
      </c>
      <c r="H6920" t="s">
        <v>53</v>
      </c>
      <c r="I6920" t="s">
        <v>18411</v>
      </c>
      <c r="J6920" t="s">
        <v>135</v>
      </c>
      <c r="K6920" t="s">
        <v>18412</v>
      </c>
      <c r="L6920" t="s">
        <v>152</v>
      </c>
      <c r="M6920">
        <v>12</v>
      </c>
      <c r="N6920" t="s">
        <v>135</v>
      </c>
      <c r="O6920" s="12">
        <v>158</v>
      </c>
      <c r="P6920" t="s">
        <v>70</v>
      </c>
      <c r="Q6920" s="1">
        <v>45089</v>
      </c>
      <c r="R6920" t="s">
        <v>29</v>
      </c>
      <c r="S6920" t="s">
        <v>43</v>
      </c>
      <c r="T6920" t="s">
        <v>71</v>
      </c>
      <c r="W6920" t="s">
        <v>18413</v>
      </c>
      <c r="X6920" t="s">
        <v>18414</v>
      </c>
      <c r="Y6920" t="s">
        <v>18415</v>
      </c>
      <c r="Z6920" t="s">
        <v>135</v>
      </c>
      <c r="AA6920" t="s">
        <v>18416</v>
      </c>
      <c r="AB6920" t="s">
        <v>50</v>
      </c>
      <c r="AC6920" t="s">
        <v>50</v>
      </c>
    </row>
    <row r="6921" spans="7:29" x14ac:dyDescent="0.2">
      <c r="G6921" t="s">
        <v>2815</v>
      </c>
      <c r="H6921" t="s">
        <v>280</v>
      </c>
      <c r="I6921" t="s">
        <v>2816</v>
      </c>
      <c r="J6921" t="s">
        <v>135</v>
      </c>
      <c r="K6921" t="s">
        <v>747</v>
      </c>
      <c r="L6921" t="s">
        <v>152</v>
      </c>
      <c r="M6921">
        <v>12</v>
      </c>
      <c r="N6921" t="s">
        <v>135</v>
      </c>
      <c r="O6921" s="12">
        <v>153</v>
      </c>
      <c r="P6921" t="s">
        <v>70</v>
      </c>
      <c r="Q6921" s="1">
        <v>44179</v>
      </c>
      <c r="R6921" t="s">
        <v>56</v>
      </c>
      <c r="S6921" s="1">
        <v>44773</v>
      </c>
      <c r="T6921" t="s">
        <v>71</v>
      </c>
      <c r="W6921" t="s">
        <v>2817</v>
      </c>
    </row>
    <row r="6922" spans="7:29" x14ac:dyDescent="0.2">
      <c r="G6922" t="s">
        <v>7277</v>
      </c>
      <c r="H6922" t="s">
        <v>24</v>
      </c>
      <c r="I6922" t="s">
        <v>17128</v>
      </c>
      <c r="J6922" t="s">
        <v>86</v>
      </c>
      <c r="K6922" t="s">
        <v>1978</v>
      </c>
      <c r="L6922" t="s">
        <v>114</v>
      </c>
      <c r="M6922">
        <v>12</v>
      </c>
      <c r="N6922" t="s">
        <v>86</v>
      </c>
      <c r="O6922" s="12">
        <v>150</v>
      </c>
      <c r="P6922" t="s">
        <v>70</v>
      </c>
      <c r="Q6922" s="1">
        <v>39090</v>
      </c>
      <c r="R6922" t="s">
        <v>56</v>
      </c>
      <c r="S6922" s="1">
        <v>44927</v>
      </c>
      <c r="T6922" t="s">
        <v>71</v>
      </c>
      <c r="W6922" t="s">
        <v>17129</v>
      </c>
    </row>
    <row r="6923" spans="7:29" x14ac:dyDescent="0.2">
      <c r="G6923" t="s">
        <v>7467</v>
      </c>
      <c r="H6923" t="s">
        <v>53</v>
      </c>
      <c r="I6923" t="s">
        <v>13592</v>
      </c>
      <c r="J6923" t="s">
        <v>103</v>
      </c>
      <c r="K6923" t="s">
        <v>8949</v>
      </c>
      <c r="L6923" t="s">
        <v>114</v>
      </c>
      <c r="M6923">
        <v>12</v>
      </c>
      <c r="N6923" t="s">
        <v>103</v>
      </c>
      <c r="O6923" s="12">
        <v>140</v>
      </c>
      <c r="P6923" t="s">
        <v>70</v>
      </c>
      <c r="Q6923" s="1">
        <v>44811</v>
      </c>
      <c r="R6923" t="s">
        <v>56</v>
      </c>
      <c r="S6923" s="1">
        <v>44834</v>
      </c>
      <c r="T6923" t="s">
        <v>71</v>
      </c>
      <c r="W6923" t="s">
        <v>13593</v>
      </c>
    </row>
    <row r="6924" spans="7:29" x14ac:dyDescent="0.2">
      <c r="G6924" t="s">
        <v>955</v>
      </c>
      <c r="H6924" t="s">
        <v>118</v>
      </c>
      <c r="I6924" t="s">
        <v>15813</v>
      </c>
      <c r="J6924" t="s">
        <v>103</v>
      </c>
      <c r="K6924" t="s">
        <v>15814</v>
      </c>
      <c r="L6924" t="s">
        <v>114</v>
      </c>
      <c r="M6924">
        <v>12</v>
      </c>
      <c r="N6924" t="s">
        <v>103</v>
      </c>
      <c r="O6924" s="12">
        <v>140</v>
      </c>
      <c r="P6924" t="s">
        <v>70</v>
      </c>
      <c r="Q6924" s="1">
        <v>43115</v>
      </c>
      <c r="R6924" t="s">
        <v>29</v>
      </c>
      <c r="S6924" t="s">
        <v>43</v>
      </c>
      <c r="T6924" t="s">
        <v>71</v>
      </c>
      <c r="W6924" t="s">
        <v>15815</v>
      </c>
      <c r="X6924" t="s">
        <v>116</v>
      </c>
    </row>
    <row r="6925" spans="7:29" x14ac:dyDescent="0.2">
      <c r="G6925" t="s">
        <v>319</v>
      </c>
      <c r="H6925" t="s">
        <v>53</v>
      </c>
      <c r="I6925" t="s">
        <v>25205</v>
      </c>
      <c r="J6925" t="s">
        <v>159</v>
      </c>
      <c r="K6925" t="s">
        <v>8684</v>
      </c>
      <c r="L6925" t="s">
        <v>589</v>
      </c>
      <c r="M6925">
        <v>12</v>
      </c>
      <c r="N6925" t="s">
        <v>159</v>
      </c>
      <c r="O6925" s="12">
        <v>133</v>
      </c>
      <c r="P6925" t="s">
        <v>70</v>
      </c>
      <c r="Q6925" s="1">
        <v>44501</v>
      </c>
      <c r="R6925" t="s">
        <v>56</v>
      </c>
      <c r="S6925" s="1">
        <v>44865</v>
      </c>
      <c r="T6925" t="s">
        <v>71</v>
      </c>
      <c r="W6925" t="s">
        <v>25206</v>
      </c>
    </row>
    <row r="6926" spans="7:29" x14ac:dyDescent="0.2">
      <c r="G6926" t="s">
        <v>604</v>
      </c>
      <c r="H6926" t="s">
        <v>302</v>
      </c>
      <c r="I6926" t="s">
        <v>12242</v>
      </c>
      <c r="J6926" t="s">
        <v>1087</v>
      </c>
      <c r="K6926" t="s">
        <v>12301</v>
      </c>
      <c r="L6926" t="s">
        <v>246</v>
      </c>
      <c r="M6926">
        <v>12</v>
      </c>
      <c r="N6926" t="s">
        <v>1087</v>
      </c>
      <c r="O6926" s="12">
        <v>126</v>
      </c>
      <c r="P6926" t="s">
        <v>70</v>
      </c>
      <c r="Q6926" s="1">
        <v>44837</v>
      </c>
      <c r="R6926" t="s">
        <v>56</v>
      </c>
      <c r="S6926" s="1">
        <v>44848</v>
      </c>
      <c r="T6926" t="s">
        <v>71</v>
      </c>
      <c r="W6926" t="s">
        <v>12279</v>
      </c>
    </row>
    <row r="6927" spans="7:29" x14ac:dyDescent="0.2">
      <c r="G6927" t="s">
        <v>23098</v>
      </c>
      <c r="H6927" t="s">
        <v>118</v>
      </c>
      <c r="I6927" t="s">
        <v>8804</v>
      </c>
      <c r="J6927" t="s">
        <v>1112</v>
      </c>
      <c r="K6927" t="s">
        <v>23099</v>
      </c>
      <c r="L6927" t="s">
        <v>246</v>
      </c>
      <c r="M6927">
        <v>12</v>
      </c>
      <c r="N6927" t="s">
        <v>1112</v>
      </c>
      <c r="O6927" s="12">
        <v>125</v>
      </c>
      <c r="P6927" t="s">
        <v>70</v>
      </c>
      <c r="Q6927" s="1">
        <v>45043</v>
      </c>
      <c r="R6927" t="s">
        <v>29</v>
      </c>
      <c r="S6927" t="s">
        <v>43</v>
      </c>
      <c r="T6927" t="s">
        <v>71</v>
      </c>
      <c r="W6927" t="s">
        <v>23100</v>
      </c>
      <c r="X6927" t="s">
        <v>23101</v>
      </c>
      <c r="Y6927" t="s">
        <v>23099</v>
      </c>
      <c r="Z6927" t="s">
        <v>1117</v>
      </c>
      <c r="AA6927" t="s">
        <v>23102</v>
      </c>
      <c r="AB6927" t="s">
        <v>50</v>
      </c>
      <c r="AC6927" t="s">
        <v>50</v>
      </c>
    </row>
    <row r="6928" spans="7:29" x14ac:dyDescent="0.2">
      <c r="G6928" t="s">
        <v>1849</v>
      </c>
      <c r="H6928" t="s">
        <v>759</v>
      </c>
      <c r="I6928" t="s">
        <v>15119</v>
      </c>
      <c r="J6928" t="s">
        <v>1329</v>
      </c>
      <c r="K6928" t="s">
        <v>399</v>
      </c>
      <c r="L6928" t="s">
        <v>589</v>
      </c>
      <c r="M6928">
        <v>12</v>
      </c>
      <c r="N6928" t="s">
        <v>1329</v>
      </c>
      <c r="O6928" s="12">
        <v>124</v>
      </c>
      <c r="P6928" t="s">
        <v>70</v>
      </c>
      <c r="Q6928" s="1">
        <v>44638</v>
      </c>
      <c r="R6928" t="s">
        <v>56</v>
      </c>
      <c r="S6928" s="1">
        <v>44834</v>
      </c>
      <c r="T6928" t="s">
        <v>71</v>
      </c>
      <c r="W6928" t="s">
        <v>15120</v>
      </c>
    </row>
    <row r="6929" spans="7:29" ht="153" x14ac:dyDescent="0.2">
      <c r="G6929" t="s">
        <v>4587</v>
      </c>
      <c r="H6929" t="s">
        <v>53</v>
      </c>
      <c r="I6929" t="s">
        <v>19539</v>
      </c>
      <c r="J6929" t="s">
        <v>926</v>
      </c>
      <c r="K6929" t="s">
        <v>19541</v>
      </c>
      <c r="L6929" t="s">
        <v>246</v>
      </c>
      <c r="M6929">
        <v>12</v>
      </c>
      <c r="N6929" t="s">
        <v>926</v>
      </c>
      <c r="O6929" s="12">
        <v>118</v>
      </c>
      <c r="P6929" t="s">
        <v>70</v>
      </c>
      <c r="Q6929" s="1">
        <v>44798</v>
      </c>
      <c r="R6929" t="s">
        <v>29</v>
      </c>
      <c r="S6929" t="s">
        <v>43</v>
      </c>
      <c r="T6929" t="s">
        <v>71</v>
      </c>
      <c r="W6929" t="s">
        <v>19542</v>
      </c>
      <c r="X6929" t="s">
        <v>19543</v>
      </c>
      <c r="Y6929" t="s">
        <v>19541</v>
      </c>
      <c r="Z6929" t="s">
        <v>7345</v>
      </c>
      <c r="AA6929" t="s">
        <v>19544</v>
      </c>
      <c r="AB6929" s="2" t="s">
        <v>19545</v>
      </c>
      <c r="AC6929" t="s">
        <v>19546</v>
      </c>
    </row>
    <row r="6930" spans="7:29" x14ac:dyDescent="0.2">
      <c r="G6930" t="s">
        <v>10167</v>
      </c>
      <c r="H6930" t="s">
        <v>148</v>
      </c>
      <c r="I6930" t="s">
        <v>10168</v>
      </c>
      <c r="J6930" t="s">
        <v>770</v>
      </c>
      <c r="K6930" t="s">
        <v>10171</v>
      </c>
      <c r="L6930" t="s">
        <v>114</v>
      </c>
      <c r="M6930">
        <v>12</v>
      </c>
      <c r="N6930" t="s">
        <v>770</v>
      </c>
      <c r="O6930" s="12">
        <v>100</v>
      </c>
      <c r="P6930" t="s">
        <v>238</v>
      </c>
      <c r="Q6930" s="1">
        <v>44575</v>
      </c>
      <c r="R6930" t="s">
        <v>56</v>
      </c>
      <c r="S6930" s="1">
        <v>44773</v>
      </c>
      <c r="T6930" t="s">
        <v>71</v>
      </c>
      <c r="W6930" t="s">
        <v>10170</v>
      </c>
    </row>
    <row r="6931" spans="7:29" x14ac:dyDescent="0.2">
      <c r="G6931" t="s">
        <v>6529</v>
      </c>
      <c r="H6931" t="s">
        <v>53</v>
      </c>
      <c r="I6931" t="s">
        <v>11179</v>
      </c>
      <c r="J6931" t="s">
        <v>103</v>
      </c>
      <c r="K6931" t="s">
        <v>11180</v>
      </c>
      <c r="L6931" t="s">
        <v>114</v>
      </c>
      <c r="M6931">
        <v>12</v>
      </c>
      <c r="N6931" t="s">
        <v>103</v>
      </c>
      <c r="O6931" s="12">
        <v>100</v>
      </c>
      <c r="P6931" t="s">
        <v>70</v>
      </c>
      <c r="Q6931" s="1">
        <v>44645</v>
      </c>
      <c r="R6931" t="s">
        <v>29</v>
      </c>
      <c r="S6931" t="s">
        <v>43</v>
      </c>
      <c r="T6931" t="s">
        <v>71</v>
      </c>
      <c r="W6931" t="s">
        <v>11181</v>
      </c>
    </row>
    <row r="6932" spans="7:29" x14ac:dyDescent="0.2">
      <c r="G6932" t="s">
        <v>2202</v>
      </c>
      <c r="H6932" t="s">
        <v>118</v>
      </c>
      <c r="I6932" t="s">
        <v>13769</v>
      </c>
      <c r="J6932" t="s">
        <v>235</v>
      </c>
      <c r="K6932" t="s">
        <v>13773</v>
      </c>
      <c r="L6932" t="s">
        <v>114</v>
      </c>
      <c r="M6932">
        <v>12</v>
      </c>
      <c r="N6932" t="s">
        <v>235</v>
      </c>
      <c r="O6932" s="12">
        <v>100</v>
      </c>
      <c r="P6932" t="s">
        <v>70</v>
      </c>
      <c r="Q6932" s="1">
        <v>44986</v>
      </c>
      <c r="R6932" t="s">
        <v>29</v>
      </c>
      <c r="S6932" t="s">
        <v>43</v>
      </c>
      <c r="T6932" t="s">
        <v>71</v>
      </c>
      <c r="W6932" t="s">
        <v>13774</v>
      </c>
      <c r="X6932" t="s">
        <v>116</v>
      </c>
    </row>
    <row r="6933" spans="7:29" x14ac:dyDescent="0.2">
      <c r="G6933" t="s">
        <v>1935</v>
      </c>
      <c r="H6933" t="s">
        <v>280</v>
      </c>
      <c r="I6933" t="s">
        <v>4774</v>
      </c>
      <c r="J6933" t="s">
        <v>528</v>
      </c>
      <c r="K6933" t="s">
        <v>4775</v>
      </c>
      <c r="L6933" t="s">
        <v>114</v>
      </c>
      <c r="M6933">
        <v>12</v>
      </c>
      <c r="N6933" t="s">
        <v>528</v>
      </c>
      <c r="O6933" s="12">
        <v>99</v>
      </c>
      <c r="P6933" t="s">
        <v>70</v>
      </c>
      <c r="Q6933" s="1">
        <v>44530</v>
      </c>
      <c r="R6933" t="s">
        <v>29</v>
      </c>
      <c r="S6933" t="s">
        <v>43</v>
      </c>
      <c r="T6933" t="s">
        <v>71</v>
      </c>
      <c r="W6933" t="s">
        <v>4776</v>
      </c>
      <c r="X6933" t="s">
        <v>116</v>
      </c>
    </row>
    <row r="6934" spans="7:29" x14ac:dyDescent="0.2">
      <c r="G6934" t="s">
        <v>1078</v>
      </c>
      <c r="H6934" t="s">
        <v>1327</v>
      </c>
      <c r="I6934" t="s">
        <v>11231</v>
      </c>
      <c r="J6934" t="s">
        <v>103</v>
      </c>
      <c r="K6934" t="s">
        <v>2355</v>
      </c>
      <c r="L6934" t="s">
        <v>114</v>
      </c>
      <c r="M6934">
        <v>12</v>
      </c>
      <c r="N6934" t="s">
        <v>103</v>
      </c>
      <c r="O6934" s="12">
        <v>95</v>
      </c>
      <c r="P6934" t="s">
        <v>70</v>
      </c>
      <c r="Q6934" s="1">
        <v>40623</v>
      </c>
      <c r="R6934" t="s">
        <v>29</v>
      </c>
      <c r="S6934" t="s">
        <v>43</v>
      </c>
      <c r="T6934" t="s">
        <v>71</v>
      </c>
      <c r="W6934" t="s">
        <v>11232</v>
      </c>
      <c r="X6934" t="s">
        <v>116</v>
      </c>
    </row>
    <row r="6935" spans="7:29" x14ac:dyDescent="0.2">
      <c r="G6935" t="s">
        <v>12388</v>
      </c>
      <c r="H6935" t="s">
        <v>53</v>
      </c>
      <c r="I6935" t="s">
        <v>25456</v>
      </c>
      <c r="J6935" t="s">
        <v>135</v>
      </c>
      <c r="K6935" t="s">
        <v>12285</v>
      </c>
      <c r="L6935" t="s">
        <v>152</v>
      </c>
      <c r="M6935">
        <v>12</v>
      </c>
      <c r="N6935" t="s">
        <v>135</v>
      </c>
      <c r="O6935" s="12">
        <v>93</v>
      </c>
      <c r="P6935" t="s">
        <v>70</v>
      </c>
      <c r="Q6935" s="1">
        <v>44749</v>
      </c>
      <c r="R6935" t="s">
        <v>56</v>
      </c>
      <c r="S6935" s="1">
        <v>44751</v>
      </c>
      <c r="T6935" t="s">
        <v>71</v>
      </c>
      <c r="W6935" t="s">
        <v>25457</v>
      </c>
    </row>
    <row r="6936" spans="7:29" x14ac:dyDescent="0.2">
      <c r="G6936" t="s">
        <v>3337</v>
      </c>
      <c r="H6936" t="s">
        <v>53</v>
      </c>
      <c r="I6936" t="s">
        <v>12242</v>
      </c>
      <c r="J6936" t="s">
        <v>135</v>
      </c>
      <c r="K6936" t="s">
        <v>12285</v>
      </c>
      <c r="L6936" t="s">
        <v>152</v>
      </c>
      <c r="M6936">
        <v>12</v>
      </c>
      <c r="N6936" t="s">
        <v>135</v>
      </c>
      <c r="O6936" s="12">
        <v>92</v>
      </c>
      <c r="P6936" t="s">
        <v>70</v>
      </c>
      <c r="Q6936" s="1">
        <v>44743</v>
      </c>
      <c r="R6936" t="s">
        <v>56</v>
      </c>
      <c r="S6936" s="1">
        <v>44773</v>
      </c>
      <c r="T6936" t="s">
        <v>71</v>
      </c>
      <c r="W6936" t="s">
        <v>12286</v>
      </c>
    </row>
    <row r="6937" spans="7:29" x14ac:dyDescent="0.2">
      <c r="G6937" t="s">
        <v>10699</v>
      </c>
      <c r="H6937" t="s">
        <v>53</v>
      </c>
      <c r="I6937" t="s">
        <v>25211</v>
      </c>
      <c r="J6937" t="s">
        <v>135</v>
      </c>
      <c r="K6937" t="s">
        <v>25212</v>
      </c>
      <c r="L6937" t="s">
        <v>152</v>
      </c>
      <c r="M6937">
        <v>12</v>
      </c>
      <c r="N6937" t="s">
        <v>135</v>
      </c>
      <c r="O6937" s="12">
        <v>92</v>
      </c>
      <c r="P6937" t="s">
        <v>70</v>
      </c>
      <c r="Q6937" s="1">
        <v>44747</v>
      </c>
      <c r="R6937" t="s">
        <v>56</v>
      </c>
      <c r="S6937" s="1">
        <v>44773</v>
      </c>
      <c r="T6937" t="s">
        <v>71</v>
      </c>
      <c r="W6937" t="s">
        <v>25213</v>
      </c>
    </row>
    <row r="6938" spans="7:29" x14ac:dyDescent="0.2">
      <c r="G6938" t="s">
        <v>2555</v>
      </c>
      <c r="H6938" t="s">
        <v>53</v>
      </c>
      <c r="I6938" t="s">
        <v>22561</v>
      </c>
      <c r="J6938" t="s">
        <v>103</v>
      </c>
      <c r="K6938" t="s">
        <v>10198</v>
      </c>
      <c r="L6938" t="s">
        <v>114</v>
      </c>
      <c r="M6938">
        <v>12</v>
      </c>
      <c r="N6938" t="s">
        <v>103</v>
      </c>
      <c r="O6938" s="12">
        <v>71</v>
      </c>
      <c r="P6938" t="s">
        <v>70</v>
      </c>
      <c r="Q6938" s="1">
        <v>44463</v>
      </c>
      <c r="R6938" t="s">
        <v>29</v>
      </c>
      <c r="S6938" t="s">
        <v>43</v>
      </c>
      <c r="T6938" t="s">
        <v>71</v>
      </c>
      <c r="W6938" t="s">
        <v>22564</v>
      </c>
      <c r="X6938" t="s">
        <v>116</v>
      </c>
    </row>
    <row r="6939" spans="7:29" x14ac:dyDescent="0.2">
      <c r="G6939" t="s">
        <v>4587</v>
      </c>
      <c r="H6939" t="s">
        <v>53</v>
      </c>
      <c r="I6939" t="s">
        <v>24916</v>
      </c>
      <c r="J6939" t="s">
        <v>103</v>
      </c>
      <c r="K6939" t="s">
        <v>6143</v>
      </c>
      <c r="L6939" t="s">
        <v>114</v>
      </c>
      <c r="M6939">
        <v>12</v>
      </c>
      <c r="N6939" t="s">
        <v>103</v>
      </c>
      <c r="O6939" s="12">
        <v>61</v>
      </c>
      <c r="P6939" t="s">
        <v>238</v>
      </c>
      <c r="Q6939" s="1">
        <v>44496</v>
      </c>
      <c r="R6939" t="s">
        <v>56</v>
      </c>
      <c r="S6939" s="1">
        <v>44834</v>
      </c>
      <c r="T6939" t="s">
        <v>71</v>
      </c>
      <c r="W6939" t="s">
        <v>24923</v>
      </c>
    </row>
    <row r="6940" spans="7:29" x14ac:dyDescent="0.2">
      <c r="G6940" t="s">
        <v>4420</v>
      </c>
      <c r="H6940" t="s">
        <v>53</v>
      </c>
      <c r="I6940" t="s">
        <v>4421</v>
      </c>
      <c r="J6940" t="s">
        <v>770</v>
      </c>
      <c r="K6940" t="s">
        <v>4422</v>
      </c>
      <c r="L6940" t="s">
        <v>114</v>
      </c>
      <c r="M6940">
        <v>12</v>
      </c>
      <c r="N6940" t="s">
        <v>770</v>
      </c>
      <c r="O6940" s="12">
        <v>50</v>
      </c>
      <c r="P6940" t="s">
        <v>70</v>
      </c>
      <c r="Q6940" s="1">
        <v>45089</v>
      </c>
      <c r="R6940" t="s">
        <v>29</v>
      </c>
      <c r="S6940" t="s">
        <v>43</v>
      </c>
      <c r="T6940" t="s">
        <v>71</v>
      </c>
      <c r="W6940" t="s">
        <v>4423</v>
      </c>
      <c r="X6940" t="s">
        <v>4424</v>
      </c>
      <c r="Y6940" t="s">
        <v>948</v>
      </c>
      <c r="Z6940" t="s">
        <v>4425</v>
      </c>
      <c r="AA6940" t="s">
        <v>4426</v>
      </c>
      <c r="AB6940" t="s">
        <v>50</v>
      </c>
      <c r="AC6940" t="s">
        <v>50</v>
      </c>
    </row>
    <row r="6941" spans="7:29" x14ac:dyDescent="0.2">
      <c r="G6941" t="s">
        <v>2450</v>
      </c>
      <c r="H6941" t="s">
        <v>53</v>
      </c>
      <c r="I6941" t="s">
        <v>15326</v>
      </c>
      <c r="J6941" t="s">
        <v>276</v>
      </c>
      <c r="K6941" t="s">
        <v>15312</v>
      </c>
      <c r="L6941" t="s">
        <v>114</v>
      </c>
      <c r="M6941">
        <v>12</v>
      </c>
      <c r="N6941" t="s">
        <v>276</v>
      </c>
      <c r="O6941" s="12">
        <v>48</v>
      </c>
      <c r="P6941" t="s">
        <v>70</v>
      </c>
      <c r="Q6941" s="1">
        <v>44634</v>
      </c>
      <c r="R6941" t="s">
        <v>56</v>
      </c>
      <c r="S6941" s="1">
        <v>44773</v>
      </c>
      <c r="T6941" t="s">
        <v>71</v>
      </c>
      <c r="W6941" t="s">
        <v>15327</v>
      </c>
    </row>
    <row r="6942" spans="7:29" x14ac:dyDescent="0.2">
      <c r="G6942" t="s">
        <v>14072</v>
      </c>
      <c r="H6942" t="s">
        <v>262</v>
      </c>
      <c r="I6942" t="s">
        <v>14073</v>
      </c>
      <c r="J6942" t="s">
        <v>103</v>
      </c>
      <c r="K6942" t="s">
        <v>2355</v>
      </c>
      <c r="L6942" t="s">
        <v>114</v>
      </c>
      <c r="M6942">
        <v>12</v>
      </c>
      <c r="N6942" t="s">
        <v>103</v>
      </c>
      <c r="O6942" s="12">
        <v>45</v>
      </c>
      <c r="P6942" t="s">
        <v>70</v>
      </c>
      <c r="Q6942" s="1">
        <v>45006</v>
      </c>
      <c r="R6942" t="s">
        <v>29</v>
      </c>
      <c r="S6942" t="s">
        <v>43</v>
      </c>
      <c r="T6942" t="s">
        <v>71</v>
      </c>
      <c r="W6942" t="s">
        <v>14074</v>
      </c>
      <c r="X6942" t="s">
        <v>116</v>
      </c>
    </row>
    <row r="6943" spans="7:29" x14ac:dyDescent="0.2">
      <c r="G6943" t="s">
        <v>59</v>
      </c>
      <c r="H6943" t="s">
        <v>112</v>
      </c>
      <c r="I6943" t="s">
        <v>8786</v>
      </c>
      <c r="J6943" t="s">
        <v>1473</v>
      </c>
      <c r="L6943" t="s">
        <v>283</v>
      </c>
      <c r="M6943">
        <v>9</v>
      </c>
      <c r="N6943" t="s">
        <v>1473</v>
      </c>
      <c r="O6943" s="12">
        <v>36</v>
      </c>
      <c r="P6943" t="s">
        <v>28</v>
      </c>
      <c r="Q6943" s="1">
        <v>44820</v>
      </c>
      <c r="R6943" t="s">
        <v>56</v>
      </c>
      <c r="S6943" s="1">
        <v>44840</v>
      </c>
      <c r="T6943" t="s">
        <v>30</v>
      </c>
      <c r="U6943" t="s">
        <v>8787</v>
      </c>
      <c r="W6943" t="s">
        <v>8788</v>
      </c>
    </row>
    <row r="6944" spans="7:29" x14ac:dyDescent="0.2">
      <c r="G6944" t="s">
        <v>12504</v>
      </c>
      <c r="H6944" t="s">
        <v>280</v>
      </c>
      <c r="I6944" t="s">
        <v>21181</v>
      </c>
      <c r="J6944" t="s">
        <v>135</v>
      </c>
      <c r="K6944" t="s">
        <v>743</v>
      </c>
      <c r="L6944" t="s">
        <v>744</v>
      </c>
      <c r="M6944">
        <v>9</v>
      </c>
      <c r="N6944" t="s">
        <v>135</v>
      </c>
      <c r="O6944" s="12">
        <v>36</v>
      </c>
      <c r="P6944" t="s">
        <v>70</v>
      </c>
      <c r="Q6944" s="1">
        <v>45027</v>
      </c>
      <c r="R6944" t="s">
        <v>56</v>
      </c>
      <c r="S6944" s="1">
        <v>45046</v>
      </c>
      <c r="T6944" t="s">
        <v>71</v>
      </c>
      <c r="W6944" t="s">
        <v>21186</v>
      </c>
    </row>
    <row r="6945" spans="7:29" x14ac:dyDescent="0.2">
      <c r="G6945" t="s">
        <v>1522</v>
      </c>
      <c r="H6945" t="s">
        <v>234</v>
      </c>
      <c r="I6945" t="s">
        <v>1523</v>
      </c>
      <c r="J6945" t="s">
        <v>332</v>
      </c>
      <c r="K6945" t="s">
        <v>1524</v>
      </c>
      <c r="L6945" t="s">
        <v>1525</v>
      </c>
      <c r="M6945">
        <v>9</v>
      </c>
      <c r="N6945" t="s">
        <v>332</v>
      </c>
      <c r="O6945" s="12">
        <v>11</v>
      </c>
      <c r="P6945" t="s">
        <v>70</v>
      </c>
      <c r="Q6945" s="1">
        <v>43117</v>
      </c>
      <c r="R6945" t="s">
        <v>56</v>
      </c>
      <c r="S6945" s="1">
        <v>44773</v>
      </c>
      <c r="T6945" t="s">
        <v>71</v>
      </c>
      <c r="W6945" t="s">
        <v>1526</v>
      </c>
    </row>
    <row r="6946" spans="7:29" x14ac:dyDescent="0.2">
      <c r="G6946" t="s">
        <v>13967</v>
      </c>
      <c r="H6946" t="s">
        <v>53</v>
      </c>
      <c r="I6946" t="s">
        <v>13953</v>
      </c>
      <c r="J6946" t="s">
        <v>120</v>
      </c>
      <c r="K6946" t="s">
        <v>13968</v>
      </c>
      <c r="Q6946" s="1">
        <v>44935</v>
      </c>
      <c r="R6946" t="s">
        <v>29</v>
      </c>
      <c r="S6946" t="s">
        <v>43</v>
      </c>
      <c r="T6946" t="s">
        <v>71</v>
      </c>
      <c r="W6946" t="s">
        <v>13969</v>
      </c>
      <c r="X6946" t="s">
        <v>13970</v>
      </c>
      <c r="Y6946" t="s">
        <v>13971</v>
      </c>
      <c r="Z6946" t="s">
        <v>125</v>
      </c>
      <c r="AA6946" t="s">
        <v>13972</v>
      </c>
      <c r="AB6946" t="s">
        <v>50</v>
      </c>
      <c r="AC6946" t="s">
        <v>50</v>
      </c>
    </row>
  </sheetData>
  <sortState xmlns:xlrd2="http://schemas.microsoft.com/office/spreadsheetml/2017/richdata2" ref="G2:AC6946">
    <sortCondition descending="1" ref="O2:O694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combinedWithFindPeople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Gregg</cp:lastModifiedBy>
  <dcterms:created xsi:type="dcterms:W3CDTF">2024-03-11T21:08:36Z</dcterms:created>
  <dcterms:modified xsi:type="dcterms:W3CDTF">2024-03-11T22:26:53Z</dcterms:modified>
</cp:coreProperties>
</file>