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-30" yWindow="1050" windowWidth="18825" windowHeight="6780" tabRatio="693"/>
  </bookViews>
  <sheets>
    <sheet name="波段" sheetId="151" r:id="rId1"/>
    <sheet name="合计" sheetId="168" r:id="rId2"/>
    <sheet name="朱国建" sheetId="175" r:id="rId3"/>
    <sheet name="檀显峰" sheetId="176" r:id="rId4"/>
  </sheets>
  <calcPr calcId="152511"/>
</workbook>
</file>

<file path=xl/calcChain.xml><?xml version="1.0" encoding="utf-8"?>
<calcChain xmlns="http://schemas.openxmlformats.org/spreadsheetml/2006/main">
  <c r="W58" i="176" l="1"/>
  <c r="V58" i="176"/>
  <c r="U58" i="176"/>
  <c r="T58" i="176"/>
  <c r="S58" i="176"/>
  <c r="R58" i="176"/>
  <c r="Q58" i="176"/>
  <c r="W57" i="176"/>
  <c r="V57" i="176"/>
  <c r="U57" i="176"/>
  <c r="T57" i="176"/>
  <c r="S57" i="176"/>
  <c r="R57" i="176"/>
  <c r="Q57" i="176"/>
  <c r="W56" i="176"/>
  <c r="V56" i="176"/>
  <c r="U56" i="176"/>
  <c r="T56" i="176"/>
  <c r="S56" i="176"/>
  <c r="R56" i="176"/>
  <c r="Q56" i="176"/>
  <c r="W55" i="176"/>
  <c r="V55" i="176"/>
  <c r="U55" i="176"/>
  <c r="T55" i="176"/>
  <c r="S55" i="176"/>
  <c r="R55" i="176"/>
  <c r="Q55" i="176"/>
  <c r="W54" i="176"/>
  <c r="V54" i="176"/>
  <c r="U54" i="176"/>
  <c r="T54" i="176"/>
  <c r="S54" i="176"/>
  <c r="R54" i="176"/>
  <c r="Q54" i="176"/>
  <c r="W53" i="176"/>
  <c r="V53" i="176"/>
  <c r="U53" i="176"/>
  <c r="T53" i="176"/>
  <c r="S53" i="176"/>
  <c r="R53" i="176"/>
  <c r="Q53" i="176"/>
  <c r="W52" i="176"/>
  <c r="V52" i="176"/>
  <c r="U52" i="176"/>
  <c r="T52" i="176"/>
  <c r="S52" i="176"/>
  <c r="R52" i="176"/>
  <c r="Q52" i="176"/>
  <c r="W51" i="176"/>
  <c r="V51" i="176"/>
  <c r="U51" i="176"/>
  <c r="T51" i="176"/>
  <c r="S51" i="176"/>
  <c r="R51" i="176"/>
  <c r="Q51" i="176"/>
  <c r="W50" i="176"/>
  <c r="V50" i="176"/>
  <c r="U50" i="176"/>
  <c r="T50" i="176"/>
  <c r="S50" i="176"/>
  <c r="R50" i="176"/>
  <c r="Q50" i="176"/>
  <c r="W49" i="176"/>
  <c r="V49" i="176"/>
  <c r="U49" i="176"/>
  <c r="T49" i="176"/>
  <c r="S49" i="176"/>
  <c r="R49" i="176"/>
  <c r="Q49" i="176"/>
  <c r="W48" i="176"/>
  <c r="V48" i="176"/>
  <c r="U48" i="176"/>
  <c r="T48" i="176"/>
  <c r="S48" i="176"/>
  <c r="R48" i="176"/>
  <c r="Q48" i="176"/>
  <c r="W47" i="176"/>
  <c r="V47" i="176"/>
  <c r="U47" i="176"/>
  <c r="T47" i="176"/>
  <c r="S47" i="176"/>
  <c r="R47" i="176"/>
  <c r="Q47" i="176"/>
  <c r="W46" i="176"/>
  <c r="V46" i="176"/>
  <c r="U46" i="176"/>
  <c r="T46" i="176"/>
  <c r="S46" i="176"/>
  <c r="R46" i="176"/>
  <c r="Q46" i="176"/>
  <c r="W45" i="176"/>
  <c r="V45" i="176"/>
  <c r="U45" i="176"/>
  <c r="T45" i="176"/>
  <c r="S45" i="176"/>
  <c r="R45" i="176"/>
  <c r="Q45" i="176"/>
  <c r="W44" i="176"/>
  <c r="V44" i="176"/>
  <c r="U44" i="176"/>
  <c r="T44" i="176"/>
  <c r="S44" i="176"/>
  <c r="R44" i="176"/>
  <c r="Q44" i="176"/>
  <c r="W43" i="176"/>
  <c r="V43" i="176"/>
  <c r="U43" i="176"/>
  <c r="T43" i="176"/>
  <c r="S43" i="176"/>
  <c r="R43" i="176"/>
  <c r="Q43" i="176"/>
  <c r="W42" i="176"/>
  <c r="V42" i="176"/>
  <c r="U42" i="176"/>
  <c r="T42" i="176"/>
  <c r="S42" i="176"/>
  <c r="R42" i="176"/>
  <c r="Q42" i="176"/>
  <c r="W41" i="176"/>
  <c r="V41" i="176"/>
  <c r="U41" i="176"/>
  <c r="T41" i="176"/>
  <c r="S41" i="176"/>
  <c r="R41" i="176"/>
  <c r="Q41" i="176"/>
  <c r="W40" i="176"/>
  <c r="V40" i="176"/>
  <c r="U40" i="176"/>
  <c r="T40" i="176"/>
  <c r="S40" i="176"/>
  <c r="R40" i="176"/>
  <c r="Q40" i="176"/>
  <c r="W39" i="176"/>
  <c r="V39" i="176"/>
  <c r="U39" i="176"/>
  <c r="T39" i="176"/>
  <c r="S39" i="176"/>
  <c r="R39" i="176"/>
  <c r="Q39" i="176"/>
  <c r="W38" i="176"/>
  <c r="V38" i="176"/>
  <c r="U38" i="176"/>
  <c r="T38" i="176"/>
  <c r="S38" i="176"/>
  <c r="R38" i="176"/>
  <c r="Q38" i="176"/>
  <c r="W37" i="176"/>
  <c r="V37" i="176"/>
  <c r="U37" i="176"/>
  <c r="T37" i="176"/>
  <c r="S37" i="176"/>
  <c r="R37" i="176"/>
  <c r="Q37" i="176"/>
  <c r="W36" i="176"/>
  <c r="V36" i="176"/>
  <c r="U36" i="176"/>
  <c r="T36" i="176"/>
  <c r="S36" i="176"/>
  <c r="R36" i="176"/>
  <c r="Q36" i="176"/>
  <c r="W35" i="176"/>
  <c r="V35" i="176"/>
  <c r="U35" i="176"/>
  <c r="T35" i="176"/>
  <c r="S35" i="176"/>
  <c r="R35" i="176"/>
  <c r="Q35" i="176"/>
  <c r="W34" i="176"/>
  <c r="V34" i="176"/>
  <c r="U34" i="176"/>
  <c r="T34" i="176"/>
  <c r="S34" i="176"/>
  <c r="R34" i="176"/>
  <c r="Q34" i="176"/>
  <c r="W33" i="176"/>
  <c r="U33" i="176"/>
  <c r="R33" i="176"/>
  <c r="W58" i="175" l="1"/>
  <c r="V58" i="175"/>
  <c r="U58" i="175"/>
  <c r="T58" i="175"/>
  <c r="S58" i="175"/>
  <c r="R58" i="175"/>
  <c r="Q58" i="175"/>
  <c r="W57" i="175"/>
  <c r="V57" i="175"/>
  <c r="U57" i="175"/>
  <c r="T57" i="175"/>
  <c r="S57" i="175"/>
  <c r="R57" i="175"/>
  <c r="Q57" i="175"/>
  <c r="W56" i="175"/>
  <c r="V56" i="175"/>
  <c r="U56" i="175"/>
  <c r="T56" i="175"/>
  <c r="S56" i="175"/>
  <c r="R56" i="175"/>
  <c r="Q56" i="175"/>
  <c r="W55" i="175"/>
  <c r="V55" i="175"/>
  <c r="U55" i="175"/>
  <c r="T55" i="175"/>
  <c r="S55" i="175"/>
  <c r="R55" i="175"/>
  <c r="Q55" i="175"/>
  <c r="W54" i="175"/>
  <c r="V54" i="175"/>
  <c r="U54" i="175"/>
  <c r="T54" i="175"/>
  <c r="S54" i="175"/>
  <c r="R54" i="175"/>
  <c r="Q54" i="175"/>
  <c r="W53" i="175"/>
  <c r="V53" i="175"/>
  <c r="U53" i="175"/>
  <c r="T53" i="175"/>
  <c r="S53" i="175"/>
  <c r="R53" i="175"/>
  <c r="Q53" i="175"/>
  <c r="W52" i="175"/>
  <c r="V52" i="175"/>
  <c r="U52" i="175"/>
  <c r="T52" i="175"/>
  <c r="S52" i="175"/>
  <c r="R52" i="175"/>
  <c r="Q52" i="175"/>
  <c r="W51" i="175"/>
  <c r="V51" i="175"/>
  <c r="U51" i="175"/>
  <c r="T51" i="175"/>
  <c r="S51" i="175"/>
  <c r="R51" i="175"/>
  <c r="Q51" i="175"/>
  <c r="W50" i="175"/>
  <c r="V50" i="175"/>
  <c r="U50" i="175"/>
  <c r="T50" i="175"/>
  <c r="S50" i="175"/>
  <c r="R50" i="175"/>
  <c r="Q50" i="175"/>
  <c r="W49" i="175"/>
  <c r="V49" i="175"/>
  <c r="U49" i="175"/>
  <c r="T49" i="175"/>
  <c r="S49" i="175"/>
  <c r="R49" i="175"/>
  <c r="Q49" i="175"/>
  <c r="W48" i="175"/>
  <c r="V48" i="175"/>
  <c r="U48" i="175"/>
  <c r="T48" i="175"/>
  <c r="S48" i="175"/>
  <c r="R48" i="175"/>
  <c r="Q48" i="175"/>
  <c r="W47" i="175"/>
  <c r="V47" i="175"/>
  <c r="U47" i="175"/>
  <c r="T47" i="175"/>
  <c r="S47" i="175"/>
  <c r="R47" i="175"/>
  <c r="Q47" i="175"/>
  <c r="W46" i="175"/>
  <c r="V46" i="175"/>
  <c r="U46" i="175"/>
  <c r="T46" i="175"/>
  <c r="S46" i="175"/>
  <c r="R46" i="175"/>
  <c r="Q46" i="175"/>
  <c r="W45" i="175"/>
  <c r="V45" i="175"/>
  <c r="U45" i="175"/>
  <c r="T45" i="175"/>
  <c r="S45" i="175"/>
  <c r="R45" i="175"/>
  <c r="Q45" i="175"/>
  <c r="W44" i="175"/>
  <c r="V44" i="175"/>
  <c r="U44" i="175"/>
  <c r="T44" i="175"/>
  <c r="S44" i="175"/>
  <c r="R44" i="175"/>
  <c r="Q44" i="175"/>
  <c r="W43" i="175"/>
  <c r="V43" i="175"/>
  <c r="U43" i="175"/>
  <c r="T43" i="175"/>
  <c r="S43" i="175"/>
  <c r="R43" i="175"/>
  <c r="Q43" i="175"/>
  <c r="W42" i="175"/>
  <c r="V42" i="175"/>
  <c r="U42" i="175"/>
  <c r="T42" i="175"/>
  <c r="S42" i="175"/>
  <c r="R42" i="175"/>
  <c r="Q42" i="175"/>
  <c r="W41" i="175"/>
  <c r="V41" i="175"/>
  <c r="U41" i="175"/>
  <c r="T41" i="175"/>
  <c r="S41" i="175"/>
  <c r="R41" i="175"/>
  <c r="Q41" i="175"/>
  <c r="W40" i="175"/>
  <c r="V40" i="175"/>
  <c r="U40" i="175"/>
  <c r="T40" i="175"/>
  <c r="S40" i="175"/>
  <c r="R40" i="175"/>
  <c r="Q40" i="175"/>
  <c r="W39" i="175"/>
  <c r="V39" i="175"/>
  <c r="U39" i="175"/>
  <c r="T39" i="175"/>
  <c r="S39" i="175"/>
  <c r="R39" i="175"/>
  <c r="Q39" i="175"/>
  <c r="W38" i="175"/>
  <c r="V38" i="175"/>
  <c r="U38" i="175"/>
  <c r="T38" i="175"/>
  <c r="S38" i="175"/>
  <c r="R38" i="175"/>
  <c r="Q38" i="175"/>
  <c r="W37" i="175"/>
  <c r="V37" i="175"/>
  <c r="U37" i="175"/>
  <c r="T37" i="175"/>
  <c r="S37" i="175"/>
  <c r="R37" i="175"/>
  <c r="Q37" i="175"/>
  <c r="W36" i="175"/>
  <c r="V36" i="175"/>
  <c r="U36" i="175"/>
  <c r="T36" i="175"/>
  <c r="S36" i="175"/>
  <c r="R36" i="175"/>
  <c r="Q36" i="175"/>
  <c r="W35" i="175"/>
  <c r="V35" i="175"/>
  <c r="U35" i="175"/>
  <c r="T35" i="175"/>
  <c r="S35" i="175"/>
  <c r="R35" i="175"/>
  <c r="Q35" i="175"/>
  <c r="W34" i="175"/>
  <c r="V34" i="175"/>
  <c r="U34" i="175"/>
  <c r="T34" i="175"/>
  <c r="S34" i="175"/>
  <c r="R34" i="175"/>
  <c r="Q34" i="175"/>
  <c r="W33" i="175"/>
  <c r="U33" i="175"/>
  <c r="R33" i="175"/>
  <c r="W58" i="168"/>
  <c r="V58" i="168"/>
  <c r="U58" i="168"/>
  <c r="T58" i="168"/>
  <c r="S58" i="168"/>
  <c r="R58" i="168"/>
  <c r="Q58" i="168"/>
  <c r="W57" i="168"/>
  <c r="V57" i="168"/>
  <c r="U57" i="168"/>
  <c r="T57" i="168"/>
  <c r="S57" i="168"/>
  <c r="R57" i="168"/>
  <c r="Q57" i="168"/>
  <c r="W56" i="168"/>
  <c r="V56" i="168"/>
  <c r="U56" i="168"/>
  <c r="T56" i="168"/>
  <c r="S56" i="168"/>
  <c r="R56" i="168"/>
  <c r="Q56" i="168"/>
  <c r="W55" i="168"/>
  <c r="V55" i="168"/>
  <c r="U55" i="168"/>
  <c r="T55" i="168"/>
  <c r="S55" i="168"/>
  <c r="R55" i="168"/>
  <c r="Q55" i="168"/>
  <c r="W54" i="168"/>
  <c r="V54" i="168"/>
  <c r="U54" i="168"/>
  <c r="T54" i="168"/>
  <c r="S54" i="168"/>
  <c r="R54" i="168"/>
  <c r="Q54" i="168"/>
  <c r="W53" i="168"/>
  <c r="V53" i="168"/>
  <c r="U53" i="168"/>
  <c r="T53" i="168"/>
  <c r="S53" i="168"/>
  <c r="R53" i="168"/>
  <c r="Q53" i="168"/>
  <c r="W52" i="168"/>
  <c r="V52" i="168"/>
  <c r="U52" i="168"/>
  <c r="T52" i="168"/>
  <c r="S52" i="168"/>
  <c r="R52" i="168"/>
  <c r="Q52" i="168"/>
  <c r="W51" i="168"/>
  <c r="V51" i="168"/>
  <c r="U51" i="168"/>
  <c r="T51" i="168"/>
  <c r="S51" i="168"/>
  <c r="R51" i="168"/>
  <c r="Q51" i="168"/>
  <c r="W50" i="168"/>
  <c r="V50" i="168"/>
  <c r="U50" i="168"/>
  <c r="T50" i="168"/>
  <c r="S50" i="168"/>
  <c r="R50" i="168"/>
  <c r="Q50" i="168"/>
  <c r="W49" i="168"/>
  <c r="V49" i="168"/>
  <c r="U49" i="168"/>
  <c r="T49" i="168"/>
  <c r="S49" i="168"/>
  <c r="R49" i="168"/>
  <c r="Q49" i="168"/>
  <c r="W48" i="168"/>
  <c r="V48" i="168"/>
  <c r="U48" i="168"/>
  <c r="T48" i="168"/>
  <c r="S48" i="168"/>
  <c r="R48" i="168"/>
  <c r="Q48" i="168"/>
  <c r="W47" i="168"/>
  <c r="V47" i="168"/>
  <c r="U47" i="168"/>
  <c r="T47" i="168"/>
  <c r="S47" i="168"/>
  <c r="R47" i="168"/>
  <c r="Q47" i="168"/>
  <c r="W46" i="168"/>
  <c r="V46" i="168"/>
  <c r="U46" i="168"/>
  <c r="T46" i="168"/>
  <c r="S46" i="168"/>
  <c r="R46" i="168"/>
  <c r="Q46" i="168"/>
  <c r="W45" i="168"/>
  <c r="V45" i="168"/>
  <c r="U45" i="168"/>
  <c r="T45" i="168"/>
  <c r="S45" i="168"/>
  <c r="R45" i="168"/>
  <c r="Q45" i="168"/>
  <c r="W44" i="168"/>
  <c r="V44" i="168"/>
  <c r="U44" i="168"/>
  <c r="T44" i="168"/>
  <c r="S44" i="168"/>
  <c r="R44" i="168"/>
  <c r="Q44" i="168"/>
  <c r="W43" i="168"/>
  <c r="V43" i="168"/>
  <c r="U43" i="168"/>
  <c r="T43" i="168"/>
  <c r="S43" i="168"/>
  <c r="R43" i="168"/>
  <c r="Q43" i="168"/>
  <c r="W42" i="168"/>
  <c r="V42" i="168"/>
  <c r="U42" i="168"/>
  <c r="T42" i="168"/>
  <c r="S42" i="168"/>
  <c r="R42" i="168"/>
  <c r="Q42" i="168"/>
  <c r="W41" i="168"/>
  <c r="V41" i="168"/>
  <c r="U41" i="168"/>
  <c r="T41" i="168"/>
  <c r="S41" i="168"/>
  <c r="R41" i="168"/>
  <c r="Q41" i="168"/>
  <c r="W40" i="168"/>
  <c r="V40" i="168"/>
  <c r="U40" i="168"/>
  <c r="T40" i="168"/>
  <c r="S40" i="168"/>
  <c r="R40" i="168"/>
  <c r="Q40" i="168"/>
  <c r="W39" i="168"/>
  <c r="V39" i="168"/>
  <c r="U39" i="168"/>
  <c r="T39" i="168"/>
  <c r="S39" i="168"/>
  <c r="R39" i="168"/>
  <c r="Q39" i="168"/>
  <c r="W38" i="168"/>
  <c r="V38" i="168"/>
  <c r="U38" i="168"/>
  <c r="T38" i="168"/>
  <c r="S38" i="168"/>
  <c r="R38" i="168"/>
  <c r="Q38" i="168"/>
  <c r="W37" i="168"/>
  <c r="V37" i="168"/>
  <c r="U37" i="168"/>
  <c r="T37" i="168"/>
  <c r="S37" i="168"/>
  <c r="R37" i="168"/>
  <c r="Q37" i="168"/>
  <c r="W36" i="168"/>
  <c r="V36" i="168"/>
  <c r="U36" i="168"/>
  <c r="T36" i="168"/>
  <c r="S36" i="168"/>
  <c r="R36" i="168"/>
  <c r="Q36" i="168"/>
  <c r="W35" i="168"/>
  <c r="V35" i="168"/>
  <c r="U35" i="168"/>
  <c r="T35" i="168"/>
  <c r="S35" i="168"/>
  <c r="R35" i="168"/>
  <c r="Q35" i="168"/>
  <c r="W34" i="168"/>
  <c r="V34" i="168"/>
  <c r="U34" i="168"/>
  <c r="T34" i="168"/>
  <c r="S34" i="168"/>
  <c r="R34" i="168"/>
  <c r="Q34" i="168"/>
  <c r="W33" i="168"/>
  <c r="U33" i="168"/>
  <c r="R33" i="168"/>
</calcChain>
</file>

<file path=xl/sharedStrings.xml><?xml version="1.0" encoding="utf-8"?>
<sst xmlns="http://schemas.openxmlformats.org/spreadsheetml/2006/main" count="60" uniqueCount="16">
  <si>
    <t>日期</t>
    <phoneticPr fontId="2" type="noConversion"/>
  </si>
  <si>
    <t>当日收益率</t>
    <phoneticPr fontId="2" type="noConversion"/>
  </si>
  <si>
    <t>累计收益率</t>
    <phoneticPr fontId="2" type="noConversion"/>
  </si>
  <si>
    <t>持仓仓位</t>
    <phoneticPr fontId="2" type="noConversion"/>
  </si>
  <si>
    <t>日内分控线</t>
    <phoneticPr fontId="2" type="noConversion"/>
  </si>
  <si>
    <t>二级总仓风控线</t>
    <phoneticPr fontId="2" type="noConversion"/>
  </si>
  <si>
    <t>极限总仓风控线</t>
    <phoneticPr fontId="2" type="noConversion"/>
  </si>
  <si>
    <t>周一</t>
    <phoneticPr fontId="2" type="noConversion"/>
  </si>
  <si>
    <t>投入资金线</t>
    <phoneticPr fontId="2" type="noConversion"/>
  </si>
  <si>
    <t>资金可用额度</t>
    <phoneticPr fontId="2" type="noConversion"/>
  </si>
  <si>
    <t>序号</t>
    <phoneticPr fontId="2" type="noConversion"/>
  </si>
  <si>
    <t>日收益额（万元）</t>
    <phoneticPr fontId="2" type="noConversion"/>
  </si>
  <si>
    <t>基准</t>
    <phoneticPr fontId="2" type="noConversion"/>
  </si>
  <si>
    <t>累计收益额(万元）</t>
    <phoneticPr fontId="2" type="noConversion"/>
  </si>
  <si>
    <t>净资产(万元）</t>
    <phoneticPr fontId="2" type="noConversion"/>
  </si>
  <si>
    <t>持仓市值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</si>
</sst>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76" formatCode="0_);[Red]\(0\)"/>
    <numFmt numFmtId="177" formatCode="_ * #,##0_ ;_ * \-#,##0_ ;_ * &quot;-&quot;??_ ;_ @_ "/>
    <numFmt numFmtId="178" formatCode="_ * #,##0.0_ ;_ * \-#,##0.0_ ;_ * &quot;-&quot;??_ ;_ @_ "/>
    <numFmt numFmtId="179" formatCode="0.0_ "/>
    <numFmt numFmtId="180" formatCode="0.0%"/>
    <numFmt numFmtId="181" formatCode="yy/mm/dd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0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0" borderId="0"/>
    <xf numFmtId="0" fontId="8" fillId="0" borderId="0"/>
    <xf numFmtId="0" fontId="1" fillId="0" borderId="0">
      <alignment vertical="center"/>
    </xf>
  </cellStyleXfs>
  <cellXfs count="54">
    <xf numFmtId="0" fontId="0" fillId="0" borderId="0" xfId="0"/>
    <xf numFmtId="0" fontId="5" fillId="0" borderId="0" xfId="0" applyFont="1"/>
    <xf numFmtId="1" fontId="5" fillId="0" borderId="0" xfId="0" applyNumberFormat="1" applyFont="1"/>
    <xf numFmtId="0" fontId="5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77" fontId="5" fillId="0" borderId="0" xfId="2" applyNumberFormat="1" applyFont="1" applyAlignment="1"/>
    <xf numFmtId="0" fontId="6" fillId="0" borderId="0" xfId="0" applyFont="1"/>
    <xf numFmtId="0" fontId="6" fillId="0" borderId="0" xfId="0" applyFont="1" applyAlignment="1">
      <alignment horizontal="center" vertical="center"/>
    </xf>
    <xf numFmtId="177" fontId="5" fillId="0" borderId="0" xfId="2" applyNumberFormat="1" applyFont="1" applyAlignment="1">
      <alignment horizontal="right"/>
    </xf>
    <xf numFmtId="9" fontId="5" fillId="0" borderId="0" xfId="1" applyFont="1" applyAlignment="1"/>
    <xf numFmtId="0" fontId="5" fillId="0" borderId="1" xfId="0" applyFont="1" applyBorder="1" applyAlignment="1">
      <alignment horizontal="center" vertical="center" wrapText="1"/>
    </xf>
    <xf numFmtId="43" fontId="5" fillId="0" borderId="1" xfId="2" applyFont="1" applyBorder="1" applyAlignment="1">
      <alignment horizontal="center" vertical="center" wrapText="1"/>
    </xf>
    <xf numFmtId="177" fontId="5" fillId="0" borderId="1" xfId="2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2" fontId="4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77" fontId="4" fillId="0" borderId="1" xfId="2" applyNumberFormat="1" applyFont="1" applyBorder="1" applyAlignment="1">
      <alignment horizontal="center"/>
    </xf>
    <xf numFmtId="9" fontId="5" fillId="0" borderId="1" xfId="1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10" fontId="4" fillId="0" borderId="1" xfId="1" applyNumberFormat="1" applyFont="1" applyBorder="1" applyAlignment="1">
      <alignment horizontal="center"/>
    </xf>
    <xf numFmtId="176" fontId="5" fillId="0" borderId="1" xfId="0" applyNumberFormat="1" applyFont="1" applyBorder="1" applyAlignment="1">
      <alignment horizontal="center" vertical="center" wrapText="1"/>
    </xf>
    <xf numFmtId="178" fontId="4" fillId="0" borderId="1" xfId="2" applyNumberFormat="1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9" fontId="4" fillId="0" borderId="1" xfId="0" applyNumberFormat="1" applyFont="1" applyBorder="1" applyAlignment="1">
      <alignment horizontal="center"/>
    </xf>
    <xf numFmtId="180" fontId="5" fillId="0" borderId="0" xfId="1" applyNumberFormat="1" applyFont="1" applyAlignment="1"/>
    <xf numFmtId="180" fontId="6" fillId="0" borderId="0" xfId="1" applyNumberFormat="1" applyFont="1" applyAlignment="1">
      <alignment horizontal="center" vertical="center"/>
    </xf>
    <xf numFmtId="180" fontId="5" fillId="0" borderId="1" xfId="1" applyNumberFormat="1" applyFont="1" applyBorder="1" applyAlignment="1">
      <alignment horizontal="center" vertical="center" wrapText="1"/>
    </xf>
    <xf numFmtId="180" fontId="5" fillId="0" borderId="1" xfId="1" applyNumberFormat="1" applyFont="1" applyBorder="1" applyAlignment="1">
      <alignment horizontal="center"/>
    </xf>
    <xf numFmtId="178" fontId="5" fillId="0" borderId="1" xfId="2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181" fontId="5" fillId="0" borderId="0" xfId="0" applyNumberFormat="1" applyFont="1" applyAlignment="1">
      <alignment horizontal="center" vertical="center"/>
    </xf>
    <xf numFmtId="181" fontId="6" fillId="0" borderId="0" xfId="0" applyNumberFormat="1" applyFont="1" applyAlignment="1">
      <alignment horizontal="center" vertical="center"/>
    </xf>
    <xf numFmtId="181" fontId="5" fillId="0" borderId="1" xfId="0" applyNumberFormat="1" applyFont="1" applyBorder="1" applyAlignment="1">
      <alignment horizontal="center" vertical="center" wrapText="1"/>
    </xf>
    <xf numFmtId="181" fontId="4" fillId="0" borderId="1" xfId="0" applyNumberFormat="1" applyFont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2" fontId="5" fillId="0" borderId="0" xfId="0" applyNumberFormat="1" applyFont="1"/>
    <xf numFmtId="2" fontId="6" fillId="0" borderId="0" xfId="0" applyNumberFormat="1" applyFont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 wrapText="1"/>
    </xf>
    <xf numFmtId="2" fontId="5" fillId="0" borderId="0" xfId="0" applyNumberFormat="1" applyFont="1" applyAlignment="1">
      <alignment horizontal="center"/>
    </xf>
    <xf numFmtId="2" fontId="5" fillId="0" borderId="1" xfId="2" applyNumberFormat="1" applyFont="1" applyBorder="1" applyAlignment="1">
      <alignment horizontal="center" vertical="center" wrapText="1"/>
    </xf>
    <xf numFmtId="2" fontId="5" fillId="0" borderId="1" xfId="2" applyNumberFormat="1" applyFont="1" applyBorder="1" applyAlignment="1">
      <alignment horizontal="center"/>
    </xf>
  </cellXfs>
  <cellStyles count="6">
    <cellStyle name="百分比" xfId="1" builtinId="5"/>
    <cellStyle name="常规" xfId="0" builtinId="0"/>
    <cellStyle name="常规 2" xfId="3"/>
    <cellStyle name="常规 3" xfId="4"/>
    <cellStyle name="常规 4" xfId="5"/>
    <cellStyle name="千位分隔" xfId="2" builtinId="3"/>
  </cellStyles>
  <dxfs count="0"/>
  <tableStyles count="0" defaultTableStyle="TableStyleMedium2" defaultPivotStyle="PivotStyleMedium9"/>
  <colors>
    <mruColors>
      <color rgb="FFF692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波段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9974914607366869E-2"/>
          <c:y val="0.12539581186868712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923222591698879"/>
                  <c:y val="0.70651852177711028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合计!$U$34:$U$65</c:f>
              <c:numCache>
                <c:formatCode>_ * #,##0.0_ ;_ * \-#,##0.0_ ;_ * "-"??_ ;_ @_ </c:formatCode>
                <c:ptCount val="32"/>
                <c:pt idx="0">
                  <c:v>99.917606399999997</c:v>
                </c:pt>
                <c:pt idx="1">
                  <c:v>100.1965806</c:v>
                </c:pt>
                <c:pt idx="2">
                  <c:v>99.515382200000005</c:v>
                </c:pt>
                <c:pt idx="3">
                  <c:v>99.337873599999995</c:v>
                </c:pt>
                <c:pt idx="4">
                  <c:v>100.7440898</c:v>
                </c:pt>
                <c:pt idx="5">
                  <c:v>101.876599</c:v>
                </c:pt>
                <c:pt idx="6">
                  <c:v>101.48088340000001</c:v>
                </c:pt>
                <c:pt idx="7">
                  <c:v>101.85321999999999</c:v>
                </c:pt>
                <c:pt idx="8">
                  <c:v>102.94358299999999</c:v>
                </c:pt>
                <c:pt idx="9">
                  <c:v>102.94358299999999</c:v>
                </c:pt>
                <c:pt idx="10">
                  <c:v>102.94358299999999</c:v>
                </c:pt>
                <c:pt idx="11">
                  <c:v>102.94358299999999</c:v>
                </c:pt>
                <c:pt idx="12">
                  <c:v>102.94358299999999</c:v>
                </c:pt>
                <c:pt idx="13">
                  <c:v>102.94358299999999</c:v>
                </c:pt>
                <c:pt idx="14">
                  <c:v>102.36691039999999</c:v>
                </c:pt>
                <c:pt idx="15">
                  <c:v>93.765083000000004</c:v>
                </c:pt>
                <c:pt idx="16">
                  <c:v>83.8617986</c:v>
                </c:pt>
                <c:pt idx="17">
                  <c:v>83.903048600000005</c:v>
                </c:pt>
                <c:pt idx="18">
                  <c:v>84.132436800000008</c:v>
                </c:pt>
                <c:pt idx="19">
                  <c:v>84.057678199999998</c:v>
                </c:pt>
                <c:pt idx="20">
                  <c:v>84.399824999999993</c:v>
                </c:pt>
                <c:pt idx="21">
                  <c:v>84.159626599999996</c:v>
                </c:pt>
                <c:pt idx="22">
                  <c:v>83.148522200000002</c:v>
                </c:pt>
                <c:pt idx="23">
                  <c:v>83.753204000000011</c:v>
                </c:pt>
                <c:pt idx="24">
                  <c:v>83.084833000000003</c:v>
                </c:pt>
              </c:numCache>
            </c:numRef>
          </c:val>
        </c:ser>
        <c:ser>
          <c:idx val="4"/>
          <c:order val="3"/>
          <c:tx>
            <c:strRef>
              <c:f>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合计!$Q$34:$Q$65</c:f>
              <c:numCache>
                <c:formatCode>0_);[Red]\(0\)</c:formatCode>
                <c:ptCount val="32"/>
                <c:pt idx="0">
                  <c:v>99.917606399999997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101.876599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102.94358299999999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93.765083000000004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84.399824999999993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552092224"/>
        <c:axId val="552083520"/>
      </c:barChart>
      <c:lineChart>
        <c:grouping val="standard"/>
        <c:varyColors val="0"/>
        <c:ser>
          <c:idx val="0"/>
          <c:order val="0"/>
          <c:tx>
            <c:strRef>
              <c:f>合计!$R$33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合计!$R$34:$R$65</c:f>
              <c:numCache>
                <c:formatCode>_ * #,##0.0_ ;_ * \-#,##0.0_ ;_ * "-"??_ ;_ @_ </c:formatCode>
                <c:ptCount val="32"/>
                <c:pt idx="0">
                  <c:v>82.227954550920657</c:v>
                </c:pt>
                <c:pt idx="1">
                  <c:v>82.76261246730266</c:v>
                </c:pt>
                <c:pt idx="2">
                  <c:v>81.377138555373563</c:v>
                </c:pt>
                <c:pt idx="3">
                  <c:v>80.998932312377775</c:v>
                </c:pt>
                <c:pt idx="4">
                  <c:v>83.787823730537554</c:v>
                </c:pt>
                <c:pt idx="5">
                  <c:v>85.98228000879466</c:v>
                </c:pt>
                <c:pt idx="6">
                  <c:v>85.16770825624333</c:v>
                </c:pt>
                <c:pt idx="7">
                  <c:v>85.889070225425328</c:v>
                </c:pt>
                <c:pt idx="8">
                  <c:v>88.046325433185103</c:v>
                </c:pt>
                <c:pt idx="9">
                  <c:v>88.023096943833764</c:v>
                </c:pt>
                <c:pt idx="10">
                  <c:v>87.95341147577976</c:v>
                </c:pt>
                <c:pt idx="11">
                  <c:v>87.930182986428434</c:v>
                </c:pt>
                <c:pt idx="12">
                  <c:v>87.906954497077109</c:v>
                </c:pt>
                <c:pt idx="13">
                  <c:v>87.883726007725755</c:v>
                </c:pt>
                <c:pt idx="14">
                  <c:v>86.707280467841116</c:v>
                </c:pt>
                <c:pt idx="15">
                  <c:v>79.232240335920437</c:v>
                </c:pt>
                <c:pt idx="16">
                  <c:v>69.258485738729107</c:v>
                </c:pt>
                <c:pt idx="17">
                  <c:v>69.322114259903103</c:v>
                </c:pt>
                <c:pt idx="18">
                  <c:v>69.76197737258822</c:v>
                </c:pt>
                <c:pt idx="19">
                  <c:v>69.593614473451112</c:v>
                </c:pt>
                <c:pt idx="20">
                  <c:v>70.221278330395336</c:v>
                </c:pt>
                <c:pt idx="21">
                  <c:v>69.722072595658204</c:v>
                </c:pt>
                <c:pt idx="22">
                  <c:v>67.681226173365559</c:v>
                </c:pt>
                <c:pt idx="23">
                  <c:v>68.871593087472888</c:v>
                </c:pt>
                <c:pt idx="24">
                  <c:v>67.516137302202452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合计!$V$33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3.8140167001849654E-4"/>
                  <c:y val="-1.3081348763696123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合计!$G$34:$G$65</c:f>
              <c:numCache>
                <c:formatCode>0.00</c:formatCode>
                <c:ptCount val="32"/>
                <c:pt idx="0">
                  <c:v>-49.552292455735554</c:v>
                </c:pt>
                <c:pt idx="1">
                  <c:v>2.55683716382</c:v>
                </c:pt>
                <c:pt idx="2">
                  <c:v>-7.0427551192911109</c:v>
                </c:pt>
                <c:pt idx="3">
                  <c:v>-2.0069764299577777</c:v>
                </c:pt>
                <c:pt idx="4">
                  <c:v>13.826752181597778</c:v>
                </c:pt>
                <c:pt idx="5">
                  <c:v>11.090290419375556</c:v>
                </c:pt>
                <c:pt idx="6">
                  <c:v>-4.1885615255133333</c:v>
                </c:pt>
                <c:pt idx="7">
                  <c:v>3.4902536918200004</c:v>
                </c:pt>
                <c:pt idx="8">
                  <c:v>10.668922077597777</c:v>
                </c:pt>
                <c:pt idx="9">
                  <c:v>-0.23228489351333334</c:v>
                </c:pt>
                <c:pt idx="10">
                  <c:v>-0.23228489351333334</c:v>
                </c:pt>
                <c:pt idx="11">
                  <c:v>-0.23228489351333334</c:v>
                </c:pt>
                <c:pt idx="12">
                  <c:v>-0.23228489351333334</c:v>
                </c:pt>
                <c:pt idx="13">
                  <c:v>-0.23228489351333334</c:v>
                </c:pt>
                <c:pt idx="14">
                  <c:v>-5.9977293988466673</c:v>
                </c:pt>
                <c:pt idx="15">
                  <c:v>11.729879478486666</c:v>
                </c:pt>
                <c:pt idx="16">
                  <c:v>-0.70470197191333339</c:v>
                </c:pt>
                <c:pt idx="17">
                  <c:v>0.22378521174000002</c:v>
                </c:pt>
                <c:pt idx="18">
                  <c:v>2.1047491268511109</c:v>
                </c:pt>
                <c:pt idx="19">
                  <c:v>-0.93604299137111113</c:v>
                </c:pt>
                <c:pt idx="20">
                  <c:v>3.2320845521844443</c:v>
                </c:pt>
                <c:pt idx="21">
                  <c:v>-2.5900733473711113</c:v>
                </c:pt>
                <c:pt idx="22">
                  <c:v>-10.297420222926666</c:v>
                </c:pt>
                <c:pt idx="23">
                  <c:v>5.8568511410733333</c:v>
                </c:pt>
                <c:pt idx="24">
                  <c:v>-6.8708478527044443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8.7976784384433799E-4"/>
                  <c:y val="2.7285724610129868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合计!$E$34:$E$65</c:f>
              <c:numCache>
                <c:formatCode>0.00</c:formatCode>
                <c:ptCount val="32"/>
                <c:pt idx="0">
                  <c:v>-176.89651849079331</c:v>
                </c:pt>
                <c:pt idx="1">
                  <c:v>-174.33968132697333</c:v>
                </c:pt>
                <c:pt idx="2">
                  <c:v>-181.38243644626445</c:v>
                </c:pt>
                <c:pt idx="3">
                  <c:v>-183.38941287622222</c:v>
                </c:pt>
                <c:pt idx="4">
                  <c:v>-169.56266069462444</c:v>
                </c:pt>
                <c:pt idx="5">
                  <c:v>-158.94318991205333</c:v>
                </c:pt>
                <c:pt idx="6">
                  <c:v>-163.13175143756666</c:v>
                </c:pt>
                <c:pt idx="7">
                  <c:v>-159.64149774574665</c:v>
                </c:pt>
                <c:pt idx="8">
                  <c:v>-148.97257566814889</c:v>
                </c:pt>
                <c:pt idx="9">
                  <c:v>-149.2048605616622</c:v>
                </c:pt>
                <c:pt idx="10">
                  <c:v>-149.90171524220221</c:v>
                </c:pt>
                <c:pt idx="11">
                  <c:v>-150.13400013571555</c:v>
                </c:pt>
                <c:pt idx="12">
                  <c:v>-150.36628502922889</c:v>
                </c:pt>
                <c:pt idx="13">
                  <c:v>-150.59856992274223</c:v>
                </c:pt>
                <c:pt idx="14">
                  <c:v>-156.5962993215889</c:v>
                </c:pt>
                <c:pt idx="15">
                  <c:v>-145.32842664079556</c:v>
                </c:pt>
                <c:pt idx="16">
                  <c:v>-146.03312861270888</c:v>
                </c:pt>
                <c:pt idx="17">
                  <c:v>-145.80934340096888</c:v>
                </c:pt>
                <c:pt idx="18">
                  <c:v>-143.70459427411777</c:v>
                </c:pt>
                <c:pt idx="19">
                  <c:v>-144.64063726548889</c:v>
                </c:pt>
                <c:pt idx="20">
                  <c:v>-141.78546669604668</c:v>
                </c:pt>
                <c:pt idx="21">
                  <c:v>-144.37554004341777</c:v>
                </c:pt>
                <c:pt idx="22">
                  <c:v>-154.67296026634443</c:v>
                </c:pt>
                <c:pt idx="23">
                  <c:v>-148.81610912527111</c:v>
                </c:pt>
                <c:pt idx="24">
                  <c:v>-155.68695697797554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092224"/>
        <c:axId val="552083520"/>
      </c:lineChart>
      <c:lineChart>
        <c:grouping val="standard"/>
        <c:varyColors val="0"/>
        <c:ser>
          <c:idx val="5"/>
          <c:order val="4"/>
          <c:tx>
            <c:strRef>
              <c:f>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3.8873516729684815E-3"/>
                  <c:y val="-7.7579734643802569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合计!$H$34:$H$65</c:f>
              <c:numCache>
                <c:formatCode>0.00%</c:formatCode>
                <c:ptCount val="32"/>
                <c:pt idx="0">
                  <c:v>-0.16882154570641242</c:v>
                </c:pt>
                <c:pt idx="1">
                  <c:v>-0.16626919187329658</c:v>
                </c:pt>
                <c:pt idx="2">
                  <c:v>-0.17297364023951084</c:v>
                </c:pt>
                <c:pt idx="3">
                  <c:v>-0.17489807524414464</c:v>
                </c:pt>
                <c:pt idx="4">
                  <c:v>-0.16157548071803587</c:v>
                </c:pt>
                <c:pt idx="5">
                  <c:v>-0.1512428872875396</c:v>
                </c:pt>
                <c:pt idx="6">
                  <c:v>-0.15507013310699705</c:v>
                </c:pt>
                <c:pt idx="7">
                  <c:v>-0.15158506474607913</c:v>
                </c:pt>
                <c:pt idx="8">
                  <c:v>-0.14123828088012239</c:v>
                </c:pt>
                <c:pt idx="9">
                  <c:v>-0.14126411860682839</c:v>
                </c:pt>
                <c:pt idx="10">
                  <c:v>-0.14174765250720589</c:v>
                </c:pt>
                <c:pt idx="11">
                  <c:v>-0.1418072210829916</c:v>
                </c:pt>
                <c:pt idx="12">
                  <c:v>-0.14188055137857641</c:v>
                </c:pt>
                <c:pt idx="13">
                  <c:v>-0.14196588591334411</c:v>
                </c:pt>
                <c:pt idx="14">
                  <c:v>-0.14752405447573205</c:v>
                </c:pt>
                <c:pt idx="15">
                  <c:v>-0.13725457550626916</c:v>
                </c:pt>
                <c:pt idx="16">
                  <c:v>-0.13872493117568849</c:v>
                </c:pt>
                <c:pt idx="17">
                  <c:v>-0.13926500147671989</c:v>
                </c:pt>
                <c:pt idx="18">
                  <c:v>-0.1379421624027827</c:v>
                </c:pt>
                <c:pt idx="19">
                  <c:v>-0.13949609858847997</c:v>
                </c:pt>
                <c:pt idx="20">
                  <c:v>-0.13733435140333219</c:v>
                </c:pt>
                <c:pt idx="21">
                  <c:v>-0.14042313833863643</c:v>
                </c:pt>
                <c:pt idx="22">
                  <c:v>-0.15107230262112487</c:v>
                </c:pt>
                <c:pt idx="23">
                  <c:v>-0.14590484771019085</c:v>
                </c:pt>
                <c:pt idx="24">
                  <c:v>-0.15321964589946627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6.5294546662072637E-4"/>
                  <c:y val="-1.8211874374969871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合计!$F$34:$F$65</c:f>
              <c:numCache>
                <c:formatCode>0.00%</c:formatCode>
                <c:ptCount val="32"/>
                <c:pt idx="0">
                  <c:v>-4.959315404070324E-2</c:v>
                </c:pt>
                <c:pt idx="1">
                  <c:v>2.5518207792212823E-3</c:v>
                </c:pt>
                <c:pt idx="2">
                  <c:v>-7.0770517718929202E-3</c:v>
                </c:pt>
                <c:pt idx="3">
                  <c:v>-2.0203537253466815E-3</c:v>
                </c:pt>
                <c:pt idx="4">
                  <c:v>1.3724628619948857E-2</c:v>
                </c:pt>
                <c:pt idx="5">
                  <c:v>1.0886003781276165E-2</c:v>
                </c:pt>
                <c:pt idx="6">
                  <c:v>-4.1274389670058129E-3</c:v>
                </c:pt>
                <c:pt idx="7">
                  <c:v>3.4267485032088334E-3</c:v>
                </c:pt>
                <c:pt idx="8">
                  <c:v>1.0363853449318719E-2</c:v>
                </c:pt>
                <c:pt idx="9">
                  <c:v>-2.2564290725467885E-4</c:v>
                </c:pt>
                <c:pt idx="10">
                  <c:v>-2.2564290725467885E-4</c:v>
                </c:pt>
                <c:pt idx="11">
                  <c:v>-2.2564290725467885E-4</c:v>
                </c:pt>
                <c:pt idx="12">
                  <c:v>-2.2564290725467885E-4</c:v>
                </c:pt>
                <c:pt idx="13">
                  <c:v>-2.2564290725467885E-4</c:v>
                </c:pt>
                <c:pt idx="14">
                  <c:v>-5.8590509134352721E-3</c:v>
                </c:pt>
                <c:pt idx="15">
                  <c:v>1.2509858790917582E-2</c:v>
                </c:pt>
                <c:pt idx="16">
                  <c:v>-8.4031344864732402E-4</c:v>
                </c:pt>
                <c:pt idx="17">
                  <c:v>2.6671880876090123E-4</c:v>
                </c:pt>
                <c:pt idx="18">
                  <c:v>2.5017094558363144E-3</c:v>
                </c:pt>
                <c:pt idx="19">
                  <c:v>-1.1135722653961089E-3</c:v>
                </c:pt>
                <c:pt idx="20">
                  <c:v>3.8294920068666547E-3</c:v>
                </c:pt>
                <c:pt idx="21">
                  <c:v>-3.0775722897172543E-3</c:v>
                </c:pt>
                <c:pt idx="22">
                  <c:v>-1.238436949986667E-2</c:v>
                </c:pt>
                <c:pt idx="23">
                  <c:v>6.9929875650767146E-3</c:v>
                </c:pt>
                <c:pt idx="24">
                  <c:v>-8.2696776350317091E-3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010528"/>
        <c:axId val="551066528"/>
      </c:lineChart>
      <c:catAx>
        <c:axId val="552092224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552083520"/>
        <c:crosses val="autoZero"/>
        <c:auto val="0"/>
        <c:lblAlgn val="ctr"/>
        <c:lblOffset val="100"/>
        <c:noMultiLvlLbl val="0"/>
      </c:catAx>
      <c:valAx>
        <c:axId val="5520835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552092224"/>
        <c:crosses val="autoZero"/>
        <c:crossBetween val="between"/>
      </c:valAx>
      <c:valAx>
        <c:axId val="55106652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692010528"/>
        <c:crosses val="max"/>
        <c:crossBetween val="between"/>
      </c:valAx>
      <c:catAx>
        <c:axId val="692010528"/>
        <c:scaling>
          <c:orientation val="minMax"/>
        </c:scaling>
        <c:delete val="1"/>
        <c:axPos val="b"/>
        <c:majorTickMark val="out"/>
        <c:minorTickMark val="none"/>
        <c:tickLblPos val="nextTo"/>
        <c:crossAx val="55106652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波段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朱国建</a:t>
            </a:r>
            <a:r>
              <a:rPr lang="zh-CN" altLang="zh-CN" sz="1800" b="1" i="0" baseline="0">
                <a:effectLst/>
              </a:rPr>
              <a:t>收益表（近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32445376084658378"/>
          <c:y val="6.2908362145611879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朱国建!$U$33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655966856411465"/>
                  <c:y val="0.71377194714986414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朱国建!$B$34:$B$65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朱国建!$U$34:$U$65</c:f>
              <c:numCache>
                <c:formatCode>_ * #,##0.0_ ;_ * \-#,##0.0_ ;_ * "-"??_ ;_ @_ </c:formatCode>
                <c:ptCount val="32"/>
                <c:pt idx="0">
                  <c:v>81.141606400000001</c:v>
                </c:pt>
                <c:pt idx="1">
                  <c:v>81.244580599999992</c:v>
                </c:pt>
                <c:pt idx="2">
                  <c:v>80.935382200000006</c:v>
                </c:pt>
                <c:pt idx="3">
                  <c:v>80.8658736</c:v>
                </c:pt>
                <c:pt idx="4">
                  <c:v>81.820089800000005</c:v>
                </c:pt>
                <c:pt idx="5">
                  <c:v>82.772599</c:v>
                </c:pt>
                <c:pt idx="6">
                  <c:v>82.684883400000004</c:v>
                </c:pt>
                <c:pt idx="7">
                  <c:v>82.78922</c:v>
                </c:pt>
                <c:pt idx="8">
                  <c:v>83.531582999999998</c:v>
                </c:pt>
                <c:pt idx="9">
                  <c:v>83.531582999999998</c:v>
                </c:pt>
                <c:pt idx="10">
                  <c:v>83.531582999999998</c:v>
                </c:pt>
                <c:pt idx="11">
                  <c:v>83.531582999999998</c:v>
                </c:pt>
                <c:pt idx="12">
                  <c:v>83.531582999999998</c:v>
                </c:pt>
                <c:pt idx="13">
                  <c:v>83.531582999999998</c:v>
                </c:pt>
                <c:pt idx="14">
                  <c:v>83.202910399999993</c:v>
                </c:pt>
                <c:pt idx="15">
                  <c:v>83.91508300000001</c:v>
                </c:pt>
                <c:pt idx="16">
                  <c:v>83.8617986</c:v>
                </c:pt>
                <c:pt idx="17">
                  <c:v>83.903048600000005</c:v>
                </c:pt>
                <c:pt idx="18">
                  <c:v>84.132436800000008</c:v>
                </c:pt>
                <c:pt idx="19">
                  <c:v>84.057678199999998</c:v>
                </c:pt>
                <c:pt idx="20">
                  <c:v>84.399824999999993</c:v>
                </c:pt>
                <c:pt idx="21">
                  <c:v>84.159626599999996</c:v>
                </c:pt>
                <c:pt idx="22">
                  <c:v>83.148522200000002</c:v>
                </c:pt>
                <c:pt idx="23">
                  <c:v>83.753204000000011</c:v>
                </c:pt>
                <c:pt idx="24">
                  <c:v>83.084833000000003</c:v>
                </c:pt>
              </c:numCache>
            </c:numRef>
          </c:val>
        </c:ser>
        <c:ser>
          <c:idx val="4"/>
          <c:order val="3"/>
          <c:tx>
            <c:strRef>
              <c:f>朱国建!$Q$33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朱国建!$B$34:$B$65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朱国建!$Q$34:$Q$65</c:f>
              <c:numCache>
                <c:formatCode>0_);[Red]\(0\)</c:formatCode>
                <c:ptCount val="32"/>
                <c:pt idx="0">
                  <c:v>81.141606400000001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82.772599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83.531582999999998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83.91508300000001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84.399824999999993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2003456"/>
        <c:axId val="692005632"/>
      </c:barChart>
      <c:lineChart>
        <c:grouping val="standard"/>
        <c:varyColors val="0"/>
        <c:ser>
          <c:idx val="0"/>
          <c:order val="0"/>
          <c:tx>
            <c:strRef>
              <c:f>朱国建!$R$33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3.6570033004454784E-5"/>
                  <c:y val="5.0558907353471662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朱国建!$B$34:$B$65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朱国建!$R$34:$R$65</c:f>
              <c:numCache>
                <c:formatCode>_ * #,##0.0_ ;_ * \-#,##0.0_ ;_ * "-"??_ ;_ @_ </c:formatCode>
                <c:ptCount val="32"/>
                <c:pt idx="0">
                  <c:v>78.433542183363556</c:v>
                </c:pt>
                <c:pt idx="1">
                  <c:v>78.620896057191104</c:v>
                </c:pt>
                <c:pt idx="2">
                  <c:v>77.983996324929777</c:v>
                </c:pt>
                <c:pt idx="3">
                  <c:v>77.826422928268443</c:v>
                </c:pt>
                <c:pt idx="4">
                  <c:v>79.716071637207094</c:v>
                </c:pt>
                <c:pt idx="5">
                  <c:v>81.564739343356436</c:v>
                </c:pt>
                <c:pt idx="6">
                  <c:v>81.370755992695109</c:v>
                </c:pt>
                <c:pt idx="7">
                  <c:v>81.5608343637671</c:v>
                </c:pt>
                <c:pt idx="8">
                  <c:v>83.026823751194655</c:v>
                </c:pt>
                <c:pt idx="9">
                  <c:v>83.008252108177771</c:v>
                </c:pt>
                <c:pt idx="10">
                  <c:v>82.952537179127106</c:v>
                </c:pt>
                <c:pt idx="11">
                  <c:v>82.933965536110222</c:v>
                </c:pt>
                <c:pt idx="12">
                  <c:v>82.915393893093338</c:v>
                </c:pt>
                <c:pt idx="13">
                  <c:v>82.89682225007644</c:v>
                </c:pt>
                <c:pt idx="14">
                  <c:v>82.220978445415113</c:v>
                </c:pt>
                <c:pt idx="15">
                  <c:v>83.589596532497765</c:v>
                </c:pt>
                <c:pt idx="16">
                  <c:v>83.464467930458653</c:v>
                </c:pt>
                <c:pt idx="17">
                  <c:v>83.528387120775108</c:v>
                </c:pt>
                <c:pt idx="18">
                  <c:v>83.968540902602655</c:v>
                </c:pt>
                <c:pt idx="19">
                  <c:v>83.800468672607991</c:v>
                </c:pt>
                <c:pt idx="20">
                  <c:v>84.429004536979548</c:v>
                </c:pt>
                <c:pt idx="21">
                  <c:v>83.930089471384875</c:v>
                </c:pt>
                <c:pt idx="22">
                  <c:v>81.889533718234659</c:v>
                </c:pt>
                <c:pt idx="23">
                  <c:v>83.080191301484433</c:v>
                </c:pt>
                <c:pt idx="24">
                  <c:v>81.725026185356427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朱国建!$V$33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朱国建!$B$34:$B$65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朱国建!$V$34:$V$65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朱国建!$G$33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3.2463762188517688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朱国建!$B$34:$B$65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朱国建!$G$34:$G$65</c:f>
              <c:numCache>
                <c:formatCode>0.00</c:formatCode>
                <c:ptCount val="32"/>
                <c:pt idx="0">
                  <c:v>-28.670355103502221</c:v>
                </c:pt>
                <c:pt idx="1">
                  <c:v>0.84379673827555557</c:v>
                </c:pt>
                <c:pt idx="2">
                  <c:v>-3.2770133226133336</c:v>
                </c:pt>
                <c:pt idx="3">
                  <c:v>-0.88064796661333344</c:v>
                </c:pt>
                <c:pt idx="4">
                  <c:v>9.3543250893866663</c:v>
                </c:pt>
                <c:pt idx="5">
                  <c:v>9.3372588827200005</c:v>
                </c:pt>
                <c:pt idx="6">
                  <c:v>-1.0626775066133334</c:v>
                </c:pt>
                <c:pt idx="7">
                  <c:v>0.85741771072000006</c:v>
                </c:pt>
                <c:pt idx="8">
                  <c:v>7.2362638742755561</c:v>
                </c:pt>
                <c:pt idx="9">
                  <c:v>-0.18571643016888889</c:v>
                </c:pt>
                <c:pt idx="10">
                  <c:v>-0.18571643016888889</c:v>
                </c:pt>
                <c:pt idx="11">
                  <c:v>-0.18571643016888889</c:v>
                </c:pt>
                <c:pt idx="12">
                  <c:v>-0.18571643016888889</c:v>
                </c:pt>
                <c:pt idx="13">
                  <c:v>-0.18571643016888889</c:v>
                </c:pt>
                <c:pt idx="14">
                  <c:v>-3.4717120466133338</c:v>
                </c:pt>
                <c:pt idx="15">
                  <c:v>6.9344269640533334</c:v>
                </c:pt>
                <c:pt idx="16">
                  <c:v>-0.71844202039111116</c:v>
                </c:pt>
                <c:pt idx="17">
                  <c:v>0.22669190316444446</c:v>
                </c:pt>
                <c:pt idx="18">
                  <c:v>2.107655818275556</c:v>
                </c:pt>
                <c:pt idx="19">
                  <c:v>-0.93313629994666669</c:v>
                </c:pt>
                <c:pt idx="20">
                  <c:v>3.234991243608889</c:v>
                </c:pt>
                <c:pt idx="21">
                  <c:v>-2.5871666559466666</c:v>
                </c:pt>
                <c:pt idx="22">
                  <c:v>-10.294513531502222</c:v>
                </c:pt>
                <c:pt idx="23">
                  <c:v>5.8597578324977775</c:v>
                </c:pt>
                <c:pt idx="24">
                  <c:v>-6.8679411612800001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朱国建!$E$33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1441888756580474E-3"/>
                  <c:y val="-4.0863104272051115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朱国建!$E$34:$E$65</c:f>
              <c:numCache>
                <c:formatCode>0.00</c:formatCode>
                <c:ptCount val="32"/>
                <c:pt idx="0">
                  <c:v>-27.080642166364445</c:v>
                </c:pt>
                <c:pt idx="1">
                  <c:v>-26.236845428088888</c:v>
                </c:pt>
                <c:pt idx="2">
                  <c:v>-29.513858750702219</c:v>
                </c:pt>
                <c:pt idx="3">
                  <c:v>-30.394506717315554</c:v>
                </c:pt>
                <c:pt idx="4">
                  <c:v>-21.040181627928888</c:v>
                </c:pt>
                <c:pt idx="5">
                  <c:v>-12.078596566435555</c:v>
                </c:pt>
                <c:pt idx="6">
                  <c:v>-13.141274073048889</c:v>
                </c:pt>
                <c:pt idx="7">
                  <c:v>-12.283856362328889</c:v>
                </c:pt>
                <c:pt idx="8">
                  <c:v>-5.0475924880533336</c:v>
                </c:pt>
                <c:pt idx="9">
                  <c:v>-5.2333089182222228</c:v>
                </c:pt>
                <c:pt idx="10">
                  <c:v>-5.7904582087288885</c:v>
                </c:pt>
                <c:pt idx="11">
                  <c:v>-5.9761746388977777</c:v>
                </c:pt>
                <c:pt idx="12">
                  <c:v>-6.1618910690666668</c:v>
                </c:pt>
                <c:pt idx="13">
                  <c:v>-6.347607499235556</c:v>
                </c:pt>
                <c:pt idx="14">
                  <c:v>-9.819319545848888</c:v>
                </c:pt>
                <c:pt idx="15">
                  <c:v>-3.2548646750222221</c:v>
                </c:pt>
                <c:pt idx="16">
                  <c:v>-3.9733066954133336</c:v>
                </c:pt>
                <c:pt idx="17">
                  <c:v>-3.7466147922488893</c:v>
                </c:pt>
                <c:pt idx="18">
                  <c:v>-1.6389589739733332</c:v>
                </c:pt>
                <c:pt idx="19">
                  <c:v>-2.57209527392</c:v>
                </c:pt>
                <c:pt idx="20">
                  <c:v>0.29179536979555559</c:v>
                </c:pt>
                <c:pt idx="21">
                  <c:v>-2.2953712861511111</c:v>
                </c:pt>
                <c:pt idx="22">
                  <c:v>-12.589884817653333</c:v>
                </c:pt>
                <c:pt idx="23">
                  <c:v>-6.7301269851555556</c:v>
                </c:pt>
                <c:pt idx="24">
                  <c:v>-13.598068146435555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003456"/>
        <c:axId val="692005632"/>
      </c:lineChart>
      <c:lineChart>
        <c:grouping val="standard"/>
        <c:varyColors val="0"/>
        <c:ser>
          <c:idx val="5"/>
          <c:order val="4"/>
          <c:tx>
            <c:strRef>
              <c:f>朱国建!$H$33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7926733528877008E-3"/>
                  <c:y val="4.4824019669437914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朱国建!$H$34:$H$65</c:f>
              <c:numCache>
                <c:formatCode>0.00%</c:formatCode>
                <c:ptCount val="32"/>
                <c:pt idx="0">
                  <c:v>-3.1915485651955913E-2</c:v>
                </c:pt>
                <c:pt idx="1">
                  <c:v>-3.1030953658876096E-2</c:v>
                </c:pt>
                <c:pt idx="2">
                  <c:v>-3.5021945613572789E-2</c:v>
                </c:pt>
                <c:pt idx="3">
                  <c:v>-3.6171387655780408E-2</c:v>
                </c:pt>
                <c:pt idx="4">
                  <c:v>-2.5083109317517126E-2</c:v>
                </c:pt>
                <c:pt idx="5">
                  <c:v>-1.4411442759957699E-2</c:v>
                </c:pt>
                <c:pt idx="6">
                  <c:v>-1.5691783731016651E-2</c:v>
                </c:pt>
                <c:pt idx="7">
                  <c:v>-1.4677272883064613E-2</c:v>
                </c:pt>
                <c:pt idx="8">
                  <c:v>-6.0316901519655384E-3</c:v>
                </c:pt>
                <c:pt idx="9">
                  <c:v>-6.2541861421230409E-3</c:v>
                </c:pt>
                <c:pt idx="10">
                  <c:v>-6.9205925153859264E-3</c:v>
                </c:pt>
                <c:pt idx="11">
                  <c:v>-7.1430926085586429E-3</c:v>
                </c:pt>
                <c:pt idx="12">
                  <c:v>-7.3655780021386497E-3</c:v>
                </c:pt>
                <c:pt idx="13">
                  <c:v>-7.5880505309151511E-3</c:v>
                </c:pt>
                <c:pt idx="14">
                  <c:v>-1.1740726043755393E-2</c:v>
                </c:pt>
                <c:pt idx="15">
                  <c:v>-3.891262248389927E-3</c:v>
                </c:pt>
                <c:pt idx="16">
                  <c:v>-4.7497205138949941E-3</c:v>
                </c:pt>
                <c:pt idx="17">
                  <c:v>-4.4782541749205842E-3</c:v>
                </c:pt>
                <c:pt idx="18">
                  <c:v>-1.9586356228977158E-3</c:v>
                </c:pt>
                <c:pt idx="19">
                  <c:v>-3.0733147680383709E-3</c:v>
                </c:pt>
                <c:pt idx="20">
                  <c:v>3.485618006263018E-4</c:v>
                </c:pt>
                <c:pt idx="21">
                  <c:v>-2.7414612773253972E-3</c:v>
                </c:pt>
                <c:pt idx="22">
                  <c:v>-1.5039798715978761E-2</c:v>
                </c:pt>
                <c:pt idx="23">
                  <c:v>-8.0396474292998218E-3</c:v>
                </c:pt>
                <c:pt idx="24">
                  <c:v>-1.6247400652450558E-2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朱国建!$X$33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朱国建!$X$34:$X$65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朱国建!$M$33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朱国建!$M$34:$M$65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朱国建!$F$33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284820534550625E-3"/>
                  <c:y val="-2.6305935276646794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朱国建!$F$34:$F$65</c:f>
              <c:numCache>
                <c:formatCode>0.00%</c:formatCode>
                <c:ptCount val="32"/>
                <c:pt idx="0">
                  <c:v>-3.5333728743509596E-2</c:v>
                </c:pt>
                <c:pt idx="1">
                  <c:v>1.038588336654612E-3</c:v>
                </c:pt>
                <c:pt idx="2">
                  <c:v>-4.0489254928277015E-3</c:v>
                </c:pt>
                <c:pt idx="3">
                  <c:v>-1.0890230048950257E-3</c:v>
                </c:pt>
                <c:pt idx="4">
                  <c:v>1.1432797387844798E-2</c:v>
                </c:pt>
                <c:pt idx="5">
                  <c:v>1.1280615802241514E-2</c:v>
                </c:pt>
                <c:pt idx="6">
                  <c:v>-1.2852137693325132E-3</c:v>
                </c:pt>
                <c:pt idx="7">
                  <c:v>1.0356634725148999E-3</c:v>
                </c:pt>
                <c:pt idx="8">
                  <c:v>8.662907626538761E-3</c:v>
                </c:pt>
                <c:pt idx="9">
                  <c:v>-2.2233079213749473E-4</c:v>
                </c:pt>
                <c:pt idx="10">
                  <c:v>-2.2233079213749473E-4</c:v>
                </c:pt>
                <c:pt idx="11">
                  <c:v>-2.2233079213749473E-4</c:v>
                </c:pt>
                <c:pt idx="12">
                  <c:v>-2.2233079213749473E-4</c:v>
                </c:pt>
                <c:pt idx="13">
                  <c:v>-2.2233079213749473E-4</c:v>
                </c:pt>
                <c:pt idx="14">
                  <c:v>-4.1725848650281516E-3</c:v>
                </c:pt>
                <c:pt idx="15">
                  <c:v>8.2636240305611498E-3</c:v>
                </c:pt>
                <c:pt idx="16">
                  <c:v>-8.5669760532790576E-4</c:v>
                </c:pt>
                <c:pt idx="17">
                  <c:v>2.701831541845125E-4</c:v>
                </c:pt>
                <c:pt idx="18">
                  <c:v>2.5051643556763779E-3</c:v>
                </c:pt>
                <c:pt idx="19">
                  <c:v>-1.1101142928626202E-3</c:v>
                </c:pt>
                <c:pt idx="20">
                  <c:v>3.832935961192916E-3</c:v>
                </c:pt>
                <c:pt idx="21">
                  <c:v>-3.074118506066027E-3</c:v>
                </c:pt>
                <c:pt idx="22">
                  <c:v>-1.2380873717443197E-2</c:v>
                </c:pt>
                <c:pt idx="23">
                  <c:v>6.996458108632809E-3</c:v>
                </c:pt>
                <c:pt idx="24">
                  <c:v>-8.2661791728942894E-3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006176"/>
        <c:axId val="692011616"/>
      </c:lineChart>
      <c:catAx>
        <c:axId val="692003456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692005632"/>
        <c:crosses val="autoZero"/>
        <c:auto val="0"/>
        <c:lblAlgn val="ctr"/>
        <c:lblOffset val="100"/>
        <c:noMultiLvlLbl val="0"/>
      </c:catAx>
      <c:valAx>
        <c:axId val="6920056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692003456"/>
        <c:crosses val="autoZero"/>
        <c:crossBetween val="between"/>
      </c:valAx>
      <c:valAx>
        <c:axId val="69201161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692006176"/>
        <c:crosses val="max"/>
        <c:crossBetween val="between"/>
      </c:valAx>
      <c:catAx>
        <c:axId val="692006176"/>
        <c:scaling>
          <c:orientation val="minMax"/>
        </c:scaling>
        <c:delete val="1"/>
        <c:axPos val="b"/>
        <c:majorTickMark val="out"/>
        <c:minorTickMark val="none"/>
        <c:tickLblPos val="nextTo"/>
        <c:crossAx val="69201161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檀显峰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波段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檀显峰!$U$33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0976620382395651E-2"/>
                  <c:y val="0.67552264938450524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檀显峰!$B$34:$B$65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檀显峰!$U$34:$U$65</c:f>
              <c:numCache>
                <c:formatCode>_ * #,##0.0_ ;_ * \-#,##0.0_ ;_ * "-"??_ ;_ @_ </c:formatCode>
                <c:ptCount val="32"/>
                <c:pt idx="0">
                  <c:v>18.776</c:v>
                </c:pt>
                <c:pt idx="1">
                  <c:v>18.952000000000002</c:v>
                </c:pt>
                <c:pt idx="2">
                  <c:v>18.580000000000002</c:v>
                </c:pt>
                <c:pt idx="3">
                  <c:v>18.472000000000001</c:v>
                </c:pt>
                <c:pt idx="4">
                  <c:v>18.923999999999999</c:v>
                </c:pt>
                <c:pt idx="5">
                  <c:v>19.103999999999999</c:v>
                </c:pt>
                <c:pt idx="6">
                  <c:v>18.795999999999999</c:v>
                </c:pt>
                <c:pt idx="7">
                  <c:v>19.064</c:v>
                </c:pt>
                <c:pt idx="8">
                  <c:v>19.411999999999999</c:v>
                </c:pt>
                <c:pt idx="9">
                  <c:v>19.411999999999999</c:v>
                </c:pt>
                <c:pt idx="10">
                  <c:v>19.411999999999999</c:v>
                </c:pt>
                <c:pt idx="11">
                  <c:v>19.411999999999999</c:v>
                </c:pt>
                <c:pt idx="12">
                  <c:v>19.411999999999999</c:v>
                </c:pt>
                <c:pt idx="13">
                  <c:v>19.411999999999999</c:v>
                </c:pt>
                <c:pt idx="14">
                  <c:v>19.163999999999998</c:v>
                </c:pt>
                <c:pt idx="15">
                  <c:v>9.85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檀显峰!$Q$33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檀显峰!$B$34:$B$65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檀显峰!$Q$34:$Q$65</c:f>
              <c:numCache>
                <c:formatCode>0_);[Red]\(0\)</c:formatCode>
                <c:ptCount val="32"/>
                <c:pt idx="0">
                  <c:v>18.776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19.103999999999999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19.411999999999999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9.85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692005088"/>
        <c:axId val="692006720"/>
      </c:barChart>
      <c:lineChart>
        <c:grouping val="standard"/>
        <c:varyColors val="0"/>
        <c:ser>
          <c:idx val="0"/>
          <c:order val="0"/>
          <c:tx>
            <c:strRef>
              <c:f>檀显峰!$R$33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檀显峰!$B$34:$B$65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檀显峰!$R$34:$R$65</c:f>
              <c:numCache>
                <c:formatCode>_ * #,##0.0_ ;_ * \-#,##0.0_ ;_ * "-"??_ ;_ @_ </c:formatCode>
                <c:ptCount val="32"/>
                <c:pt idx="0">
                  <c:v>3.7940060622717779</c:v>
                </c:pt>
                <c:pt idx="1">
                  <c:v>4.1413101048262222</c:v>
                </c:pt>
                <c:pt idx="2">
                  <c:v>3.3927359251584441</c:v>
                </c:pt>
                <c:pt idx="3">
                  <c:v>3.1721030788240001</c:v>
                </c:pt>
                <c:pt idx="4">
                  <c:v>4.0713457880451109</c:v>
                </c:pt>
                <c:pt idx="5">
                  <c:v>4.4171343601528887</c:v>
                </c:pt>
                <c:pt idx="6">
                  <c:v>3.7965459582628887</c:v>
                </c:pt>
                <c:pt idx="7">
                  <c:v>4.3278295563728886</c:v>
                </c:pt>
                <c:pt idx="8">
                  <c:v>5.0190953767051116</c:v>
                </c:pt>
                <c:pt idx="9">
                  <c:v>5.0144385303706667</c:v>
                </c:pt>
                <c:pt idx="10">
                  <c:v>5.0004679913673327</c:v>
                </c:pt>
                <c:pt idx="11">
                  <c:v>4.9958111450328877</c:v>
                </c:pt>
                <c:pt idx="12">
                  <c:v>4.9911542986984454</c:v>
                </c:pt>
                <c:pt idx="13">
                  <c:v>4.9864974523640004</c:v>
                </c:pt>
                <c:pt idx="14">
                  <c:v>4.4858957171406662</c:v>
                </c:pt>
                <c:pt idx="15">
                  <c:v>-4.3577625018626662</c:v>
                </c:pt>
                <c:pt idx="16">
                  <c:v>-14.206388497014888</c:v>
                </c:pt>
                <c:pt idx="17">
                  <c:v>-14.206679166157333</c:v>
                </c:pt>
                <c:pt idx="18">
                  <c:v>-14.206969835299777</c:v>
                </c:pt>
                <c:pt idx="19">
                  <c:v>-14.207260504442221</c:v>
                </c:pt>
                <c:pt idx="20">
                  <c:v>-14.208132511869556</c:v>
                </c:pt>
                <c:pt idx="21">
                  <c:v>-14.208423181012</c:v>
                </c:pt>
                <c:pt idx="22">
                  <c:v>-14.208713850154444</c:v>
                </c:pt>
                <c:pt idx="23">
                  <c:v>-14.209004519296888</c:v>
                </c:pt>
                <c:pt idx="24">
                  <c:v>-14.209295188439333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檀显峰!$V$33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檀显峰!$B$34:$B$65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檀显峰!$V$34:$V$65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檀显峰!$G$33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檀显峰!$B$34:$B$65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檀显峰!$G$34:$G$65</c:f>
              <c:numCache>
                <c:formatCode>0.00</c:formatCode>
                <c:ptCount val="32"/>
                <c:pt idx="0">
                  <c:v>-20.881937352233336</c:v>
                </c:pt>
                <c:pt idx="1">
                  <c:v>1.7130404255444445</c:v>
                </c:pt>
                <c:pt idx="2">
                  <c:v>-3.7657417966777778</c:v>
                </c:pt>
                <c:pt idx="3">
                  <c:v>-1.1263284633444444</c:v>
                </c:pt>
                <c:pt idx="4">
                  <c:v>4.4724270922111113</c:v>
                </c:pt>
                <c:pt idx="5">
                  <c:v>1.7530315366555556</c:v>
                </c:pt>
                <c:pt idx="6">
                  <c:v>-3.1258840189000003</c:v>
                </c:pt>
                <c:pt idx="7">
                  <c:v>2.6328359811000004</c:v>
                </c:pt>
                <c:pt idx="8">
                  <c:v>3.4326582033222222</c:v>
                </c:pt>
                <c:pt idx="9">
                  <c:v>-4.6568463344444443E-2</c:v>
                </c:pt>
                <c:pt idx="10">
                  <c:v>-4.6568463344444443E-2</c:v>
                </c:pt>
                <c:pt idx="11">
                  <c:v>-4.6568463344444443E-2</c:v>
                </c:pt>
                <c:pt idx="12">
                  <c:v>-4.6568463344444443E-2</c:v>
                </c:pt>
                <c:pt idx="13">
                  <c:v>-4.6568463344444443E-2</c:v>
                </c:pt>
                <c:pt idx="14">
                  <c:v>-2.5260173522333331</c:v>
                </c:pt>
                <c:pt idx="15">
                  <c:v>4.7954525144333333</c:v>
                </c:pt>
                <c:pt idx="16">
                  <c:v>1.3740048477777779E-2</c:v>
                </c:pt>
                <c:pt idx="17">
                  <c:v>-2.9066914244444447E-3</c:v>
                </c:pt>
                <c:pt idx="18">
                  <c:v>-2.9066914244444447E-3</c:v>
                </c:pt>
                <c:pt idx="19">
                  <c:v>-2.9066914244444447E-3</c:v>
                </c:pt>
                <c:pt idx="20">
                  <c:v>-2.9066914244444447E-3</c:v>
                </c:pt>
                <c:pt idx="21">
                  <c:v>-2.9066914244444447E-3</c:v>
                </c:pt>
                <c:pt idx="22">
                  <c:v>-2.9066914244444447E-3</c:v>
                </c:pt>
                <c:pt idx="23">
                  <c:v>-2.9066914244444447E-3</c:v>
                </c:pt>
                <c:pt idx="24">
                  <c:v>-2.9066914244444447E-3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檀显峰!$E$33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檀显峰!$E$34:$E$65</c:f>
              <c:numCache>
                <c:formatCode>0.00</c:formatCode>
                <c:ptCount val="32"/>
                <c:pt idx="0">
                  <c:v>-149.81993937728222</c:v>
                </c:pt>
                <c:pt idx="1">
                  <c:v>-148.10689895173778</c:v>
                </c:pt>
                <c:pt idx="2">
                  <c:v>-151.87264074841553</c:v>
                </c:pt>
                <c:pt idx="3">
                  <c:v>-152.99896921176</c:v>
                </c:pt>
                <c:pt idx="4">
                  <c:v>-148.52654211954888</c:v>
                </c:pt>
                <c:pt idx="5">
                  <c:v>-146.8686563984711</c:v>
                </c:pt>
                <c:pt idx="6">
                  <c:v>-149.9945404173711</c:v>
                </c:pt>
                <c:pt idx="7">
                  <c:v>-147.36170443627111</c:v>
                </c:pt>
                <c:pt idx="8">
                  <c:v>-143.92904623294891</c:v>
                </c:pt>
                <c:pt idx="9">
                  <c:v>-143.97561469629332</c:v>
                </c:pt>
                <c:pt idx="10">
                  <c:v>-144.11532008632665</c:v>
                </c:pt>
                <c:pt idx="11">
                  <c:v>-144.16188854967109</c:v>
                </c:pt>
                <c:pt idx="12">
                  <c:v>-144.20845701301553</c:v>
                </c:pt>
                <c:pt idx="13">
                  <c:v>-144.25502547635998</c:v>
                </c:pt>
                <c:pt idx="14">
                  <c:v>-146.78104282859331</c:v>
                </c:pt>
                <c:pt idx="15">
                  <c:v>-142.07762501862666</c:v>
                </c:pt>
                <c:pt idx="16">
                  <c:v>-142.06388497014888</c:v>
                </c:pt>
                <c:pt idx="17">
                  <c:v>-142.06679166157332</c:v>
                </c:pt>
                <c:pt idx="18">
                  <c:v>-142.06969835299776</c:v>
                </c:pt>
                <c:pt idx="19">
                  <c:v>-142.0726050444222</c:v>
                </c:pt>
                <c:pt idx="20">
                  <c:v>-142.08132511869556</c:v>
                </c:pt>
                <c:pt idx="21">
                  <c:v>-142.08423181012</c:v>
                </c:pt>
                <c:pt idx="22">
                  <c:v>-142.08713850154444</c:v>
                </c:pt>
                <c:pt idx="23">
                  <c:v>-142.09004519296889</c:v>
                </c:pt>
                <c:pt idx="24">
                  <c:v>-142.09295188439333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005088"/>
        <c:axId val="692006720"/>
      </c:lineChart>
      <c:lineChart>
        <c:grouping val="standard"/>
        <c:varyColors val="0"/>
        <c:ser>
          <c:idx val="5"/>
          <c:order val="4"/>
          <c:tx>
            <c:strRef>
              <c:f>檀显峰!$H$33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3.2905123428846584E-3"/>
                  <c:y val="7.1884040742667799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檀显峰!$H$34:$H$65</c:f>
              <c:numCache>
                <c:formatCode>0.00%</c:formatCode>
                <c:ptCount val="32"/>
                <c:pt idx="0">
                  <c:v>-0.75165395368538923</c:v>
                </c:pt>
                <c:pt idx="1">
                  <c:v>-0.72947175169763123</c:v>
                </c:pt>
                <c:pt idx="2">
                  <c:v>-0.73764522602955385</c:v>
                </c:pt>
                <c:pt idx="3">
                  <c:v>-0.7346579338153939</c:v>
                </c:pt>
                <c:pt idx="4">
                  <c:v>-0.70520601687039863</c:v>
                </c:pt>
                <c:pt idx="5">
                  <c:v>-0.69021097646617802</c:v>
                </c:pt>
                <c:pt idx="6">
                  <c:v>-0.69919433075215454</c:v>
                </c:pt>
                <c:pt idx="7">
                  <c:v>-0.68154383635122562</c:v>
                </c:pt>
                <c:pt idx="8">
                  <c:v>-0.66048203173857833</c:v>
                </c:pt>
                <c:pt idx="9">
                  <c:v>-0.65609557785627448</c:v>
                </c:pt>
                <c:pt idx="10">
                  <c:v>-0.65262103652936365</c:v>
                </c:pt>
                <c:pt idx="11">
                  <c:v>-0.64913770603152443</c:v>
                </c:pt>
                <c:pt idx="12">
                  <c:v>-0.64600966665225845</c:v>
                </c:pt>
                <c:pt idx="13">
                  <c:v>-0.64318771666332075</c:v>
                </c:pt>
                <c:pt idx="14">
                  <c:v>-0.65192603658342974</c:v>
                </c:pt>
                <c:pt idx="15">
                  <c:v>-0.63892674854902476</c:v>
                </c:pt>
                <c:pt idx="16">
                  <c:v>-0.65725778659488987</c:v>
                </c:pt>
                <c:pt idx="17">
                  <c:v>-0.65727123438686275</c:v>
                </c:pt>
                <c:pt idx="18">
                  <c:v>-0.65728468217883562</c:v>
                </c:pt>
                <c:pt idx="19">
                  <c:v>-0.6572981299708085</c:v>
                </c:pt>
                <c:pt idx="20">
                  <c:v>-0.65733847334672735</c:v>
                </c:pt>
                <c:pt idx="21">
                  <c:v>-0.65735192113870022</c:v>
                </c:pt>
                <c:pt idx="22">
                  <c:v>-0.6573653689306731</c:v>
                </c:pt>
                <c:pt idx="23">
                  <c:v>-0.6573788167226462</c:v>
                </c:pt>
                <c:pt idx="24">
                  <c:v>-0.65739226451461907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檀显峰!$X$33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檀显峰!$X$34:$X$65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檀显峰!$M$33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檀显峰!$M$34:$M$65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檀显峰!$F$33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檀显峰!$F$34:$F$65</c:f>
              <c:numCache>
                <c:formatCode>0.00%</c:formatCode>
                <c:ptCount val="32"/>
                <c:pt idx="0">
                  <c:v>-0.11121611286873313</c:v>
                </c:pt>
                <c:pt idx="1">
                  <c:v>9.0388371968364526E-3</c:v>
                </c:pt>
                <c:pt idx="2">
                  <c:v>-2.0267716882011722E-2</c:v>
                </c:pt>
                <c:pt idx="3">
                  <c:v>-6.0974905984432894E-3</c:v>
                </c:pt>
                <c:pt idx="4">
                  <c:v>2.3633624456833185E-2</c:v>
                </c:pt>
                <c:pt idx="5">
                  <c:v>9.1762538560278255E-3</c:v>
                </c:pt>
                <c:pt idx="6">
                  <c:v>-1.6630581075228773E-2</c:v>
                </c:pt>
                <c:pt idx="7">
                  <c:v>1.3810511860574907E-2</c:v>
                </c:pt>
                <c:pt idx="8">
                  <c:v>1.768317640285505E-2</c:v>
                </c:pt>
                <c:pt idx="9">
                  <c:v>-2.3989523668063284E-4</c:v>
                </c:pt>
                <c:pt idx="10">
                  <c:v>-2.3989523668063284E-4</c:v>
                </c:pt>
                <c:pt idx="11">
                  <c:v>-2.3989523668063284E-4</c:v>
                </c:pt>
                <c:pt idx="12">
                  <c:v>-2.3989523668063284E-4</c:v>
                </c:pt>
                <c:pt idx="13">
                  <c:v>-2.3989523668063284E-4</c:v>
                </c:pt>
                <c:pt idx="14">
                  <c:v>-1.3181054854066652E-2</c:v>
                </c:pt>
                <c:pt idx="15">
                  <c:v>4.8684797100846028E-2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002368"/>
        <c:axId val="692008352"/>
      </c:lineChart>
      <c:catAx>
        <c:axId val="692005088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692006720"/>
        <c:crosses val="autoZero"/>
        <c:auto val="0"/>
        <c:lblAlgn val="ctr"/>
        <c:lblOffset val="100"/>
        <c:noMultiLvlLbl val="0"/>
      </c:catAx>
      <c:valAx>
        <c:axId val="6920067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692005088"/>
        <c:crosses val="autoZero"/>
        <c:crossBetween val="between"/>
      </c:valAx>
      <c:valAx>
        <c:axId val="69200835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692002368"/>
        <c:crosses val="max"/>
        <c:crossBetween val="between"/>
      </c:valAx>
      <c:catAx>
        <c:axId val="692002368"/>
        <c:scaling>
          <c:orientation val="minMax"/>
        </c:scaling>
        <c:delete val="1"/>
        <c:axPos val="b"/>
        <c:majorTickMark val="out"/>
        <c:minorTickMark val="none"/>
        <c:tickLblPos val="nextTo"/>
        <c:crossAx val="69200835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合计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波段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合计!$U$34:$U$65</c:f>
              <c:numCache>
                <c:formatCode>_ * #,##0.0_ ;_ * \-#,##0.0_ ;_ * "-"??_ ;_ @_ </c:formatCode>
                <c:ptCount val="32"/>
                <c:pt idx="0">
                  <c:v>99.917606399999997</c:v>
                </c:pt>
                <c:pt idx="1">
                  <c:v>100.1965806</c:v>
                </c:pt>
                <c:pt idx="2">
                  <c:v>99.515382200000005</c:v>
                </c:pt>
                <c:pt idx="3">
                  <c:v>99.337873599999995</c:v>
                </c:pt>
                <c:pt idx="4">
                  <c:v>100.7440898</c:v>
                </c:pt>
                <c:pt idx="5">
                  <c:v>101.876599</c:v>
                </c:pt>
                <c:pt idx="6">
                  <c:v>101.48088340000001</c:v>
                </c:pt>
                <c:pt idx="7">
                  <c:v>101.85321999999999</c:v>
                </c:pt>
                <c:pt idx="8">
                  <c:v>102.94358299999999</c:v>
                </c:pt>
                <c:pt idx="9">
                  <c:v>102.94358299999999</c:v>
                </c:pt>
                <c:pt idx="10">
                  <c:v>102.94358299999999</c:v>
                </c:pt>
                <c:pt idx="11">
                  <c:v>102.94358299999999</c:v>
                </c:pt>
                <c:pt idx="12">
                  <c:v>102.94358299999999</c:v>
                </c:pt>
                <c:pt idx="13">
                  <c:v>102.94358299999999</c:v>
                </c:pt>
                <c:pt idx="14">
                  <c:v>102.36691039999999</c:v>
                </c:pt>
                <c:pt idx="15">
                  <c:v>93.765083000000004</c:v>
                </c:pt>
                <c:pt idx="16">
                  <c:v>83.8617986</c:v>
                </c:pt>
                <c:pt idx="17">
                  <c:v>83.903048600000005</c:v>
                </c:pt>
                <c:pt idx="18">
                  <c:v>84.132436800000008</c:v>
                </c:pt>
                <c:pt idx="19">
                  <c:v>84.057678199999998</c:v>
                </c:pt>
                <c:pt idx="20">
                  <c:v>84.399824999999993</c:v>
                </c:pt>
                <c:pt idx="21">
                  <c:v>84.159626599999996</c:v>
                </c:pt>
                <c:pt idx="22">
                  <c:v>83.148522200000002</c:v>
                </c:pt>
                <c:pt idx="23">
                  <c:v>83.753204000000011</c:v>
                </c:pt>
                <c:pt idx="24">
                  <c:v>83.084833000000003</c:v>
                </c:pt>
              </c:numCache>
            </c:numRef>
          </c:val>
        </c:ser>
        <c:ser>
          <c:idx val="4"/>
          <c:order val="3"/>
          <c:tx>
            <c:strRef>
              <c:f>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合计!$Q$34:$Q$65</c:f>
              <c:numCache>
                <c:formatCode>0_);[Red]\(0\)</c:formatCode>
                <c:ptCount val="32"/>
                <c:pt idx="0">
                  <c:v>99.917606399999997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101.876599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102.94358299999999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93.765083000000004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84.399824999999993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692009440"/>
        <c:axId val="692009984"/>
      </c:barChart>
      <c:lineChart>
        <c:grouping val="standard"/>
        <c:varyColors val="0"/>
        <c:ser>
          <c:idx val="0"/>
          <c:order val="0"/>
          <c:tx>
            <c:strRef>
              <c:f>合计!$R$33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合计!$R$34:$R$65</c:f>
              <c:numCache>
                <c:formatCode>_ * #,##0.0_ ;_ * \-#,##0.0_ ;_ * "-"??_ ;_ @_ </c:formatCode>
                <c:ptCount val="32"/>
                <c:pt idx="0">
                  <c:v>82.227954550920657</c:v>
                </c:pt>
                <c:pt idx="1">
                  <c:v>82.76261246730266</c:v>
                </c:pt>
                <c:pt idx="2">
                  <c:v>81.377138555373563</c:v>
                </c:pt>
                <c:pt idx="3">
                  <c:v>80.998932312377775</c:v>
                </c:pt>
                <c:pt idx="4">
                  <c:v>83.787823730537554</c:v>
                </c:pt>
                <c:pt idx="5">
                  <c:v>85.98228000879466</c:v>
                </c:pt>
                <c:pt idx="6">
                  <c:v>85.16770825624333</c:v>
                </c:pt>
                <c:pt idx="7">
                  <c:v>85.889070225425328</c:v>
                </c:pt>
                <c:pt idx="8">
                  <c:v>88.046325433185103</c:v>
                </c:pt>
                <c:pt idx="9">
                  <c:v>88.023096943833764</c:v>
                </c:pt>
                <c:pt idx="10">
                  <c:v>87.95341147577976</c:v>
                </c:pt>
                <c:pt idx="11">
                  <c:v>87.930182986428434</c:v>
                </c:pt>
                <c:pt idx="12">
                  <c:v>87.906954497077109</c:v>
                </c:pt>
                <c:pt idx="13">
                  <c:v>87.883726007725755</c:v>
                </c:pt>
                <c:pt idx="14">
                  <c:v>86.707280467841116</c:v>
                </c:pt>
                <c:pt idx="15">
                  <c:v>79.232240335920437</c:v>
                </c:pt>
                <c:pt idx="16">
                  <c:v>69.258485738729107</c:v>
                </c:pt>
                <c:pt idx="17">
                  <c:v>69.322114259903103</c:v>
                </c:pt>
                <c:pt idx="18">
                  <c:v>69.76197737258822</c:v>
                </c:pt>
                <c:pt idx="19">
                  <c:v>69.593614473451112</c:v>
                </c:pt>
                <c:pt idx="20">
                  <c:v>70.221278330395336</c:v>
                </c:pt>
                <c:pt idx="21">
                  <c:v>69.722072595658204</c:v>
                </c:pt>
                <c:pt idx="22">
                  <c:v>67.681226173365559</c:v>
                </c:pt>
                <c:pt idx="23">
                  <c:v>68.871593087472888</c:v>
                </c:pt>
                <c:pt idx="24">
                  <c:v>67.516137302202452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合计!$V$33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合计!$G$34:$G$65</c:f>
              <c:numCache>
                <c:formatCode>0.00</c:formatCode>
                <c:ptCount val="32"/>
                <c:pt idx="0">
                  <c:v>-49.552292455735554</c:v>
                </c:pt>
                <c:pt idx="1">
                  <c:v>2.55683716382</c:v>
                </c:pt>
                <c:pt idx="2">
                  <c:v>-7.0427551192911109</c:v>
                </c:pt>
                <c:pt idx="3">
                  <c:v>-2.0069764299577777</c:v>
                </c:pt>
                <c:pt idx="4">
                  <c:v>13.826752181597778</c:v>
                </c:pt>
                <c:pt idx="5">
                  <c:v>11.090290419375556</c:v>
                </c:pt>
                <c:pt idx="6">
                  <c:v>-4.1885615255133333</c:v>
                </c:pt>
                <c:pt idx="7">
                  <c:v>3.4902536918200004</c:v>
                </c:pt>
                <c:pt idx="8">
                  <c:v>10.668922077597777</c:v>
                </c:pt>
                <c:pt idx="9">
                  <c:v>-0.23228489351333334</c:v>
                </c:pt>
                <c:pt idx="10">
                  <c:v>-0.23228489351333334</c:v>
                </c:pt>
                <c:pt idx="11">
                  <c:v>-0.23228489351333334</c:v>
                </c:pt>
                <c:pt idx="12">
                  <c:v>-0.23228489351333334</c:v>
                </c:pt>
                <c:pt idx="13">
                  <c:v>-0.23228489351333334</c:v>
                </c:pt>
                <c:pt idx="14">
                  <c:v>-5.9977293988466673</c:v>
                </c:pt>
                <c:pt idx="15">
                  <c:v>11.729879478486666</c:v>
                </c:pt>
                <c:pt idx="16">
                  <c:v>-0.70470197191333339</c:v>
                </c:pt>
                <c:pt idx="17">
                  <c:v>0.22378521174000002</c:v>
                </c:pt>
                <c:pt idx="18">
                  <c:v>2.1047491268511109</c:v>
                </c:pt>
                <c:pt idx="19">
                  <c:v>-0.93604299137111113</c:v>
                </c:pt>
                <c:pt idx="20">
                  <c:v>3.2320845521844443</c:v>
                </c:pt>
                <c:pt idx="21">
                  <c:v>-2.5900733473711113</c:v>
                </c:pt>
                <c:pt idx="22">
                  <c:v>-10.297420222926666</c:v>
                </c:pt>
                <c:pt idx="23">
                  <c:v>5.8568511410733333</c:v>
                </c:pt>
                <c:pt idx="24">
                  <c:v>-6.8708478527044443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3.2493341094448736E-2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合计!$E$34:$E$65</c:f>
              <c:numCache>
                <c:formatCode>0.00</c:formatCode>
                <c:ptCount val="32"/>
                <c:pt idx="0">
                  <c:v>-176.89651849079331</c:v>
                </c:pt>
                <c:pt idx="1">
                  <c:v>-174.33968132697333</c:v>
                </c:pt>
                <c:pt idx="2">
                  <c:v>-181.38243644626445</c:v>
                </c:pt>
                <c:pt idx="3">
                  <c:v>-183.38941287622222</c:v>
                </c:pt>
                <c:pt idx="4">
                  <c:v>-169.56266069462444</c:v>
                </c:pt>
                <c:pt idx="5">
                  <c:v>-158.94318991205333</c:v>
                </c:pt>
                <c:pt idx="6">
                  <c:v>-163.13175143756666</c:v>
                </c:pt>
                <c:pt idx="7">
                  <c:v>-159.64149774574665</c:v>
                </c:pt>
                <c:pt idx="8">
                  <c:v>-148.97257566814889</c:v>
                </c:pt>
                <c:pt idx="9">
                  <c:v>-149.2048605616622</c:v>
                </c:pt>
                <c:pt idx="10">
                  <c:v>-149.90171524220221</c:v>
                </c:pt>
                <c:pt idx="11">
                  <c:v>-150.13400013571555</c:v>
                </c:pt>
                <c:pt idx="12">
                  <c:v>-150.36628502922889</c:v>
                </c:pt>
                <c:pt idx="13">
                  <c:v>-150.59856992274223</c:v>
                </c:pt>
                <c:pt idx="14">
                  <c:v>-156.5962993215889</c:v>
                </c:pt>
                <c:pt idx="15">
                  <c:v>-145.32842664079556</c:v>
                </c:pt>
                <c:pt idx="16">
                  <c:v>-146.03312861270888</c:v>
                </c:pt>
                <c:pt idx="17">
                  <c:v>-145.80934340096888</c:v>
                </c:pt>
                <c:pt idx="18">
                  <c:v>-143.70459427411777</c:v>
                </c:pt>
                <c:pt idx="19">
                  <c:v>-144.64063726548889</c:v>
                </c:pt>
                <c:pt idx="20">
                  <c:v>-141.78546669604668</c:v>
                </c:pt>
                <c:pt idx="21">
                  <c:v>-144.37554004341777</c:v>
                </c:pt>
                <c:pt idx="22">
                  <c:v>-154.67296026634443</c:v>
                </c:pt>
                <c:pt idx="23">
                  <c:v>-148.81610912527111</c:v>
                </c:pt>
                <c:pt idx="24">
                  <c:v>-155.68695697797554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009440"/>
        <c:axId val="692009984"/>
      </c:lineChart>
      <c:lineChart>
        <c:grouping val="standard"/>
        <c:varyColors val="0"/>
        <c:ser>
          <c:idx val="5"/>
          <c:order val="4"/>
          <c:tx>
            <c:strRef>
              <c:f>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-2.318840156322692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合计!$H$34:$H$65</c:f>
              <c:numCache>
                <c:formatCode>0.00%</c:formatCode>
                <c:ptCount val="32"/>
                <c:pt idx="0">
                  <c:v>-0.16882154570641242</c:v>
                </c:pt>
                <c:pt idx="1">
                  <c:v>-0.16626919187329658</c:v>
                </c:pt>
                <c:pt idx="2">
                  <c:v>-0.17297364023951084</c:v>
                </c:pt>
                <c:pt idx="3">
                  <c:v>-0.17489807524414464</c:v>
                </c:pt>
                <c:pt idx="4">
                  <c:v>-0.16157548071803587</c:v>
                </c:pt>
                <c:pt idx="5">
                  <c:v>-0.1512428872875396</c:v>
                </c:pt>
                <c:pt idx="6">
                  <c:v>-0.15507013310699705</c:v>
                </c:pt>
                <c:pt idx="7">
                  <c:v>-0.15158506474607913</c:v>
                </c:pt>
                <c:pt idx="8">
                  <c:v>-0.14123828088012239</c:v>
                </c:pt>
                <c:pt idx="9">
                  <c:v>-0.14126411860682839</c:v>
                </c:pt>
                <c:pt idx="10">
                  <c:v>-0.14174765250720589</c:v>
                </c:pt>
                <c:pt idx="11">
                  <c:v>-0.1418072210829916</c:v>
                </c:pt>
                <c:pt idx="12">
                  <c:v>-0.14188055137857641</c:v>
                </c:pt>
                <c:pt idx="13">
                  <c:v>-0.14196588591334411</c:v>
                </c:pt>
                <c:pt idx="14">
                  <c:v>-0.14752405447573205</c:v>
                </c:pt>
                <c:pt idx="15">
                  <c:v>-0.13725457550626916</c:v>
                </c:pt>
                <c:pt idx="16">
                  <c:v>-0.13872493117568849</c:v>
                </c:pt>
                <c:pt idx="17">
                  <c:v>-0.13926500147671989</c:v>
                </c:pt>
                <c:pt idx="18">
                  <c:v>-0.1379421624027827</c:v>
                </c:pt>
                <c:pt idx="19">
                  <c:v>-0.13949609858847997</c:v>
                </c:pt>
                <c:pt idx="20">
                  <c:v>-0.13733435140333219</c:v>
                </c:pt>
                <c:pt idx="21">
                  <c:v>-0.14042313833863643</c:v>
                </c:pt>
                <c:pt idx="22">
                  <c:v>-0.15107230262112487</c:v>
                </c:pt>
                <c:pt idx="23">
                  <c:v>-0.14590484771019085</c:v>
                </c:pt>
                <c:pt idx="24">
                  <c:v>-0.15321964589946627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合计!$F$34:$F$65</c:f>
              <c:numCache>
                <c:formatCode>0.00%</c:formatCode>
                <c:ptCount val="32"/>
                <c:pt idx="0">
                  <c:v>-4.959315404070324E-2</c:v>
                </c:pt>
                <c:pt idx="1">
                  <c:v>2.5518207792212823E-3</c:v>
                </c:pt>
                <c:pt idx="2">
                  <c:v>-7.0770517718929202E-3</c:v>
                </c:pt>
                <c:pt idx="3">
                  <c:v>-2.0203537253466815E-3</c:v>
                </c:pt>
                <c:pt idx="4">
                  <c:v>1.3724628619948857E-2</c:v>
                </c:pt>
                <c:pt idx="5">
                  <c:v>1.0886003781276165E-2</c:v>
                </c:pt>
                <c:pt idx="6">
                  <c:v>-4.1274389670058129E-3</c:v>
                </c:pt>
                <c:pt idx="7">
                  <c:v>3.4267485032088334E-3</c:v>
                </c:pt>
                <c:pt idx="8">
                  <c:v>1.0363853449318719E-2</c:v>
                </c:pt>
                <c:pt idx="9">
                  <c:v>-2.2564290725467885E-4</c:v>
                </c:pt>
                <c:pt idx="10">
                  <c:v>-2.2564290725467885E-4</c:v>
                </c:pt>
                <c:pt idx="11">
                  <c:v>-2.2564290725467885E-4</c:v>
                </c:pt>
                <c:pt idx="12">
                  <c:v>-2.2564290725467885E-4</c:v>
                </c:pt>
                <c:pt idx="13">
                  <c:v>-2.2564290725467885E-4</c:v>
                </c:pt>
                <c:pt idx="14">
                  <c:v>-5.8590509134352721E-3</c:v>
                </c:pt>
                <c:pt idx="15">
                  <c:v>1.2509858790917582E-2</c:v>
                </c:pt>
                <c:pt idx="16">
                  <c:v>-8.4031344864732402E-4</c:v>
                </c:pt>
                <c:pt idx="17">
                  <c:v>2.6671880876090123E-4</c:v>
                </c:pt>
                <c:pt idx="18">
                  <c:v>2.5017094558363144E-3</c:v>
                </c:pt>
                <c:pt idx="19">
                  <c:v>-1.1135722653961089E-3</c:v>
                </c:pt>
                <c:pt idx="20">
                  <c:v>3.8294920068666547E-3</c:v>
                </c:pt>
                <c:pt idx="21">
                  <c:v>-3.0775722897172543E-3</c:v>
                </c:pt>
                <c:pt idx="22">
                  <c:v>-1.238436949986667E-2</c:v>
                </c:pt>
                <c:pt idx="23">
                  <c:v>6.9929875650767146E-3</c:v>
                </c:pt>
                <c:pt idx="24">
                  <c:v>-8.2696776350317091E-3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016512"/>
        <c:axId val="692012160"/>
      </c:lineChart>
      <c:catAx>
        <c:axId val="692009440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692009984"/>
        <c:crosses val="autoZero"/>
        <c:auto val="0"/>
        <c:lblAlgn val="ctr"/>
        <c:lblOffset val="100"/>
        <c:noMultiLvlLbl val="0"/>
      </c:catAx>
      <c:valAx>
        <c:axId val="6920099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692009440"/>
        <c:crosses val="autoZero"/>
        <c:crossBetween val="between"/>
      </c:valAx>
      <c:valAx>
        <c:axId val="69201216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692016512"/>
        <c:crosses val="max"/>
        <c:crossBetween val="between"/>
      </c:valAx>
      <c:catAx>
        <c:axId val="692016512"/>
        <c:scaling>
          <c:orientation val="minMax"/>
        </c:scaling>
        <c:delete val="1"/>
        <c:axPos val="b"/>
        <c:majorTickMark val="out"/>
        <c:minorTickMark val="none"/>
        <c:tickLblPos val="nextTo"/>
        <c:crossAx val="69201216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朱国建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波段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朱国建!$U$33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朱国建!$B$34:$B$65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朱国建!$U$34:$U$65</c:f>
              <c:numCache>
                <c:formatCode>_ * #,##0.0_ ;_ * \-#,##0.0_ ;_ * "-"??_ ;_ @_ </c:formatCode>
                <c:ptCount val="32"/>
                <c:pt idx="0">
                  <c:v>81.141606400000001</c:v>
                </c:pt>
                <c:pt idx="1">
                  <c:v>81.244580599999992</c:v>
                </c:pt>
                <c:pt idx="2">
                  <c:v>80.935382200000006</c:v>
                </c:pt>
                <c:pt idx="3">
                  <c:v>80.8658736</c:v>
                </c:pt>
                <c:pt idx="4">
                  <c:v>81.820089800000005</c:v>
                </c:pt>
                <c:pt idx="5">
                  <c:v>82.772599</c:v>
                </c:pt>
                <c:pt idx="6">
                  <c:v>82.684883400000004</c:v>
                </c:pt>
                <c:pt idx="7">
                  <c:v>82.78922</c:v>
                </c:pt>
                <c:pt idx="8">
                  <c:v>83.531582999999998</c:v>
                </c:pt>
                <c:pt idx="9">
                  <c:v>83.531582999999998</c:v>
                </c:pt>
                <c:pt idx="10">
                  <c:v>83.531582999999998</c:v>
                </c:pt>
                <c:pt idx="11">
                  <c:v>83.531582999999998</c:v>
                </c:pt>
                <c:pt idx="12">
                  <c:v>83.531582999999998</c:v>
                </c:pt>
                <c:pt idx="13">
                  <c:v>83.531582999999998</c:v>
                </c:pt>
                <c:pt idx="14">
                  <c:v>83.202910399999993</c:v>
                </c:pt>
                <c:pt idx="15">
                  <c:v>83.91508300000001</c:v>
                </c:pt>
                <c:pt idx="16">
                  <c:v>83.8617986</c:v>
                </c:pt>
                <c:pt idx="17">
                  <c:v>83.903048600000005</c:v>
                </c:pt>
                <c:pt idx="18">
                  <c:v>84.132436800000008</c:v>
                </c:pt>
                <c:pt idx="19">
                  <c:v>84.057678199999998</c:v>
                </c:pt>
                <c:pt idx="20">
                  <c:v>84.399824999999993</c:v>
                </c:pt>
                <c:pt idx="21">
                  <c:v>84.159626599999996</c:v>
                </c:pt>
                <c:pt idx="22">
                  <c:v>83.148522200000002</c:v>
                </c:pt>
                <c:pt idx="23">
                  <c:v>83.753204000000011</c:v>
                </c:pt>
                <c:pt idx="24">
                  <c:v>83.084833000000003</c:v>
                </c:pt>
              </c:numCache>
            </c:numRef>
          </c:val>
        </c:ser>
        <c:ser>
          <c:idx val="4"/>
          <c:order val="3"/>
          <c:tx>
            <c:strRef>
              <c:f>朱国建!$Q$33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朱国建!$B$34:$B$65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朱国建!$Q$34:$Q$65</c:f>
              <c:numCache>
                <c:formatCode>0_);[Red]\(0\)</c:formatCode>
                <c:ptCount val="32"/>
                <c:pt idx="0">
                  <c:v>81.141606400000001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82.772599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83.531582999999998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83.91508300000001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84.399824999999993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692001280"/>
        <c:axId val="692002912"/>
      </c:barChart>
      <c:lineChart>
        <c:grouping val="standard"/>
        <c:varyColors val="0"/>
        <c:ser>
          <c:idx val="0"/>
          <c:order val="0"/>
          <c:tx>
            <c:strRef>
              <c:f>朱国建!$R$33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朱国建!$B$34:$B$65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朱国建!$R$34:$R$65</c:f>
              <c:numCache>
                <c:formatCode>_ * #,##0.0_ ;_ * \-#,##0.0_ ;_ * "-"??_ ;_ @_ </c:formatCode>
                <c:ptCount val="32"/>
                <c:pt idx="0">
                  <c:v>78.433542183363556</c:v>
                </c:pt>
                <c:pt idx="1">
                  <c:v>78.620896057191104</c:v>
                </c:pt>
                <c:pt idx="2">
                  <c:v>77.983996324929777</c:v>
                </c:pt>
                <c:pt idx="3">
                  <c:v>77.826422928268443</c:v>
                </c:pt>
                <c:pt idx="4">
                  <c:v>79.716071637207094</c:v>
                </c:pt>
                <c:pt idx="5">
                  <c:v>81.564739343356436</c:v>
                </c:pt>
                <c:pt idx="6">
                  <c:v>81.370755992695109</c:v>
                </c:pt>
                <c:pt idx="7">
                  <c:v>81.5608343637671</c:v>
                </c:pt>
                <c:pt idx="8">
                  <c:v>83.026823751194655</c:v>
                </c:pt>
                <c:pt idx="9">
                  <c:v>83.008252108177771</c:v>
                </c:pt>
                <c:pt idx="10">
                  <c:v>82.952537179127106</c:v>
                </c:pt>
                <c:pt idx="11">
                  <c:v>82.933965536110222</c:v>
                </c:pt>
                <c:pt idx="12">
                  <c:v>82.915393893093338</c:v>
                </c:pt>
                <c:pt idx="13">
                  <c:v>82.89682225007644</c:v>
                </c:pt>
                <c:pt idx="14">
                  <c:v>82.220978445415113</c:v>
                </c:pt>
                <c:pt idx="15">
                  <c:v>83.589596532497765</c:v>
                </c:pt>
                <c:pt idx="16">
                  <c:v>83.464467930458653</c:v>
                </c:pt>
                <c:pt idx="17">
                  <c:v>83.528387120775108</c:v>
                </c:pt>
                <c:pt idx="18">
                  <c:v>83.968540902602655</c:v>
                </c:pt>
                <c:pt idx="19">
                  <c:v>83.800468672607991</c:v>
                </c:pt>
                <c:pt idx="20">
                  <c:v>84.429004536979548</c:v>
                </c:pt>
                <c:pt idx="21">
                  <c:v>83.930089471384875</c:v>
                </c:pt>
                <c:pt idx="22">
                  <c:v>81.889533718234659</c:v>
                </c:pt>
                <c:pt idx="23">
                  <c:v>83.080191301484433</c:v>
                </c:pt>
                <c:pt idx="24">
                  <c:v>81.725026185356427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朱国建!$V$33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朱国建!$B$34:$B$65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朱国建!$V$34:$V$65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朱国建!$G$33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朱国建!$B$34:$B$65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朱国建!$G$34:$G$65</c:f>
              <c:numCache>
                <c:formatCode>0.00</c:formatCode>
                <c:ptCount val="32"/>
                <c:pt idx="0">
                  <c:v>-28.670355103502221</c:v>
                </c:pt>
                <c:pt idx="1">
                  <c:v>0.84379673827555557</c:v>
                </c:pt>
                <c:pt idx="2">
                  <c:v>-3.2770133226133336</c:v>
                </c:pt>
                <c:pt idx="3">
                  <c:v>-0.88064796661333344</c:v>
                </c:pt>
                <c:pt idx="4">
                  <c:v>9.3543250893866663</c:v>
                </c:pt>
                <c:pt idx="5">
                  <c:v>9.3372588827200005</c:v>
                </c:pt>
                <c:pt idx="6">
                  <c:v>-1.0626775066133334</c:v>
                </c:pt>
                <c:pt idx="7">
                  <c:v>0.85741771072000006</c:v>
                </c:pt>
                <c:pt idx="8">
                  <c:v>7.2362638742755561</c:v>
                </c:pt>
                <c:pt idx="9">
                  <c:v>-0.18571643016888889</c:v>
                </c:pt>
                <c:pt idx="10">
                  <c:v>-0.18571643016888889</c:v>
                </c:pt>
                <c:pt idx="11">
                  <c:v>-0.18571643016888889</c:v>
                </c:pt>
                <c:pt idx="12">
                  <c:v>-0.18571643016888889</c:v>
                </c:pt>
                <c:pt idx="13">
                  <c:v>-0.18571643016888889</c:v>
                </c:pt>
                <c:pt idx="14">
                  <c:v>-3.4717120466133338</c:v>
                </c:pt>
                <c:pt idx="15">
                  <c:v>6.9344269640533334</c:v>
                </c:pt>
                <c:pt idx="16">
                  <c:v>-0.71844202039111116</c:v>
                </c:pt>
                <c:pt idx="17">
                  <c:v>0.22669190316444446</c:v>
                </c:pt>
                <c:pt idx="18">
                  <c:v>2.107655818275556</c:v>
                </c:pt>
                <c:pt idx="19">
                  <c:v>-0.93313629994666669</c:v>
                </c:pt>
                <c:pt idx="20">
                  <c:v>3.234991243608889</c:v>
                </c:pt>
                <c:pt idx="21">
                  <c:v>-2.5871666559466666</c:v>
                </c:pt>
                <c:pt idx="22">
                  <c:v>-10.294513531502222</c:v>
                </c:pt>
                <c:pt idx="23">
                  <c:v>5.8597578324977775</c:v>
                </c:pt>
                <c:pt idx="24">
                  <c:v>-6.8679411612800001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朱国建!$E$33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朱国建!$E$34:$E$65</c:f>
              <c:numCache>
                <c:formatCode>0.00</c:formatCode>
                <c:ptCount val="32"/>
                <c:pt idx="0">
                  <c:v>-27.080642166364445</c:v>
                </c:pt>
                <c:pt idx="1">
                  <c:v>-26.236845428088888</c:v>
                </c:pt>
                <c:pt idx="2">
                  <c:v>-29.513858750702219</c:v>
                </c:pt>
                <c:pt idx="3">
                  <c:v>-30.394506717315554</c:v>
                </c:pt>
                <c:pt idx="4">
                  <c:v>-21.040181627928888</c:v>
                </c:pt>
                <c:pt idx="5">
                  <c:v>-12.078596566435555</c:v>
                </c:pt>
                <c:pt idx="6">
                  <c:v>-13.141274073048889</c:v>
                </c:pt>
                <c:pt idx="7">
                  <c:v>-12.283856362328889</c:v>
                </c:pt>
                <c:pt idx="8">
                  <c:v>-5.0475924880533336</c:v>
                </c:pt>
                <c:pt idx="9">
                  <c:v>-5.2333089182222228</c:v>
                </c:pt>
                <c:pt idx="10">
                  <c:v>-5.7904582087288885</c:v>
                </c:pt>
                <c:pt idx="11">
                  <c:v>-5.9761746388977777</c:v>
                </c:pt>
                <c:pt idx="12">
                  <c:v>-6.1618910690666668</c:v>
                </c:pt>
                <c:pt idx="13">
                  <c:v>-6.347607499235556</c:v>
                </c:pt>
                <c:pt idx="14">
                  <c:v>-9.819319545848888</c:v>
                </c:pt>
                <c:pt idx="15">
                  <c:v>-3.2548646750222221</c:v>
                </c:pt>
                <c:pt idx="16">
                  <c:v>-3.9733066954133336</c:v>
                </c:pt>
                <c:pt idx="17">
                  <c:v>-3.7466147922488893</c:v>
                </c:pt>
                <c:pt idx="18">
                  <c:v>-1.6389589739733332</c:v>
                </c:pt>
                <c:pt idx="19">
                  <c:v>-2.57209527392</c:v>
                </c:pt>
                <c:pt idx="20">
                  <c:v>0.29179536979555559</c:v>
                </c:pt>
                <c:pt idx="21">
                  <c:v>-2.2953712861511111</c:v>
                </c:pt>
                <c:pt idx="22">
                  <c:v>-12.589884817653333</c:v>
                </c:pt>
                <c:pt idx="23">
                  <c:v>-6.7301269851555556</c:v>
                </c:pt>
                <c:pt idx="24">
                  <c:v>-13.598068146435555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001280"/>
        <c:axId val="692002912"/>
      </c:lineChart>
      <c:lineChart>
        <c:grouping val="standard"/>
        <c:varyColors val="0"/>
        <c:ser>
          <c:idx val="5"/>
          <c:order val="4"/>
          <c:tx>
            <c:strRef>
              <c:f>朱国建!$H$33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朱国建!$H$34:$H$65</c:f>
              <c:numCache>
                <c:formatCode>0.00%</c:formatCode>
                <c:ptCount val="32"/>
                <c:pt idx="0">
                  <c:v>-3.1915485651955913E-2</c:v>
                </c:pt>
                <c:pt idx="1">
                  <c:v>-3.1030953658876096E-2</c:v>
                </c:pt>
                <c:pt idx="2">
                  <c:v>-3.5021945613572789E-2</c:v>
                </c:pt>
                <c:pt idx="3">
                  <c:v>-3.6171387655780408E-2</c:v>
                </c:pt>
                <c:pt idx="4">
                  <c:v>-2.5083109317517126E-2</c:v>
                </c:pt>
                <c:pt idx="5">
                  <c:v>-1.4411442759957699E-2</c:v>
                </c:pt>
                <c:pt idx="6">
                  <c:v>-1.5691783731016651E-2</c:v>
                </c:pt>
                <c:pt idx="7">
                  <c:v>-1.4677272883064613E-2</c:v>
                </c:pt>
                <c:pt idx="8">
                  <c:v>-6.0316901519655384E-3</c:v>
                </c:pt>
                <c:pt idx="9">
                  <c:v>-6.2541861421230409E-3</c:v>
                </c:pt>
                <c:pt idx="10">
                  <c:v>-6.9205925153859264E-3</c:v>
                </c:pt>
                <c:pt idx="11">
                  <c:v>-7.1430926085586429E-3</c:v>
                </c:pt>
                <c:pt idx="12">
                  <c:v>-7.3655780021386497E-3</c:v>
                </c:pt>
                <c:pt idx="13">
                  <c:v>-7.5880505309151511E-3</c:v>
                </c:pt>
                <c:pt idx="14">
                  <c:v>-1.1740726043755393E-2</c:v>
                </c:pt>
                <c:pt idx="15">
                  <c:v>-3.891262248389927E-3</c:v>
                </c:pt>
                <c:pt idx="16">
                  <c:v>-4.7497205138949941E-3</c:v>
                </c:pt>
                <c:pt idx="17">
                  <c:v>-4.4782541749205842E-3</c:v>
                </c:pt>
                <c:pt idx="18">
                  <c:v>-1.9586356228977158E-3</c:v>
                </c:pt>
                <c:pt idx="19">
                  <c:v>-3.0733147680383709E-3</c:v>
                </c:pt>
                <c:pt idx="20">
                  <c:v>3.485618006263018E-4</c:v>
                </c:pt>
                <c:pt idx="21">
                  <c:v>-2.7414612773253972E-3</c:v>
                </c:pt>
                <c:pt idx="22">
                  <c:v>-1.5039798715978761E-2</c:v>
                </c:pt>
                <c:pt idx="23">
                  <c:v>-8.0396474292998218E-3</c:v>
                </c:pt>
                <c:pt idx="24">
                  <c:v>-1.6247400652450558E-2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朱国建!$X$33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朱国建!$X$34:$X$65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朱国建!$M$33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朱国建!$M$34:$M$65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朱国建!$F$33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朱国建!$F$34:$F$65</c:f>
              <c:numCache>
                <c:formatCode>0.00%</c:formatCode>
                <c:ptCount val="32"/>
                <c:pt idx="0">
                  <c:v>-3.5333728743509596E-2</c:v>
                </c:pt>
                <c:pt idx="1">
                  <c:v>1.038588336654612E-3</c:v>
                </c:pt>
                <c:pt idx="2">
                  <c:v>-4.0489254928277015E-3</c:v>
                </c:pt>
                <c:pt idx="3">
                  <c:v>-1.0890230048950257E-3</c:v>
                </c:pt>
                <c:pt idx="4">
                  <c:v>1.1432797387844798E-2</c:v>
                </c:pt>
                <c:pt idx="5">
                  <c:v>1.1280615802241514E-2</c:v>
                </c:pt>
                <c:pt idx="6">
                  <c:v>-1.2852137693325132E-3</c:v>
                </c:pt>
                <c:pt idx="7">
                  <c:v>1.0356634725148999E-3</c:v>
                </c:pt>
                <c:pt idx="8">
                  <c:v>8.662907626538761E-3</c:v>
                </c:pt>
                <c:pt idx="9">
                  <c:v>-2.2233079213749473E-4</c:v>
                </c:pt>
                <c:pt idx="10">
                  <c:v>-2.2233079213749473E-4</c:v>
                </c:pt>
                <c:pt idx="11">
                  <c:v>-2.2233079213749473E-4</c:v>
                </c:pt>
                <c:pt idx="12">
                  <c:v>-2.2233079213749473E-4</c:v>
                </c:pt>
                <c:pt idx="13">
                  <c:v>-2.2233079213749473E-4</c:v>
                </c:pt>
                <c:pt idx="14">
                  <c:v>-4.1725848650281516E-3</c:v>
                </c:pt>
                <c:pt idx="15">
                  <c:v>8.2636240305611498E-3</c:v>
                </c:pt>
                <c:pt idx="16">
                  <c:v>-8.5669760532790576E-4</c:v>
                </c:pt>
                <c:pt idx="17">
                  <c:v>2.701831541845125E-4</c:v>
                </c:pt>
                <c:pt idx="18">
                  <c:v>2.5051643556763779E-3</c:v>
                </c:pt>
                <c:pt idx="19">
                  <c:v>-1.1101142928626202E-3</c:v>
                </c:pt>
                <c:pt idx="20">
                  <c:v>3.832935961192916E-3</c:v>
                </c:pt>
                <c:pt idx="21">
                  <c:v>-3.074118506066027E-3</c:v>
                </c:pt>
                <c:pt idx="22">
                  <c:v>-1.2380873717443197E-2</c:v>
                </c:pt>
                <c:pt idx="23">
                  <c:v>6.996458108632809E-3</c:v>
                </c:pt>
                <c:pt idx="24">
                  <c:v>-8.2661791728942894E-3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013792"/>
        <c:axId val="692013248"/>
      </c:lineChart>
      <c:catAx>
        <c:axId val="692001280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692002912"/>
        <c:crosses val="autoZero"/>
        <c:auto val="0"/>
        <c:lblAlgn val="ctr"/>
        <c:lblOffset val="100"/>
        <c:noMultiLvlLbl val="0"/>
      </c:catAx>
      <c:valAx>
        <c:axId val="6920029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692001280"/>
        <c:crosses val="autoZero"/>
        <c:crossBetween val="between"/>
      </c:valAx>
      <c:valAx>
        <c:axId val="69201324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692013792"/>
        <c:crosses val="max"/>
        <c:crossBetween val="between"/>
      </c:valAx>
      <c:catAx>
        <c:axId val="692013792"/>
        <c:scaling>
          <c:orientation val="minMax"/>
        </c:scaling>
        <c:delete val="1"/>
        <c:axPos val="b"/>
        <c:majorTickMark val="out"/>
        <c:minorTickMark val="none"/>
        <c:tickLblPos val="nextTo"/>
        <c:crossAx val="69201324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檀显峰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波段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檀显峰!$U$33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檀显峰!$B$34:$B$65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檀显峰!$U$34:$U$65</c:f>
              <c:numCache>
                <c:formatCode>_ * #,##0.0_ ;_ * \-#,##0.0_ ;_ * "-"??_ ;_ @_ </c:formatCode>
                <c:ptCount val="32"/>
                <c:pt idx="0">
                  <c:v>18.776</c:v>
                </c:pt>
                <c:pt idx="1">
                  <c:v>18.952000000000002</c:v>
                </c:pt>
                <c:pt idx="2">
                  <c:v>18.580000000000002</c:v>
                </c:pt>
                <c:pt idx="3">
                  <c:v>18.472000000000001</c:v>
                </c:pt>
                <c:pt idx="4">
                  <c:v>18.923999999999999</c:v>
                </c:pt>
                <c:pt idx="5">
                  <c:v>19.103999999999999</c:v>
                </c:pt>
                <c:pt idx="6">
                  <c:v>18.795999999999999</c:v>
                </c:pt>
                <c:pt idx="7">
                  <c:v>19.064</c:v>
                </c:pt>
                <c:pt idx="8">
                  <c:v>19.411999999999999</c:v>
                </c:pt>
                <c:pt idx="9">
                  <c:v>19.411999999999999</c:v>
                </c:pt>
                <c:pt idx="10">
                  <c:v>19.411999999999999</c:v>
                </c:pt>
                <c:pt idx="11">
                  <c:v>19.411999999999999</c:v>
                </c:pt>
                <c:pt idx="12">
                  <c:v>19.411999999999999</c:v>
                </c:pt>
                <c:pt idx="13">
                  <c:v>19.411999999999999</c:v>
                </c:pt>
                <c:pt idx="14">
                  <c:v>19.163999999999998</c:v>
                </c:pt>
                <c:pt idx="15">
                  <c:v>9.85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檀显峰!$Q$33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檀显峰!$B$34:$B$65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檀显峰!$Q$34:$Q$65</c:f>
              <c:numCache>
                <c:formatCode>0_);[Red]\(0\)</c:formatCode>
                <c:ptCount val="32"/>
                <c:pt idx="0">
                  <c:v>18.776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19.103999999999999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19.411999999999999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9.85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692015424"/>
        <c:axId val="692015968"/>
      </c:barChart>
      <c:lineChart>
        <c:grouping val="standard"/>
        <c:varyColors val="0"/>
        <c:ser>
          <c:idx val="0"/>
          <c:order val="0"/>
          <c:tx>
            <c:strRef>
              <c:f>檀显峰!$R$33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檀显峰!$B$34:$B$65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檀显峰!$R$34:$R$65</c:f>
              <c:numCache>
                <c:formatCode>_ * #,##0.0_ ;_ * \-#,##0.0_ ;_ * "-"??_ ;_ @_ </c:formatCode>
                <c:ptCount val="32"/>
                <c:pt idx="0">
                  <c:v>3.7940060622717779</c:v>
                </c:pt>
                <c:pt idx="1">
                  <c:v>4.1413101048262222</c:v>
                </c:pt>
                <c:pt idx="2">
                  <c:v>3.3927359251584441</c:v>
                </c:pt>
                <c:pt idx="3">
                  <c:v>3.1721030788240001</c:v>
                </c:pt>
                <c:pt idx="4">
                  <c:v>4.0713457880451109</c:v>
                </c:pt>
                <c:pt idx="5">
                  <c:v>4.4171343601528887</c:v>
                </c:pt>
                <c:pt idx="6">
                  <c:v>3.7965459582628887</c:v>
                </c:pt>
                <c:pt idx="7">
                  <c:v>4.3278295563728886</c:v>
                </c:pt>
                <c:pt idx="8">
                  <c:v>5.0190953767051116</c:v>
                </c:pt>
                <c:pt idx="9">
                  <c:v>5.0144385303706667</c:v>
                </c:pt>
                <c:pt idx="10">
                  <c:v>5.0004679913673327</c:v>
                </c:pt>
                <c:pt idx="11">
                  <c:v>4.9958111450328877</c:v>
                </c:pt>
                <c:pt idx="12">
                  <c:v>4.9911542986984454</c:v>
                </c:pt>
                <c:pt idx="13">
                  <c:v>4.9864974523640004</c:v>
                </c:pt>
                <c:pt idx="14">
                  <c:v>4.4858957171406662</c:v>
                </c:pt>
                <c:pt idx="15">
                  <c:v>-4.3577625018626662</c:v>
                </c:pt>
                <c:pt idx="16">
                  <c:v>-14.206388497014888</c:v>
                </c:pt>
                <c:pt idx="17">
                  <c:v>-14.206679166157333</c:v>
                </c:pt>
                <c:pt idx="18">
                  <c:v>-14.206969835299777</c:v>
                </c:pt>
                <c:pt idx="19">
                  <c:v>-14.207260504442221</c:v>
                </c:pt>
                <c:pt idx="20">
                  <c:v>-14.208132511869556</c:v>
                </c:pt>
                <c:pt idx="21">
                  <c:v>-14.208423181012</c:v>
                </c:pt>
                <c:pt idx="22">
                  <c:v>-14.208713850154444</c:v>
                </c:pt>
                <c:pt idx="23">
                  <c:v>-14.209004519296888</c:v>
                </c:pt>
                <c:pt idx="24">
                  <c:v>-14.209295188439333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檀显峰!$V$33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檀显峰!$B$34:$B$65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檀显峰!$V$34:$V$65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檀显峰!$G$33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檀显峰!$B$34:$B$65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檀显峰!$G$34:$G$65</c:f>
              <c:numCache>
                <c:formatCode>0.00</c:formatCode>
                <c:ptCount val="32"/>
                <c:pt idx="0">
                  <c:v>-20.881937352233336</c:v>
                </c:pt>
                <c:pt idx="1">
                  <c:v>1.7130404255444445</c:v>
                </c:pt>
                <c:pt idx="2">
                  <c:v>-3.7657417966777778</c:v>
                </c:pt>
                <c:pt idx="3">
                  <c:v>-1.1263284633444444</c:v>
                </c:pt>
                <c:pt idx="4">
                  <c:v>4.4724270922111113</c:v>
                </c:pt>
                <c:pt idx="5">
                  <c:v>1.7530315366555556</c:v>
                </c:pt>
                <c:pt idx="6">
                  <c:v>-3.1258840189000003</c:v>
                </c:pt>
                <c:pt idx="7">
                  <c:v>2.6328359811000004</c:v>
                </c:pt>
                <c:pt idx="8">
                  <c:v>3.4326582033222222</c:v>
                </c:pt>
                <c:pt idx="9">
                  <c:v>-4.6568463344444443E-2</c:v>
                </c:pt>
                <c:pt idx="10">
                  <c:v>-4.6568463344444443E-2</c:v>
                </c:pt>
                <c:pt idx="11">
                  <c:v>-4.6568463344444443E-2</c:v>
                </c:pt>
                <c:pt idx="12">
                  <c:v>-4.6568463344444443E-2</c:v>
                </c:pt>
                <c:pt idx="13">
                  <c:v>-4.6568463344444443E-2</c:v>
                </c:pt>
                <c:pt idx="14">
                  <c:v>-2.5260173522333331</c:v>
                </c:pt>
                <c:pt idx="15">
                  <c:v>4.7954525144333333</c:v>
                </c:pt>
                <c:pt idx="16">
                  <c:v>1.3740048477777779E-2</c:v>
                </c:pt>
                <c:pt idx="17">
                  <c:v>-2.9066914244444447E-3</c:v>
                </c:pt>
                <c:pt idx="18">
                  <c:v>-2.9066914244444447E-3</c:v>
                </c:pt>
                <c:pt idx="19">
                  <c:v>-2.9066914244444447E-3</c:v>
                </c:pt>
                <c:pt idx="20">
                  <c:v>-2.9066914244444447E-3</c:v>
                </c:pt>
                <c:pt idx="21">
                  <c:v>-2.9066914244444447E-3</c:v>
                </c:pt>
                <c:pt idx="22">
                  <c:v>-2.9066914244444447E-3</c:v>
                </c:pt>
                <c:pt idx="23">
                  <c:v>-2.9066914244444447E-3</c:v>
                </c:pt>
                <c:pt idx="24">
                  <c:v>-2.9066914244444447E-3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檀显峰!$E$33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檀显峰!$E$34:$E$65</c:f>
              <c:numCache>
                <c:formatCode>0.00</c:formatCode>
                <c:ptCount val="32"/>
                <c:pt idx="0">
                  <c:v>-149.81993937728222</c:v>
                </c:pt>
                <c:pt idx="1">
                  <c:v>-148.10689895173778</c:v>
                </c:pt>
                <c:pt idx="2">
                  <c:v>-151.87264074841553</c:v>
                </c:pt>
                <c:pt idx="3">
                  <c:v>-152.99896921176</c:v>
                </c:pt>
                <c:pt idx="4">
                  <c:v>-148.52654211954888</c:v>
                </c:pt>
                <c:pt idx="5">
                  <c:v>-146.8686563984711</c:v>
                </c:pt>
                <c:pt idx="6">
                  <c:v>-149.9945404173711</c:v>
                </c:pt>
                <c:pt idx="7">
                  <c:v>-147.36170443627111</c:v>
                </c:pt>
                <c:pt idx="8">
                  <c:v>-143.92904623294891</c:v>
                </c:pt>
                <c:pt idx="9">
                  <c:v>-143.97561469629332</c:v>
                </c:pt>
                <c:pt idx="10">
                  <c:v>-144.11532008632665</c:v>
                </c:pt>
                <c:pt idx="11">
                  <c:v>-144.16188854967109</c:v>
                </c:pt>
                <c:pt idx="12">
                  <c:v>-144.20845701301553</c:v>
                </c:pt>
                <c:pt idx="13">
                  <c:v>-144.25502547635998</c:v>
                </c:pt>
                <c:pt idx="14">
                  <c:v>-146.78104282859331</c:v>
                </c:pt>
                <c:pt idx="15">
                  <c:v>-142.07762501862666</c:v>
                </c:pt>
                <c:pt idx="16">
                  <c:v>-142.06388497014888</c:v>
                </c:pt>
                <c:pt idx="17">
                  <c:v>-142.06679166157332</c:v>
                </c:pt>
                <c:pt idx="18">
                  <c:v>-142.06969835299776</c:v>
                </c:pt>
                <c:pt idx="19">
                  <c:v>-142.0726050444222</c:v>
                </c:pt>
                <c:pt idx="20">
                  <c:v>-142.08132511869556</c:v>
                </c:pt>
                <c:pt idx="21">
                  <c:v>-142.08423181012</c:v>
                </c:pt>
                <c:pt idx="22">
                  <c:v>-142.08713850154444</c:v>
                </c:pt>
                <c:pt idx="23">
                  <c:v>-142.09004519296889</c:v>
                </c:pt>
                <c:pt idx="24">
                  <c:v>-142.09295188439333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015424"/>
        <c:axId val="692015968"/>
      </c:lineChart>
      <c:lineChart>
        <c:grouping val="standard"/>
        <c:varyColors val="0"/>
        <c:ser>
          <c:idx val="5"/>
          <c:order val="4"/>
          <c:tx>
            <c:strRef>
              <c:f>檀显峰!$H$33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檀显峰!$H$34:$H$65</c:f>
              <c:numCache>
                <c:formatCode>0.00%</c:formatCode>
                <c:ptCount val="32"/>
                <c:pt idx="0">
                  <c:v>-0.75165395368538923</c:v>
                </c:pt>
                <c:pt idx="1">
                  <c:v>-0.72947175169763123</c:v>
                </c:pt>
                <c:pt idx="2">
                  <c:v>-0.73764522602955385</c:v>
                </c:pt>
                <c:pt idx="3">
                  <c:v>-0.7346579338153939</c:v>
                </c:pt>
                <c:pt idx="4">
                  <c:v>-0.70520601687039863</c:v>
                </c:pt>
                <c:pt idx="5">
                  <c:v>-0.69021097646617802</c:v>
                </c:pt>
                <c:pt idx="6">
                  <c:v>-0.69919433075215454</c:v>
                </c:pt>
                <c:pt idx="7">
                  <c:v>-0.68154383635122562</c:v>
                </c:pt>
                <c:pt idx="8">
                  <c:v>-0.66048203173857833</c:v>
                </c:pt>
                <c:pt idx="9">
                  <c:v>-0.65609557785627448</c:v>
                </c:pt>
                <c:pt idx="10">
                  <c:v>-0.65262103652936365</c:v>
                </c:pt>
                <c:pt idx="11">
                  <c:v>-0.64913770603152443</c:v>
                </c:pt>
                <c:pt idx="12">
                  <c:v>-0.64600966665225845</c:v>
                </c:pt>
                <c:pt idx="13">
                  <c:v>-0.64318771666332075</c:v>
                </c:pt>
                <c:pt idx="14">
                  <c:v>-0.65192603658342974</c:v>
                </c:pt>
                <c:pt idx="15">
                  <c:v>-0.63892674854902476</c:v>
                </c:pt>
                <c:pt idx="16">
                  <c:v>-0.65725778659488987</c:v>
                </c:pt>
                <c:pt idx="17">
                  <c:v>-0.65727123438686275</c:v>
                </c:pt>
                <c:pt idx="18">
                  <c:v>-0.65728468217883562</c:v>
                </c:pt>
                <c:pt idx="19">
                  <c:v>-0.6572981299708085</c:v>
                </c:pt>
                <c:pt idx="20">
                  <c:v>-0.65733847334672735</c:v>
                </c:pt>
                <c:pt idx="21">
                  <c:v>-0.65735192113870022</c:v>
                </c:pt>
                <c:pt idx="22">
                  <c:v>-0.6573653689306731</c:v>
                </c:pt>
                <c:pt idx="23">
                  <c:v>-0.6573788167226462</c:v>
                </c:pt>
                <c:pt idx="24">
                  <c:v>-0.65739226451461907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檀显峰!$X$33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檀显峰!$X$34:$X$65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檀显峰!$M$33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檀显峰!$M$34:$M$65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檀显峰!$F$33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檀显峰!$F$34:$F$65</c:f>
              <c:numCache>
                <c:formatCode>0.00%</c:formatCode>
                <c:ptCount val="32"/>
                <c:pt idx="0">
                  <c:v>-0.11121611286873313</c:v>
                </c:pt>
                <c:pt idx="1">
                  <c:v>9.0388371968364526E-3</c:v>
                </c:pt>
                <c:pt idx="2">
                  <c:v>-2.0267716882011722E-2</c:v>
                </c:pt>
                <c:pt idx="3">
                  <c:v>-6.0974905984432894E-3</c:v>
                </c:pt>
                <c:pt idx="4">
                  <c:v>2.3633624456833185E-2</c:v>
                </c:pt>
                <c:pt idx="5">
                  <c:v>9.1762538560278255E-3</c:v>
                </c:pt>
                <c:pt idx="6">
                  <c:v>-1.6630581075228773E-2</c:v>
                </c:pt>
                <c:pt idx="7">
                  <c:v>1.3810511860574907E-2</c:v>
                </c:pt>
                <c:pt idx="8">
                  <c:v>1.768317640285505E-2</c:v>
                </c:pt>
                <c:pt idx="9">
                  <c:v>-2.3989523668063284E-4</c:v>
                </c:pt>
                <c:pt idx="10">
                  <c:v>-2.3989523668063284E-4</c:v>
                </c:pt>
                <c:pt idx="11">
                  <c:v>-2.3989523668063284E-4</c:v>
                </c:pt>
                <c:pt idx="12">
                  <c:v>-2.3989523668063284E-4</c:v>
                </c:pt>
                <c:pt idx="13">
                  <c:v>-2.3989523668063284E-4</c:v>
                </c:pt>
                <c:pt idx="14">
                  <c:v>-1.3181054854066652E-2</c:v>
                </c:pt>
                <c:pt idx="15">
                  <c:v>4.8684797100846028E-2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457408"/>
        <c:axId val="769463936"/>
      </c:lineChart>
      <c:catAx>
        <c:axId val="692015424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692015968"/>
        <c:crosses val="autoZero"/>
        <c:auto val="0"/>
        <c:lblAlgn val="ctr"/>
        <c:lblOffset val="100"/>
        <c:noMultiLvlLbl val="0"/>
      </c:catAx>
      <c:valAx>
        <c:axId val="6920159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692015424"/>
        <c:crosses val="autoZero"/>
        <c:crossBetween val="between"/>
      </c:valAx>
      <c:valAx>
        <c:axId val="76946393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769457408"/>
        <c:crosses val="max"/>
        <c:crossBetween val="between"/>
      </c:valAx>
      <c:catAx>
        <c:axId val="769457408"/>
        <c:scaling>
          <c:orientation val="minMax"/>
        </c:scaling>
        <c:delete val="1"/>
        <c:axPos val="b"/>
        <c:majorTickMark val="out"/>
        <c:minorTickMark val="none"/>
        <c:tickLblPos val="nextTo"/>
        <c:crossAx val="76946393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56030</xdr:colOff>
      <xdr:row>0</xdr:row>
      <xdr:rowOff>78442</xdr:rowOff>
    </xdr:from>
    <xdr:to>
      <xdr:col>14</xdr:col>
      <xdr:colOff>552450</xdr:colOff>
      <xdr:row>39</xdr:row>
      <xdr:rowOff>47625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67234</xdr:colOff>
      <xdr:row>40</xdr:row>
      <xdr:rowOff>100856</xdr:rowOff>
    </xdr:from>
    <xdr:to>
      <xdr:col>14</xdr:col>
      <xdr:colOff>560294</xdr:colOff>
      <xdr:row>78</xdr:row>
      <xdr:rowOff>112059</xdr:rowOff>
    </xdr:to>
    <xdr:graphicFrame macro="">
      <xdr:nvGraphicFramePr>
        <xdr:cNvPr id="20" name="图表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80</xdr:row>
      <xdr:rowOff>95250</xdr:rowOff>
    </xdr:from>
    <xdr:to>
      <xdr:col>14</xdr:col>
      <xdr:colOff>581025</xdr:colOff>
      <xdr:row>119</xdr:row>
      <xdr:rowOff>104776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0.61084</cdr:x>
      <cdr:y>0.00528</cdr:y>
    </cdr:from>
    <cdr:to>
      <cdr:x>0.91307</cdr:x>
      <cdr:y>0.16021</cdr:y>
    </cdr:to>
    <cdr:pic>
      <cdr:nvPicPr>
        <cdr:cNvPr id="6" name="图片 5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146803" y="33618"/>
          <a:ext cx="3041340" cy="98611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"/>
  <sheetViews>
    <sheetView tabSelected="1" view="pageBreakPreview" topLeftCell="A37" zoomScaleNormal="85" zoomScaleSheetLayoutView="100" workbookViewId="0">
      <selection activeCell="Q113" sqref="Q113"/>
    </sheetView>
  </sheetViews>
  <sheetFormatPr defaultRowHeight="13.5" x14ac:dyDescent="0.15"/>
  <cols>
    <col min="1" max="1" width="9" style="36"/>
  </cols>
  <sheetData>
    <row r="13" spans="1:1" s="38" customFormat="1" x14ac:dyDescent="0.15">
      <c r="A13" s="37"/>
    </row>
  </sheetData>
  <phoneticPr fontId="2" type="noConversion"/>
  <pageMargins left="0.53" right="0.49" top="0.52" bottom="0.48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L60" sqref="L60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10.62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6.7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8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999.176064</v>
      </c>
      <c r="D34" s="17">
        <v>822.27954550920663</v>
      </c>
      <c r="E34" s="17">
        <v>-176.89651849079331</v>
      </c>
      <c r="F34" s="23">
        <v>-4.959315404070324E-2</v>
      </c>
      <c r="G34" s="53">
        <v>-49.552292455735554</v>
      </c>
      <c r="H34" s="23">
        <v>-0.16882154570641242</v>
      </c>
      <c r="I34" s="30">
        <v>999.176064</v>
      </c>
      <c r="J34" s="18"/>
      <c r="K34" s="19"/>
      <c r="L34" s="20">
        <v>1</v>
      </c>
      <c r="M34" s="21">
        <v>-0.05</v>
      </c>
      <c r="N34" s="34">
        <v>-0.08</v>
      </c>
      <c r="O34" s="22">
        <v>-0.1</v>
      </c>
      <c r="Q34" s="15">
        <f>C34/$W$32</f>
        <v>99.917606399999997</v>
      </c>
      <c r="R34" s="25">
        <f>D34/$W$32</f>
        <v>82.227954550920657</v>
      </c>
      <c r="S34" s="25">
        <f>G34</f>
        <v>-49.552292455735554</v>
      </c>
      <c r="T34" s="26">
        <f>H34</f>
        <v>-0.16882154570641242</v>
      </c>
      <c r="U34" s="35">
        <f>I34/$W$32</f>
        <v>99.917606399999997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827.62612467302654</v>
      </c>
      <c r="E35" s="17">
        <v>-174.33968132697333</v>
      </c>
      <c r="F35" s="23">
        <v>2.5518207792212823E-3</v>
      </c>
      <c r="G35" s="53">
        <v>2.55683716382</v>
      </c>
      <c r="H35" s="23">
        <v>-0.16626919187329658</v>
      </c>
      <c r="I35" s="30">
        <v>1001.965806</v>
      </c>
      <c r="J35" s="18"/>
      <c r="K35" s="19"/>
      <c r="L35" s="20">
        <v>1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82.76261246730266</v>
      </c>
      <c r="S35" s="25">
        <f t="shared" ref="S35:T58" si="1">G35</f>
        <v>2.55683716382</v>
      </c>
      <c r="T35" s="26">
        <f t="shared" si="1"/>
        <v>-0.16626919187329658</v>
      </c>
      <c r="U35" s="35">
        <f t="shared" ref="U35:W58" si="2">I35/$W$32</f>
        <v>100.1965806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813.77138555373563</v>
      </c>
      <c r="E36" s="17">
        <v>-181.38243644626445</v>
      </c>
      <c r="F36" s="23">
        <v>-7.0770517718929202E-3</v>
      </c>
      <c r="G36" s="53">
        <v>-7.0427551192911109</v>
      </c>
      <c r="H36" s="23">
        <v>-0.17297364023951084</v>
      </c>
      <c r="I36" s="30">
        <v>995.15382199999999</v>
      </c>
      <c r="J36" s="18"/>
      <c r="K36" s="19"/>
      <c r="L36" s="20">
        <v>1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81.377138555373563</v>
      </c>
      <c r="S36" s="25">
        <f t="shared" si="1"/>
        <v>-7.0427551192911109</v>
      </c>
      <c r="T36" s="26">
        <f t="shared" si="1"/>
        <v>-0.17297364023951084</v>
      </c>
      <c r="U36" s="35">
        <f t="shared" si="2"/>
        <v>99.515382200000005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809.98932312377769</v>
      </c>
      <c r="E37" s="17">
        <v>-183.38941287622222</v>
      </c>
      <c r="F37" s="23">
        <v>-2.0203537253466815E-3</v>
      </c>
      <c r="G37" s="53">
        <v>-2.0069764299577777</v>
      </c>
      <c r="H37" s="23">
        <v>-0.17489807524414464</v>
      </c>
      <c r="I37" s="30">
        <v>993.378736</v>
      </c>
      <c r="J37" s="18"/>
      <c r="K37" s="19"/>
      <c r="L37" s="20">
        <v>1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80.998932312377775</v>
      </c>
      <c r="S37" s="25">
        <f t="shared" si="1"/>
        <v>-2.0069764299577777</v>
      </c>
      <c r="T37" s="26">
        <f t="shared" si="1"/>
        <v>-0.17489807524414464</v>
      </c>
      <c r="U37" s="35">
        <f t="shared" si="2"/>
        <v>99.337873599999995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837.87823730537559</v>
      </c>
      <c r="E38" s="17">
        <v>-169.56266069462444</v>
      </c>
      <c r="F38" s="23">
        <v>1.3724628619948857E-2</v>
      </c>
      <c r="G38" s="53">
        <v>13.826752181597778</v>
      </c>
      <c r="H38" s="23">
        <v>-0.16157548071803587</v>
      </c>
      <c r="I38" s="30">
        <v>1007.4408979999999</v>
      </c>
      <c r="J38" s="18"/>
      <c r="K38" s="19"/>
      <c r="L38" s="20">
        <v>1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83.787823730537554</v>
      </c>
      <c r="S38" s="25">
        <f t="shared" si="1"/>
        <v>13.826752181597778</v>
      </c>
      <c r="T38" s="26">
        <f t="shared" si="1"/>
        <v>-0.16157548071803587</v>
      </c>
      <c r="U38" s="35">
        <f t="shared" si="2"/>
        <v>100.7440898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1018.76599</v>
      </c>
      <c r="D39" s="17">
        <v>859.82280008794658</v>
      </c>
      <c r="E39" s="17">
        <v>-158.94318991205333</v>
      </c>
      <c r="F39" s="23">
        <v>1.0886003781276165E-2</v>
      </c>
      <c r="G39" s="53">
        <v>11.090290419375556</v>
      </c>
      <c r="H39" s="23">
        <v>-0.1512428872875396</v>
      </c>
      <c r="I39" s="30">
        <v>1018.76599</v>
      </c>
      <c r="J39" s="18"/>
      <c r="K39" s="19"/>
      <c r="L39" s="20">
        <v>1</v>
      </c>
      <c r="M39" s="21">
        <v>-0.05</v>
      </c>
      <c r="N39" s="34">
        <v>-0.08</v>
      </c>
      <c r="O39" s="22">
        <v>-0.1</v>
      </c>
      <c r="Q39" s="15">
        <f t="shared" si="0"/>
        <v>101.876599</v>
      </c>
      <c r="R39" s="25">
        <f t="shared" si="0"/>
        <v>85.98228000879466</v>
      </c>
      <c r="S39" s="25">
        <f t="shared" si="1"/>
        <v>11.090290419375556</v>
      </c>
      <c r="T39" s="26">
        <f t="shared" si="1"/>
        <v>-0.1512428872875396</v>
      </c>
      <c r="U39" s="35">
        <f t="shared" si="2"/>
        <v>101.876599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851.67708256243327</v>
      </c>
      <c r="E40" s="17">
        <v>-163.13175143756666</v>
      </c>
      <c r="F40" s="23">
        <v>-4.1274389670058129E-3</v>
      </c>
      <c r="G40" s="53">
        <v>-4.1885615255133333</v>
      </c>
      <c r="H40" s="23">
        <v>-0.15507013310699705</v>
      </c>
      <c r="I40" s="30">
        <v>1014.808834</v>
      </c>
      <c r="J40" s="18"/>
      <c r="K40" s="19"/>
      <c r="L40" s="20">
        <v>1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85.16770825624333</v>
      </c>
      <c r="S40" s="25">
        <f t="shared" si="1"/>
        <v>-4.1885615255133333</v>
      </c>
      <c r="T40" s="26">
        <f t="shared" si="1"/>
        <v>-0.15507013310699705</v>
      </c>
      <c r="U40" s="35">
        <f t="shared" si="2"/>
        <v>101.48088340000001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858.89070225425326</v>
      </c>
      <c r="E41" s="17">
        <v>-159.64149774574665</v>
      </c>
      <c r="F41" s="23">
        <v>3.4267485032088334E-3</v>
      </c>
      <c r="G41" s="53">
        <v>3.4902536918200004</v>
      </c>
      <c r="H41" s="23">
        <v>-0.15158506474607913</v>
      </c>
      <c r="I41" s="30">
        <v>1018.5322</v>
      </c>
      <c r="J41" s="18"/>
      <c r="K41" s="19"/>
      <c r="L41" s="20">
        <v>1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85.889070225425328</v>
      </c>
      <c r="S41" s="25">
        <f t="shared" si="1"/>
        <v>3.4902536918200004</v>
      </c>
      <c r="T41" s="26">
        <f t="shared" si="1"/>
        <v>-0.15158506474607913</v>
      </c>
      <c r="U41" s="35">
        <f t="shared" si="2"/>
        <v>101.85321999999999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880.46325433185109</v>
      </c>
      <c r="E42" s="17">
        <v>-148.97257566814889</v>
      </c>
      <c r="F42" s="23">
        <v>1.0363853449318719E-2</v>
      </c>
      <c r="G42" s="53">
        <v>10.668922077597777</v>
      </c>
      <c r="H42" s="23">
        <v>-0.14123828088012239</v>
      </c>
      <c r="I42" s="30">
        <v>1029.4358299999999</v>
      </c>
      <c r="J42" s="18"/>
      <c r="K42" s="19"/>
      <c r="L42" s="20">
        <v>1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88.046325433185103</v>
      </c>
      <c r="S42" s="25">
        <f t="shared" si="1"/>
        <v>10.668922077597777</v>
      </c>
      <c r="T42" s="26">
        <f t="shared" si="1"/>
        <v>-0.14123828088012239</v>
      </c>
      <c r="U42" s="35">
        <f t="shared" si="2"/>
        <v>102.94358299999999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880.23096943833764</v>
      </c>
      <c r="E43" s="17">
        <v>-149.2048605616622</v>
      </c>
      <c r="F43" s="23">
        <v>-2.2564290725467885E-4</v>
      </c>
      <c r="G43" s="53">
        <v>-0.23228489351333334</v>
      </c>
      <c r="H43" s="23">
        <v>-0.14126411860682839</v>
      </c>
      <c r="I43" s="30">
        <v>1029.4358299999999</v>
      </c>
      <c r="J43" s="18"/>
      <c r="K43" s="19"/>
      <c r="L43" s="20">
        <v>1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88.023096943833764</v>
      </c>
      <c r="S43" s="25">
        <f t="shared" si="1"/>
        <v>-0.23228489351333334</v>
      </c>
      <c r="T43" s="26">
        <f t="shared" si="1"/>
        <v>-0.14126411860682839</v>
      </c>
      <c r="U43" s="35">
        <f t="shared" si="2"/>
        <v>102.94358299999999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1029.4358299999999</v>
      </c>
      <c r="D44" s="17">
        <v>879.53411475779762</v>
      </c>
      <c r="E44" s="17">
        <v>-149.90171524220221</v>
      </c>
      <c r="F44" s="23">
        <v>-2.2564290725467885E-4</v>
      </c>
      <c r="G44" s="53">
        <v>-0.23228489351333334</v>
      </c>
      <c r="H44" s="23">
        <v>-0.14174765250720589</v>
      </c>
      <c r="I44" s="30">
        <v>1029.4358299999999</v>
      </c>
      <c r="J44" s="18"/>
      <c r="K44" s="19"/>
      <c r="L44" s="20">
        <v>1</v>
      </c>
      <c r="M44" s="21">
        <v>-0.05</v>
      </c>
      <c r="N44" s="34">
        <v>-0.08</v>
      </c>
      <c r="O44" s="22">
        <v>-0.1</v>
      </c>
      <c r="Q44" s="15">
        <f t="shared" si="0"/>
        <v>102.94358299999999</v>
      </c>
      <c r="R44" s="25">
        <f t="shared" si="0"/>
        <v>87.95341147577976</v>
      </c>
      <c r="S44" s="25">
        <f t="shared" si="1"/>
        <v>-0.23228489351333334</v>
      </c>
      <c r="T44" s="26">
        <f t="shared" si="1"/>
        <v>-0.14174765250720589</v>
      </c>
      <c r="U44" s="35">
        <f t="shared" si="2"/>
        <v>102.94358299999999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879.3018298642844</v>
      </c>
      <c r="E45" s="17">
        <v>-150.13400013571555</v>
      </c>
      <c r="F45" s="23">
        <v>-2.2564290725467885E-4</v>
      </c>
      <c r="G45" s="53">
        <v>-0.23228489351333334</v>
      </c>
      <c r="H45" s="23">
        <v>-0.1418072210829916</v>
      </c>
      <c r="I45" s="30">
        <v>1029.4358299999999</v>
      </c>
      <c r="J45" s="18"/>
      <c r="K45" s="19"/>
      <c r="L45" s="20">
        <v>1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87.930182986428434</v>
      </c>
      <c r="S45" s="25">
        <f t="shared" si="1"/>
        <v>-0.23228489351333334</v>
      </c>
      <c r="T45" s="26">
        <f t="shared" si="1"/>
        <v>-0.1418072210829916</v>
      </c>
      <c r="U45" s="35">
        <f t="shared" si="2"/>
        <v>102.94358299999999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879.06954497077106</v>
      </c>
      <c r="E46" s="17">
        <v>-150.36628502922889</v>
      </c>
      <c r="F46" s="23">
        <v>-2.2564290725467885E-4</v>
      </c>
      <c r="G46" s="53">
        <v>-0.23228489351333334</v>
      </c>
      <c r="H46" s="23">
        <v>-0.14188055137857641</v>
      </c>
      <c r="I46" s="30">
        <v>1029.4358299999999</v>
      </c>
      <c r="J46" s="18"/>
      <c r="K46" s="19"/>
      <c r="L46" s="20">
        <v>1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87.906954497077109</v>
      </c>
      <c r="S46" s="25">
        <f t="shared" si="1"/>
        <v>-0.23228489351333334</v>
      </c>
      <c r="T46" s="26">
        <f t="shared" si="1"/>
        <v>-0.14188055137857641</v>
      </c>
      <c r="U46" s="35">
        <f t="shared" si="2"/>
        <v>102.94358299999999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878.83726007725761</v>
      </c>
      <c r="E47" s="17">
        <v>-150.59856992274223</v>
      </c>
      <c r="F47" s="23">
        <v>-2.2564290725467885E-4</v>
      </c>
      <c r="G47" s="53">
        <v>-0.23228489351333334</v>
      </c>
      <c r="H47" s="23">
        <v>-0.14196588591334411</v>
      </c>
      <c r="I47" s="30">
        <v>1029.4358299999999</v>
      </c>
      <c r="J47" s="18"/>
      <c r="K47" s="19"/>
      <c r="L47" s="20">
        <v>1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87.883726007725755</v>
      </c>
      <c r="S47" s="25">
        <f t="shared" si="1"/>
        <v>-0.23228489351333334</v>
      </c>
      <c r="T47" s="26">
        <f t="shared" si="1"/>
        <v>-0.14196588591334411</v>
      </c>
      <c r="U47" s="35">
        <f t="shared" si="2"/>
        <v>102.94358299999999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867.0728046784111</v>
      </c>
      <c r="E48" s="17">
        <v>-156.5962993215889</v>
      </c>
      <c r="F48" s="23">
        <v>-5.8590509134352721E-3</v>
      </c>
      <c r="G48" s="53">
        <v>-5.9977293988466673</v>
      </c>
      <c r="H48" s="23">
        <v>-0.14752405447573205</v>
      </c>
      <c r="I48" s="30">
        <v>1023.6691039999999</v>
      </c>
      <c r="J48" s="18"/>
      <c r="K48" s="19"/>
      <c r="L48" s="20">
        <v>1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86.707280467841116</v>
      </c>
      <c r="S48" s="25">
        <f t="shared" si="1"/>
        <v>-5.9977293988466673</v>
      </c>
      <c r="T48" s="26">
        <f t="shared" si="1"/>
        <v>-0.14752405447573205</v>
      </c>
      <c r="U48" s="35">
        <f t="shared" si="2"/>
        <v>102.36691039999999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937.65083000000004</v>
      </c>
      <c r="D49" s="17">
        <v>792.32240335920437</v>
      </c>
      <c r="E49" s="17">
        <v>-145.32842664079556</v>
      </c>
      <c r="F49" s="23">
        <v>1.2509858790917582E-2</v>
      </c>
      <c r="G49" s="53">
        <v>11.729879478486666</v>
      </c>
      <c r="H49" s="23">
        <v>-0.13725457550626916</v>
      </c>
      <c r="I49" s="30">
        <v>937.65083000000004</v>
      </c>
      <c r="J49" s="18"/>
      <c r="K49" s="19"/>
      <c r="L49" s="20">
        <v>1</v>
      </c>
      <c r="M49" s="21">
        <v>-0.05</v>
      </c>
      <c r="N49" s="34">
        <v>-0.08</v>
      </c>
      <c r="O49" s="22">
        <v>-0.1</v>
      </c>
      <c r="Q49" s="15">
        <f t="shared" si="0"/>
        <v>93.765083000000004</v>
      </c>
      <c r="R49" s="25">
        <f t="shared" si="0"/>
        <v>79.232240335920437</v>
      </c>
      <c r="S49" s="25">
        <f t="shared" si="1"/>
        <v>11.729879478486666</v>
      </c>
      <c r="T49" s="26">
        <f t="shared" si="1"/>
        <v>-0.13725457550626916</v>
      </c>
      <c r="U49" s="35">
        <f t="shared" si="2"/>
        <v>93.765083000000004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692.58485738729109</v>
      </c>
      <c r="E50" s="17">
        <v>-146.03312861270888</v>
      </c>
      <c r="F50" s="23">
        <v>-8.4031344864732402E-4</v>
      </c>
      <c r="G50" s="53">
        <v>-0.70470197191333339</v>
      </c>
      <c r="H50" s="23">
        <v>-0.13872493117568849</v>
      </c>
      <c r="I50" s="30">
        <v>838.61798599999997</v>
      </c>
      <c r="J50" s="18"/>
      <c r="K50" s="19"/>
      <c r="L50" s="20">
        <v>1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69.258485738729107</v>
      </c>
      <c r="S50" s="25">
        <f t="shared" si="1"/>
        <v>-0.70470197191333339</v>
      </c>
      <c r="T50" s="26">
        <f t="shared" si="1"/>
        <v>-0.13872493117568849</v>
      </c>
      <c r="U50" s="35">
        <f t="shared" si="2"/>
        <v>83.8617986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693.22114259903105</v>
      </c>
      <c r="E51" s="17">
        <v>-145.80934340096888</v>
      </c>
      <c r="F51" s="23">
        <v>2.6671880876090123E-4</v>
      </c>
      <c r="G51" s="53">
        <v>0.22378521174000002</v>
      </c>
      <c r="H51" s="23">
        <v>-0.13926500147671989</v>
      </c>
      <c r="I51" s="30">
        <v>839.030486</v>
      </c>
      <c r="J51" s="18"/>
      <c r="K51" s="19"/>
      <c r="L51" s="20">
        <v>1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69.322114259903103</v>
      </c>
      <c r="S51" s="25">
        <f t="shared" si="1"/>
        <v>0.22378521174000002</v>
      </c>
      <c r="T51" s="26">
        <f t="shared" si="1"/>
        <v>-0.13926500147671989</v>
      </c>
      <c r="U51" s="35">
        <f t="shared" si="2"/>
        <v>83.903048600000005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697.61977372588217</v>
      </c>
      <c r="E52" s="17">
        <v>-143.70459427411777</v>
      </c>
      <c r="F52" s="23">
        <v>2.5017094558363144E-3</v>
      </c>
      <c r="G52" s="53">
        <v>2.1047491268511109</v>
      </c>
      <c r="H52" s="23">
        <v>-0.1379421624027827</v>
      </c>
      <c r="I52" s="30">
        <v>841.32436800000005</v>
      </c>
      <c r="J52" s="18"/>
      <c r="K52" s="19"/>
      <c r="L52" s="20">
        <v>1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69.76197737258822</v>
      </c>
      <c r="S52" s="25">
        <f t="shared" si="1"/>
        <v>2.1047491268511109</v>
      </c>
      <c r="T52" s="26">
        <f t="shared" si="1"/>
        <v>-0.1379421624027827</v>
      </c>
      <c r="U52" s="35">
        <f t="shared" si="2"/>
        <v>84.132436800000008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695.93614473451112</v>
      </c>
      <c r="E53" s="17">
        <v>-144.64063726548889</v>
      </c>
      <c r="F53" s="23">
        <v>-1.1135722653961089E-3</v>
      </c>
      <c r="G53" s="53">
        <v>-0.93604299137111113</v>
      </c>
      <c r="H53" s="23">
        <v>-0.13949609858847997</v>
      </c>
      <c r="I53" s="30">
        <v>840.57678199999998</v>
      </c>
      <c r="J53" s="18"/>
      <c r="K53" s="19"/>
      <c r="L53" s="20">
        <v>1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69.593614473451112</v>
      </c>
      <c r="S53" s="25">
        <f t="shared" si="1"/>
        <v>-0.93604299137111113</v>
      </c>
      <c r="T53" s="26">
        <f t="shared" si="1"/>
        <v>-0.13949609858847997</v>
      </c>
      <c r="U53" s="35">
        <f t="shared" si="2"/>
        <v>84.057678199999998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843.99824999999998</v>
      </c>
      <c r="D54" s="17">
        <v>702.2127833039533</v>
      </c>
      <c r="E54" s="17">
        <v>-141.78546669604668</v>
      </c>
      <c r="F54" s="23">
        <v>3.8294920068666547E-3</v>
      </c>
      <c r="G54" s="53">
        <v>3.2320845521844443</v>
      </c>
      <c r="H54" s="23">
        <v>-0.13733435140333219</v>
      </c>
      <c r="I54" s="30">
        <v>843.99824999999998</v>
      </c>
      <c r="J54" s="18"/>
      <c r="K54" s="19"/>
      <c r="L54" s="20">
        <v>1</v>
      </c>
      <c r="M54" s="21">
        <v>-0.05</v>
      </c>
      <c r="N54" s="34">
        <v>-0.08</v>
      </c>
      <c r="O54" s="22">
        <v>-0.1</v>
      </c>
      <c r="Q54" s="15">
        <f t="shared" si="0"/>
        <v>84.399824999999993</v>
      </c>
      <c r="R54" s="25">
        <f t="shared" si="0"/>
        <v>70.221278330395336</v>
      </c>
      <c r="S54" s="25">
        <f t="shared" si="1"/>
        <v>3.2320845521844443</v>
      </c>
      <c r="T54" s="26">
        <f t="shared" si="1"/>
        <v>-0.13733435140333219</v>
      </c>
      <c r="U54" s="35">
        <f t="shared" si="2"/>
        <v>84.399824999999993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697.2207259565821</v>
      </c>
      <c r="E55" s="17">
        <v>-144.37554004341777</v>
      </c>
      <c r="F55" s="23">
        <v>-3.0775722897172543E-3</v>
      </c>
      <c r="G55" s="53">
        <v>-2.5900733473711113</v>
      </c>
      <c r="H55" s="23">
        <v>-0.14042313833863643</v>
      </c>
      <c r="I55" s="30">
        <v>841.59626600000001</v>
      </c>
      <c r="J55" s="18"/>
      <c r="K55" s="19"/>
      <c r="L55" s="20">
        <v>1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69.722072595658204</v>
      </c>
      <c r="S55" s="25">
        <f t="shared" si="1"/>
        <v>-2.5900733473711113</v>
      </c>
      <c r="T55" s="26">
        <f t="shared" si="1"/>
        <v>-0.14042313833863643</v>
      </c>
      <c r="U55" s="35">
        <f t="shared" si="2"/>
        <v>84.159626599999996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676.81226173365553</v>
      </c>
      <c r="E56" s="17">
        <v>-154.67296026634443</v>
      </c>
      <c r="F56" s="23">
        <v>-1.238436949986667E-2</v>
      </c>
      <c r="G56" s="53">
        <v>-10.297420222926666</v>
      </c>
      <c r="H56" s="23">
        <v>-0.15107230262112487</v>
      </c>
      <c r="I56" s="30">
        <v>831.48522200000002</v>
      </c>
      <c r="J56" s="18"/>
      <c r="K56" s="19"/>
      <c r="L56" s="20">
        <v>1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67.681226173365559</v>
      </c>
      <c r="S56" s="25">
        <f t="shared" si="1"/>
        <v>-10.297420222926666</v>
      </c>
      <c r="T56" s="26">
        <f t="shared" si="1"/>
        <v>-0.15107230262112487</v>
      </c>
      <c r="U56" s="35">
        <f t="shared" si="2"/>
        <v>83.148522200000002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688.71593087472888</v>
      </c>
      <c r="E57" s="17">
        <v>-148.81610912527111</v>
      </c>
      <c r="F57" s="23">
        <v>6.9929875650767146E-3</v>
      </c>
      <c r="G57" s="53">
        <v>5.8568511410733333</v>
      </c>
      <c r="H57" s="23">
        <v>-0.14590484771019085</v>
      </c>
      <c r="I57" s="30">
        <v>837.53204000000005</v>
      </c>
      <c r="J57" s="18"/>
      <c r="K57" s="19"/>
      <c r="L57" s="20">
        <v>1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68.871593087472888</v>
      </c>
      <c r="S57" s="25">
        <f t="shared" si="1"/>
        <v>5.8568511410733333</v>
      </c>
      <c r="T57" s="26">
        <f t="shared" si="1"/>
        <v>-0.14590484771019085</v>
      </c>
      <c r="U57" s="35">
        <f t="shared" si="2"/>
        <v>83.753204000000011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675.16137302202446</v>
      </c>
      <c r="E58" s="17">
        <v>-155.68695697797554</v>
      </c>
      <c r="F58" s="23">
        <v>-8.2696776350317091E-3</v>
      </c>
      <c r="G58" s="53">
        <v>-6.8708478527044443</v>
      </c>
      <c r="H58" s="23">
        <v>-0.15321964589946627</v>
      </c>
      <c r="I58" s="30">
        <v>830.84833000000003</v>
      </c>
      <c r="J58" s="18"/>
      <c r="K58" s="19"/>
      <c r="L58" s="20">
        <v>1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67.516137302202452</v>
      </c>
      <c r="S58" s="25">
        <f t="shared" si="1"/>
        <v>-6.8708478527044443</v>
      </c>
      <c r="T58" s="26">
        <f t="shared" si="1"/>
        <v>-0.15321964589946627</v>
      </c>
      <c r="U58" s="35">
        <f t="shared" si="2"/>
        <v>83.084833000000003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topLeftCell="A19" zoomScaleNormal="100" workbookViewId="0">
      <selection activeCell="S14" sqref="S14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811.41606400000001</v>
      </c>
      <c r="D34" s="17">
        <v>784.33542183363556</v>
      </c>
      <c r="E34" s="17">
        <v>-27.080642166364445</v>
      </c>
      <c r="F34" s="23">
        <v>-3.5333728743509596E-2</v>
      </c>
      <c r="G34" s="53">
        <v>-28.670355103502221</v>
      </c>
      <c r="H34" s="23">
        <v>-3.1915485651955913E-2</v>
      </c>
      <c r="I34" s="30">
        <v>811.41606400000001</v>
      </c>
      <c r="J34" s="18"/>
      <c r="K34" s="19"/>
      <c r="L34" s="20">
        <v>1</v>
      </c>
      <c r="M34" s="21">
        <v>-0.05</v>
      </c>
      <c r="N34" s="34">
        <v>-0.08</v>
      </c>
      <c r="O34" s="22">
        <v>-0.1</v>
      </c>
      <c r="Q34" s="15">
        <f>C34/$W$32</f>
        <v>81.141606400000001</v>
      </c>
      <c r="R34" s="25">
        <f>D34/$W$32</f>
        <v>78.433542183363556</v>
      </c>
      <c r="S34" s="25">
        <f>G34</f>
        <v>-28.670355103502221</v>
      </c>
      <c r="T34" s="26">
        <f>H34</f>
        <v>-3.1915485651955913E-2</v>
      </c>
      <c r="U34" s="35">
        <f>I34/$W$32</f>
        <v>81.141606400000001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786.20896057191101</v>
      </c>
      <c r="E35" s="17">
        <v>-26.236845428088888</v>
      </c>
      <c r="F35" s="23">
        <v>1.038588336654612E-3</v>
      </c>
      <c r="G35" s="53">
        <v>0.84379673827555557</v>
      </c>
      <c r="H35" s="23">
        <v>-3.1030953658876096E-2</v>
      </c>
      <c r="I35" s="30">
        <v>812.44580599999995</v>
      </c>
      <c r="J35" s="18"/>
      <c r="K35" s="19"/>
      <c r="L35" s="20">
        <v>1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78.620896057191104</v>
      </c>
      <c r="S35" s="25">
        <f t="shared" ref="S35:T58" si="1">G35</f>
        <v>0.84379673827555557</v>
      </c>
      <c r="T35" s="26">
        <f t="shared" si="1"/>
        <v>-3.1030953658876096E-2</v>
      </c>
      <c r="U35" s="35">
        <f t="shared" ref="U35:W58" si="2">I35/$W$32</f>
        <v>81.244580599999992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779.83996324929774</v>
      </c>
      <c r="E36" s="17">
        <v>-29.513858750702219</v>
      </c>
      <c r="F36" s="23">
        <v>-4.0489254928277015E-3</v>
      </c>
      <c r="G36" s="53">
        <v>-3.2770133226133336</v>
      </c>
      <c r="H36" s="23">
        <v>-3.5021945613572789E-2</v>
      </c>
      <c r="I36" s="30">
        <v>809.35382200000004</v>
      </c>
      <c r="J36" s="18"/>
      <c r="K36" s="19"/>
      <c r="L36" s="20">
        <v>1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77.983996324929777</v>
      </c>
      <c r="S36" s="25">
        <f t="shared" si="1"/>
        <v>-3.2770133226133336</v>
      </c>
      <c r="T36" s="26">
        <f t="shared" si="1"/>
        <v>-3.5021945613572789E-2</v>
      </c>
      <c r="U36" s="35">
        <f t="shared" si="2"/>
        <v>80.935382200000006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778.26422928268448</v>
      </c>
      <c r="E37" s="17">
        <v>-30.394506717315554</v>
      </c>
      <c r="F37" s="23">
        <v>-1.0890230048950257E-3</v>
      </c>
      <c r="G37" s="53">
        <v>-0.88064796661333344</v>
      </c>
      <c r="H37" s="23">
        <v>-3.6171387655780408E-2</v>
      </c>
      <c r="I37" s="30">
        <v>808.65873599999998</v>
      </c>
      <c r="J37" s="18"/>
      <c r="K37" s="19"/>
      <c r="L37" s="20">
        <v>1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77.826422928268443</v>
      </c>
      <c r="S37" s="25">
        <f t="shared" si="1"/>
        <v>-0.88064796661333344</v>
      </c>
      <c r="T37" s="26">
        <f t="shared" si="1"/>
        <v>-3.6171387655780408E-2</v>
      </c>
      <c r="U37" s="35">
        <f t="shared" si="2"/>
        <v>80.8658736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797.16071637207097</v>
      </c>
      <c r="E38" s="17">
        <v>-21.040181627928888</v>
      </c>
      <c r="F38" s="23">
        <v>1.1432797387844798E-2</v>
      </c>
      <c r="G38" s="53">
        <v>9.3543250893866663</v>
      </c>
      <c r="H38" s="23">
        <v>-2.5083109317517126E-2</v>
      </c>
      <c r="I38" s="30">
        <v>818.20089800000005</v>
      </c>
      <c r="J38" s="18"/>
      <c r="K38" s="19"/>
      <c r="L38" s="20">
        <v>1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79.716071637207094</v>
      </c>
      <c r="S38" s="25">
        <f t="shared" si="1"/>
        <v>9.3543250893866663</v>
      </c>
      <c r="T38" s="26">
        <f t="shared" si="1"/>
        <v>-2.5083109317517126E-2</v>
      </c>
      <c r="U38" s="35">
        <f t="shared" si="2"/>
        <v>81.820089800000005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827.72599000000002</v>
      </c>
      <c r="D39" s="17">
        <v>815.64739343356439</v>
      </c>
      <c r="E39" s="17">
        <v>-12.078596566435555</v>
      </c>
      <c r="F39" s="23">
        <v>1.1280615802241514E-2</v>
      </c>
      <c r="G39" s="53">
        <v>9.3372588827200005</v>
      </c>
      <c r="H39" s="23">
        <v>-1.4411442759957699E-2</v>
      </c>
      <c r="I39" s="30">
        <v>827.72599000000002</v>
      </c>
      <c r="J39" s="18"/>
      <c r="K39" s="19"/>
      <c r="L39" s="20">
        <v>1</v>
      </c>
      <c r="M39" s="21">
        <v>-0.05</v>
      </c>
      <c r="N39" s="34">
        <v>-0.08</v>
      </c>
      <c r="O39" s="22">
        <v>-0.1</v>
      </c>
      <c r="Q39" s="15">
        <f t="shared" si="0"/>
        <v>82.772599</v>
      </c>
      <c r="R39" s="25">
        <f t="shared" si="0"/>
        <v>81.564739343356436</v>
      </c>
      <c r="S39" s="25">
        <f t="shared" si="1"/>
        <v>9.3372588827200005</v>
      </c>
      <c r="T39" s="26">
        <f t="shared" si="1"/>
        <v>-1.4411442759957699E-2</v>
      </c>
      <c r="U39" s="35">
        <f t="shared" si="2"/>
        <v>82.772599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813.70755992695103</v>
      </c>
      <c r="E40" s="17">
        <v>-13.141274073048889</v>
      </c>
      <c r="F40" s="23">
        <v>-1.2852137693325132E-3</v>
      </c>
      <c r="G40" s="53">
        <v>-1.0626775066133334</v>
      </c>
      <c r="H40" s="23">
        <v>-1.5691783731016651E-2</v>
      </c>
      <c r="I40" s="30">
        <v>826.84883400000001</v>
      </c>
      <c r="J40" s="18"/>
      <c r="K40" s="19"/>
      <c r="L40" s="20">
        <v>1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81.370755992695109</v>
      </c>
      <c r="S40" s="25">
        <f t="shared" si="1"/>
        <v>-1.0626775066133334</v>
      </c>
      <c r="T40" s="26">
        <f t="shared" si="1"/>
        <v>-1.5691783731016651E-2</v>
      </c>
      <c r="U40" s="35">
        <f t="shared" si="2"/>
        <v>82.684883400000004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815.60834363767106</v>
      </c>
      <c r="E41" s="17">
        <v>-12.283856362328889</v>
      </c>
      <c r="F41" s="23">
        <v>1.0356634725148999E-3</v>
      </c>
      <c r="G41" s="53">
        <v>0.85741771072000006</v>
      </c>
      <c r="H41" s="23">
        <v>-1.4677272883064613E-2</v>
      </c>
      <c r="I41" s="30">
        <v>827.8922</v>
      </c>
      <c r="J41" s="18"/>
      <c r="K41" s="19"/>
      <c r="L41" s="20">
        <v>1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81.5608343637671</v>
      </c>
      <c r="S41" s="25">
        <f t="shared" si="1"/>
        <v>0.85741771072000006</v>
      </c>
      <c r="T41" s="26">
        <f t="shared" si="1"/>
        <v>-1.4677272883064613E-2</v>
      </c>
      <c r="U41" s="35">
        <f t="shared" si="2"/>
        <v>82.78922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830.26823751194661</v>
      </c>
      <c r="E42" s="17">
        <v>-5.0475924880533336</v>
      </c>
      <c r="F42" s="23">
        <v>8.662907626538761E-3</v>
      </c>
      <c r="G42" s="53">
        <v>7.2362638742755561</v>
      </c>
      <c r="H42" s="23">
        <v>-6.0316901519655384E-3</v>
      </c>
      <c r="I42" s="30">
        <v>835.31583000000001</v>
      </c>
      <c r="J42" s="18"/>
      <c r="K42" s="19"/>
      <c r="L42" s="20">
        <v>1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83.026823751194655</v>
      </c>
      <c r="S42" s="25">
        <f t="shared" si="1"/>
        <v>7.2362638742755561</v>
      </c>
      <c r="T42" s="26">
        <f t="shared" si="1"/>
        <v>-6.0316901519655384E-3</v>
      </c>
      <c r="U42" s="35">
        <f t="shared" si="2"/>
        <v>83.531582999999998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830.08252108177771</v>
      </c>
      <c r="E43" s="17">
        <v>-5.2333089182222228</v>
      </c>
      <c r="F43" s="23">
        <v>-2.2233079213749473E-4</v>
      </c>
      <c r="G43" s="53">
        <v>-0.18571643016888889</v>
      </c>
      <c r="H43" s="23">
        <v>-6.2541861421230409E-3</v>
      </c>
      <c r="I43" s="30">
        <v>835.31583000000001</v>
      </c>
      <c r="J43" s="18"/>
      <c r="K43" s="19"/>
      <c r="L43" s="20">
        <v>1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83.008252108177771</v>
      </c>
      <c r="S43" s="25">
        <f t="shared" si="1"/>
        <v>-0.18571643016888889</v>
      </c>
      <c r="T43" s="26">
        <f t="shared" si="1"/>
        <v>-6.2541861421230409E-3</v>
      </c>
      <c r="U43" s="35">
        <f t="shared" si="2"/>
        <v>83.531582999999998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835.31583000000001</v>
      </c>
      <c r="D44" s="17">
        <v>829.52537179127103</v>
      </c>
      <c r="E44" s="17">
        <v>-5.7904582087288885</v>
      </c>
      <c r="F44" s="23">
        <v>-2.2233079213749473E-4</v>
      </c>
      <c r="G44" s="53">
        <v>-0.18571643016888889</v>
      </c>
      <c r="H44" s="23">
        <v>-6.9205925153859264E-3</v>
      </c>
      <c r="I44" s="30">
        <v>835.31583000000001</v>
      </c>
      <c r="J44" s="18"/>
      <c r="K44" s="19"/>
      <c r="L44" s="20">
        <v>1</v>
      </c>
      <c r="M44" s="21">
        <v>-0.05</v>
      </c>
      <c r="N44" s="34">
        <v>-0.08</v>
      </c>
      <c r="O44" s="22">
        <v>-0.1</v>
      </c>
      <c r="Q44" s="15">
        <f t="shared" si="0"/>
        <v>83.531582999999998</v>
      </c>
      <c r="R44" s="25">
        <f t="shared" si="0"/>
        <v>82.952537179127106</v>
      </c>
      <c r="S44" s="25">
        <f t="shared" si="1"/>
        <v>-0.18571643016888889</v>
      </c>
      <c r="T44" s="26">
        <f t="shared" si="1"/>
        <v>-6.9205925153859264E-3</v>
      </c>
      <c r="U44" s="35">
        <f t="shared" si="2"/>
        <v>83.531582999999998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829.33965536110225</v>
      </c>
      <c r="E45" s="17">
        <v>-5.9761746388977777</v>
      </c>
      <c r="F45" s="23">
        <v>-2.2233079213749473E-4</v>
      </c>
      <c r="G45" s="53">
        <v>-0.18571643016888889</v>
      </c>
      <c r="H45" s="23">
        <v>-7.1430926085586429E-3</v>
      </c>
      <c r="I45" s="30">
        <v>835.31583000000001</v>
      </c>
      <c r="J45" s="18"/>
      <c r="K45" s="19"/>
      <c r="L45" s="20">
        <v>1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82.933965536110222</v>
      </c>
      <c r="S45" s="25">
        <f t="shared" si="1"/>
        <v>-0.18571643016888889</v>
      </c>
      <c r="T45" s="26">
        <f t="shared" si="1"/>
        <v>-7.1430926085586429E-3</v>
      </c>
      <c r="U45" s="35">
        <f t="shared" si="2"/>
        <v>83.531582999999998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829.15393893093335</v>
      </c>
      <c r="E46" s="17">
        <v>-6.1618910690666668</v>
      </c>
      <c r="F46" s="23">
        <v>-2.2233079213749473E-4</v>
      </c>
      <c r="G46" s="53">
        <v>-0.18571643016888889</v>
      </c>
      <c r="H46" s="23">
        <v>-7.3655780021386497E-3</v>
      </c>
      <c r="I46" s="30">
        <v>835.31583000000001</v>
      </c>
      <c r="J46" s="18"/>
      <c r="K46" s="19"/>
      <c r="L46" s="20">
        <v>1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82.915393893093338</v>
      </c>
      <c r="S46" s="25">
        <f t="shared" si="1"/>
        <v>-0.18571643016888889</v>
      </c>
      <c r="T46" s="26">
        <f t="shared" si="1"/>
        <v>-7.3655780021386497E-3</v>
      </c>
      <c r="U46" s="35">
        <f t="shared" si="2"/>
        <v>83.531582999999998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828.96822250076445</v>
      </c>
      <c r="E47" s="17">
        <v>-6.347607499235556</v>
      </c>
      <c r="F47" s="23">
        <v>-2.2233079213749473E-4</v>
      </c>
      <c r="G47" s="53">
        <v>-0.18571643016888889</v>
      </c>
      <c r="H47" s="23">
        <v>-7.5880505309151511E-3</v>
      </c>
      <c r="I47" s="30">
        <v>835.31583000000001</v>
      </c>
      <c r="J47" s="18"/>
      <c r="K47" s="19"/>
      <c r="L47" s="20">
        <v>1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82.89682225007644</v>
      </c>
      <c r="S47" s="25">
        <f t="shared" si="1"/>
        <v>-0.18571643016888889</v>
      </c>
      <c r="T47" s="26">
        <f t="shared" si="1"/>
        <v>-7.5880505309151511E-3</v>
      </c>
      <c r="U47" s="35">
        <f t="shared" si="2"/>
        <v>83.531582999999998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822.20978445415108</v>
      </c>
      <c r="E48" s="17">
        <v>-9.819319545848888</v>
      </c>
      <c r="F48" s="23">
        <v>-4.1725848650281516E-3</v>
      </c>
      <c r="G48" s="53">
        <v>-3.4717120466133338</v>
      </c>
      <c r="H48" s="23">
        <v>-1.1740726043755393E-2</v>
      </c>
      <c r="I48" s="30">
        <v>832.02910399999996</v>
      </c>
      <c r="J48" s="18"/>
      <c r="K48" s="19"/>
      <c r="L48" s="20">
        <v>1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82.220978445415113</v>
      </c>
      <c r="S48" s="25">
        <f t="shared" si="1"/>
        <v>-3.4717120466133338</v>
      </c>
      <c r="T48" s="26">
        <f t="shared" si="1"/>
        <v>-1.1740726043755393E-2</v>
      </c>
      <c r="U48" s="35">
        <f t="shared" si="2"/>
        <v>83.202910399999993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839.15083000000004</v>
      </c>
      <c r="D49" s="17">
        <v>835.89596532497762</v>
      </c>
      <c r="E49" s="17">
        <v>-3.2548646750222221</v>
      </c>
      <c r="F49" s="23">
        <v>8.2636240305611498E-3</v>
      </c>
      <c r="G49" s="53">
        <v>6.9344269640533334</v>
      </c>
      <c r="H49" s="23">
        <v>-3.891262248389927E-3</v>
      </c>
      <c r="I49" s="30">
        <v>839.15083000000004</v>
      </c>
      <c r="J49" s="18"/>
      <c r="K49" s="19"/>
      <c r="L49" s="20">
        <v>1</v>
      </c>
      <c r="M49" s="21">
        <v>-0.05</v>
      </c>
      <c r="N49" s="34">
        <v>-0.08</v>
      </c>
      <c r="O49" s="22">
        <v>-0.1</v>
      </c>
      <c r="Q49" s="15">
        <f t="shared" si="0"/>
        <v>83.91508300000001</v>
      </c>
      <c r="R49" s="25">
        <f t="shared" si="0"/>
        <v>83.589596532497765</v>
      </c>
      <c r="S49" s="25">
        <f t="shared" si="1"/>
        <v>6.9344269640533334</v>
      </c>
      <c r="T49" s="26">
        <f t="shared" si="1"/>
        <v>-3.891262248389927E-3</v>
      </c>
      <c r="U49" s="35">
        <f t="shared" si="2"/>
        <v>83.91508300000001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834.64467930458659</v>
      </c>
      <c r="E50" s="17">
        <v>-3.9733066954133336</v>
      </c>
      <c r="F50" s="23">
        <v>-8.5669760532790576E-4</v>
      </c>
      <c r="G50" s="53">
        <v>-0.71844202039111116</v>
      </c>
      <c r="H50" s="23">
        <v>-4.7497205138949941E-3</v>
      </c>
      <c r="I50" s="30">
        <v>838.61798599999997</v>
      </c>
      <c r="J50" s="18"/>
      <c r="K50" s="19"/>
      <c r="L50" s="20">
        <v>1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83.464467930458653</v>
      </c>
      <c r="S50" s="25">
        <f t="shared" si="1"/>
        <v>-0.71844202039111116</v>
      </c>
      <c r="T50" s="26">
        <f t="shared" si="1"/>
        <v>-4.7497205138949941E-3</v>
      </c>
      <c r="U50" s="35">
        <f t="shared" si="2"/>
        <v>83.8617986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835.28387120775108</v>
      </c>
      <c r="E51" s="17">
        <v>-3.7466147922488893</v>
      </c>
      <c r="F51" s="23">
        <v>2.701831541845125E-4</v>
      </c>
      <c r="G51" s="53">
        <v>0.22669190316444446</v>
      </c>
      <c r="H51" s="23">
        <v>-4.4782541749205842E-3</v>
      </c>
      <c r="I51" s="30">
        <v>839.030486</v>
      </c>
      <c r="J51" s="18"/>
      <c r="K51" s="19"/>
      <c r="L51" s="20">
        <v>1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83.528387120775108</v>
      </c>
      <c r="S51" s="25">
        <f t="shared" si="1"/>
        <v>0.22669190316444446</v>
      </c>
      <c r="T51" s="26">
        <f t="shared" si="1"/>
        <v>-4.4782541749205842E-3</v>
      </c>
      <c r="U51" s="35">
        <f t="shared" si="2"/>
        <v>83.903048600000005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839.6854090260266</v>
      </c>
      <c r="E52" s="17">
        <v>-1.6389589739733332</v>
      </c>
      <c r="F52" s="23">
        <v>2.5051643556763779E-3</v>
      </c>
      <c r="G52" s="53">
        <v>2.107655818275556</v>
      </c>
      <c r="H52" s="23">
        <v>-1.9586356228977158E-3</v>
      </c>
      <c r="I52" s="30">
        <v>841.32436800000005</v>
      </c>
      <c r="J52" s="18"/>
      <c r="K52" s="19"/>
      <c r="L52" s="20">
        <v>1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83.968540902602655</v>
      </c>
      <c r="S52" s="25">
        <f t="shared" si="1"/>
        <v>2.107655818275556</v>
      </c>
      <c r="T52" s="26">
        <f t="shared" si="1"/>
        <v>-1.9586356228977158E-3</v>
      </c>
      <c r="U52" s="35">
        <f t="shared" si="2"/>
        <v>84.132436800000008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838.00468672607997</v>
      </c>
      <c r="E53" s="17">
        <v>-2.57209527392</v>
      </c>
      <c r="F53" s="23">
        <v>-1.1101142928626202E-3</v>
      </c>
      <c r="G53" s="53">
        <v>-0.93313629994666669</v>
      </c>
      <c r="H53" s="23">
        <v>-3.0733147680383709E-3</v>
      </c>
      <c r="I53" s="30">
        <v>840.57678199999998</v>
      </c>
      <c r="J53" s="18"/>
      <c r="K53" s="19"/>
      <c r="L53" s="20">
        <v>1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83.800468672607991</v>
      </c>
      <c r="S53" s="25">
        <f t="shared" si="1"/>
        <v>-0.93313629994666669</v>
      </c>
      <c r="T53" s="26">
        <f t="shared" si="1"/>
        <v>-3.0733147680383709E-3</v>
      </c>
      <c r="U53" s="35">
        <f t="shared" si="2"/>
        <v>84.057678199999998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843.99824999999998</v>
      </c>
      <c r="D54" s="17">
        <v>844.29004536979551</v>
      </c>
      <c r="E54" s="17">
        <v>0.29179536979555559</v>
      </c>
      <c r="F54" s="23">
        <v>3.832935961192916E-3</v>
      </c>
      <c r="G54" s="53">
        <v>3.234991243608889</v>
      </c>
      <c r="H54" s="23">
        <v>3.485618006263018E-4</v>
      </c>
      <c r="I54" s="30">
        <v>843.99824999999998</v>
      </c>
      <c r="J54" s="18"/>
      <c r="K54" s="19"/>
      <c r="L54" s="20">
        <v>1</v>
      </c>
      <c r="M54" s="21">
        <v>-0.05</v>
      </c>
      <c r="N54" s="34">
        <v>-0.08</v>
      </c>
      <c r="O54" s="22">
        <v>-0.1</v>
      </c>
      <c r="Q54" s="15">
        <f t="shared" si="0"/>
        <v>84.399824999999993</v>
      </c>
      <c r="R54" s="25">
        <f t="shared" si="0"/>
        <v>84.429004536979548</v>
      </c>
      <c r="S54" s="25">
        <f t="shared" si="1"/>
        <v>3.234991243608889</v>
      </c>
      <c r="T54" s="26">
        <f t="shared" si="1"/>
        <v>3.485618006263018E-4</v>
      </c>
      <c r="U54" s="35">
        <f t="shared" si="2"/>
        <v>84.399824999999993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839.30089471384872</v>
      </c>
      <c r="E55" s="17">
        <v>-2.2953712861511111</v>
      </c>
      <c r="F55" s="23">
        <v>-3.074118506066027E-3</v>
      </c>
      <c r="G55" s="53">
        <v>-2.5871666559466666</v>
      </c>
      <c r="H55" s="23">
        <v>-2.7414612773253972E-3</v>
      </c>
      <c r="I55" s="30">
        <v>841.59626600000001</v>
      </c>
      <c r="J55" s="18"/>
      <c r="K55" s="19"/>
      <c r="L55" s="20">
        <v>1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83.930089471384875</v>
      </c>
      <c r="S55" s="25">
        <f t="shared" si="1"/>
        <v>-2.5871666559466666</v>
      </c>
      <c r="T55" s="26">
        <f t="shared" si="1"/>
        <v>-2.7414612773253972E-3</v>
      </c>
      <c r="U55" s="35">
        <f t="shared" si="2"/>
        <v>84.159626599999996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818.89533718234657</v>
      </c>
      <c r="E56" s="17">
        <v>-12.589884817653333</v>
      </c>
      <c r="F56" s="23">
        <v>-1.2380873717443197E-2</v>
      </c>
      <c r="G56" s="53">
        <v>-10.294513531502222</v>
      </c>
      <c r="H56" s="23">
        <v>-1.5039798715978761E-2</v>
      </c>
      <c r="I56" s="30">
        <v>831.48522200000002</v>
      </c>
      <c r="J56" s="18"/>
      <c r="K56" s="19"/>
      <c r="L56" s="20">
        <v>1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81.889533718234659</v>
      </c>
      <c r="S56" s="25">
        <f t="shared" si="1"/>
        <v>-10.294513531502222</v>
      </c>
      <c r="T56" s="26">
        <f t="shared" si="1"/>
        <v>-1.5039798715978761E-2</v>
      </c>
      <c r="U56" s="35">
        <f t="shared" si="2"/>
        <v>83.148522200000002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830.80191301484433</v>
      </c>
      <c r="E57" s="17">
        <v>-6.7301269851555556</v>
      </c>
      <c r="F57" s="23">
        <v>6.996458108632809E-3</v>
      </c>
      <c r="G57" s="53">
        <v>5.8597578324977775</v>
      </c>
      <c r="H57" s="23">
        <v>-8.0396474292998218E-3</v>
      </c>
      <c r="I57" s="30">
        <v>837.53204000000005</v>
      </c>
      <c r="J57" s="18"/>
      <c r="K57" s="19"/>
      <c r="L57" s="20">
        <v>1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83.080191301484433</v>
      </c>
      <c r="S57" s="25">
        <f t="shared" si="1"/>
        <v>5.8597578324977775</v>
      </c>
      <c r="T57" s="26">
        <f t="shared" si="1"/>
        <v>-8.0396474292998218E-3</v>
      </c>
      <c r="U57" s="35">
        <f t="shared" si="2"/>
        <v>83.753204000000011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817.25026185356433</v>
      </c>
      <c r="E58" s="17">
        <v>-13.598068146435555</v>
      </c>
      <c r="F58" s="23">
        <v>-8.2661791728942894E-3</v>
      </c>
      <c r="G58" s="53">
        <v>-6.8679411612800001</v>
      </c>
      <c r="H58" s="23">
        <v>-1.6247400652450558E-2</v>
      </c>
      <c r="I58" s="30">
        <v>830.84833000000003</v>
      </c>
      <c r="J58" s="18"/>
      <c r="K58" s="19"/>
      <c r="L58" s="20">
        <v>1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81.725026185356427</v>
      </c>
      <c r="S58" s="25">
        <f t="shared" si="1"/>
        <v>-6.8679411612800001</v>
      </c>
      <c r="T58" s="26">
        <f t="shared" si="1"/>
        <v>-1.6247400652450558E-2</v>
      </c>
      <c r="U58" s="35">
        <f t="shared" si="2"/>
        <v>83.084833000000003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T11" sqref="T11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187.76</v>
      </c>
      <c r="D34" s="17">
        <v>37.94006062271778</v>
      </c>
      <c r="E34" s="17">
        <v>-149.81993937728222</v>
      </c>
      <c r="F34" s="23">
        <v>-0.11121611286873313</v>
      </c>
      <c r="G34" s="53">
        <v>-20.881937352233336</v>
      </c>
      <c r="H34" s="23">
        <v>-0.75165395368538923</v>
      </c>
      <c r="I34" s="30">
        <v>187.76</v>
      </c>
      <c r="J34" s="18"/>
      <c r="K34" s="19"/>
      <c r="L34" s="20">
        <v>1</v>
      </c>
      <c r="M34" s="21">
        <v>-0.05</v>
      </c>
      <c r="N34" s="34">
        <v>-0.08</v>
      </c>
      <c r="O34" s="22">
        <v>-0.1</v>
      </c>
      <c r="Q34" s="15">
        <f>C34/$W$32</f>
        <v>18.776</v>
      </c>
      <c r="R34" s="25">
        <f>D34/$W$32</f>
        <v>3.7940060622717779</v>
      </c>
      <c r="S34" s="25">
        <f>G34</f>
        <v>-20.881937352233336</v>
      </c>
      <c r="T34" s="26">
        <f>H34</f>
        <v>-0.75165395368538923</v>
      </c>
      <c r="U34" s="35">
        <f>I34/$W$32</f>
        <v>18.776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41.41310104826222</v>
      </c>
      <c r="E35" s="17">
        <v>-148.10689895173778</v>
      </c>
      <c r="F35" s="23">
        <v>9.0388371968364526E-3</v>
      </c>
      <c r="G35" s="53">
        <v>1.7130404255444445</v>
      </c>
      <c r="H35" s="23">
        <v>-0.72947175169763123</v>
      </c>
      <c r="I35" s="30">
        <v>189.52</v>
      </c>
      <c r="J35" s="18"/>
      <c r="K35" s="19"/>
      <c r="L35" s="20">
        <v>1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4.1413101048262222</v>
      </c>
      <c r="S35" s="25">
        <f t="shared" ref="S35:T58" si="1">G35</f>
        <v>1.7130404255444445</v>
      </c>
      <c r="T35" s="26">
        <f t="shared" si="1"/>
        <v>-0.72947175169763123</v>
      </c>
      <c r="U35" s="35">
        <f t="shared" ref="U35:W58" si="2">I35/$W$32</f>
        <v>18.952000000000002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33.927359251584441</v>
      </c>
      <c r="E36" s="17">
        <v>-151.87264074841553</v>
      </c>
      <c r="F36" s="23">
        <v>-2.0267716882011722E-2</v>
      </c>
      <c r="G36" s="53">
        <v>-3.7657417966777778</v>
      </c>
      <c r="H36" s="23">
        <v>-0.73764522602955385</v>
      </c>
      <c r="I36" s="30">
        <v>185.8</v>
      </c>
      <c r="J36" s="18"/>
      <c r="K36" s="19"/>
      <c r="L36" s="20">
        <v>1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3.3927359251584441</v>
      </c>
      <c r="S36" s="25">
        <f t="shared" si="1"/>
        <v>-3.7657417966777778</v>
      </c>
      <c r="T36" s="26">
        <f t="shared" si="1"/>
        <v>-0.73764522602955385</v>
      </c>
      <c r="U36" s="35">
        <f t="shared" si="2"/>
        <v>18.580000000000002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31.72103078824</v>
      </c>
      <c r="E37" s="17">
        <v>-152.99896921176</v>
      </c>
      <c r="F37" s="23">
        <v>-6.0974905984432894E-3</v>
      </c>
      <c r="G37" s="53">
        <v>-1.1263284633444444</v>
      </c>
      <c r="H37" s="23">
        <v>-0.7346579338153939</v>
      </c>
      <c r="I37" s="30">
        <v>184.72</v>
      </c>
      <c r="J37" s="18"/>
      <c r="K37" s="19"/>
      <c r="L37" s="20">
        <v>1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3.1721030788240001</v>
      </c>
      <c r="S37" s="25">
        <f t="shared" si="1"/>
        <v>-1.1263284633444444</v>
      </c>
      <c r="T37" s="26">
        <f t="shared" si="1"/>
        <v>-0.7346579338153939</v>
      </c>
      <c r="U37" s="35">
        <f t="shared" si="2"/>
        <v>18.472000000000001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40.713457880451109</v>
      </c>
      <c r="E38" s="17">
        <v>-148.52654211954888</v>
      </c>
      <c r="F38" s="23">
        <v>2.3633624456833185E-2</v>
      </c>
      <c r="G38" s="53">
        <v>4.4724270922111113</v>
      </c>
      <c r="H38" s="23">
        <v>-0.70520601687039863</v>
      </c>
      <c r="I38" s="30">
        <v>189.24</v>
      </c>
      <c r="J38" s="18"/>
      <c r="K38" s="19"/>
      <c r="L38" s="20">
        <v>1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4.0713457880451109</v>
      </c>
      <c r="S38" s="25">
        <f t="shared" si="1"/>
        <v>4.4724270922111113</v>
      </c>
      <c r="T38" s="26">
        <f t="shared" si="1"/>
        <v>-0.70520601687039863</v>
      </c>
      <c r="U38" s="35">
        <f t="shared" si="2"/>
        <v>18.923999999999999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191.04</v>
      </c>
      <c r="D39" s="17">
        <v>44.171343601528889</v>
      </c>
      <c r="E39" s="17">
        <v>-146.8686563984711</v>
      </c>
      <c r="F39" s="23">
        <v>9.1762538560278255E-3</v>
      </c>
      <c r="G39" s="53">
        <v>1.7530315366555556</v>
      </c>
      <c r="H39" s="23">
        <v>-0.69021097646617802</v>
      </c>
      <c r="I39" s="30">
        <v>191.04</v>
      </c>
      <c r="J39" s="18"/>
      <c r="K39" s="19"/>
      <c r="L39" s="20">
        <v>1</v>
      </c>
      <c r="M39" s="21">
        <v>-0.05</v>
      </c>
      <c r="N39" s="34">
        <v>-0.08</v>
      </c>
      <c r="O39" s="22">
        <v>-0.1</v>
      </c>
      <c r="Q39" s="15">
        <f t="shared" si="0"/>
        <v>19.103999999999999</v>
      </c>
      <c r="R39" s="25">
        <f t="shared" si="0"/>
        <v>4.4171343601528887</v>
      </c>
      <c r="S39" s="25">
        <f t="shared" si="1"/>
        <v>1.7530315366555556</v>
      </c>
      <c r="T39" s="26">
        <f t="shared" si="1"/>
        <v>-0.69021097646617802</v>
      </c>
      <c r="U39" s="35">
        <f t="shared" si="2"/>
        <v>19.103999999999999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37.965459582628888</v>
      </c>
      <c r="E40" s="17">
        <v>-149.9945404173711</v>
      </c>
      <c r="F40" s="23">
        <v>-1.6630581075228773E-2</v>
      </c>
      <c r="G40" s="53">
        <v>-3.1258840189000003</v>
      </c>
      <c r="H40" s="23">
        <v>-0.69919433075215454</v>
      </c>
      <c r="I40" s="30">
        <v>187.96</v>
      </c>
      <c r="J40" s="18"/>
      <c r="K40" s="19"/>
      <c r="L40" s="20">
        <v>1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3.7965459582628887</v>
      </c>
      <c r="S40" s="25">
        <f t="shared" si="1"/>
        <v>-3.1258840189000003</v>
      </c>
      <c r="T40" s="26">
        <f t="shared" si="1"/>
        <v>-0.69919433075215454</v>
      </c>
      <c r="U40" s="35">
        <f t="shared" si="2"/>
        <v>18.795999999999999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43.278295563728889</v>
      </c>
      <c r="E41" s="17">
        <v>-147.36170443627111</v>
      </c>
      <c r="F41" s="23">
        <v>1.3810511860574907E-2</v>
      </c>
      <c r="G41" s="53">
        <v>2.6328359811000004</v>
      </c>
      <c r="H41" s="23">
        <v>-0.68154383635122562</v>
      </c>
      <c r="I41" s="30">
        <v>190.64</v>
      </c>
      <c r="J41" s="18"/>
      <c r="K41" s="19"/>
      <c r="L41" s="20">
        <v>1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4.3278295563728886</v>
      </c>
      <c r="S41" s="25">
        <f t="shared" si="1"/>
        <v>2.6328359811000004</v>
      </c>
      <c r="T41" s="26">
        <f t="shared" si="1"/>
        <v>-0.68154383635122562</v>
      </c>
      <c r="U41" s="35">
        <f t="shared" si="2"/>
        <v>19.064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50.190953767051113</v>
      </c>
      <c r="E42" s="17">
        <v>-143.92904623294891</v>
      </c>
      <c r="F42" s="23">
        <v>1.768317640285505E-2</v>
      </c>
      <c r="G42" s="53">
        <v>3.4326582033222222</v>
      </c>
      <c r="H42" s="23">
        <v>-0.66048203173857833</v>
      </c>
      <c r="I42" s="30">
        <v>194.12</v>
      </c>
      <c r="J42" s="18"/>
      <c r="K42" s="19"/>
      <c r="L42" s="20">
        <v>1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5.0190953767051116</v>
      </c>
      <c r="S42" s="25">
        <f t="shared" si="1"/>
        <v>3.4326582033222222</v>
      </c>
      <c r="T42" s="26">
        <f t="shared" si="1"/>
        <v>-0.66048203173857833</v>
      </c>
      <c r="U42" s="35">
        <f t="shared" si="2"/>
        <v>19.411999999999999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50.144385303706663</v>
      </c>
      <c r="E43" s="17">
        <v>-143.97561469629332</v>
      </c>
      <c r="F43" s="23">
        <v>-2.3989523668063284E-4</v>
      </c>
      <c r="G43" s="53">
        <v>-4.6568463344444443E-2</v>
      </c>
      <c r="H43" s="23">
        <v>-0.65609557785627448</v>
      </c>
      <c r="I43" s="30">
        <v>194.12</v>
      </c>
      <c r="J43" s="18"/>
      <c r="K43" s="19"/>
      <c r="L43" s="20">
        <v>1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5.0144385303706667</v>
      </c>
      <c r="S43" s="25">
        <f t="shared" si="1"/>
        <v>-4.6568463344444443E-2</v>
      </c>
      <c r="T43" s="26">
        <f t="shared" si="1"/>
        <v>-0.65609557785627448</v>
      </c>
      <c r="U43" s="35">
        <f t="shared" si="2"/>
        <v>19.411999999999999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194.12</v>
      </c>
      <c r="D44" s="17">
        <v>50.004679913673328</v>
      </c>
      <c r="E44" s="17">
        <v>-144.11532008632665</v>
      </c>
      <c r="F44" s="23">
        <v>-2.3989523668063284E-4</v>
      </c>
      <c r="G44" s="53">
        <v>-4.6568463344444443E-2</v>
      </c>
      <c r="H44" s="23">
        <v>-0.65262103652936365</v>
      </c>
      <c r="I44" s="30">
        <v>194.12</v>
      </c>
      <c r="J44" s="18"/>
      <c r="K44" s="19"/>
      <c r="L44" s="20">
        <v>1</v>
      </c>
      <c r="M44" s="21">
        <v>-0.05</v>
      </c>
      <c r="N44" s="34">
        <v>-0.08</v>
      </c>
      <c r="O44" s="22">
        <v>-0.1</v>
      </c>
      <c r="Q44" s="15">
        <f t="shared" si="0"/>
        <v>19.411999999999999</v>
      </c>
      <c r="R44" s="25">
        <f t="shared" si="0"/>
        <v>5.0004679913673327</v>
      </c>
      <c r="S44" s="25">
        <f t="shared" si="1"/>
        <v>-4.6568463344444443E-2</v>
      </c>
      <c r="T44" s="26">
        <f t="shared" si="1"/>
        <v>-0.65262103652936365</v>
      </c>
      <c r="U44" s="35">
        <f t="shared" si="2"/>
        <v>19.411999999999999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49.958111450328879</v>
      </c>
      <c r="E45" s="17">
        <v>-144.16188854967109</v>
      </c>
      <c r="F45" s="23">
        <v>-2.3989523668063284E-4</v>
      </c>
      <c r="G45" s="53">
        <v>-4.6568463344444443E-2</v>
      </c>
      <c r="H45" s="23">
        <v>-0.64913770603152443</v>
      </c>
      <c r="I45" s="30">
        <v>194.12</v>
      </c>
      <c r="J45" s="18"/>
      <c r="K45" s="19"/>
      <c r="L45" s="20">
        <v>1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4.9958111450328877</v>
      </c>
      <c r="S45" s="25">
        <f t="shared" si="1"/>
        <v>-4.6568463344444443E-2</v>
      </c>
      <c r="T45" s="26">
        <f t="shared" si="1"/>
        <v>-0.64913770603152443</v>
      </c>
      <c r="U45" s="35">
        <f t="shared" si="2"/>
        <v>19.411999999999999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49.91154298698445</v>
      </c>
      <c r="E46" s="17">
        <v>-144.20845701301553</v>
      </c>
      <c r="F46" s="23">
        <v>-2.3989523668063284E-4</v>
      </c>
      <c r="G46" s="53">
        <v>-4.6568463344444443E-2</v>
      </c>
      <c r="H46" s="23">
        <v>-0.64600966665225845</v>
      </c>
      <c r="I46" s="30">
        <v>194.12</v>
      </c>
      <c r="J46" s="18"/>
      <c r="K46" s="19"/>
      <c r="L46" s="20">
        <v>1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4.9911542986984454</v>
      </c>
      <c r="S46" s="25">
        <f t="shared" si="1"/>
        <v>-4.6568463344444443E-2</v>
      </c>
      <c r="T46" s="26">
        <f t="shared" si="1"/>
        <v>-0.64600966665225845</v>
      </c>
      <c r="U46" s="35">
        <f t="shared" si="2"/>
        <v>19.411999999999999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49.864974523640001</v>
      </c>
      <c r="E47" s="17">
        <v>-144.25502547635998</v>
      </c>
      <c r="F47" s="23">
        <v>-2.3989523668063284E-4</v>
      </c>
      <c r="G47" s="53">
        <v>-4.6568463344444443E-2</v>
      </c>
      <c r="H47" s="23">
        <v>-0.64318771666332075</v>
      </c>
      <c r="I47" s="30">
        <v>194.12</v>
      </c>
      <c r="J47" s="18"/>
      <c r="K47" s="19"/>
      <c r="L47" s="20">
        <v>1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4.9864974523640004</v>
      </c>
      <c r="S47" s="25">
        <f t="shared" si="1"/>
        <v>-4.6568463344444443E-2</v>
      </c>
      <c r="T47" s="26">
        <f t="shared" si="1"/>
        <v>-0.64318771666332075</v>
      </c>
      <c r="U47" s="35">
        <f t="shared" si="2"/>
        <v>19.411999999999999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44.858957171406665</v>
      </c>
      <c r="E48" s="17">
        <v>-146.78104282859331</v>
      </c>
      <c r="F48" s="23">
        <v>-1.3181054854066652E-2</v>
      </c>
      <c r="G48" s="53">
        <v>-2.5260173522333331</v>
      </c>
      <c r="H48" s="23">
        <v>-0.65192603658342974</v>
      </c>
      <c r="I48" s="30">
        <v>191.64</v>
      </c>
      <c r="J48" s="18"/>
      <c r="K48" s="19"/>
      <c r="L48" s="20">
        <v>1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4.4858957171406662</v>
      </c>
      <c r="S48" s="25">
        <f t="shared" si="1"/>
        <v>-2.5260173522333331</v>
      </c>
      <c r="T48" s="26">
        <f t="shared" si="1"/>
        <v>-0.65192603658342974</v>
      </c>
      <c r="U48" s="35">
        <f t="shared" si="2"/>
        <v>19.163999999999998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98.5</v>
      </c>
      <c r="D49" s="17">
        <v>-43.577625018626662</v>
      </c>
      <c r="E49" s="17">
        <v>-142.07762501862666</v>
      </c>
      <c r="F49" s="23">
        <v>4.8684797100846028E-2</v>
      </c>
      <c r="G49" s="53">
        <v>4.7954525144333333</v>
      </c>
      <c r="H49" s="23">
        <v>-0.63892674854902476</v>
      </c>
      <c r="I49" s="30">
        <v>98.5</v>
      </c>
      <c r="J49" s="18"/>
      <c r="K49" s="19"/>
      <c r="L49" s="20">
        <v>1</v>
      </c>
      <c r="M49" s="21">
        <v>-0.05</v>
      </c>
      <c r="N49" s="34">
        <v>-0.08</v>
      </c>
      <c r="O49" s="22">
        <v>-0.1</v>
      </c>
      <c r="Q49" s="15">
        <f t="shared" si="0"/>
        <v>9.85</v>
      </c>
      <c r="R49" s="25">
        <f t="shared" si="0"/>
        <v>-4.3577625018626662</v>
      </c>
      <c r="S49" s="25">
        <f t="shared" si="1"/>
        <v>4.7954525144333333</v>
      </c>
      <c r="T49" s="26">
        <f t="shared" si="1"/>
        <v>-0.63892674854902476</v>
      </c>
      <c r="U49" s="35">
        <f t="shared" si="2"/>
        <v>9.85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-142.06388497014888</v>
      </c>
      <c r="E50" s="17">
        <v>-142.06388497014888</v>
      </c>
      <c r="F50" s="23">
        <v>0</v>
      </c>
      <c r="G50" s="53">
        <v>1.3740048477777779E-2</v>
      </c>
      <c r="H50" s="23">
        <v>-0.65725778659488987</v>
      </c>
      <c r="I50" s="30">
        <v>0</v>
      </c>
      <c r="J50" s="18"/>
      <c r="K50" s="19"/>
      <c r="L50" s="20">
        <v>0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-14.206388497014888</v>
      </c>
      <c r="S50" s="25">
        <f t="shared" si="1"/>
        <v>1.3740048477777779E-2</v>
      </c>
      <c r="T50" s="26">
        <f t="shared" si="1"/>
        <v>-0.65725778659488987</v>
      </c>
      <c r="U50" s="35">
        <f t="shared" si="2"/>
        <v>0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-142.06679166157332</v>
      </c>
      <c r="E51" s="17">
        <v>-142.06679166157332</v>
      </c>
      <c r="F51" s="23">
        <v>0</v>
      </c>
      <c r="G51" s="53">
        <v>-2.9066914244444447E-3</v>
      </c>
      <c r="H51" s="23">
        <v>-0.65727123438686275</v>
      </c>
      <c r="I51" s="30">
        <v>0</v>
      </c>
      <c r="J51" s="18"/>
      <c r="K51" s="19"/>
      <c r="L51" s="20">
        <v>0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-14.206679166157333</v>
      </c>
      <c r="S51" s="25">
        <f t="shared" si="1"/>
        <v>-2.9066914244444447E-3</v>
      </c>
      <c r="T51" s="26">
        <f t="shared" si="1"/>
        <v>-0.65727123438686275</v>
      </c>
      <c r="U51" s="35">
        <f t="shared" si="2"/>
        <v>0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-142.06969835299776</v>
      </c>
      <c r="E52" s="17">
        <v>-142.06969835299776</v>
      </c>
      <c r="F52" s="23">
        <v>0</v>
      </c>
      <c r="G52" s="53">
        <v>-2.9066914244444447E-3</v>
      </c>
      <c r="H52" s="23">
        <v>-0.65728468217883562</v>
      </c>
      <c r="I52" s="30">
        <v>0</v>
      </c>
      <c r="J52" s="18"/>
      <c r="K52" s="19"/>
      <c r="L52" s="20">
        <v>0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-14.206969835299777</v>
      </c>
      <c r="S52" s="25">
        <f t="shared" si="1"/>
        <v>-2.9066914244444447E-3</v>
      </c>
      <c r="T52" s="26">
        <f t="shared" si="1"/>
        <v>-0.65728468217883562</v>
      </c>
      <c r="U52" s="35">
        <f t="shared" si="2"/>
        <v>0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-142.0726050444222</v>
      </c>
      <c r="E53" s="17">
        <v>-142.0726050444222</v>
      </c>
      <c r="F53" s="23">
        <v>0</v>
      </c>
      <c r="G53" s="53">
        <v>-2.9066914244444447E-3</v>
      </c>
      <c r="H53" s="23">
        <v>-0.6572981299708085</v>
      </c>
      <c r="I53" s="30">
        <v>0</v>
      </c>
      <c r="J53" s="18"/>
      <c r="K53" s="19"/>
      <c r="L53" s="20">
        <v>0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-14.207260504442221</v>
      </c>
      <c r="S53" s="25">
        <f t="shared" si="1"/>
        <v>-2.9066914244444447E-3</v>
      </c>
      <c r="T53" s="26">
        <f t="shared" si="1"/>
        <v>-0.6572981299708085</v>
      </c>
      <c r="U53" s="35">
        <f t="shared" si="2"/>
        <v>0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0</v>
      </c>
      <c r="D54" s="17">
        <v>-142.08132511869556</v>
      </c>
      <c r="E54" s="17">
        <v>-142.08132511869556</v>
      </c>
      <c r="F54" s="23">
        <v>0</v>
      </c>
      <c r="G54" s="53">
        <v>-2.9066914244444447E-3</v>
      </c>
      <c r="H54" s="23">
        <v>-0.65733847334672735</v>
      </c>
      <c r="I54" s="30">
        <v>0</v>
      </c>
      <c r="J54" s="18"/>
      <c r="K54" s="19"/>
      <c r="L54" s="20">
        <v>0</v>
      </c>
      <c r="M54" s="21">
        <v>-0.05</v>
      </c>
      <c r="N54" s="34">
        <v>-0.08</v>
      </c>
      <c r="O54" s="22">
        <v>-0.1</v>
      </c>
      <c r="Q54" s="15">
        <f t="shared" si="0"/>
        <v>0</v>
      </c>
      <c r="R54" s="25">
        <f t="shared" si="0"/>
        <v>-14.208132511869556</v>
      </c>
      <c r="S54" s="25">
        <f t="shared" si="1"/>
        <v>-2.9066914244444447E-3</v>
      </c>
      <c r="T54" s="26">
        <f t="shared" si="1"/>
        <v>-0.65733847334672735</v>
      </c>
      <c r="U54" s="35">
        <f t="shared" si="2"/>
        <v>0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-142.08423181012</v>
      </c>
      <c r="E55" s="17">
        <v>-142.08423181012</v>
      </c>
      <c r="F55" s="23">
        <v>0</v>
      </c>
      <c r="G55" s="53">
        <v>-2.9066914244444447E-3</v>
      </c>
      <c r="H55" s="23">
        <v>-0.65735192113870022</v>
      </c>
      <c r="I55" s="30">
        <v>0</v>
      </c>
      <c r="J55" s="18"/>
      <c r="K55" s="19"/>
      <c r="L55" s="20">
        <v>0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-14.208423181012</v>
      </c>
      <c r="S55" s="25">
        <f t="shared" si="1"/>
        <v>-2.9066914244444447E-3</v>
      </c>
      <c r="T55" s="26">
        <f t="shared" si="1"/>
        <v>-0.65735192113870022</v>
      </c>
      <c r="U55" s="35">
        <f t="shared" si="2"/>
        <v>0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-142.08713850154444</v>
      </c>
      <c r="E56" s="17">
        <v>-142.08713850154444</v>
      </c>
      <c r="F56" s="23">
        <v>0</v>
      </c>
      <c r="G56" s="53">
        <v>-2.9066914244444447E-3</v>
      </c>
      <c r="H56" s="23">
        <v>-0.6573653689306731</v>
      </c>
      <c r="I56" s="30">
        <v>0</v>
      </c>
      <c r="J56" s="18"/>
      <c r="K56" s="19"/>
      <c r="L56" s="20">
        <v>0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-14.208713850154444</v>
      </c>
      <c r="S56" s="25">
        <f t="shared" si="1"/>
        <v>-2.9066914244444447E-3</v>
      </c>
      <c r="T56" s="26">
        <f t="shared" si="1"/>
        <v>-0.6573653689306731</v>
      </c>
      <c r="U56" s="35">
        <f t="shared" si="2"/>
        <v>0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-142.09004519296889</v>
      </c>
      <c r="E57" s="17">
        <v>-142.09004519296889</v>
      </c>
      <c r="F57" s="23">
        <v>0</v>
      </c>
      <c r="G57" s="53">
        <v>-2.9066914244444447E-3</v>
      </c>
      <c r="H57" s="23">
        <v>-0.6573788167226462</v>
      </c>
      <c r="I57" s="30">
        <v>0</v>
      </c>
      <c r="J57" s="18"/>
      <c r="K57" s="19"/>
      <c r="L57" s="20">
        <v>0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-14.209004519296888</v>
      </c>
      <c r="S57" s="25">
        <f t="shared" si="1"/>
        <v>-2.9066914244444447E-3</v>
      </c>
      <c r="T57" s="26">
        <f t="shared" si="1"/>
        <v>-0.6573788167226462</v>
      </c>
      <c r="U57" s="35">
        <f t="shared" si="2"/>
        <v>0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-142.09295188439333</v>
      </c>
      <c r="E58" s="17">
        <v>-142.09295188439333</v>
      </c>
      <c r="F58" s="23">
        <v>0</v>
      </c>
      <c r="G58" s="53">
        <v>-2.9066914244444447E-3</v>
      </c>
      <c r="H58" s="23">
        <v>-0.65739226451461907</v>
      </c>
      <c r="I58" s="30">
        <v>0</v>
      </c>
      <c r="J58" s="18"/>
      <c r="K58" s="19"/>
      <c r="L58" s="20">
        <v>0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-14.209295188439333</v>
      </c>
      <c r="S58" s="25">
        <f t="shared" si="1"/>
        <v>-2.9066914244444447E-3</v>
      </c>
      <c r="T58" s="26">
        <f t="shared" si="1"/>
        <v>-0.65739226451461907</v>
      </c>
      <c r="U58" s="35">
        <f t="shared" si="2"/>
        <v>0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波段</vt:lpstr>
      <vt:lpstr>合计</vt:lpstr>
      <vt:lpstr>朱国建</vt:lpstr>
      <vt:lpstr>檀显峰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2017-04-20T07:17:25Z</dcterms:modified>
</cp:coreProperties>
</file>