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独立核算" sheetId="151" r:id="rId1"/>
    <sheet name="合计" sheetId="168" r:id="rId2"/>
    <sheet name="吕伟康" sheetId="173" r:id="rId3"/>
    <sheet name="李佳桧" sheetId="174" r:id="rId4"/>
    <sheet name="蔡伟" sheetId="175" r:id="rId5"/>
    <sheet name="公司统管1" sheetId="176" r:id="rId6"/>
    <sheet name="公司统管" sheetId="177" r:id="rId7"/>
    <sheet name="陈峰" sheetId="178" r:id="rId8"/>
    <sheet name="应韵胜" sheetId="179" r:id="rId9"/>
  </sheets>
  <calcPr calcId="152511"/>
</workbook>
</file>

<file path=xl/calcChain.xml><?xml version="1.0" encoding="utf-8"?>
<calcChain xmlns="http://schemas.openxmlformats.org/spreadsheetml/2006/main">
  <c r="W58" i="179" l="1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8"/>
  <c r="V58" i="178"/>
  <c r="U58" i="178"/>
  <c r="T58" i="178"/>
  <c r="S58" i="178"/>
  <c r="R58" i="178"/>
  <c r="Q58" i="178"/>
  <c r="W57" i="178"/>
  <c r="V57" i="178"/>
  <c r="U57" i="178"/>
  <c r="T57" i="178"/>
  <c r="S57" i="178"/>
  <c r="R57" i="178"/>
  <c r="Q57" i="178"/>
  <c r="W56" i="178"/>
  <c r="V56" i="178"/>
  <c r="U56" i="178"/>
  <c r="T56" i="178"/>
  <c r="S56" i="178"/>
  <c r="R56" i="178"/>
  <c r="Q56" i="178"/>
  <c r="W55" i="178"/>
  <c r="V55" i="178"/>
  <c r="U55" i="178"/>
  <c r="T55" i="178"/>
  <c r="S55" i="178"/>
  <c r="R55" i="178"/>
  <c r="Q55" i="178"/>
  <c r="W54" i="178"/>
  <c r="V54" i="178"/>
  <c r="U54" i="178"/>
  <c r="T54" i="178"/>
  <c r="S54" i="178"/>
  <c r="R54" i="178"/>
  <c r="Q54" i="178"/>
  <c r="W53" i="178"/>
  <c r="V53" i="178"/>
  <c r="U53" i="178"/>
  <c r="T53" i="178"/>
  <c r="S53" i="178"/>
  <c r="R53" i="178"/>
  <c r="Q53" i="178"/>
  <c r="W52" i="178"/>
  <c r="V52" i="178"/>
  <c r="U52" i="178"/>
  <c r="T52" i="178"/>
  <c r="S52" i="178"/>
  <c r="R52" i="178"/>
  <c r="Q52" i="178"/>
  <c r="W51" i="178"/>
  <c r="V51" i="178"/>
  <c r="U51" i="178"/>
  <c r="T51" i="178"/>
  <c r="S51" i="178"/>
  <c r="R51" i="178"/>
  <c r="Q51" i="178"/>
  <c r="W50" i="178"/>
  <c r="V50" i="178"/>
  <c r="U50" i="178"/>
  <c r="T50" i="178"/>
  <c r="S50" i="178"/>
  <c r="R50" i="178"/>
  <c r="Q50" i="178"/>
  <c r="W49" i="178"/>
  <c r="V49" i="178"/>
  <c r="U49" i="178"/>
  <c r="T49" i="178"/>
  <c r="S49" i="178"/>
  <c r="R49" i="178"/>
  <c r="Q49" i="178"/>
  <c r="W48" i="178"/>
  <c r="V48" i="178"/>
  <c r="U48" i="178"/>
  <c r="T48" i="178"/>
  <c r="S48" i="178"/>
  <c r="R48" i="178"/>
  <c r="Q48" i="178"/>
  <c r="W47" i="178"/>
  <c r="V47" i="178"/>
  <c r="U47" i="178"/>
  <c r="T47" i="178"/>
  <c r="S47" i="178"/>
  <c r="R47" i="178"/>
  <c r="Q47" i="178"/>
  <c r="W46" i="178"/>
  <c r="V46" i="178"/>
  <c r="U46" i="178"/>
  <c r="T46" i="178"/>
  <c r="S46" i="178"/>
  <c r="R46" i="178"/>
  <c r="Q46" i="178"/>
  <c r="W45" i="178"/>
  <c r="V45" i="178"/>
  <c r="U45" i="178"/>
  <c r="T45" i="178"/>
  <c r="S45" i="178"/>
  <c r="R45" i="178"/>
  <c r="Q45" i="178"/>
  <c r="W44" i="178"/>
  <c r="V44" i="178"/>
  <c r="U44" i="178"/>
  <c r="T44" i="178"/>
  <c r="S44" i="178"/>
  <c r="R44" i="178"/>
  <c r="Q44" i="178"/>
  <c r="W43" i="178"/>
  <c r="V43" i="178"/>
  <c r="U43" i="178"/>
  <c r="T43" i="178"/>
  <c r="S43" i="178"/>
  <c r="R43" i="178"/>
  <c r="Q43" i="178"/>
  <c r="W42" i="178"/>
  <c r="V42" i="178"/>
  <c r="U42" i="178"/>
  <c r="T42" i="178"/>
  <c r="S42" i="178"/>
  <c r="R42" i="178"/>
  <c r="Q42" i="178"/>
  <c r="W41" i="178"/>
  <c r="V41" i="178"/>
  <c r="U41" i="178"/>
  <c r="T41" i="178"/>
  <c r="S41" i="178"/>
  <c r="R41" i="178"/>
  <c r="Q41" i="178"/>
  <c r="W40" i="178"/>
  <c r="V40" i="178"/>
  <c r="U40" i="178"/>
  <c r="T40" i="178"/>
  <c r="S40" i="178"/>
  <c r="R40" i="178"/>
  <c r="Q40" i="178"/>
  <c r="W39" i="178"/>
  <c r="V39" i="178"/>
  <c r="U39" i="178"/>
  <c r="T39" i="178"/>
  <c r="S39" i="178"/>
  <c r="R39" i="178"/>
  <c r="Q39" i="178"/>
  <c r="W38" i="178"/>
  <c r="V38" i="178"/>
  <c r="U38" i="178"/>
  <c r="T38" i="178"/>
  <c r="S38" i="178"/>
  <c r="R38" i="178"/>
  <c r="Q38" i="178"/>
  <c r="W37" i="178"/>
  <c r="V37" i="178"/>
  <c r="U37" i="178"/>
  <c r="T37" i="178"/>
  <c r="S37" i="178"/>
  <c r="R37" i="178"/>
  <c r="Q37" i="178"/>
  <c r="W36" i="178"/>
  <c r="V36" i="178"/>
  <c r="U36" i="178"/>
  <c r="T36" i="178"/>
  <c r="S36" i="178"/>
  <c r="R36" i="178"/>
  <c r="Q36" i="178"/>
  <c r="W35" i="178"/>
  <c r="V35" i="178"/>
  <c r="U35" i="178"/>
  <c r="T35" i="178"/>
  <c r="S35" i="178"/>
  <c r="R35" i="178"/>
  <c r="Q35" i="178"/>
  <c r="W34" i="178"/>
  <c r="V34" i="178"/>
  <c r="U34" i="178"/>
  <c r="T34" i="178"/>
  <c r="S34" i="178"/>
  <c r="R34" i="178"/>
  <c r="Q34" i="178"/>
  <c r="W33" i="178"/>
  <c r="U33" i="178"/>
  <c r="R33" i="178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R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<sst xmlns="http://schemas.openxmlformats.org/spreadsheetml/2006/main" count="160" uniqueCount="16">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</sst>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1659699999742427"/>
          <c:y val="4.77623517043097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229411824"/>
        <c:axId val="1229409104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11824"/>
        <c:axId val="1229409104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452055217925942E-3"/>
                  <c:y val="-8.563942786707568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8633365622317162E-3"/>
                  <c:y val="7.2167347663609485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15088"/>
        <c:axId val="1229412368"/>
      </c:lineChart>
      <c:catAx>
        <c:axId val="122941182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229409104"/>
        <c:crosses val="autoZero"/>
        <c:auto val="0"/>
        <c:lblAlgn val="ctr"/>
        <c:lblOffset val="100"/>
        <c:noMultiLvlLbl val="0"/>
      </c:catAx>
      <c:valAx>
        <c:axId val="1229409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229411824"/>
        <c:crosses val="autoZero"/>
        <c:crossBetween val="between"/>
      </c:valAx>
      <c:valAx>
        <c:axId val="12294123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229415088"/>
        <c:crosses val="max"/>
        <c:crossBetween val="between"/>
      </c:valAx>
      <c:catAx>
        <c:axId val="122941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294123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吕伟康!$U$33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吕伟康!$Q$33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59853232"/>
        <c:axId val="1459849424"/>
      </c:barChart>
      <c:lineChart>
        <c:grouping val="standard"/>
        <c:varyColors val="0"/>
        <c:ser>
          <c:idx val="0"/>
          <c:order val="0"/>
          <c:tx>
            <c:strRef>
              <c:f>吕伟康!$R$33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吕伟康!$V$33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吕伟康!$G$33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吕伟康!$E$33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53232"/>
        <c:axId val="1459849424"/>
      </c:lineChart>
      <c:lineChart>
        <c:grouping val="standard"/>
        <c:varyColors val="0"/>
        <c:ser>
          <c:idx val="5"/>
          <c:order val="4"/>
          <c:tx>
            <c:strRef>
              <c:f>吕伟康!$H$33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吕伟康!$X$33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吕伟康!$M$33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吕伟康!$F$33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49968"/>
        <c:axId val="1459841264"/>
      </c:lineChart>
      <c:catAx>
        <c:axId val="145985323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9849424"/>
        <c:crosses val="autoZero"/>
        <c:auto val="0"/>
        <c:lblAlgn val="ctr"/>
        <c:lblOffset val="100"/>
        <c:noMultiLvlLbl val="0"/>
      </c:catAx>
      <c:valAx>
        <c:axId val="1459849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9853232"/>
        <c:crosses val="autoZero"/>
        <c:crossBetween val="between"/>
      </c:valAx>
      <c:valAx>
        <c:axId val="14598412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59849968"/>
        <c:crosses val="max"/>
        <c:crossBetween val="between"/>
      </c:valAx>
      <c:catAx>
        <c:axId val="145984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8412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李佳桧!$U$33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李佳桧!$Q$33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59851600"/>
        <c:axId val="1459845616"/>
      </c:barChart>
      <c:lineChart>
        <c:grouping val="standard"/>
        <c:varyColors val="0"/>
        <c:ser>
          <c:idx val="0"/>
          <c:order val="0"/>
          <c:tx>
            <c:strRef>
              <c:f>李佳桧!$R$33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李佳桧!$V$33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李佳桧!$G$33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李佳桧!$E$33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51600"/>
        <c:axId val="1459845616"/>
      </c:lineChart>
      <c:lineChart>
        <c:grouping val="standard"/>
        <c:varyColors val="0"/>
        <c:ser>
          <c:idx val="5"/>
          <c:order val="4"/>
          <c:tx>
            <c:strRef>
              <c:f>李佳桧!$H$33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李佳桧!$X$33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李佳桧!$M$33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李佳桧!$F$33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41808"/>
        <c:axId val="1459843440"/>
      </c:lineChart>
      <c:catAx>
        <c:axId val="145985160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9845616"/>
        <c:crosses val="autoZero"/>
        <c:auto val="0"/>
        <c:lblAlgn val="ctr"/>
        <c:lblOffset val="100"/>
        <c:noMultiLvlLbl val="0"/>
      </c:catAx>
      <c:valAx>
        <c:axId val="1459845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9851600"/>
        <c:crosses val="autoZero"/>
        <c:crossBetween val="between"/>
      </c:valAx>
      <c:valAx>
        <c:axId val="14598434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59841808"/>
        <c:crosses val="max"/>
        <c:crossBetween val="between"/>
      </c:valAx>
      <c:catAx>
        <c:axId val="145984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8434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蔡伟!$Q$33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59839632"/>
        <c:axId val="1459845072"/>
      </c:barChart>
      <c:lineChart>
        <c:grouping val="standard"/>
        <c:varyColors val="0"/>
        <c:ser>
          <c:idx val="0"/>
          <c:order val="0"/>
          <c:tx>
            <c:strRef>
              <c:f>蔡伟!$R$33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蔡伟!$E$33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39632"/>
        <c:axId val="1459845072"/>
      </c:lineChart>
      <c:lineChart>
        <c:grouping val="standard"/>
        <c:varyColors val="0"/>
        <c:ser>
          <c:idx val="5"/>
          <c:order val="4"/>
          <c:tx>
            <c:strRef>
              <c:f>蔡伟!$H$33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蔡伟!$X$33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92320"/>
        <c:axId val="1461294496"/>
      </c:lineChart>
      <c:catAx>
        <c:axId val="145983963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9845072"/>
        <c:crosses val="autoZero"/>
        <c:auto val="0"/>
        <c:lblAlgn val="ctr"/>
        <c:lblOffset val="100"/>
        <c:noMultiLvlLbl val="0"/>
      </c:catAx>
      <c:valAx>
        <c:axId val="1459845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9839632"/>
        <c:crosses val="autoZero"/>
        <c:crossBetween val="between"/>
      </c:valAx>
      <c:valAx>
        <c:axId val="14612944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61292320"/>
        <c:crosses val="max"/>
        <c:crossBetween val="between"/>
      </c:valAx>
      <c:catAx>
        <c:axId val="146129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4612944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1-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公司统管1!$U$33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公司统管1!$Q$33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61291776"/>
        <c:axId val="1461283616"/>
      </c:barChart>
      <c:lineChart>
        <c:grouping val="standard"/>
        <c:varyColors val="0"/>
        <c:ser>
          <c:idx val="0"/>
          <c:order val="0"/>
          <c:tx>
            <c:strRef>
              <c:f>公司统管1!$R$33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公司统管1!$V$33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公司统管1!$G$33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公司统管1!$E$33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91776"/>
        <c:axId val="1461283616"/>
      </c:lineChart>
      <c:lineChart>
        <c:grouping val="standard"/>
        <c:varyColors val="0"/>
        <c:ser>
          <c:idx val="5"/>
          <c:order val="4"/>
          <c:tx>
            <c:strRef>
              <c:f>公司统管1!$H$33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公司统管1!$X$33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公司统管1!$M$33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公司统管1!$F$33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89056"/>
        <c:axId val="1461292864"/>
      </c:lineChart>
      <c:catAx>
        <c:axId val="146129177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61283616"/>
        <c:crosses val="autoZero"/>
        <c:auto val="0"/>
        <c:lblAlgn val="ctr"/>
        <c:lblOffset val="100"/>
        <c:noMultiLvlLbl val="0"/>
      </c:catAx>
      <c:valAx>
        <c:axId val="1461283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61291776"/>
        <c:crosses val="autoZero"/>
        <c:crossBetween val="between"/>
      </c:valAx>
      <c:valAx>
        <c:axId val="14612928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61289056"/>
        <c:crosses val="max"/>
        <c:crossBetween val="between"/>
      </c:valAx>
      <c:catAx>
        <c:axId val="146128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12928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61295040"/>
        <c:axId val="1461290688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95040"/>
        <c:axId val="1461290688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80896"/>
        <c:axId val="1461295584"/>
      </c:lineChart>
      <c:catAx>
        <c:axId val="146129504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61290688"/>
        <c:crosses val="autoZero"/>
        <c:auto val="0"/>
        <c:lblAlgn val="ctr"/>
        <c:lblOffset val="100"/>
        <c:noMultiLvlLbl val="0"/>
      </c:catAx>
      <c:valAx>
        <c:axId val="1461290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61295040"/>
        <c:crosses val="autoZero"/>
        <c:crossBetween val="between"/>
      </c:valAx>
      <c:valAx>
        <c:axId val="14612955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61280896"/>
        <c:crosses val="max"/>
        <c:crossBetween val="between"/>
      </c:valAx>
      <c:catAx>
        <c:axId val="146128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12955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61281984"/>
        <c:axId val="1461286880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81984"/>
        <c:axId val="1461286880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93408"/>
        <c:axId val="1461287424"/>
      </c:lineChart>
      <c:catAx>
        <c:axId val="14612819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61286880"/>
        <c:crosses val="autoZero"/>
        <c:auto val="0"/>
        <c:lblAlgn val="ctr"/>
        <c:lblOffset val="100"/>
        <c:noMultiLvlLbl val="0"/>
      </c:catAx>
      <c:valAx>
        <c:axId val="1461286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61281984"/>
        <c:crosses val="autoZero"/>
        <c:crossBetween val="between"/>
      </c:valAx>
      <c:valAx>
        <c:axId val="14612874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61293408"/>
        <c:crosses val="max"/>
        <c:crossBetween val="between"/>
      </c:valAx>
      <c:catAx>
        <c:axId val="146129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612874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61282528"/>
        <c:axId val="1461287968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82528"/>
        <c:axId val="1461287968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85792"/>
        <c:axId val="1461285248"/>
      </c:lineChart>
      <c:catAx>
        <c:axId val="14612825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61287968"/>
        <c:crosses val="autoZero"/>
        <c:auto val="0"/>
        <c:lblAlgn val="ctr"/>
        <c:lblOffset val="100"/>
        <c:noMultiLvlLbl val="0"/>
      </c:catAx>
      <c:valAx>
        <c:axId val="1461287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61282528"/>
        <c:crosses val="autoZero"/>
        <c:crossBetween val="between"/>
      </c:valAx>
      <c:valAx>
        <c:axId val="14612852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61285792"/>
        <c:crosses val="max"/>
        <c:crossBetween val="between"/>
      </c:valAx>
      <c:catAx>
        <c:axId val="146128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4612852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9601816380902646"/>
          <c:y val="5.15793989569088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李佳桧!$U$33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283305507553958"/>
                  <c:y val="0.7531084578571748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李佳桧!$Q$33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415632"/>
        <c:axId val="1229410192"/>
      </c:barChart>
      <c:lineChart>
        <c:grouping val="standard"/>
        <c:varyColors val="0"/>
        <c:ser>
          <c:idx val="0"/>
          <c:order val="0"/>
          <c:tx>
            <c:strRef>
              <c:f>李佳桧!$R$33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李佳桧!$V$33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李佳桧!$G$33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5354215357906692E-3"/>
                  <c:y val="8.198537936141002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李佳桧!$E$33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15632"/>
        <c:axId val="1229410192"/>
      </c:lineChart>
      <c:lineChart>
        <c:grouping val="standard"/>
        <c:varyColors val="0"/>
        <c:ser>
          <c:idx val="5"/>
          <c:order val="4"/>
          <c:tx>
            <c:strRef>
              <c:f>李佳桧!$H$33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559723463032845E-4"/>
                  <c:y val="-5.530346391919209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李佳桧!$X$33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李佳桧!$M$33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李佳桧!$F$33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7831683545852899E-3"/>
                  <c:y val="-1.533375957382689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726240"/>
        <c:axId val="1229416176"/>
      </c:lineChart>
      <c:catAx>
        <c:axId val="122941563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229410192"/>
        <c:crosses val="autoZero"/>
        <c:auto val="0"/>
        <c:lblAlgn val="ctr"/>
        <c:lblOffset val="100"/>
        <c:noMultiLvlLbl val="0"/>
      </c:catAx>
      <c:valAx>
        <c:axId val="1229410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229415632"/>
        <c:crosses val="autoZero"/>
        <c:crossBetween val="between"/>
      </c:valAx>
      <c:valAx>
        <c:axId val="12294161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227726240"/>
        <c:crosses val="max"/>
        <c:crossBetween val="between"/>
      </c:valAx>
      <c:catAx>
        <c:axId val="122772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2294161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2445376084658378"/>
          <c:y val="6.29083621456118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236302611583223E-2"/>
                  <c:y val="0.7585292929243401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蔡伟!$Q$33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113792"/>
        <c:axId val="1458124128"/>
      </c:barChart>
      <c:lineChart>
        <c:grouping val="standard"/>
        <c:varyColors val="0"/>
        <c:ser>
          <c:idx val="0"/>
          <c:order val="0"/>
          <c:tx>
            <c:strRef>
              <c:f>蔡伟!$R$33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3.6570033004454784E-5"/>
                  <c:y val="5.055890735347166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8153326742128699E-4"/>
                  <c:y val="1.494996478097936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蔡伟!$E$33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4046136276638913E-3"/>
                  <c:y val="2.3442789279331148E-6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13792"/>
        <c:axId val="1458124128"/>
      </c:lineChart>
      <c:lineChart>
        <c:grouping val="standard"/>
        <c:varyColors val="0"/>
        <c:ser>
          <c:idx val="5"/>
          <c:order val="4"/>
          <c:tx>
            <c:strRef>
              <c:f>蔡伟!$H$33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926733528877008E-3"/>
                  <c:y val="4.48240196694379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蔡伟!$X$33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84820534550625E-3"/>
                  <c:y val="-2.6305935276646794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27392"/>
        <c:axId val="1458119232"/>
      </c:lineChart>
      <c:catAx>
        <c:axId val="145811379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8124128"/>
        <c:crosses val="autoZero"/>
        <c:auto val="0"/>
        <c:lblAlgn val="ctr"/>
        <c:lblOffset val="100"/>
        <c:noMultiLvlLbl val="0"/>
      </c:catAx>
      <c:valAx>
        <c:axId val="14581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8113792"/>
        <c:crosses val="autoZero"/>
        <c:crossBetween val="between"/>
      </c:valAx>
      <c:valAx>
        <c:axId val="14581192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58127392"/>
        <c:crosses val="max"/>
        <c:crossBetween val="between"/>
      </c:valAx>
      <c:catAx>
        <c:axId val="145812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1192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8003771581244902"/>
          <c:y val="5.593332235983987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吕伟康!$U$33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9672153357713456E-2"/>
                  <c:y val="0.71470348095455127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吕伟康!$Q$33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58127936"/>
        <c:axId val="1458128480"/>
      </c:barChart>
      <c:lineChart>
        <c:grouping val="standard"/>
        <c:varyColors val="0"/>
        <c:ser>
          <c:idx val="0"/>
          <c:order val="0"/>
          <c:tx>
            <c:strRef>
              <c:f>吕伟康!$R$33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5.2726426870075699E-3"/>
                  <c:y val="2.148001922936398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吕伟康!$V$33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吕伟康!$G$33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073904146099197E-3"/>
                  <c:y val="-1.544256411561719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吕伟康!$E$33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659602340254141E-3"/>
                  <c:y val="1.5281134366069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27936"/>
        <c:axId val="1458128480"/>
      </c:lineChart>
      <c:lineChart>
        <c:grouping val="standard"/>
        <c:varyColors val="0"/>
        <c:ser>
          <c:idx val="5"/>
          <c:order val="4"/>
          <c:tx>
            <c:strRef>
              <c:f>吕伟康!$H$33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0836718513131099E-3"/>
                  <c:y val="-1.27791858022648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吕伟康!$X$33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吕伟康!$M$33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吕伟康!$F$33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919145217868604E-3"/>
                  <c:y val="-3.973568329994073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14336"/>
        <c:axId val="1458129024"/>
      </c:lineChart>
      <c:catAx>
        <c:axId val="14581279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8128480"/>
        <c:crosses val="autoZero"/>
        <c:auto val="0"/>
        <c:lblAlgn val="ctr"/>
        <c:lblOffset val="100"/>
        <c:noMultiLvlLbl val="0"/>
      </c:catAx>
      <c:valAx>
        <c:axId val="1458128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8127936"/>
        <c:crosses val="autoZero"/>
        <c:crossBetween val="between"/>
      </c:valAx>
      <c:valAx>
        <c:axId val="14581290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58114336"/>
        <c:crosses val="max"/>
        <c:crossBetween val="between"/>
      </c:valAx>
      <c:catAx>
        <c:axId val="145811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1290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1-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452626032490521"/>
          <c:y val="6.5366790938454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公司统管1!$U$33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260000841082425E-2"/>
                  <c:y val="0.2766612864011698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公司统管1!$Q$33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58115424"/>
        <c:axId val="1458115968"/>
      </c:barChart>
      <c:lineChart>
        <c:grouping val="standard"/>
        <c:varyColors val="0"/>
        <c:ser>
          <c:idx val="0"/>
          <c:order val="0"/>
          <c:tx>
            <c:strRef>
              <c:f>公司统管1!$R$33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公司统管1!$V$33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公司统管1!$G$33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公司统管1!$B$34:$B$65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公司统管1!$G$34:$G$65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公司统管1!$E$33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15424"/>
        <c:axId val="1458115968"/>
      </c:lineChart>
      <c:lineChart>
        <c:grouping val="standard"/>
        <c:varyColors val="0"/>
        <c:ser>
          <c:idx val="5"/>
          <c:order val="4"/>
          <c:tx>
            <c:strRef>
              <c:f>公司统管1!$H$33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81158021149E-3"/>
                  <c:y val="9.84369054353624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公司统管1!$X$33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公司统管1!$M$33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公司统管1!$F$33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公司统管1!$F$34:$F$65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21408"/>
        <c:axId val="1458119776"/>
      </c:lineChart>
      <c:catAx>
        <c:axId val="145811542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8115968"/>
        <c:crosses val="autoZero"/>
        <c:auto val="0"/>
        <c:lblAlgn val="ctr"/>
        <c:lblOffset val="100"/>
        <c:noMultiLvlLbl val="0"/>
      </c:catAx>
      <c:valAx>
        <c:axId val="1458115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8115424"/>
        <c:crosses val="autoZero"/>
        <c:crossBetween val="between"/>
      </c:valAx>
      <c:valAx>
        <c:axId val="14581197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58121408"/>
        <c:crosses val="max"/>
        <c:crossBetween val="between"/>
      </c:valAx>
      <c:catAx>
        <c:axId val="145812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1197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7436600697445268"/>
          <c:y val="5.597707205248278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80004702145046"/>
                  <c:y val="0.7393896359632344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58118144"/>
        <c:axId val="1458125760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0267038695526811E-3"/>
                  <c:y val="9.063027753055001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7690383935287718E-3"/>
                  <c:y val="2.0218103549871939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18144"/>
        <c:axId val="1458125760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78196552302E-3"/>
                  <c:y val="2.493556246562974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20320"/>
        <c:axId val="1458116512"/>
      </c:lineChart>
      <c:catAx>
        <c:axId val="14581181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8125760"/>
        <c:crosses val="autoZero"/>
        <c:auto val="0"/>
        <c:lblAlgn val="ctr"/>
        <c:lblOffset val="100"/>
        <c:noMultiLvlLbl val="0"/>
      </c:catAx>
      <c:valAx>
        <c:axId val="1458125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8118144"/>
        <c:crosses val="autoZero"/>
        <c:crossBetween val="between"/>
      </c:valAx>
      <c:valAx>
        <c:axId val="14581165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58120320"/>
        <c:crosses val="max"/>
        <c:crossBetween val="between"/>
      </c:valAx>
      <c:catAx>
        <c:axId val="145812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1165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8019549620087358"/>
          <c:y val="5.40353773058820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609219344767645"/>
                  <c:y val="0.7448585428237900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58122496"/>
        <c:axId val="1458124672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22496"/>
        <c:axId val="1458124672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30123650115052E-3"/>
                  <c:y val="2.00679589272304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42352"/>
        <c:axId val="1458126304"/>
      </c:lineChart>
      <c:catAx>
        <c:axId val="14581224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8124672"/>
        <c:crosses val="autoZero"/>
        <c:auto val="0"/>
        <c:lblAlgn val="ctr"/>
        <c:lblOffset val="100"/>
        <c:noMultiLvlLbl val="0"/>
      </c:catAx>
      <c:valAx>
        <c:axId val="14581246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8122496"/>
        <c:crosses val="autoZero"/>
        <c:crossBetween val="between"/>
      </c:valAx>
      <c:valAx>
        <c:axId val="14581263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59842352"/>
        <c:crosses val="max"/>
        <c:crossBetween val="between"/>
      </c:valAx>
      <c:catAx>
        <c:axId val="145984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1263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4032938027619549"/>
          <c:y val="5.97010996854854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230808166853085"/>
                  <c:y val="0.741081394570721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59840720"/>
        <c:axId val="1459850512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2543116964565694E-3"/>
                  <c:y val="1.6258095216851434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40720"/>
        <c:axId val="1459850512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67195057816E-3"/>
                  <c:y val="9.56109239886090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40176"/>
        <c:axId val="1459848880"/>
      </c:lineChart>
      <c:catAx>
        <c:axId val="14598407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9850512"/>
        <c:crosses val="autoZero"/>
        <c:auto val="0"/>
        <c:lblAlgn val="ctr"/>
        <c:lblOffset val="100"/>
        <c:noMultiLvlLbl val="0"/>
      </c:catAx>
      <c:valAx>
        <c:axId val="1459850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9840720"/>
        <c:crosses val="autoZero"/>
        <c:crossBetween val="between"/>
      </c:valAx>
      <c:valAx>
        <c:axId val="14598488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59840176"/>
        <c:crosses val="max"/>
        <c:crossBetween val="between"/>
      </c:valAx>
      <c:catAx>
        <c:axId val="145984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8488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59842896"/>
        <c:axId val="1459839088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42896"/>
        <c:axId val="1459839088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52688"/>
        <c:axId val="1459847248"/>
      </c:lineChart>
      <c:catAx>
        <c:axId val="14598428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59839088"/>
        <c:crosses val="autoZero"/>
        <c:auto val="0"/>
        <c:lblAlgn val="ctr"/>
        <c:lblOffset val="100"/>
        <c:noMultiLvlLbl val="0"/>
      </c:catAx>
      <c:valAx>
        <c:axId val="1459839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59842896"/>
        <c:crosses val="autoZero"/>
        <c:crossBetween val="between"/>
      </c:valAx>
      <c:valAx>
        <c:axId val="14598472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59852688"/>
        <c:crosses val="max"/>
        <c:crossBetween val="between"/>
      </c:valAx>
      <c:catAx>
        <c:axId val="145985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8472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78442</xdr:rowOff>
    </xdr:from>
    <xdr:to>
      <xdr:col>14</xdr:col>
      <xdr:colOff>561974</xdr:colOff>
      <xdr:row>39</xdr:row>
      <xdr:rowOff>57150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67235</xdr:colOff>
      <xdr:row>80</xdr:row>
      <xdr:rowOff>89646</xdr:rowOff>
    </xdr:from>
    <xdr:to>
      <xdr:col>14</xdr:col>
      <xdr:colOff>600074</xdr:colOff>
      <xdr:row>119</xdr:row>
      <xdr:rowOff>28575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67234</xdr:colOff>
      <xdr:row>120</xdr:row>
      <xdr:rowOff>100856</xdr:rowOff>
    </xdr:from>
    <xdr:to>
      <xdr:col>14</xdr:col>
      <xdr:colOff>560294</xdr:colOff>
      <xdr:row>158</xdr:row>
      <xdr:rowOff>112059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33616</xdr:colOff>
      <xdr:row>40</xdr:row>
      <xdr:rowOff>67236</xdr:rowOff>
    </xdr:from>
    <xdr:to>
      <xdr:col>14</xdr:col>
      <xdr:colOff>552449</xdr:colOff>
      <xdr:row>79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160</xdr:row>
      <xdr:rowOff>95250</xdr:rowOff>
    </xdr:from>
    <xdr:to>
      <xdr:col>14</xdr:col>
      <xdr:colOff>581025</xdr:colOff>
      <xdr:row>199</xdr:row>
      <xdr:rowOff>104776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47624</xdr:colOff>
      <xdr:row>200</xdr:row>
      <xdr:rowOff>38099</xdr:rowOff>
    </xdr:from>
    <xdr:to>
      <xdr:col>14</xdr:col>
      <xdr:colOff>552450</xdr:colOff>
      <xdr:row>239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240</xdr:row>
      <xdr:rowOff>76200</xdr:rowOff>
    </xdr:from>
    <xdr:to>
      <xdr:col>14</xdr:col>
      <xdr:colOff>600075</xdr:colOff>
      <xdr:row>279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280</xdr:row>
      <xdr:rowOff>66675</xdr:rowOff>
    </xdr:from>
    <xdr:to>
      <xdr:col>14</xdr:col>
      <xdr:colOff>561975</xdr:colOff>
      <xdr:row>319</xdr:row>
      <xdr:rowOff>104775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topLeftCell="A154" zoomScaleNormal="85" zoomScaleSheetLayoutView="100" workbookViewId="0">
      <selection activeCell="Q171" sqref="Q171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12" sqref="S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36131.374893</v>
      </c>
      <c r="D34" s="17">
        <v>31355.344641643642</v>
      </c>
      <c r="E34" s="17">
        <v>-4812.3117353563575</v>
      </c>
      <c r="F34" s="23">
        <v>-6.4432483313377323E-2</v>
      </c>
      <c r="G34" s="53">
        <v>-2330.3719159950174</v>
      </c>
      <c r="H34" s="23">
        <v>-0.13815678509014218</v>
      </c>
      <c r="I34" s="30">
        <v>36131.374893</v>
      </c>
      <c r="J34" s="18"/>
      <c r="K34" s="19"/>
      <c r="L34" s="20">
        <v>0.99899685277857619</v>
      </c>
      <c r="M34" s="21">
        <v>-0.05</v>
      </c>
      <c r="N34" s="34">
        <v>-0.08</v>
      </c>
      <c r="O34" s="22">
        <v>-0.1</v>
      </c>
      <c r="Q34" s="15">
        <f>C34/$W$32</f>
        <v>3613.1374893000002</v>
      </c>
      <c r="R34" s="25">
        <f>D34/$W$32</f>
        <v>3135.5344641643642</v>
      </c>
      <c r="S34" s="25">
        <f>G34</f>
        <v>-2330.3719159950174</v>
      </c>
      <c r="T34" s="26">
        <f>H34</f>
        <v>-0.13815678509014218</v>
      </c>
      <c r="U34" s="35">
        <f>I34/$W$32</f>
        <v>3613.1374893000002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32179.592263613908</v>
      </c>
      <c r="E35" s="17">
        <v>-4703.3863493860927</v>
      </c>
      <c r="F35" s="23">
        <v>2.9532697755563575E-3</v>
      </c>
      <c r="G35" s="53">
        <v>108.92538597026444</v>
      </c>
      <c r="H35" s="23">
        <v>-0.13435055016149877</v>
      </c>
      <c r="I35" s="30">
        <v>36909.456111</v>
      </c>
      <c r="J35" s="18"/>
      <c r="K35" s="19"/>
      <c r="L35" s="20">
        <v>1.0007178785172917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3217.9592263613908</v>
      </c>
      <c r="S35" s="25">
        <f t="shared" ref="S35:T58" si="1">G35</f>
        <v>108.92538597026444</v>
      </c>
      <c r="T35" s="26">
        <f t="shared" si="1"/>
        <v>-0.13435055016149877</v>
      </c>
      <c r="U35" s="35">
        <f t="shared" ref="U35:W58" si="2">I35/$W$32</f>
        <v>3690.9456111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31540.540318660333</v>
      </c>
      <c r="E36" s="17">
        <v>-5432.686902339673</v>
      </c>
      <c r="F36" s="23">
        <v>-1.9725098612418474E-2</v>
      </c>
      <c r="G36" s="53">
        <v>-729.30055295358</v>
      </c>
      <c r="H36" s="23">
        <v>-0.15449467279047946</v>
      </c>
      <c r="I36" s="30">
        <v>36999.343814</v>
      </c>
      <c r="J36" s="18"/>
      <c r="K36" s="19"/>
      <c r="L36" s="20">
        <v>1.000706364982529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3154.0540318660333</v>
      </c>
      <c r="S36" s="25">
        <f t="shared" si="1"/>
        <v>-729.30055295358</v>
      </c>
      <c r="T36" s="26">
        <f t="shared" si="1"/>
        <v>-0.15449467279047946</v>
      </c>
      <c r="U36" s="35">
        <f t="shared" si="2"/>
        <v>3699.9343813999999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30144.365805303445</v>
      </c>
      <c r="E37" s="17">
        <v>-5724.7086976965547</v>
      </c>
      <c r="F37" s="23">
        <v>-8.1413250663174563E-3</v>
      </c>
      <c r="G37" s="53">
        <v>-292.02179535688219</v>
      </c>
      <c r="H37" s="23">
        <v>-0.1626004065644473</v>
      </c>
      <c r="I37" s="30">
        <v>35874.157368</v>
      </c>
      <c r="J37" s="18"/>
      <c r="K37" s="19"/>
      <c r="L37" s="20">
        <v>1.0001417060537643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3014.4365805303446</v>
      </c>
      <c r="S37" s="25">
        <f t="shared" si="1"/>
        <v>-292.02179535688219</v>
      </c>
      <c r="T37" s="26">
        <f t="shared" si="1"/>
        <v>-0.1626004065644473</v>
      </c>
      <c r="U37" s="35">
        <f t="shared" si="2"/>
        <v>3587.4157368000001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31500.838694978134</v>
      </c>
      <c r="E38" s="17">
        <v>-5127.7709210218645</v>
      </c>
      <c r="F38" s="23">
        <v>1.6297036194732835E-2</v>
      </c>
      <c r="G38" s="53">
        <v>596.93777667469112</v>
      </c>
      <c r="H38" s="23">
        <v>-0.14524028580597492</v>
      </c>
      <c r="I38" s="30">
        <v>36654.752665</v>
      </c>
      <c r="J38" s="18"/>
      <c r="K38" s="19"/>
      <c r="L38" s="20">
        <v>1.000713733042943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3150.0838694978133</v>
      </c>
      <c r="S38" s="25">
        <f t="shared" si="1"/>
        <v>596.93777667469112</v>
      </c>
      <c r="T38" s="26">
        <f t="shared" si="1"/>
        <v>-0.14524028580597492</v>
      </c>
      <c r="U38" s="35">
        <f t="shared" si="2"/>
        <v>3665.4752665000001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37697.612751000001</v>
      </c>
      <c r="D39" s="17">
        <v>32909.533355703024</v>
      </c>
      <c r="E39" s="17">
        <v>-4765.3214052969752</v>
      </c>
      <c r="F39" s="23">
        <v>1.0118329809996282E-2</v>
      </c>
      <c r="G39" s="53">
        <v>381.20660601550668</v>
      </c>
      <c r="H39" s="23">
        <v>-0.13443549379724945</v>
      </c>
      <c r="I39" s="30">
        <v>37697.612751000001</v>
      </c>
      <c r="J39" s="18"/>
      <c r="K39" s="19"/>
      <c r="L39" s="20">
        <v>1.0006040631117059</v>
      </c>
      <c r="M39" s="21">
        <v>-0.05</v>
      </c>
      <c r="N39" s="34">
        <v>-0.08</v>
      </c>
      <c r="O39" s="22">
        <v>-0.1</v>
      </c>
      <c r="Q39" s="15">
        <f t="shared" si="0"/>
        <v>3769.7612751000001</v>
      </c>
      <c r="R39" s="25">
        <f t="shared" si="0"/>
        <v>3290.9533355703024</v>
      </c>
      <c r="S39" s="25">
        <f t="shared" si="1"/>
        <v>381.20660601550668</v>
      </c>
      <c r="T39" s="26">
        <f t="shared" si="1"/>
        <v>-0.13443549379724945</v>
      </c>
      <c r="U39" s="35">
        <f t="shared" si="2"/>
        <v>3769.7612751000001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33187.431467119</v>
      </c>
      <c r="E40" s="17">
        <v>-5476.3193388810023</v>
      </c>
      <c r="F40" s="23">
        <v>-1.8389264330601136E-2</v>
      </c>
      <c r="G40" s="53">
        <v>-710.99793358402667</v>
      </c>
      <c r="H40" s="23">
        <v>-0.15362318608953776</v>
      </c>
      <c r="I40" s="30">
        <v>38539.896098999998</v>
      </c>
      <c r="J40" s="18"/>
      <c r="K40" s="19"/>
      <c r="L40" s="20">
        <v>0.99679661945832798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3318.7431467119</v>
      </c>
      <c r="S40" s="25">
        <f t="shared" si="1"/>
        <v>-710.99793358402667</v>
      </c>
      <c r="T40" s="26">
        <f t="shared" si="1"/>
        <v>-0.15362318608953776</v>
      </c>
      <c r="U40" s="35">
        <f t="shared" si="2"/>
        <v>3853.9896098999998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35191.07889272899</v>
      </c>
      <c r="E41" s="17">
        <v>-5050.82754927101</v>
      </c>
      <c r="F41" s="23">
        <v>1.0573350699059089E-2</v>
      </c>
      <c r="G41" s="53">
        <v>425.49178960999109</v>
      </c>
      <c r="H41" s="23">
        <v>-0.1406668591002285</v>
      </c>
      <c r="I41" s="30">
        <v>40268.014955999999</v>
      </c>
      <c r="J41" s="18"/>
      <c r="K41" s="19"/>
      <c r="L41" s="20">
        <v>1.0006487891928686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3519.1078892728992</v>
      </c>
      <c r="S41" s="25">
        <f t="shared" si="1"/>
        <v>425.49178960999109</v>
      </c>
      <c r="T41" s="26">
        <f t="shared" si="1"/>
        <v>-0.1406668591002285</v>
      </c>
      <c r="U41" s="35">
        <f t="shared" si="2"/>
        <v>4026.8014955999997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36315.447793027517</v>
      </c>
      <c r="E42" s="17">
        <v>-4751.5804779724858</v>
      </c>
      <c r="F42" s="23">
        <v>7.2867963399689565E-3</v>
      </c>
      <c r="G42" s="53">
        <v>299.24707129852442</v>
      </c>
      <c r="H42" s="23">
        <v>-0.13132774668271799</v>
      </c>
      <c r="I42" s="30">
        <v>41093.436720999998</v>
      </c>
      <c r="J42" s="18"/>
      <c r="K42" s="19"/>
      <c r="L42" s="20">
        <v>1.0006430572435319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3631.5447793027515</v>
      </c>
      <c r="S42" s="25">
        <f t="shared" si="1"/>
        <v>299.24707129852442</v>
      </c>
      <c r="T42" s="26">
        <f t="shared" si="1"/>
        <v>-0.13132774668271799</v>
      </c>
      <c r="U42" s="35">
        <f t="shared" si="2"/>
        <v>4109.3436720999998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36305.314612516537</v>
      </c>
      <c r="E43" s="17">
        <v>-4761.7136584834616</v>
      </c>
      <c r="F43" s="23">
        <v>-2.4674735274505432E-4</v>
      </c>
      <c r="G43" s="53">
        <v>-10.133180510975556</v>
      </c>
      <c r="H43" s="23">
        <v>-0.13071437346392337</v>
      </c>
      <c r="I43" s="30">
        <v>41093.436720999998</v>
      </c>
      <c r="J43" s="18"/>
      <c r="K43" s="19"/>
      <c r="L43" s="20">
        <v>1.0006430572435319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3630.5314612516536</v>
      </c>
      <c r="S43" s="25">
        <f t="shared" si="1"/>
        <v>-10.133180510975556</v>
      </c>
      <c r="T43" s="26">
        <f t="shared" si="1"/>
        <v>-0.13071437346392337</v>
      </c>
      <c r="U43" s="35">
        <f t="shared" si="2"/>
        <v>4109.3436720999998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41093.436720999998</v>
      </c>
      <c r="D44" s="17">
        <v>36274.91507098361</v>
      </c>
      <c r="E44" s="17">
        <v>-4792.1132000163889</v>
      </c>
      <c r="F44" s="23">
        <v>-2.4674735274505432E-4</v>
      </c>
      <c r="G44" s="53">
        <v>-10.133180510975556</v>
      </c>
      <c r="H44" s="23">
        <v>-0.13074581744590505</v>
      </c>
      <c r="I44" s="30">
        <v>41093.436720999998</v>
      </c>
      <c r="J44" s="18"/>
      <c r="K44" s="19"/>
      <c r="L44" s="20">
        <v>1.0006430572435319</v>
      </c>
      <c r="M44" s="21">
        <v>-0.05</v>
      </c>
      <c r="N44" s="34">
        <v>-0.08</v>
      </c>
      <c r="O44" s="22">
        <v>-0.1</v>
      </c>
      <c r="Q44" s="15">
        <f t="shared" si="0"/>
        <v>4109.3436720999998</v>
      </c>
      <c r="R44" s="25">
        <f t="shared" si="0"/>
        <v>3627.4915070983611</v>
      </c>
      <c r="S44" s="25">
        <f t="shared" si="1"/>
        <v>-10.133180510975556</v>
      </c>
      <c r="T44" s="26">
        <f t="shared" si="1"/>
        <v>-0.13074581744590505</v>
      </c>
      <c r="U44" s="35">
        <f t="shared" si="2"/>
        <v>4109.3436720999998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36264.781890472637</v>
      </c>
      <c r="E45" s="17">
        <v>-4802.2463805273637</v>
      </c>
      <c r="F45" s="23">
        <v>-2.4674735274505432E-4</v>
      </c>
      <c r="G45" s="53">
        <v>-10.133180510975556</v>
      </c>
      <c r="H45" s="23">
        <v>-0.13029916968147856</v>
      </c>
      <c r="I45" s="30">
        <v>41093.436720999998</v>
      </c>
      <c r="J45" s="18"/>
      <c r="K45" s="19"/>
      <c r="L45" s="20">
        <v>1.0006430572435319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3626.4781890472636</v>
      </c>
      <c r="S45" s="25">
        <f t="shared" si="1"/>
        <v>-10.133180510975556</v>
      </c>
      <c r="T45" s="26">
        <f t="shared" si="1"/>
        <v>-0.13029916968147856</v>
      </c>
      <c r="U45" s="35">
        <f t="shared" si="2"/>
        <v>4109.3436720999998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36254.648709961657</v>
      </c>
      <c r="E46" s="17">
        <v>-4812.3795610383395</v>
      </c>
      <c r="F46" s="23">
        <v>-2.4674735274505432E-4</v>
      </c>
      <c r="G46" s="53">
        <v>-10.133180510975556</v>
      </c>
      <c r="H46" s="23">
        <v>-0.12991943320754371</v>
      </c>
      <c r="I46" s="30">
        <v>41093.436720999998</v>
      </c>
      <c r="J46" s="18"/>
      <c r="K46" s="19"/>
      <c r="L46" s="20">
        <v>1.0006430572435319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3625.4648709961657</v>
      </c>
      <c r="S46" s="25">
        <f t="shared" si="1"/>
        <v>-10.133180510975556</v>
      </c>
      <c r="T46" s="26">
        <f t="shared" si="1"/>
        <v>-0.12991943320754371</v>
      </c>
      <c r="U46" s="35">
        <f t="shared" si="2"/>
        <v>4109.3436720999998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36244.515529450684</v>
      </c>
      <c r="E47" s="17">
        <v>-4822.5127415493162</v>
      </c>
      <c r="F47" s="23">
        <v>-2.4674735274505432E-4</v>
      </c>
      <c r="G47" s="53">
        <v>-10.133180510975556</v>
      </c>
      <c r="H47" s="23">
        <v>-0.12959736401888849</v>
      </c>
      <c r="I47" s="30">
        <v>41093.436720999998</v>
      </c>
      <c r="J47" s="18"/>
      <c r="K47" s="19"/>
      <c r="L47" s="20">
        <v>1.0006430572435319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3624.4515529450682</v>
      </c>
      <c r="S47" s="25">
        <f t="shared" si="1"/>
        <v>-10.133180510975556</v>
      </c>
      <c r="T47" s="26">
        <f t="shared" si="1"/>
        <v>-0.12959736401888849</v>
      </c>
      <c r="U47" s="35">
        <f t="shared" si="2"/>
        <v>4109.3436720999998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35861.766693275225</v>
      </c>
      <c r="E48" s="17">
        <v>-5061.9876997247711</v>
      </c>
      <c r="F48" s="23">
        <v>-5.8517348109297053E-3</v>
      </c>
      <c r="G48" s="53">
        <v>-239.47495817545553</v>
      </c>
      <c r="H48" s="23">
        <v>-0.13551269501183263</v>
      </c>
      <c r="I48" s="30">
        <v>40945.016604999997</v>
      </c>
      <c r="J48" s="18"/>
      <c r="K48" s="19"/>
      <c r="L48" s="20">
        <v>1.0005195567297129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3586.1766693275226</v>
      </c>
      <c r="S48" s="25">
        <f t="shared" si="1"/>
        <v>-239.47495817545553</v>
      </c>
      <c r="T48" s="26">
        <f t="shared" si="1"/>
        <v>-0.13551269501183263</v>
      </c>
      <c r="U48" s="35">
        <f t="shared" si="2"/>
        <v>4094.5016604999996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41526.181065999997</v>
      </c>
      <c r="D49" s="17">
        <v>37250.180438897361</v>
      </c>
      <c r="E49" s="17">
        <v>-4249.3071551026396</v>
      </c>
      <c r="F49" s="23">
        <v>2.006966826680236E-2</v>
      </c>
      <c r="G49" s="53">
        <v>832.88094925385997</v>
      </c>
      <c r="H49" s="23">
        <v>-0.11326719485295882</v>
      </c>
      <c r="I49" s="30">
        <v>41526.181065999997</v>
      </c>
      <c r="J49" s="18"/>
      <c r="K49" s="19"/>
      <c r="L49" s="20">
        <v>1.0006432241347447</v>
      </c>
      <c r="M49" s="21">
        <v>-0.05</v>
      </c>
      <c r="N49" s="34">
        <v>-0.08</v>
      </c>
      <c r="O49" s="22">
        <v>-0.1</v>
      </c>
      <c r="Q49" s="15">
        <f t="shared" si="0"/>
        <v>4152.6181065999999</v>
      </c>
      <c r="R49" s="25">
        <f t="shared" si="0"/>
        <v>3725.018043889736</v>
      </c>
      <c r="S49" s="25">
        <f t="shared" si="1"/>
        <v>832.88094925385997</v>
      </c>
      <c r="T49" s="26">
        <f t="shared" si="1"/>
        <v>-0.11326719485295882</v>
      </c>
      <c r="U49" s="35">
        <f t="shared" si="2"/>
        <v>4152.6181065999999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36298.411176818292</v>
      </c>
      <c r="E50" s="17">
        <v>-4054.6911591817084</v>
      </c>
      <c r="F50" s="23">
        <v>4.8228261188064687E-3</v>
      </c>
      <c r="G50" s="53">
        <v>194.61599592093108</v>
      </c>
      <c r="H50" s="23">
        <v>-0.10777218022560588</v>
      </c>
      <c r="I50" s="30">
        <v>40379.465396</v>
      </c>
      <c r="J50" s="18"/>
      <c r="K50" s="19"/>
      <c r="L50" s="20">
        <v>1.0006533093733534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3629.841117681829</v>
      </c>
      <c r="S50" s="25">
        <f t="shared" si="1"/>
        <v>194.61599592093108</v>
      </c>
      <c r="T50" s="26">
        <f t="shared" si="1"/>
        <v>-0.10777218022560588</v>
      </c>
      <c r="U50" s="35">
        <f t="shared" si="2"/>
        <v>4037.9465396000001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37315.484424411203</v>
      </c>
      <c r="E51" s="17">
        <v>-4016.1361535887995</v>
      </c>
      <c r="F51" s="23">
        <v>9.328210472693382E-4</v>
      </c>
      <c r="G51" s="53">
        <v>38.555005592908884</v>
      </c>
      <c r="H51" s="23">
        <v>-0.10636764385079878</v>
      </c>
      <c r="I51" s="30">
        <v>41358.644333999997</v>
      </c>
      <c r="J51" s="18"/>
      <c r="K51" s="19"/>
      <c r="L51" s="20">
        <v>1.0006538276414543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3731.5484424411202</v>
      </c>
      <c r="S51" s="25">
        <f t="shared" si="1"/>
        <v>38.555005592908884</v>
      </c>
      <c r="T51" s="26">
        <f t="shared" si="1"/>
        <v>-0.10636764385079878</v>
      </c>
      <c r="U51" s="35">
        <f t="shared" si="2"/>
        <v>4135.8644334000001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36894.250885966867</v>
      </c>
      <c r="E52" s="17">
        <v>-4015.0534770331328</v>
      </c>
      <c r="F52" s="23">
        <v>2.6465288826712057E-5</v>
      </c>
      <c r="G52" s="53">
        <v>1.0826765556666669</v>
      </c>
      <c r="H52" s="23">
        <v>-0.10602867564977284</v>
      </c>
      <c r="I52" s="30">
        <v>40936.311701999999</v>
      </c>
      <c r="J52" s="18"/>
      <c r="K52" s="19"/>
      <c r="L52" s="20">
        <v>1.0006601759531366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3689.4250885966867</v>
      </c>
      <c r="S52" s="25">
        <f t="shared" si="1"/>
        <v>1.0826765556666669</v>
      </c>
      <c r="T52" s="26">
        <f t="shared" si="1"/>
        <v>-0.10602867564977284</v>
      </c>
      <c r="U52" s="35">
        <f t="shared" si="2"/>
        <v>4093.6311701999998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36749.018419761727</v>
      </c>
      <c r="E53" s="17">
        <v>-4235.633989238273</v>
      </c>
      <c r="F53" s="23">
        <v>-5.3820271550406454E-3</v>
      </c>
      <c r="G53" s="53">
        <v>-220.58051220514</v>
      </c>
      <c r="H53" s="23">
        <v>-0.11154254180750423</v>
      </c>
      <c r="I53" s="30">
        <v>41011.758663000001</v>
      </c>
      <c r="J53" s="18"/>
      <c r="K53" s="19"/>
      <c r="L53" s="20">
        <v>1.0006613757200988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3674.9018419761728</v>
      </c>
      <c r="S53" s="25">
        <f t="shared" si="1"/>
        <v>-220.58051220514</v>
      </c>
      <c r="T53" s="26">
        <f t="shared" si="1"/>
        <v>-0.11154254180750423</v>
      </c>
      <c r="U53" s="35">
        <f t="shared" si="2"/>
        <v>4101.1758663000001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41521.508125</v>
      </c>
      <c r="D54" s="17">
        <v>37462.946653644307</v>
      </c>
      <c r="E54" s="17">
        <v>-4031.2987433556955</v>
      </c>
      <c r="F54" s="23">
        <v>5.4025543091106663E-3</v>
      </c>
      <c r="G54" s="53">
        <v>224.17491427285773</v>
      </c>
      <c r="H54" s="23">
        <v>-0.10584024330611483</v>
      </c>
      <c r="I54" s="30">
        <v>41521.508125</v>
      </c>
      <c r="J54" s="18"/>
      <c r="K54" s="19"/>
      <c r="L54" s="20">
        <v>1.0006570243111825</v>
      </c>
      <c r="M54" s="21">
        <v>-0.05</v>
      </c>
      <c r="N54" s="34">
        <v>-0.08</v>
      </c>
      <c r="O54" s="22">
        <v>-0.1</v>
      </c>
      <c r="Q54" s="15">
        <f t="shared" si="0"/>
        <v>4152.1508125</v>
      </c>
      <c r="R54" s="25">
        <f t="shared" si="0"/>
        <v>3746.2946653644308</v>
      </c>
      <c r="S54" s="25">
        <f t="shared" si="1"/>
        <v>224.17491427285773</v>
      </c>
      <c r="T54" s="26">
        <f t="shared" si="1"/>
        <v>-0.10584024330611483</v>
      </c>
      <c r="U54" s="35">
        <f t="shared" si="2"/>
        <v>4152.1508125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37196.828145690808</v>
      </c>
      <c r="E55" s="17">
        <v>-4112.0641573091907</v>
      </c>
      <c r="F55" s="23">
        <v>-1.9551580652679488E-3</v>
      </c>
      <c r="G55" s="53">
        <v>-80.765413953495553</v>
      </c>
      <c r="H55" s="23">
        <v>-0.10767160948609113</v>
      </c>
      <c r="I55" s="30">
        <v>41335.934934999997</v>
      </c>
      <c r="J55" s="18"/>
      <c r="K55" s="19"/>
      <c r="L55" s="20">
        <v>1.0006546443269804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3719.6828145690806</v>
      </c>
      <c r="S55" s="25">
        <f t="shared" si="1"/>
        <v>-80.765413953495553</v>
      </c>
      <c r="T55" s="26">
        <f t="shared" si="1"/>
        <v>-0.10767160948609113</v>
      </c>
      <c r="U55" s="35">
        <f t="shared" si="2"/>
        <v>4133.5934934999996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37037.821032634965</v>
      </c>
      <c r="E56" s="17">
        <v>-3952.5922943650353</v>
      </c>
      <c r="F56" s="23">
        <v>3.8904673068791175E-3</v>
      </c>
      <c r="G56" s="53">
        <v>159.47186294415553</v>
      </c>
      <c r="H56" s="23">
        <v>-0.10326228214271983</v>
      </c>
      <c r="I56" s="30">
        <v>41017.257243</v>
      </c>
      <c r="J56" s="18"/>
      <c r="K56" s="19"/>
      <c r="L56" s="20">
        <v>1.0006548827840758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3703.7821032634965</v>
      </c>
      <c r="S56" s="25">
        <f t="shared" si="1"/>
        <v>159.47186294415553</v>
      </c>
      <c r="T56" s="26">
        <f t="shared" si="1"/>
        <v>-0.10326228214271983</v>
      </c>
      <c r="U56" s="35">
        <f t="shared" si="2"/>
        <v>4101.7257243000004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37415.808654187415</v>
      </c>
      <c r="E57" s="17">
        <v>-3900.5267358125861</v>
      </c>
      <c r="F57" s="23">
        <v>1.2601688426861443E-3</v>
      </c>
      <c r="G57" s="53">
        <v>52.065558552448884</v>
      </c>
      <c r="H57" s="23">
        <v>-0.10166057959166785</v>
      </c>
      <c r="I57" s="30">
        <v>41343.227809999997</v>
      </c>
      <c r="J57" s="18"/>
      <c r="K57" s="19"/>
      <c r="L57" s="20">
        <v>1.0006508907371905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3741.5808654187413</v>
      </c>
      <c r="S57" s="25">
        <f t="shared" si="1"/>
        <v>52.065558552448884</v>
      </c>
      <c r="T57" s="26">
        <f t="shared" si="1"/>
        <v>-0.10166057959166785</v>
      </c>
      <c r="U57" s="35">
        <f t="shared" si="2"/>
        <v>4134.3227809999998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38991.876794224263</v>
      </c>
      <c r="E58" s="17">
        <v>-4075.9843357757372</v>
      </c>
      <c r="F58" s="23">
        <v>-4.0739798856863057E-3</v>
      </c>
      <c r="G58" s="53">
        <v>-175.4575999631511</v>
      </c>
      <c r="H58" s="23">
        <v>-0.10585898946198929</v>
      </c>
      <c r="I58" s="30">
        <v>43094.394838</v>
      </c>
      <c r="J58" s="18"/>
      <c r="K58" s="19"/>
      <c r="L58" s="20">
        <v>1.0006160906834893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3899.1876794224263</v>
      </c>
      <c r="S58" s="25">
        <f t="shared" si="1"/>
        <v>-175.4575999631511</v>
      </c>
      <c r="T58" s="26">
        <f t="shared" si="1"/>
        <v>-0.10585898946198929</v>
      </c>
      <c r="U58" s="35">
        <f t="shared" si="2"/>
        <v>4309.4394837999998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9" sqref="W19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7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17628.472607</v>
      </c>
      <c r="D34" s="17">
        <v>13895.609679720965</v>
      </c>
      <c r="E34" s="17">
        <v>-3708.3613272790353</v>
      </c>
      <c r="F34" s="23">
        <v>-7.7588493918991377E-2</v>
      </c>
      <c r="G34" s="53">
        <v>-1365.8655974267199</v>
      </c>
      <c r="H34" s="23">
        <v>-0.22534156786974893</v>
      </c>
      <c r="I34" s="30">
        <v>17628.472607</v>
      </c>
      <c r="J34" s="18"/>
      <c r="K34" s="19"/>
      <c r="L34" s="20">
        <v>1.001391822333169</v>
      </c>
      <c r="M34" s="21">
        <v>-0.05</v>
      </c>
      <c r="N34" s="34">
        <v>-0.08</v>
      </c>
      <c r="O34" s="22">
        <v>-0.1</v>
      </c>
      <c r="Q34" s="15">
        <f>C34/$W$32</f>
        <v>1762.8472606999999</v>
      </c>
      <c r="R34" s="25">
        <f>D34/$W$32</f>
        <v>1389.5609679720965</v>
      </c>
      <c r="S34" s="25">
        <f>G34</f>
        <v>-1365.8655974267199</v>
      </c>
      <c r="T34" s="26">
        <f>H34</f>
        <v>-0.22534156786974893</v>
      </c>
      <c r="U34" s="35">
        <f>I34/$W$32</f>
        <v>1762.8472606999999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14697.797347780426</v>
      </c>
      <c r="E35" s="17">
        <v>-3469.5654632195733</v>
      </c>
      <c r="F35" s="23">
        <v>1.3144222777060177E-2</v>
      </c>
      <c r="G35" s="53">
        <v>238.79586405946222</v>
      </c>
      <c r="H35" s="23">
        <v>-0.20891840474182582</v>
      </c>
      <c r="I35" s="30">
        <v>18192.164011000001</v>
      </c>
      <c r="J35" s="18"/>
      <c r="K35" s="19"/>
      <c r="L35" s="20">
        <v>1.0013651513573001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1469.7797347780427</v>
      </c>
      <c r="S35" s="25">
        <f t="shared" ref="S35:T58" si="1">G35</f>
        <v>238.79586405946222</v>
      </c>
      <c r="T35" s="26">
        <f t="shared" si="1"/>
        <v>-0.20891840474182582</v>
      </c>
      <c r="U35" s="35">
        <f t="shared" ref="U35:W58" si="2">I35/$W$32</f>
        <v>1819.2164011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14178.571928258942</v>
      </c>
      <c r="E36" s="17">
        <v>-3722.3268157410571</v>
      </c>
      <c r="F36" s="23">
        <v>-1.4120036995695799E-2</v>
      </c>
      <c r="G36" s="53">
        <v>-252.76135252148444</v>
      </c>
      <c r="H36" s="23">
        <v>-0.22270375337407716</v>
      </c>
      <c r="I36" s="30">
        <v>17925.486744000002</v>
      </c>
      <c r="J36" s="18"/>
      <c r="K36" s="19"/>
      <c r="L36" s="20">
        <v>1.0013735623195033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1417.8571928258941</v>
      </c>
      <c r="S36" s="25">
        <f t="shared" si="1"/>
        <v>-252.76135252148444</v>
      </c>
      <c r="T36" s="26">
        <f t="shared" si="1"/>
        <v>-0.22270375337407716</v>
      </c>
      <c r="U36" s="35">
        <f t="shared" si="2"/>
        <v>1792.5486744000002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13644.937063773736</v>
      </c>
      <c r="E37" s="17">
        <v>-3756.4351402262641</v>
      </c>
      <c r="F37" s="23">
        <v>-1.9600939561172249E-3</v>
      </c>
      <c r="G37" s="53">
        <v>-34.108324485206666</v>
      </c>
      <c r="H37" s="23">
        <v>-0.22399375627468615</v>
      </c>
      <c r="I37" s="30">
        <v>17425.852304</v>
      </c>
      <c r="J37" s="18"/>
      <c r="K37" s="19"/>
      <c r="L37" s="20">
        <v>1.0014067913560503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1364.4937063773737</v>
      </c>
      <c r="S37" s="25">
        <f t="shared" si="1"/>
        <v>-34.108324485206666</v>
      </c>
      <c r="T37" s="26">
        <f t="shared" si="1"/>
        <v>-0.22399375627468615</v>
      </c>
      <c r="U37" s="35">
        <f t="shared" si="2"/>
        <v>1742.5852304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14690.497033998241</v>
      </c>
      <c r="E38" s="17">
        <v>-3448.0013850017594</v>
      </c>
      <c r="F38" s="23">
        <v>1.7004370929702837E-2</v>
      </c>
      <c r="G38" s="53">
        <v>308.43375522450441</v>
      </c>
      <c r="H38" s="23">
        <v>-0.20441134838177177</v>
      </c>
      <c r="I38" s="30">
        <v>18163.180519000001</v>
      </c>
      <c r="J38" s="18"/>
      <c r="K38" s="19"/>
      <c r="L38" s="20">
        <v>1.0013607576233623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1469.049703399824</v>
      </c>
      <c r="S38" s="25">
        <f t="shared" si="1"/>
        <v>308.43375522450441</v>
      </c>
      <c r="T38" s="26">
        <f t="shared" si="1"/>
        <v>-0.20441134838177177</v>
      </c>
      <c r="U38" s="35">
        <f t="shared" si="2"/>
        <v>1816.3180519000002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18303.712152</v>
      </c>
      <c r="D39" s="17">
        <v>15064.694787936718</v>
      </c>
      <c r="E39" s="17">
        <v>-3214.1291640632821</v>
      </c>
      <c r="F39" s="23">
        <v>1.3325554303115753E-2</v>
      </c>
      <c r="G39" s="53">
        <v>243.57546116946887</v>
      </c>
      <c r="H39" s="23">
        <v>-0.18948773279880993</v>
      </c>
      <c r="I39" s="30">
        <v>18303.712152</v>
      </c>
      <c r="J39" s="18"/>
      <c r="K39" s="19"/>
      <c r="L39" s="20">
        <v>1.0013615865038885</v>
      </c>
      <c r="M39" s="21">
        <v>-0.05</v>
      </c>
      <c r="N39" s="34">
        <v>-0.08</v>
      </c>
      <c r="O39" s="22">
        <v>-0.1</v>
      </c>
      <c r="Q39" s="15">
        <f t="shared" si="0"/>
        <v>1830.3712152000001</v>
      </c>
      <c r="R39" s="25">
        <f t="shared" si="0"/>
        <v>1506.4694787936719</v>
      </c>
      <c r="S39" s="25">
        <f t="shared" si="1"/>
        <v>243.57546116946887</v>
      </c>
      <c r="T39" s="26">
        <f t="shared" si="1"/>
        <v>-0.18948773279880993</v>
      </c>
      <c r="U39" s="35">
        <f t="shared" si="2"/>
        <v>1830.3712152000001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15184.865138673369</v>
      </c>
      <c r="E40" s="17">
        <v>-3542.7139113266308</v>
      </c>
      <c r="F40" s="23">
        <v>-1.7545500482794595E-2</v>
      </c>
      <c r="G40" s="53">
        <v>-328.58474726334885</v>
      </c>
      <c r="H40" s="23">
        <v>-0.20797112427591541</v>
      </c>
      <c r="I40" s="30">
        <v>18726.252049999999</v>
      </c>
      <c r="J40" s="18"/>
      <c r="K40" s="19"/>
      <c r="L40" s="20">
        <v>0.99992914193572724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1518.486513867337</v>
      </c>
      <c r="S40" s="25">
        <f t="shared" si="1"/>
        <v>-328.58474726334885</v>
      </c>
      <c r="T40" s="26">
        <f t="shared" si="1"/>
        <v>-0.20797112427591541</v>
      </c>
      <c r="U40" s="35">
        <f t="shared" si="2"/>
        <v>1872.6252049999998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15397.18946934931</v>
      </c>
      <c r="E41" s="17">
        <v>-3358.3621146506885</v>
      </c>
      <c r="F41" s="23">
        <v>9.8291855534235091E-3</v>
      </c>
      <c r="G41" s="53">
        <v>184.35179667594221</v>
      </c>
      <c r="H41" s="23">
        <v>-0.19600955319490881</v>
      </c>
      <c r="I41" s="30">
        <v>18780.242483999999</v>
      </c>
      <c r="J41" s="18"/>
      <c r="K41" s="19"/>
      <c r="L41" s="20">
        <v>1.0013164582171534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1539.718946934931</v>
      </c>
      <c r="S41" s="25">
        <f t="shared" si="1"/>
        <v>184.35179667594221</v>
      </c>
      <c r="T41" s="26">
        <f t="shared" si="1"/>
        <v>-0.19600955319490881</v>
      </c>
      <c r="U41" s="35">
        <f t="shared" si="2"/>
        <v>1878.0242483999998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15459.364068458142</v>
      </c>
      <c r="E42" s="17">
        <v>-3189.7037685418577</v>
      </c>
      <c r="F42" s="23">
        <v>9.043794981227463E-3</v>
      </c>
      <c r="G42" s="53">
        <v>168.6583461088311</v>
      </c>
      <c r="H42" s="23">
        <v>-0.18526844282646179</v>
      </c>
      <c r="I42" s="30">
        <v>18674.058636999998</v>
      </c>
      <c r="J42" s="18"/>
      <c r="K42" s="19"/>
      <c r="L42" s="20">
        <v>1.0013400562547377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1545.9364068458142</v>
      </c>
      <c r="S42" s="25">
        <f t="shared" si="1"/>
        <v>168.6583461088311</v>
      </c>
      <c r="T42" s="26">
        <f t="shared" si="1"/>
        <v>-0.18526844282646179</v>
      </c>
      <c r="U42" s="35">
        <f t="shared" si="2"/>
        <v>1867.4058636999998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15454.532601930068</v>
      </c>
      <c r="E43" s="17">
        <v>-3194.5352350699309</v>
      </c>
      <c r="F43" s="23">
        <v>-2.5907281641646661E-4</v>
      </c>
      <c r="G43" s="53">
        <v>-4.8314665280733342</v>
      </c>
      <c r="H43" s="23">
        <v>-0.18474753774092562</v>
      </c>
      <c r="I43" s="30">
        <v>18674.058636999998</v>
      </c>
      <c r="J43" s="18"/>
      <c r="K43" s="19"/>
      <c r="L43" s="20">
        <v>1.0013400562547377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1545.4532601930068</v>
      </c>
      <c r="S43" s="25">
        <f t="shared" si="1"/>
        <v>-4.8314665280733342</v>
      </c>
      <c r="T43" s="26">
        <f t="shared" si="1"/>
        <v>-0.18474753774092562</v>
      </c>
      <c r="U43" s="35">
        <f t="shared" si="2"/>
        <v>1867.4058636999998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18674.058636999998</v>
      </c>
      <c r="D44" s="17">
        <v>15440.038202345848</v>
      </c>
      <c r="E44" s="17">
        <v>-3209.0296346541509</v>
      </c>
      <c r="F44" s="23">
        <v>-2.5907281641646661E-4</v>
      </c>
      <c r="G44" s="53">
        <v>-4.8314665280733342</v>
      </c>
      <c r="H44" s="23">
        <v>-0.18486326751070323</v>
      </c>
      <c r="I44" s="30">
        <v>18674.058636999998</v>
      </c>
      <c r="J44" s="18"/>
      <c r="K44" s="19"/>
      <c r="L44" s="20">
        <v>1.0013400562547377</v>
      </c>
      <c r="M44" s="21">
        <v>-0.05</v>
      </c>
      <c r="N44" s="34">
        <v>-0.08</v>
      </c>
      <c r="O44" s="22">
        <v>-0.1</v>
      </c>
      <c r="Q44" s="15">
        <f t="shared" si="0"/>
        <v>1867.4058636999998</v>
      </c>
      <c r="R44" s="25">
        <f t="shared" si="0"/>
        <v>1544.0038202345847</v>
      </c>
      <c r="S44" s="25">
        <f t="shared" si="1"/>
        <v>-4.8314665280733342</v>
      </c>
      <c r="T44" s="26">
        <f t="shared" si="1"/>
        <v>-0.18486326751070323</v>
      </c>
      <c r="U44" s="35">
        <f t="shared" si="2"/>
        <v>1867.4058636999998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15435.206735817776</v>
      </c>
      <c r="E45" s="17">
        <v>-3213.861101182224</v>
      </c>
      <c r="F45" s="23">
        <v>-2.5907281641646661E-4</v>
      </c>
      <c r="G45" s="53">
        <v>-4.8314665280733342</v>
      </c>
      <c r="H45" s="23">
        <v>-0.1844886454465873</v>
      </c>
      <c r="I45" s="30">
        <v>18674.058636999998</v>
      </c>
      <c r="J45" s="18"/>
      <c r="K45" s="19"/>
      <c r="L45" s="20">
        <v>1.0013400562547377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1543.5206735817776</v>
      </c>
      <c r="S45" s="25">
        <f t="shared" si="1"/>
        <v>-4.8314665280733342</v>
      </c>
      <c r="T45" s="26">
        <f t="shared" si="1"/>
        <v>-0.1844886454465873</v>
      </c>
      <c r="U45" s="35">
        <f t="shared" si="2"/>
        <v>1867.4058636999998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15430.375269289701</v>
      </c>
      <c r="E46" s="17">
        <v>-3218.6925677102981</v>
      </c>
      <c r="F46" s="23">
        <v>-2.5907281641646661E-4</v>
      </c>
      <c r="G46" s="53">
        <v>-4.8314665280733342</v>
      </c>
      <c r="H46" s="23">
        <v>-0.18417293915003938</v>
      </c>
      <c r="I46" s="30">
        <v>18674.058636999998</v>
      </c>
      <c r="J46" s="18"/>
      <c r="K46" s="19"/>
      <c r="L46" s="20">
        <v>1.0013400562547377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1543.0375269289702</v>
      </c>
      <c r="S46" s="25">
        <f t="shared" si="1"/>
        <v>-4.8314665280733342</v>
      </c>
      <c r="T46" s="26">
        <f t="shared" si="1"/>
        <v>-0.18417293915003938</v>
      </c>
      <c r="U46" s="35">
        <f t="shared" si="2"/>
        <v>1867.4058636999998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15425.543802761631</v>
      </c>
      <c r="E47" s="17">
        <v>-3223.5240342383709</v>
      </c>
      <c r="F47" s="23">
        <v>-2.5907281641646661E-4</v>
      </c>
      <c r="G47" s="53">
        <v>-4.8314665280733342</v>
      </c>
      <c r="H47" s="23">
        <v>-0.18390828724248279</v>
      </c>
      <c r="I47" s="30">
        <v>18674.058636999998</v>
      </c>
      <c r="J47" s="18"/>
      <c r="K47" s="19"/>
      <c r="L47" s="20">
        <v>1.0013400562547377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1542.5543802761631</v>
      </c>
      <c r="S47" s="25">
        <f t="shared" si="1"/>
        <v>-4.8314665280733342</v>
      </c>
      <c r="T47" s="26">
        <f t="shared" si="1"/>
        <v>-0.18390828724248279</v>
      </c>
      <c r="U47" s="35">
        <f t="shared" si="2"/>
        <v>1867.4058636999998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15085.246953480446</v>
      </c>
      <c r="E48" s="17">
        <v>-3451.431237519555</v>
      </c>
      <c r="F48" s="23">
        <v>-1.2294932292229081E-2</v>
      </c>
      <c r="G48" s="53">
        <v>-227.90720328118442</v>
      </c>
      <c r="H48" s="23">
        <v>-0.19643105874006891</v>
      </c>
      <c r="I48" s="30">
        <v>18561.629891</v>
      </c>
      <c r="J48" s="18"/>
      <c r="K48" s="19"/>
      <c r="L48" s="20">
        <v>1.0013460718119449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1508.5246953480446</v>
      </c>
      <c r="S48" s="25">
        <f t="shared" si="1"/>
        <v>-227.90720328118442</v>
      </c>
      <c r="T48" s="26">
        <f t="shared" si="1"/>
        <v>-0.19643105874006891</v>
      </c>
      <c r="U48" s="35">
        <f t="shared" si="2"/>
        <v>1856.1629891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19037.298202999998</v>
      </c>
      <c r="D49" s="17">
        <v>16011.614138911507</v>
      </c>
      <c r="E49" s="17">
        <v>-3000.4474640884932</v>
      </c>
      <c r="F49" s="23">
        <v>2.4226554970806086E-2</v>
      </c>
      <c r="G49" s="53">
        <v>460.59675553343106</v>
      </c>
      <c r="H49" s="23">
        <v>-0.17020433323135686</v>
      </c>
      <c r="I49" s="30">
        <v>19037.298202999998</v>
      </c>
      <c r="J49" s="18"/>
      <c r="K49" s="19"/>
      <c r="L49" s="20">
        <v>1.0013273994439413</v>
      </c>
      <c r="M49" s="21">
        <v>-0.05</v>
      </c>
      <c r="N49" s="34">
        <v>-0.08</v>
      </c>
      <c r="O49" s="22">
        <v>-0.1</v>
      </c>
      <c r="Q49" s="15">
        <f t="shared" si="0"/>
        <v>1903.7298202999998</v>
      </c>
      <c r="R49" s="25">
        <f t="shared" si="0"/>
        <v>1601.1614138911507</v>
      </c>
      <c r="S49" s="25">
        <f t="shared" si="1"/>
        <v>460.59675553343106</v>
      </c>
      <c r="T49" s="26">
        <f t="shared" si="1"/>
        <v>-0.17020433323135686</v>
      </c>
      <c r="U49" s="35">
        <f t="shared" si="2"/>
        <v>1903.7298202999998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15258.687914538314</v>
      </c>
      <c r="E50" s="17">
        <v>-3074.7426444616872</v>
      </c>
      <c r="F50" s="23">
        <v>-4.0524428930035329E-3</v>
      </c>
      <c r="G50" s="53">
        <v>-74.295180373193332</v>
      </c>
      <c r="H50" s="23">
        <v>-0.17413842247803335</v>
      </c>
      <c r="I50" s="30">
        <v>18358.287559</v>
      </c>
      <c r="J50" s="18"/>
      <c r="K50" s="19"/>
      <c r="L50" s="20">
        <v>1.0013558291733784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1525.8687914538314</v>
      </c>
      <c r="S50" s="25">
        <f t="shared" si="1"/>
        <v>-74.295180373193332</v>
      </c>
      <c r="T50" s="26">
        <f t="shared" si="1"/>
        <v>-0.17413842247803335</v>
      </c>
      <c r="U50" s="35">
        <f t="shared" si="2"/>
        <v>1835.8287559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15733.932791072051</v>
      </c>
      <c r="E51" s="17">
        <v>-3057.4910699279485</v>
      </c>
      <c r="F51" s="23">
        <v>9.1805573975381135E-4</v>
      </c>
      <c r="G51" s="53">
        <v>17.251574533737777</v>
      </c>
      <c r="H51" s="23">
        <v>-0.17274347923012454</v>
      </c>
      <c r="I51" s="30">
        <v>18816.939361000001</v>
      </c>
      <c r="J51" s="18"/>
      <c r="K51" s="19"/>
      <c r="L51" s="20">
        <v>1.001357826857014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1573.3932791072052</v>
      </c>
      <c r="S51" s="25">
        <f t="shared" si="1"/>
        <v>17.251574533737777</v>
      </c>
      <c r="T51" s="26">
        <f t="shared" si="1"/>
        <v>-0.17274347923012454</v>
      </c>
      <c r="U51" s="35">
        <f t="shared" si="2"/>
        <v>1881.6939361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14877.852188773473</v>
      </c>
      <c r="E52" s="17">
        <v>-3073.2504942265264</v>
      </c>
      <c r="F52" s="23">
        <v>-8.7790842584295513E-4</v>
      </c>
      <c r="G52" s="53">
        <v>-15.759424298577777</v>
      </c>
      <c r="H52" s="23">
        <v>-0.17352804896772772</v>
      </c>
      <c r="I52" s="30">
        <v>17976.606382999998</v>
      </c>
      <c r="J52" s="18"/>
      <c r="K52" s="19"/>
      <c r="L52" s="20">
        <v>1.0014207316648103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1487.7852188773472</v>
      </c>
      <c r="S52" s="25">
        <f t="shared" si="1"/>
        <v>-15.759424298577777</v>
      </c>
      <c r="T52" s="26">
        <f t="shared" si="1"/>
        <v>-0.17352804896772772</v>
      </c>
      <c r="U52" s="35">
        <f t="shared" si="2"/>
        <v>1797.6606382999998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14387.641211342794</v>
      </c>
      <c r="E53" s="17">
        <v>-3159.6395236572066</v>
      </c>
      <c r="F53" s="23">
        <v>-4.9232146413642026E-3</v>
      </c>
      <c r="G53" s="53">
        <v>-86.389029430679997</v>
      </c>
      <c r="H53" s="23">
        <v>-0.17844005025407089</v>
      </c>
      <c r="I53" s="30">
        <v>17572.909135000002</v>
      </c>
      <c r="J53" s="18"/>
      <c r="K53" s="19"/>
      <c r="L53" s="20">
        <v>1.0014605339931035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1438.7641211342793</v>
      </c>
      <c r="S53" s="25">
        <f t="shared" si="1"/>
        <v>-86.389029430679997</v>
      </c>
      <c r="T53" s="26">
        <f t="shared" si="1"/>
        <v>-0.17844005025407089</v>
      </c>
      <c r="U53" s="35">
        <f t="shared" si="2"/>
        <v>1757.2909135000002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18536.227052999999</v>
      </c>
      <c r="D54" s="17">
        <v>15393.843708940061</v>
      </c>
      <c r="E54" s="17">
        <v>-3116.6208440599398</v>
      </c>
      <c r="F54" s="23">
        <v>2.8151842472360377E-3</v>
      </c>
      <c r="G54" s="53">
        <v>52.110368218626661</v>
      </c>
      <c r="H54" s="23">
        <v>-0.17573366894799736</v>
      </c>
      <c r="I54" s="30">
        <v>18536.227052999999</v>
      </c>
      <c r="J54" s="18"/>
      <c r="K54" s="19"/>
      <c r="L54" s="20">
        <v>1.0013917803049317</v>
      </c>
      <c r="M54" s="21">
        <v>-0.05</v>
      </c>
      <c r="N54" s="34">
        <v>-0.08</v>
      </c>
      <c r="O54" s="22">
        <v>-0.1</v>
      </c>
      <c r="Q54" s="15">
        <f t="shared" si="0"/>
        <v>1853.6227052999998</v>
      </c>
      <c r="R54" s="25">
        <f t="shared" si="0"/>
        <v>1539.3843708940062</v>
      </c>
      <c r="S54" s="25">
        <f t="shared" si="1"/>
        <v>52.110368218626661</v>
      </c>
      <c r="T54" s="26">
        <f t="shared" si="1"/>
        <v>-0.17573366894799736</v>
      </c>
      <c r="U54" s="35">
        <f t="shared" si="2"/>
        <v>1853.6227052999998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15127.417785204449</v>
      </c>
      <c r="E55" s="17">
        <v>-3108.2842137955508</v>
      </c>
      <c r="F55" s="23">
        <v>4.5715982114897738E-4</v>
      </c>
      <c r="G55" s="53">
        <v>8.336630264388889</v>
      </c>
      <c r="H55" s="23">
        <v>-0.1750901246432906</v>
      </c>
      <c r="I55" s="30">
        <v>18261.248099</v>
      </c>
      <c r="J55" s="18"/>
      <c r="K55" s="19"/>
      <c r="L55" s="20">
        <v>1.0014008838267594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1512.7417785204448</v>
      </c>
      <c r="S55" s="25">
        <f t="shared" si="1"/>
        <v>8.336630264388889</v>
      </c>
      <c r="T55" s="26">
        <f t="shared" si="1"/>
        <v>-0.1750901246432906</v>
      </c>
      <c r="U55" s="35">
        <f t="shared" si="2"/>
        <v>1826.1248098999999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15133.488247942163</v>
      </c>
      <c r="E56" s="17">
        <v>-2992.3865850578395</v>
      </c>
      <c r="F56" s="23">
        <v>6.3940433113169074E-3</v>
      </c>
      <c r="G56" s="53">
        <v>115.8976287377111</v>
      </c>
      <c r="H56" s="23">
        <v>-0.16843655680526759</v>
      </c>
      <c r="I56" s="30">
        <v>18151.222132999999</v>
      </c>
      <c r="J56" s="18"/>
      <c r="K56" s="19"/>
      <c r="L56" s="20">
        <v>1.001398404227853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1513.3488247942164</v>
      </c>
      <c r="S56" s="25">
        <f t="shared" si="1"/>
        <v>115.8976287377111</v>
      </c>
      <c r="T56" s="26">
        <f t="shared" si="1"/>
        <v>-0.16843655680526759</v>
      </c>
      <c r="U56" s="35">
        <f t="shared" si="2"/>
        <v>1815.1222132999999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15272.927870784913</v>
      </c>
      <c r="E57" s="17">
        <v>-2987.6555882150865</v>
      </c>
      <c r="F57" s="23">
        <v>2.5908245776350543E-4</v>
      </c>
      <c r="G57" s="53">
        <v>4.730996842753334</v>
      </c>
      <c r="H57" s="23">
        <v>-0.16801548631026325</v>
      </c>
      <c r="I57" s="30">
        <v>18285.976659</v>
      </c>
      <c r="J57" s="18"/>
      <c r="K57" s="19"/>
      <c r="L57" s="20">
        <v>1.0013906017875616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1527.2927870784913</v>
      </c>
      <c r="S57" s="25">
        <f t="shared" si="1"/>
        <v>4.730996842753334</v>
      </c>
      <c r="T57" s="26">
        <f t="shared" si="1"/>
        <v>-0.16801548631026325</v>
      </c>
      <c r="U57" s="35">
        <f t="shared" si="2"/>
        <v>1828.5976659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15677.542071951581</v>
      </c>
      <c r="E58" s="17">
        <v>-3031.8030540484197</v>
      </c>
      <c r="F58" s="23">
        <v>-2.3596478410130178E-3</v>
      </c>
      <c r="G58" s="53">
        <v>-44.147465833333335</v>
      </c>
      <c r="H58" s="23">
        <v>-0.17022773338560004</v>
      </c>
      <c r="I58" s="30">
        <v>18734.381126</v>
      </c>
      <c r="J58" s="18"/>
      <c r="K58" s="19"/>
      <c r="L58" s="20">
        <v>1.0013381548007902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1567.754207195158</v>
      </c>
      <c r="S58" s="25">
        <f t="shared" si="1"/>
        <v>-44.147465833333335</v>
      </c>
      <c r="T58" s="26">
        <f t="shared" si="1"/>
        <v>-0.17022773338560004</v>
      </c>
      <c r="U58" s="35">
        <f t="shared" si="2"/>
        <v>1873.4381126000001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6" sqref="U16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9028.8060000000005</v>
      </c>
      <c r="D34" s="17">
        <v>8743.5309596851657</v>
      </c>
      <c r="E34" s="17">
        <v>-346.05812431483554</v>
      </c>
      <c r="F34" s="23">
        <v>-2.3183535459130555E-2</v>
      </c>
      <c r="G34" s="53">
        <v>-210.72881083783997</v>
      </c>
      <c r="H34" s="23">
        <v>-4.0798296896304036E-2</v>
      </c>
      <c r="I34" s="30">
        <v>9028.8060000000005</v>
      </c>
      <c r="J34" s="18"/>
      <c r="K34" s="19"/>
      <c r="L34" s="20">
        <v>0.99331288978651477</v>
      </c>
      <c r="M34" s="21">
        <v>-0.05</v>
      </c>
      <c r="N34" s="34">
        <v>-0.08</v>
      </c>
      <c r="O34" s="22">
        <v>-0.1</v>
      </c>
      <c r="Q34" s="15">
        <f>C34/$W$32</f>
        <v>902.88060000000007</v>
      </c>
      <c r="R34" s="25">
        <f>D34/$W$32</f>
        <v>874.35309596851653</v>
      </c>
      <c r="S34" s="25">
        <f>G34</f>
        <v>-210.72881083783997</v>
      </c>
      <c r="T34" s="26">
        <f>H34</f>
        <v>-4.0798296896304036E-2</v>
      </c>
      <c r="U34" s="35">
        <f>I34/$W$32</f>
        <v>902.88060000000007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8566.4165602384601</v>
      </c>
      <c r="E35" s="17">
        <v>-566.99120176153997</v>
      </c>
      <c r="F35" s="23">
        <v>-2.4189555881421125E-2</v>
      </c>
      <c r="G35" s="53">
        <v>-220.93307744670443</v>
      </c>
      <c r="H35" s="23">
        <v>-6.6391238799905855E-2</v>
      </c>
      <c r="I35" s="30">
        <v>9135.0840599999992</v>
      </c>
      <c r="J35" s="18"/>
      <c r="K35" s="19"/>
      <c r="L35" s="20">
        <v>1.0001835347817247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856.64165602384605</v>
      </c>
      <c r="S35" s="25">
        <f t="shared" ref="S35:T58" si="1">G35</f>
        <v>-220.93307744670443</v>
      </c>
      <c r="T35" s="26">
        <f t="shared" si="1"/>
        <v>-6.6391238799905855E-2</v>
      </c>
      <c r="U35" s="35">
        <f t="shared" ref="U35:W58" si="2">I35/$W$32</f>
        <v>913.50840599999992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8475.6039429269604</v>
      </c>
      <c r="E36" s="17">
        <v>-999.86331807303986</v>
      </c>
      <c r="F36" s="23">
        <v>-4.5683458597673053E-2</v>
      </c>
      <c r="G36" s="53">
        <v>-432.87211631150001</v>
      </c>
      <c r="H36" s="23">
        <v>-0.11605369515855508</v>
      </c>
      <c r="I36" s="30">
        <v>9476.9958540000007</v>
      </c>
      <c r="J36" s="18"/>
      <c r="K36" s="19"/>
      <c r="L36" s="20">
        <v>1.0001613211209426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847.56039429269606</v>
      </c>
      <c r="S36" s="25">
        <f t="shared" si="1"/>
        <v>-432.87211631150001</v>
      </c>
      <c r="T36" s="26">
        <f t="shared" si="1"/>
        <v>-0.11605369515855508</v>
      </c>
      <c r="U36" s="35">
        <f t="shared" si="2"/>
        <v>947.69958540000005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8308.5867649474239</v>
      </c>
      <c r="E37" s="17">
        <v>-1234.9878120525755</v>
      </c>
      <c r="F37" s="23">
        <v>-2.4636942068455694E-2</v>
      </c>
      <c r="G37" s="53">
        <v>-235.12449397953554</v>
      </c>
      <c r="H37" s="23">
        <v>-0.14235169962328093</v>
      </c>
      <c r="I37" s="30">
        <v>9524.1773420000009</v>
      </c>
      <c r="J37" s="18"/>
      <c r="K37" s="19"/>
      <c r="L37" s="20">
        <v>0.99796750841694615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830.85867649474244</v>
      </c>
      <c r="S37" s="25">
        <f t="shared" si="1"/>
        <v>-235.12449397953554</v>
      </c>
      <c r="T37" s="26">
        <f t="shared" si="1"/>
        <v>-0.14235169962328093</v>
      </c>
      <c r="U37" s="35">
        <f t="shared" si="2"/>
        <v>952.41773420000004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7947.6914543670846</v>
      </c>
      <c r="E38" s="17">
        <v>-1118.5023586329155</v>
      </c>
      <c r="F38" s="23">
        <v>1.2848330382329982E-2</v>
      </c>
      <c r="G38" s="53">
        <v>116.48545341966</v>
      </c>
      <c r="H38" s="23">
        <v>-0.12850306630361832</v>
      </c>
      <c r="I38" s="30">
        <v>9067.6547620000001</v>
      </c>
      <c r="J38" s="18"/>
      <c r="K38" s="19"/>
      <c r="L38" s="20">
        <v>1.0001611424849428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794.76914543670841</v>
      </c>
      <c r="S38" s="25">
        <f t="shared" si="1"/>
        <v>116.48545341966</v>
      </c>
      <c r="T38" s="26">
        <f t="shared" si="1"/>
        <v>-0.12850306630361832</v>
      </c>
      <c r="U38" s="35">
        <f t="shared" si="2"/>
        <v>906.76547619999997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9778.1174599999995</v>
      </c>
      <c r="D39" s="17">
        <v>8662.4640539092525</v>
      </c>
      <c r="E39" s="17">
        <v>-1117.7836160907466</v>
      </c>
      <c r="F39" s="23">
        <v>5.4115037588295433E-4</v>
      </c>
      <c r="G39" s="53">
        <v>5.292584702848889</v>
      </c>
      <c r="H39" s="23">
        <v>-0.1275258125793842</v>
      </c>
      <c r="I39" s="30">
        <v>9778.1174599999995</v>
      </c>
      <c r="J39" s="18"/>
      <c r="K39" s="19"/>
      <c r="L39" s="20">
        <v>0.99978219263234669</v>
      </c>
      <c r="M39" s="21">
        <v>-0.05</v>
      </c>
      <c r="N39" s="34">
        <v>-0.08</v>
      </c>
      <c r="O39" s="22">
        <v>-0.1</v>
      </c>
      <c r="Q39" s="15">
        <f t="shared" si="0"/>
        <v>977.81174599999997</v>
      </c>
      <c r="R39" s="25">
        <f t="shared" si="0"/>
        <v>866.24640539092525</v>
      </c>
      <c r="S39" s="25">
        <f t="shared" si="1"/>
        <v>5.292584702848889</v>
      </c>
      <c r="T39" s="26">
        <f t="shared" si="1"/>
        <v>-0.1275258125793842</v>
      </c>
      <c r="U39" s="35">
        <f t="shared" si="2"/>
        <v>977.81174599999997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8648.2298120344985</v>
      </c>
      <c r="E40" s="17">
        <v>-1405.4980449655022</v>
      </c>
      <c r="F40" s="23">
        <v>-2.8617686192334294E-2</v>
      </c>
      <c r="G40" s="53">
        <v>-287.71442887475553</v>
      </c>
      <c r="H40" s="23">
        <v>-0.15873367837822033</v>
      </c>
      <c r="I40" s="30">
        <v>9931.2001500000006</v>
      </c>
      <c r="J40" s="18"/>
      <c r="K40" s="19"/>
      <c r="L40" s="20">
        <v>0.9878127090027915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864.8229812034499</v>
      </c>
      <c r="S40" s="25">
        <f t="shared" si="1"/>
        <v>-287.71442887475553</v>
      </c>
      <c r="T40" s="26">
        <f t="shared" si="1"/>
        <v>-0.15873367837822033</v>
      </c>
      <c r="U40" s="35">
        <f t="shared" si="2"/>
        <v>993.12001500000008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10007.653841888468</v>
      </c>
      <c r="E41" s="17">
        <v>-1200.3809741115308</v>
      </c>
      <c r="F41" s="23">
        <v>1.8300895225731882E-2</v>
      </c>
      <c r="G41" s="53">
        <v>205.11707085397109</v>
      </c>
      <c r="H41" s="23">
        <v>-0.1335561997748384</v>
      </c>
      <c r="I41" s="30">
        <v>11209.452429999999</v>
      </c>
      <c r="J41" s="18"/>
      <c r="K41" s="19"/>
      <c r="L41" s="20">
        <v>1.0001264819411497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1000.7653841888468</v>
      </c>
      <c r="S41" s="25">
        <f t="shared" si="1"/>
        <v>205.11707085397109</v>
      </c>
      <c r="T41" s="26">
        <f t="shared" si="1"/>
        <v>-0.1335561997748384</v>
      </c>
      <c r="U41" s="35">
        <f t="shared" si="2"/>
        <v>1120.9452429999999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10647.841135529419</v>
      </c>
      <c r="E42" s="17">
        <v>-1177.5466644705823</v>
      </c>
      <c r="F42" s="23">
        <v>1.9309565172102761E-3</v>
      </c>
      <c r="G42" s="53">
        <v>22.834309640948888</v>
      </c>
      <c r="H42" s="23">
        <v>-0.12883896784826626</v>
      </c>
      <c r="I42" s="30">
        <v>11826.80545</v>
      </c>
      <c r="J42" s="18"/>
      <c r="K42" s="19"/>
      <c r="L42" s="20">
        <v>1.000119881903577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1064.784113552942</v>
      </c>
      <c r="S42" s="25">
        <f t="shared" si="1"/>
        <v>22.834309640948888</v>
      </c>
      <c r="T42" s="26">
        <f t="shared" si="1"/>
        <v>-0.12883896784826626</v>
      </c>
      <c r="U42" s="35">
        <f t="shared" si="2"/>
        <v>1182.6805449999999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10644.958011665773</v>
      </c>
      <c r="E43" s="17">
        <v>-1180.429788334229</v>
      </c>
      <c r="F43" s="23">
        <v>-2.4380797589121489E-4</v>
      </c>
      <c r="G43" s="53">
        <v>-2.8831238636466665</v>
      </c>
      <c r="H43" s="23">
        <v>-0.12725171142337585</v>
      </c>
      <c r="I43" s="30">
        <v>11826.80545</v>
      </c>
      <c r="J43" s="18"/>
      <c r="K43" s="19"/>
      <c r="L43" s="20">
        <v>1.000119881903577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1064.4958011665772</v>
      </c>
      <c r="S43" s="25">
        <f t="shared" si="1"/>
        <v>-2.8831238636466665</v>
      </c>
      <c r="T43" s="26">
        <f t="shared" si="1"/>
        <v>-0.12725171142337585</v>
      </c>
      <c r="U43" s="35">
        <f t="shared" si="2"/>
        <v>1182.6805449999999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11826.80545</v>
      </c>
      <c r="D44" s="17">
        <v>10636.308640074831</v>
      </c>
      <c r="E44" s="17">
        <v>-1189.0791599251688</v>
      </c>
      <c r="F44" s="23">
        <v>-2.4380797589121489E-4</v>
      </c>
      <c r="G44" s="53">
        <v>-2.8831238636466665</v>
      </c>
      <c r="H44" s="23">
        <v>-0.12649803320360961</v>
      </c>
      <c r="I44" s="30">
        <v>11826.80545</v>
      </c>
      <c r="J44" s="18"/>
      <c r="K44" s="19"/>
      <c r="L44" s="20">
        <v>1.000119881903577</v>
      </c>
      <c r="M44" s="21">
        <v>-0.05</v>
      </c>
      <c r="N44" s="34">
        <v>-0.08</v>
      </c>
      <c r="O44" s="22">
        <v>-0.1</v>
      </c>
      <c r="Q44" s="15">
        <f t="shared" si="0"/>
        <v>1182.6805449999999</v>
      </c>
      <c r="R44" s="25">
        <f t="shared" si="0"/>
        <v>1063.6308640074831</v>
      </c>
      <c r="S44" s="25">
        <f t="shared" si="1"/>
        <v>-2.8831238636466665</v>
      </c>
      <c r="T44" s="26">
        <f t="shared" si="1"/>
        <v>-0.12649803320360961</v>
      </c>
      <c r="U44" s="35">
        <f t="shared" si="2"/>
        <v>1182.6805449999999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10633.425516211184</v>
      </c>
      <c r="E45" s="17">
        <v>-1191.9622837888153</v>
      </c>
      <c r="F45" s="23">
        <v>-2.4380797589121489E-4</v>
      </c>
      <c r="G45" s="53">
        <v>-2.8831238636466665</v>
      </c>
      <c r="H45" s="23">
        <v>-0.12530635152584724</v>
      </c>
      <c r="I45" s="30">
        <v>11826.80545</v>
      </c>
      <c r="J45" s="18"/>
      <c r="K45" s="19"/>
      <c r="L45" s="20">
        <v>1.000119881903577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1063.3425516211184</v>
      </c>
      <c r="S45" s="25">
        <f t="shared" si="1"/>
        <v>-2.8831238636466665</v>
      </c>
      <c r="T45" s="26">
        <f t="shared" si="1"/>
        <v>-0.12530635152584724</v>
      </c>
      <c r="U45" s="35">
        <f t="shared" si="2"/>
        <v>1182.6805449999999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10630.542392347537</v>
      </c>
      <c r="E46" s="17">
        <v>-1194.8454076524622</v>
      </c>
      <c r="F46" s="23">
        <v>-2.4380797589121489E-4</v>
      </c>
      <c r="G46" s="53">
        <v>-2.8831238636466665</v>
      </c>
      <c r="H46" s="23">
        <v>-0.12426870248092725</v>
      </c>
      <c r="I46" s="30">
        <v>11826.80545</v>
      </c>
      <c r="J46" s="18"/>
      <c r="K46" s="19"/>
      <c r="L46" s="20">
        <v>1.000119881903577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1063.0542392347538</v>
      </c>
      <c r="S46" s="25">
        <f t="shared" si="1"/>
        <v>-2.8831238636466665</v>
      </c>
      <c r="T46" s="26">
        <f t="shared" si="1"/>
        <v>-0.12426870248092725</v>
      </c>
      <c r="U46" s="35">
        <f t="shared" si="2"/>
        <v>1182.6805449999999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10627.659268483892</v>
      </c>
      <c r="E47" s="17">
        <v>-1197.7285315161089</v>
      </c>
      <c r="F47" s="23">
        <v>-2.4380797589121489E-4</v>
      </c>
      <c r="G47" s="53">
        <v>-2.8831238636466665</v>
      </c>
      <c r="H47" s="23">
        <v>-0.12336154101605712</v>
      </c>
      <c r="I47" s="30">
        <v>11826.80545</v>
      </c>
      <c r="J47" s="18"/>
      <c r="K47" s="19"/>
      <c r="L47" s="20">
        <v>1.000119881903577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1062.7659268483892</v>
      </c>
      <c r="S47" s="25">
        <f t="shared" si="1"/>
        <v>-2.8831238636466665</v>
      </c>
      <c r="T47" s="26">
        <f t="shared" si="1"/>
        <v>-0.12336154101605712</v>
      </c>
      <c r="U47" s="35">
        <f t="shared" si="2"/>
        <v>1182.6805449999999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10799.412160503507</v>
      </c>
      <c r="E48" s="17">
        <v>-1115.9371274964933</v>
      </c>
      <c r="F48" s="23">
        <v>6.8643731746905684E-3</v>
      </c>
      <c r="G48" s="53">
        <v>81.791404019615541</v>
      </c>
      <c r="H48" s="23">
        <v>-0.11396442440308496</v>
      </c>
      <c r="I48" s="30">
        <v>11911.659799999999</v>
      </c>
      <c r="J48" s="18"/>
      <c r="K48" s="19"/>
      <c r="L48" s="20">
        <v>0.99969035838473363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1079.9412160503507</v>
      </c>
      <c r="S48" s="25">
        <f t="shared" si="1"/>
        <v>81.791404019615541</v>
      </c>
      <c r="T48" s="26">
        <f t="shared" si="1"/>
        <v>-0.11396442440308496</v>
      </c>
      <c r="U48" s="35">
        <f t="shared" si="2"/>
        <v>1191.16598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11770.6978</v>
      </c>
      <c r="D49" s="17">
        <v>10816.014834239013</v>
      </c>
      <c r="E49" s="17">
        <v>-953.22609376098876</v>
      </c>
      <c r="F49" s="23">
        <v>1.4318254360341211E-2</v>
      </c>
      <c r="G49" s="53">
        <v>168.51498523524222</v>
      </c>
      <c r="H49" s="23">
        <v>-9.6582224397032901E-2</v>
      </c>
      <c r="I49" s="30">
        <v>11770.6978</v>
      </c>
      <c r="J49" s="18"/>
      <c r="K49" s="19"/>
      <c r="L49" s="20">
        <v>1.000123786402956</v>
      </c>
      <c r="M49" s="21">
        <v>-0.05</v>
      </c>
      <c r="N49" s="34">
        <v>-0.08</v>
      </c>
      <c r="O49" s="22">
        <v>-0.1</v>
      </c>
      <c r="Q49" s="15">
        <f t="shared" si="0"/>
        <v>1177.06978</v>
      </c>
      <c r="R49" s="25">
        <f t="shared" si="0"/>
        <v>1081.6014834239013</v>
      </c>
      <c r="S49" s="25">
        <f t="shared" si="1"/>
        <v>168.51498523524222</v>
      </c>
      <c r="T49" s="26">
        <f t="shared" si="1"/>
        <v>-9.6582224397032901E-2</v>
      </c>
      <c r="U49" s="35">
        <f t="shared" si="2"/>
        <v>1177.06978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11303.928551137173</v>
      </c>
      <c r="E50" s="17">
        <v>-697.86388886282884</v>
      </c>
      <c r="F50" s="23">
        <v>2.1277005595187581E-2</v>
      </c>
      <c r="G50" s="53">
        <v>255.36220489816</v>
      </c>
      <c r="H50" s="23">
        <v>-7.0136729847980292E-2</v>
      </c>
      <c r="I50" s="30">
        <v>12003.298500000001</v>
      </c>
      <c r="J50" s="18"/>
      <c r="K50" s="19"/>
      <c r="L50" s="20">
        <v>1.000125486256118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1130.3928551137174</v>
      </c>
      <c r="S50" s="25">
        <f t="shared" si="1"/>
        <v>255.36220489816</v>
      </c>
      <c r="T50" s="26">
        <f t="shared" si="1"/>
        <v>-7.0136729847980292E-2</v>
      </c>
      <c r="U50" s="35">
        <f t="shared" si="2"/>
        <v>1200.3298500000001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11291.744291176887</v>
      </c>
      <c r="E51" s="17">
        <v>-687.02501282311334</v>
      </c>
      <c r="F51" s="23">
        <v>9.0484053617229229E-4</v>
      </c>
      <c r="G51" s="53">
        <v>10.838876039715554</v>
      </c>
      <c r="H51" s="23">
        <v>-6.8538374532460852E-2</v>
      </c>
      <c r="I51" s="30">
        <v>11980.27756</v>
      </c>
      <c r="J51" s="18"/>
      <c r="K51" s="19"/>
      <c r="L51" s="20">
        <v>1.0001259107644305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1129.1744291176888</v>
      </c>
      <c r="S51" s="25">
        <f t="shared" si="1"/>
        <v>10.838876039715554</v>
      </c>
      <c r="T51" s="26">
        <f t="shared" si="1"/>
        <v>-6.8538374532460852E-2</v>
      </c>
      <c r="U51" s="35">
        <f t="shared" si="2"/>
        <v>1198.027756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11547.519143553116</v>
      </c>
      <c r="E52" s="17">
        <v>-712.07347244688447</v>
      </c>
      <c r="F52" s="23">
        <v>-2.0431722658614572E-3</v>
      </c>
      <c r="G52" s="53">
        <v>-25.048459623771109</v>
      </c>
      <c r="H52" s="23">
        <v>-7.0485353862448627E-2</v>
      </c>
      <c r="I52" s="30">
        <v>12261.096255</v>
      </c>
      <c r="J52" s="18"/>
      <c r="K52" s="19"/>
      <c r="L52" s="20">
        <v>1.000122649997198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1154.7519143553116</v>
      </c>
      <c r="S52" s="25">
        <f t="shared" si="1"/>
        <v>-25.048459623771109</v>
      </c>
      <c r="T52" s="26">
        <f t="shared" si="1"/>
        <v>-7.0485353862448627E-2</v>
      </c>
      <c r="U52" s="35">
        <f t="shared" si="2"/>
        <v>1226.1096255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11345.187709428223</v>
      </c>
      <c r="E53" s="17">
        <v>-865.7242065717777</v>
      </c>
      <c r="F53" s="23">
        <v>-1.2583067929886895E-2</v>
      </c>
      <c r="G53" s="53">
        <v>-153.65073412489335</v>
      </c>
      <c r="H53" s="23">
        <v>-8.5091307237116984E-2</v>
      </c>
      <c r="I53" s="30">
        <v>12212.38977</v>
      </c>
      <c r="J53" s="18"/>
      <c r="K53" s="19"/>
      <c r="L53" s="20">
        <v>1.0001210273245902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1134.5187709428224</v>
      </c>
      <c r="S53" s="25">
        <f t="shared" si="1"/>
        <v>-153.65073412489335</v>
      </c>
      <c r="T53" s="26">
        <f t="shared" si="1"/>
        <v>-8.5091307237116984E-2</v>
      </c>
      <c r="U53" s="35">
        <f t="shared" si="2"/>
        <v>1221.238977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12342.24012</v>
      </c>
      <c r="D54" s="17">
        <v>11596.19083470839</v>
      </c>
      <c r="E54" s="17">
        <v>-744.54905729161112</v>
      </c>
      <c r="F54" s="23">
        <v>1.0282031730707622E-2</v>
      </c>
      <c r="G54" s="53">
        <v>126.88787914995332</v>
      </c>
      <c r="H54" s="23">
        <v>-7.2672550794971993E-2</v>
      </c>
      <c r="I54" s="30">
        <v>12342.24012</v>
      </c>
      <c r="J54" s="18"/>
      <c r="K54" s="19"/>
      <c r="L54" s="20">
        <v>1.0001215671031989</v>
      </c>
      <c r="M54" s="21">
        <v>-0.05</v>
      </c>
      <c r="N54" s="34">
        <v>-0.08</v>
      </c>
      <c r="O54" s="22">
        <v>-0.1</v>
      </c>
      <c r="Q54" s="15">
        <f t="shared" si="0"/>
        <v>1234.2240120000001</v>
      </c>
      <c r="R54" s="25">
        <f t="shared" si="0"/>
        <v>1159.6190834708391</v>
      </c>
      <c r="S54" s="25">
        <f t="shared" si="1"/>
        <v>126.88787914995332</v>
      </c>
      <c r="T54" s="26">
        <f t="shared" si="1"/>
        <v>-7.2672550794971993E-2</v>
      </c>
      <c r="U54" s="35">
        <f t="shared" si="2"/>
        <v>1234.2240120000001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11454.209706409454</v>
      </c>
      <c r="E55" s="17">
        <v>-816.97868159054656</v>
      </c>
      <c r="F55" s="23">
        <v>-5.9024131982004712E-3</v>
      </c>
      <c r="G55" s="53">
        <v>-72.429624298935551</v>
      </c>
      <c r="H55" s="23">
        <v>-7.9242678406973716E-2</v>
      </c>
      <c r="I55" s="30">
        <v>12272.68492</v>
      </c>
      <c r="J55" s="18"/>
      <c r="K55" s="19"/>
      <c r="L55" s="20">
        <v>1.0001219549364482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1145.4209706409454</v>
      </c>
      <c r="S55" s="25">
        <f t="shared" si="1"/>
        <v>-72.429624298935551</v>
      </c>
      <c r="T55" s="26">
        <f t="shared" si="1"/>
        <v>-7.9242678406973716E-2</v>
      </c>
      <c r="U55" s="35">
        <f t="shared" si="2"/>
        <v>1227.2684919999999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11454.480990950517</v>
      </c>
      <c r="E56" s="17">
        <v>-818.28811304948215</v>
      </c>
      <c r="F56" s="23">
        <v>-1.0669405150861833E-4</v>
      </c>
      <c r="G56" s="53">
        <v>-1.3094314589355556</v>
      </c>
      <c r="H56" s="23">
        <v>-7.8905066800256315E-2</v>
      </c>
      <c r="I56" s="30">
        <v>12274.265719999999</v>
      </c>
      <c r="J56" s="18"/>
      <c r="K56" s="19"/>
      <c r="L56" s="20">
        <v>1.0001219460732389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1145.4480990950517</v>
      </c>
      <c r="S56" s="25">
        <f t="shared" si="1"/>
        <v>-1.3094314589355556</v>
      </c>
      <c r="T56" s="26">
        <f t="shared" si="1"/>
        <v>-7.8905066800256315E-2</v>
      </c>
      <c r="U56" s="35">
        <f t="shared" si="2"/>
        <v>1227.4265719999999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11549.587217384917</v>
      </c>
      <c r="E57" s="17">
        <v>-772.18408261508444</v>
      </c>
      <c r="F57" s="23">
        <v>3.7416723060261455E-3</v>
      </c>
      <c r="G57" s="53">
        <v>46.104030434397778</v>
      </c>
      <c r="H57" s="23">
        <v>-7.40411721754934E-2</v>
      </c>
      <c r="I57" s="30">
        <v>12323.27052</v>
      </c>
      <c r="J57" s="18"/>
      <c r="K57" s="19"/>
      <c r="L57" s="20">
        <v>1.0001216724416886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1154.9587217384917</v>
      </c>
      <c r="S57" s="25">
        <f t="shared" si="1"/>
        <v>46.104030434397778</v>
      </c>
      <c r="T57" s="26">
        <f t="shared" si="1"/>
        <v>-7.40411721754934E-2</v>
      </c>
      <c r="U57" s="35">
        <f t="shared" si="2"/>
        <v>1232.3270520000001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11489.796372060202</v>
      </c>
      <c r="E58" s="17">
        <v>-803.52203993979765</v>
      </c>
      <c r="F58" s="23">
        <v>-2.5491861736960382E-3</v>
      </c>
      <c r="G58" s="53">
        <v>-31.337957324713333</v>
      </c>
      <c r="H58" s="23">
        <v>-7.6646095591040714E-2</v>
      </c>
      <c r="I58" s="30">
        <v>12294.81612</v>
      </c>
      <c r="J58" s="18"/>
      <c r="K58" s="19"/>
      <c r="L58" s="20">
        <v>1.0001218310589384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1148.9796372060202</v>
      </c>
      <c r="S58" s="25">
        <f t="shared" si="1"/>
        <v>-31.337957324713333</v>
      </c>
      <c r="T58" s="26">
        <f t="shared" si="1"/>
        <v>-7.6646095591040714E-2</v>
      </c>
      <c r="U58" s="35">
        <f t="shared" si="2"/>
        <v>1229.481612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5" sqref="W15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1" sqref="R11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0</v>
      </c>
      <c r="D34" s="17">
        <v>2.3041930700000002</v>
      </c>
      <c r="E34" s="17">
        <v>2.3041930700000002</v>
      </c>
      <c r="F34" s="23">
        <v>0</v>
      </c>
      <c r="G34" s="53">
        <v>0</v>
      </c>
      <c r="H34" s="23">
        <v>0</v>
      </c>
      <c r="I34" s="30">
        <v>0</v>
      </c>
      <c r="J34" s="18"/>
      <c r="K34" s="19"/>
      <c r="L34" s="20">
        <v>0</v>
      </c>
      <c r="M34" s="21">
        <v>-0.05</v>
      </c>
      <c r="N34" s="34">
        <v>-0.08</v>
      </c>
      <c r="O34" s="22">
        <v>-0.1</v>
      </c>
      <c r="Q34" s="15">
        <f>C34/$W$32</f>
        <v>0</v>
      </c>
      <c r="R34" s="25">
        <f>D34/$W$32</f>
        <v>0.23041930700000002</v>
      </c>
      <c r="S34" s="25">
        <f>G34</f>
        <v>0</v>
      </c>
      <c r="T34" s="26">
        <f>H34</f>
        <v>0</v>
      </c>
      <c r="U34" s="35">
        <f>I34/$W$32</f>
        <v>0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2.3041930700000002</v>
      </c>
      <c r="E35" s="17">
        <v>2.3041930700000002</v>
      </c>
      <c r="F35" s="23">
        <v>0</v>
      </c>
      <c r="G35" s="53">
        <v>0</v>
      </c>
      <c r="H35" s="23">
        <v>0</v>
      </c>
      <c r="I35" s="30">
        <v>0</v>
      </c>
      <c r="J35" s="18"/>
      <c r="K35" s="19"/>
      <c r="L35" s="20">
        <v>0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0.23041930700000002</v>
      </c>
      <c r="S35" s="25">
        <f t="shared" ref="S35:T58" si="1">G35</f>
        <v>0</v>
      </c>
      <c r="T35" s="26">
        <f t="shared" si="1"/>
        <v>0</v>
      </c>
      <c r="U35" s="35">
        <f t="shared" ref="U35:W58" si="2">I35/$W$32</f>
        <v>0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2.3041930700000002</v>
      </c>
      <c r="E36" s="17">
        <v>2.3041930700000002</v>
      </c>
      <c r="F36" s="23">
        <v>0</v>
      </c>
      <c r="G36" s="53">
        <v>0</v>
      </c>
      <c r="H36" s="23">
        <v>0</v>
      </c>
      <c r="I36" s="30">
        <v>0</v>
      </c>
      <c r="J36" s="18"/>
      <c r="K36" s="19"/>
      <c r="L36" s="20">
        <v>0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0.23041930700000002</v>
      </c>
      <c r="S36" s="25">
        <f t="shared" si="1"/>
        <v>0</v>
      </c>
      <c r="T36" s="26">
        <f t="shared" si="1"/>
        <v>0</v>
      </c>
      <c r="U36" s="35">
        <f t="shared" si="2"/>
        <v>0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2.3041930700000002</v>
      </c>
      <c r="E37" s="17">
        <v>2.3041930700000002</v>
      </c>
      <c r="F37" s="23">
        <v>0</v>
      </c>
      <c r="G37" s="53">
        <v>0</v>
      </c>
      <c r="H37" s="23">
        <v>0</v>
      </c>
      <c r="I37" s="30">
        <v>0</v>
      </c>
      <c r="J37" s="18"/>
      <c r="K37" s="19"/>
      <c r="L37" s="20">
        <v>0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0.23041930700000002</v>
      </c>
      <c r="S37" s="25">
        <f t="shared" si="1"/>
        <v>0</v>
      </c>
      <c r="T37" s="26">
        <f t="shared" si="1"/>
        <v>0</v>
      </c>
      <c r="U37" s="35">
        <f t="shared" si="2"/>
        <v>0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2.3041930700000002</v>
      </c>
      <c r="E38" s="17">
        <v>2.3041930700000002</v>
      </c>
      <c r="F38" s="23">
        <v>0</v>
      </c>
      <c r="G38" s="53">
        <v>0</v>
      </c>
      <c r="H38" s="23">
        <v>0</v>
      </c>
      <c r="I38" s="30">
        <v>0</v>
      </c>
      <c r="J38" s="18"/>
      <c r="K38" s="19"/>
      <c r="L38" s="20">
        <v>0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0.23041930700000002</v>
      </c>
      <c r="S38" s="25">
        <f t="shared" si="1"/>
        <v>0</v>
      </c>
      <c r="T38" s="26">
        <f t="shared" si="1"/>
        <v>0</v>
      </c>
      <c r="U38" s="35">
        <f t="shared" si="2"/>
        <v>0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0</v>
      </c>
      <c r="D39" s="17">
        <v>2.3041930700000002</v>
      </c>
      <c r="E39" s="17">
        <v>2.3041930700000002</v>
      </c>
      <c r="F39" s="23">
        <v>0</v>
      </c>
      <c r="G39" s="53">
        <v>0</v>
      </c>
      <c r="H39" s="23">
        <v>0</v>
      </c>
      <c r="I39" s="30">
        <v>0</v>
      </c>
      <c r="J39" s="18"/>
      <c r="K39" s="19"/>
      <c r="L39" s="20">
        <v>0</v>
      </c>
      <c r="M39" s="21">
        <v>-0.05</v>
      </c>
      <c r="N39" s="34">
        <v>-0.08</v>
      </c>
      <c r="O39" s="22">
        <v>-0.1</v>
      </c>
      <c r="Q39" s="15">
        <f t="shared" si="0"/>
        <v>0</v>
      </c>
      <c r="R39" s="25">
        <f t="shared" si="0"/>
        <v>0.23041930700000002</v>
      </c>
      <c r="S39" s="25">
        <f t="shared" si="1"/>
        <v>0</v>
      </c>
      <c r="T39" s="26">
        <f t="shared" si="1"/>
        <v>0</v>
      </c>
      <c r="U39" s="35">
        <f t="shared" si="2"/>
        <v>0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2.3041930700000002</v>
      </c>
      <c r="E40" s="17">
        <v>2.3041930700000002</v>
      </c>
      <c r="F40" s="23">
        <v>0</v>
      </c>
      <c r="G40" s="53">
        <v>0</v>
      </c>
      <c r="H40" s="23">
        <v>0</v>
      </c>
      <c r="I40" s="30">
        <v>0</v>
      </c>
      <c r="J40" s="18"/>
      <c r="K40" s="19"/>
      <c r="L40" s="20">
        <v>0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0.23041930700000002</v>
      </c>
      <c r="S40" s="25">
        <f t="shared" si="1"/>
        <v>0</v>
      </c>
      <c r="T40" s="26">
        <f t="shared" si="1"/>
        <v>0</v>
      </c>
      <c r="U40" s="35">
        <f t="shared" si="2"/>
        <v>0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2.3041930700000002</v>
      </c>
      <c r="E41" s="17">
        <v>2.3041930700000002</v>
      </c>
      <c r="F41" s="23">
        <v>0</v>
      </c>
      <c r="G41" s="53">
        <v>0</v>
      </c>
      <c r="H41" s="23">
        <v>0</v>
      </c>
      <c r="I41" s="30">
        <v>0</v>
      </c>
      <c r="J41" s="18"/>
      <c r="K41" s="19"/>
      <c r="L41" s="20">
        <v>0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0.23041930700000002</v>
      </c>
      <c r="S41" s="25">
        <f t="shared" si="1"/>
        <v>0</v>
      </c>
      <c r="T41" s="26">
        <f t="shared" si="1"/>
        <v>0</v>
      </c>
      <c r="U41" s="35">
        <f t="shared" si="2"/>
        <v>0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2.3041930700000002</v>
      </c>
      <c r="E42" s="17">
        <v>2.3041930700000002</v>
      </c>
      <c r="F42" s="23">
        <v>0</v>
      </c>
      <c r="G42" s="53">
        <v>0</v>
      </c>
      <c r="H42" s="23">
        <v>0</v>
      </c>
      <c r="I42" s="30">
        <v>0</v>
      </c>
      <c r="J42" s="18"/>
      <c r="K42" s="19"/>
      <c r="L42" s="20">
        <v>0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0.23041930700000002</v>
      </c>
      <c r="S42" s="25">
        <f t="shared" si="1"/>
        <v>0</v>
      </c>
      <c r="T42" s="26">
        <f t="shared" si="1"/>
        <v>0</v>
      </c>
      <c r="U42" s="35">
        <f t="shared" si="2"/>
        <v>0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2.3041930700000002</v>
      </c>
      <c r="E43" s="17">
        <v>2.3041930700000002</v>
      </c>
      <c r="F43" s="23">
        <v>0</v>
      </c>
      <c r="G43" s="53">
        <v>0</v>
      </c>
      <c r="H43" s="23">
        <v>0</v>
      </c>
      <c r="I43" s="30">
        <v>0</v>
      </c>
      <c r="J43" s="18"/>
      <c r="K43" s="19"/>
      <c r="L43" s="20">
        <v>0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0.23041930700000002</v>
      </c>
      <c r="S43" s="25">
        <f t="shared" si="1"/>
        <v>0</v>
      </c>
      <c r="T43" s="26">
        <f t="shared" si="1"/>
        <v>0</v>
      </c>
      <c r="U43" s="35">
        <f t="shared" si="2"/>
        <v>0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0</v>
      </c>
      <c r="D44" s="17">
        <v>2.3041930700000002</v>
      </c>
      <c r="E44" s="17">
        <v>2.3041930700000002</v>
      </c>
      <c r="F44" s="23">
        <v>0</v>
      </c>
      <c r="G44" s="53">
        <v>0</v>
      </c>
      <c r="H44" s="23">
        <v>0</v>
      </c>
      <c r="I44" s="30">
        <v>0</v>
      </c>
      <c r="J44" s="18"/>
      <c r="K44" s="19"/>
      <c r="L44" s="20">
        <v>0</v>
      </c>
      <c r="M44" s="21">
        <v>-0.05</v>
      </c>
      <c r="N44" s="34">
        <v>-0.08</v>
      </c>
      <c r="O44" s="22">
        <v>-0.1</v>
      </c>
      <c r="Q44" s="15">
        <f t="shared" si="0"/>
        <v>0</v>
      </c>
      <c r="R44" s="25">
        <f t="shared" si="0"/>
        <v>0.23041930700000002</v>
      </c>
      <c r="S44" s="25">
        <f t="shared" si="1"/>
        <v>0</v>
      </c>
      <c r="T44" s="26">
        <f t="shared" si="1"/>
        <v>0</v>
      </c>
      <c r="U44" s="35">
        <f t="shared" si="2"/>
        <v>0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2.3041930700000002</v>
      </c>
      <c r="E45" s="17">
        <v>2.3041930700000002</v>
      </c>
      <c r="F45" s="23">
        <v>0</v>
      </c>
      <c r="G45" s="53">
        <v>0</v>
      </c>
      <c r="H45" s="23">
        <v>0</v>
      </c>
      <c r="I45" s="30">
        <v>0</v>
      </c>
      <c r="J45" s="18"/>
      <c r="K45" s="19"/>
      <c r="L45" s="20">
        <v>0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0.23041930700000002</v>
      </c>
      <c r="S45" s="25">
        <f t="shared" si="1"/>
        <v>0</v>
      </c>
      <c r="T45" s="26">
        <f t="shared" si="1"/>
        <v>0</v>
      </c>
      <c r="U45" s="35">
        <f t="shared" si="2"/>
        <v>0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2.3041930700000002</v>
      </c>
      <c r="E46" s="17">
        <v>2.3041930700000002</v>
      </c>
      <c r="F46" s="23">
        <v>0</v>
      </c>
      <c r="G46" s="53">
        <v>0</v>
      </c>
      <c r="H46" s="23">
        <v>0</v>
      </c>
      <c r="I46" s="30">
        <v>0</v>
      </c>
      <c r="J46" s="18"/>
      <c r="K46" s="19"/>
      <c r="L46" s="20">
        <v>0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0.23041930700000002</v>
      </c>
      <c r="S46" s="25">
        <f t="shared" si="1"/>
        <v>0</v>
      </c>
      <c r="T46" s="26">
        <f t="shared" si="1"/>
        <v>0</v>
      </c>
      <c r="U46" s="35">
        <f t="shared" si="2"/>
        <v>0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2.3041930700000002</v>
      </c>
      <c r="E47" s="17">
        <v>2.3041930700000002</v>
      </c>
      <c r="F47" s="23">
        <v>0</v>
      </c>
      <c r="G47" s="53">
        <v>0</v>
      </c>
      <c r="H47" s="23">
        <v>0</v>
      </c>
      <c r="I47" s="30">
        <v>0</v>
      </c>
      <c r="J47" s="18"/>
      <c r="K47" s="19"/>
      <c r="L47" s="20">
        <v>0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0.23041930700000002</v>
      </c>
      <c r="S47" s="25">
        <f t="shared" si="1"/>
        <v>0</v>
      </c>
      <c r="T47" s="26">
        <f t="shared" si="1"/>
        <v>0</v>
      </c>
      <c r="U47" s="35">
        <f t="shared" si="2"/>
        <v>0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2.3041930700000002</v>
      </c>
      <c r="E48" s="17">
        <v>2.3041930700000002</v>
      </c>
      <c r="F48" s="23">
        <v>0</v>
      </c>
      <c r="G48" s="53">
        <v>0</v>
      </c>
      <c r="H48" s="23">
        <v>0</v>
      </c>
      <c r="I48" s="30">
        <v>0</v>
      </c>
      <c r="J48" s="18"/>
      <c r="K48" s="19"/>
      <c r="L48" s="20">
        <v>0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0.23041930700000002</v>
      </c>
      <c r="S48" s="25">
        <f t="shared" si="1"/>
        <v>0</v>
      </c>
      <c r="T48" s="26">
        <f t="shared" si="1"/>
        <v>0</v>
      </c>
      <c r="U48" s="35">
        <f t="shared" si="2"/>
        <v>0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0</v>
      </c>
      <c r="D49" s="17">
        <v>2.3041930700000002</v>
      </c>
      <c r="E49" s="17">
        <v>2.3041930700000002</v>
      </c>
      <c r="F49" s="23">
        <v>0</v>
      </c>
      <c r="G49" s="53">
        <v>0</v>
      </c>
      <c r="H49" s="23">
        <v>0</v>
      </c>
      <c r="I49" s="30">
        <v>0</v>
      </c>
      <c r="J49" s="18"/>
      <c r="K49" s="19"/>
      <c r="L49" s="20">
        <v>0</v>
      </c>
      <c r="M49" s="21">
        <v>-0.05</v>
      </c>
      <c r="N49" s="34">
        <v>-0.08</v>
      </c>
      <c r="O49" s="22">
        <v>-0.1</v>
      </c>
      <c r="Q49" s="15">
        <f t="shared" si="0"/>
        <v>0</v>
      </c>
      <c r="R49" s="25">
        <f t="shared" si="0"/>
        <v>0.23041930700000002</v>
      </c>
      <c r="S49" s="25">
        <f t="shared" si="1"/>
        <v>0</v>
      </c>
      <c r="T49" s="26">
        <f t="shared" si="1"/>
        <v>0</v>
      </c>
      <c r="U49" s="35">
        <f t="shared" si="2"/>
        <v>0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2.3041930700000002</v>
      </c>
      <c r="E50" s="17">
        <v>2.3041930700000002</v>
      </c>
      <c r="F50" s="23">
        <v>0</v>
      </c>
      <c r="G50" s="53">
        <v>0</v>
      </c>
      <c r="H50" s="23">
        <v>0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0.23041930700000002</v>
      </c>
      <c r="S50" s="25">
        <f t="shared" si="1"/>
        <v>0</v>
      </c>
      <c r="T50" s="26">
        <f t="shared" si="1"/>
        <v>0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2.3041930700000002</v>
      </c>
      <c r="E51" s="17">
        <v>2.3041930700000002</v>
      </c>
      <c r="F51" s="23">
        <v>0</v>
      </c>
      <c r="G51" s="53">
        <v>0</v>
      </c>
      <c r="H51" s="23">
        <v>0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0.23041930700000002</v>
      </c>
      <c r="S51" s="25">
        <f t="shared" si="1"/>
        <v>0</v>
      </c>
      <c r="T51" s="26">
        <f t="shared" si="1"/>
        <v>0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2.3041930700000002</v>
      </c>
      <c r="E52" s="17">
        <v>2.3041930700000002</v>
      </c>
      <c r="F52" s="23">
        <v>0</v>
      </c>
      <c r="G52" s="53">
        <v>0</v>
      </c>
      <c r="H52" s="23">
        <v>0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0.23041930700000002</v>
      </c>
      <c r="S52" s="25">
        <f t="shared" si="1"/>
        <v>0</v>
      </c>
      <c r="T52" s="26">
        <f t="shared" si="1"/>
        <v>0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2.3041930700000002</v>
      </c>
      <c r="E53" s="17">
        <v>2.3041930700000002</v>
      </c>
      <c r="F53" s="23">
        <v>0</v>
      </c>
      <c r="G53" s="53">
        <v>0</v>
      </c>
      <c r="H53" s="23">
        <v>0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0.23041930700000002</v>
      </c>
      <c r="S53" s="25">
        <f t="shared" si="1"/>
        <v>0</v>
      </c>
      <c r="T53" s="26">
        <f t="shared" si="1"/>
        <v>0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2.3041930700000002</v>
      </c>
      <c r="E54" s="17">
        <v>2.3041930700000002</v>
      </c>
      <c r="F54" s="23">
        <v>0</v>
      </c>
      <c r="G54" s="53">
        <v>0</v>
      </c>
      <c r="H54" s="23">
        <v>0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0.23041930700000002</v>
      </c>
      <c r="S54" s="25">
        <f t="shared" si="1"/>
        <v>0</v>
      </c>
      <c r="T54" s="26">
        <f t="shared" si="1"/>
        <v>0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2.3041930700000002</v>
      </c>
      <c r="E55" s="17">
        <v>2.3041930700000002</v>
      </c>
      <c r="F55" s="23">
        <v>0</v>
      </c>
      <c r="G55" s="53">
        <v>0</v>
      </c>
      <c r="H55" s="23">
        <v>0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0.23041930700000002</v>
      </c>
      <c r="S55" s="25">
        <f t="shared" si="1"/>
        <v>0</v>
      </c>
      <c r="T55" s="26">
        <f t="shared" si="1"/>
        <v>0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442.45775379512662</v>
      </c>
      <c r="E56" s="17">
        <v>1.5577537951266667</v>
      </c>
      <c r="F56" s="23">
        <v>-1.6929899634233008E-3</v>
      </c>
      <c r="G56" s="53">
        <v>-0.74643927487333339</v>
      </c>
      <c r="H56" s="23">
        <v>3.5331226925077496E-3</v>
      </c>
      <c r="I56" s="30">
        <v>440.9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44.245775379512665</v>
      </c>
      <c r="S56" s="25">
        <f t="shared" si="1"/>
        <v>-0.74643927487333339</v>
      </c>
      <c r="T56" s="26">
        <f t="shared" si="1"/>
        <v>3.5331226925077496E-3</v>
      </c>
      <c r="U56" s="35">
        <f t="shared" si="2"/>
        <v>44.089999999999996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442.35907717724444</v>
      </c>
      <c r="E57" s="17">
        <v>-3.3409228227555556</v>
      </c>
      <c r="F57" s="23">
        <v>-1.0990972891815623E-2</v>
      </c>
      <c r="G57" s="53">
        <v>-4.8986766178822228</v>
      </c>
      <c r="H57" s="23">
        <v>-7.536482794395569E-3</v>
      </c>
      <c r="I57" s="30">
        <v>445.7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44.235907717724444</v>
      </c>
      <c r="S57" s="25">
        <f t="shared" si="1"/>
        <v>-4.8986766178822228</v>
      </c>
      <c r="T57" s="26">
        <f t="shared" si="1"/>
        <v>-7.536482794395569E-3</v>
      </c>
      <c r="U57" s="35">
        <f t="shared" si="2"/>
        <v>44.57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-13.93818166286</v>
      </c>
      <c r="E58" s="17">
        <v>-13.93818166286</v>
      </c>
      <c r="F58" s="23">
        <v>0</v>
      </c>
      <c r="G58" s="53">
        <v>-10.597258840104445</v>
      </c>
      <c r="H58" s="23">
        <v>-4.7162807341055726E-2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-1.3938181662860001</v>
      </c>
      <c r="S58" s="25">
        <f t="shared" si="1"/>
        <v>-10.597258840104445</v>
      </c>
      <c r="T58" s="26">
        <f t="shared" si="1"/>
        <v>-4.7162807341055726E-2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0" sqref="T1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2" sqref="T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5" sqref="W15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独立核算</vt:lpstr>
      <vt:lpstr>合计</vt:lpstr>
      <vt:lpstr>吕伟康</vt:lpstr>
      <vt:lpstr>李佳桧</vt:lpstr>
      <vt:lpstr>蔡伟</vt:lpstr>
      <vt:lpstr>公司统管1</vt:lpstr>
      <vt:lpstr>公司统管</vt:lpstr>
      <vt:lpstr>陈峰</vt:lpstr>
      <vt:lpstr>应韵胜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2017-03-29T02:18:53Z</dcterms:modified>
</cp:coreProperties>
</file>