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波段" sheetId="151" r:id="rId1"/>
    <sheet name="合计" sheetId="168" r:id="rId2"/>
    <sheet name="檀显峰" sheetId="176" r:id="rId3"/>
  </sheets>
  <definedNames>
    <definedName name="_xlnm.Print_Area" localSheetId="0">波段!$A$1:$O$80</definedName>
  </definedNames>
  <calcPr calcId="152511"/>
</workbook>
</file>

<file path=xl/calcChain.xml><?xml version="1.0" encoding="utf-8"?>
<calcChain xmlns="http://schemas.openxmlformats.org/spreadsheetml/2006/main"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68" l="1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<sst xmlns="http://schemas.openxmlformats.org/spreadsheetml/2006/main" count="40" uniqueCount="16">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</sst>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2564816"/>
        <c:axId val="202558832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64816"/>
        <c:axId val="202558832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873516729684815E-3"/>
                  <c:y val="-7.7579734643802569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294546662072637E-4"/>
                  <c:y val="-1.82118743749698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65904"/>
        <c:axId val="202563184"/>
      </c:lineChart>
      <c:catAx>
        <c:axId val="2025648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2558832"/>
        <c:crosses val="autoZero"/>
        <c:auto val="0"/>
        <c:lblAlgn val="ctr"/>
        <c:lblOffset val="100"/>
        <c:noMultiLvlLbl val="0"/>
      </c:catAx>
      <c:valAx>
        <c:axId val="202558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2564816"/>
        <c:crosses val="autoZero"/>
        <c:crossBetween val="between"/>
      </c:valAx>
      <c:valAx>
        <c:axId val="2025631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2565904"/>
        <c:crosses val="max"/>
        <c:crossBetween val="between"/>
      </c:valAx>
      <c:catAx>
        <c:axId val="20256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25631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 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569492533971974"/>
          <c:y val="6.5366825905863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6510176"/>
        <c:axId val="496511264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10176"/>
        <c:axId val="496511264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09632"/>
        <c:axId val="496521056"/>
      </c:lineChart>
      <c:catAx>
        <c:axId val="49651017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6511264"/>
        <c:crosses val="autoZero"/>
        <c:auto val="0"/>
        <c:lblAlgn val="ctr"/>
        <c:lblOffset val="100"/>
        <c:noMultiLvlLbl val="0"/>
      </c:catAx>
      <c:valAx>
        <c:axId val="496511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6510176"/>
        <c:crosses val="autoZero"/>
        <c:crossBetween val="between"/>
      </c:valAx>
      <c:valAx>
        <c:axId val="4965210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6509632"/>
        <c:crosses val="max"/>
        <c:crossBetween val="between"/>
      </c:valAx>
      <c:catAx>
        <c:axId val="49650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965210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2551216"/>
        <c:axId val="202555568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51216"/>
        <c:axId val="202555568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52960"/>
        <c:axId val="200828064"/>
      </c:lineChart>
      <c:catAx>
        <c:axId val="2025512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2555568"/>
        <c:crosses val="autoZero"/>
        <c:auto val="0"/>
        <c:lblAlgn val="ctr"/>
        <c:lblOffset val="100"/>
        <c:noMultiLvlLbl val="0"/>
      </c:catAx>
      <c:valAx>
        <c:axId val="2025555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2551216"/>
        <c:crosses val="autoZero"/>
        <c:crossBetween val="between"/>
      </c:valAx>
      <c:valAx>
        <c:axId val="2008280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50052960"/>
        <c:crosses val="max"/>
        <c:crossBetween val="between"/>
      </c:valAx>
      <c:catAx>
        <c:axId val="35005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08280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 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569492533971974"/>
          <c:y val="6.5366825905863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50041536"/>
        <c:axId val="350039904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41536"/>
        <c:axId val="350039904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53504"/>
        <c:axId val="350055136"/>
      </c:lineChart>
      <c:catAx>
        <c:axId val="3500415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50039904"/>
        <c:crosses val="autoZero"/>
        <c:auto val="0"/>
        <c:lblAlgn val="ctr"/>
        <c:lblOffset val="100"/>
        <c:noMultiLvlLbl val="0"/>
      </c:catAx>
      <c:valAx>
        <c:axId val="350039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50041536"/>
        <c:crosses val="autoZero"/>
        <c:crossBetween val="between"/>
      </c:valAx>
      <c:valAx>
        <c:axId val="3500551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50053504"/>
        <c:crosses val="max"/>
        <c:crossBetween val="between"/>
      </c:valAx>
      <c:catAx>
        <c:axId val="35005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3500551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552450</xdr:colOff>
      <xdr:row>39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40</xdr:row>
      <xdr:rowOff>133349</xdr:rowOff>
    </xdr:from>
    <xdr:to>
      <xdr:col>14</xdr:col>
      <xdr:colOff>504825</xdr:colOff>
      <xdr:row>79</xdr:row>
      <xdr:rowOff>9524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zoomScaleNormal="85" zoomScaleSheetLayoutView="100" workbookViewId="0">
      <selection activeCell="R61" sqref="R61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999.176064</v>
      </c>
      <c r="D34" s="17">
        <v>822.27954550920663</v>
      </c>
      <c r="E34" s="17">
        <v>-176.89651849079331</v>
      </c>
      <c r="F34" s="23">
        <v>-4.959315404070324E-2</v>
      </c>
      <c r="G34" s="53">
        <v>-49.552292455735554</v>
      </c>
      <c r="H34" s="23">
        <v>-0.16882154570641242</v>
      </c>
      <c r="I34" s="30">
        <v>999.176064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99.917606399999997</v>
      </c>
      <c r="R34" s="25">
        <f>D34/$W$32</f>
        <v>82.227954550920657</v>
      </c>
      <c r="S34" s="25">
        <f>G34</f>
        <v>-49.552292455735554</v>
      </c>
      <c r="T34" s="26">
        <f>H34</f>
        <v>-0.16882154570641242</v>
      </c>
      <c r="U34" s="35">
        <f>I34/$W$32</f>
        <v>99.917606399999997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827.62612467302654</v>
      </c>
      <c r="E35" s="17">
        <v>-174.33968132697333</v>
      </c>
      <c r="F35" s="23">
        <v>2.5518207792212823E-3</v>
      </c>
      <c r="G35" s="53">
        <v>2.55683716382</v>
      </c>
      <c r="H35" s="23">
        <v>-0.16626919187329658</v>
      </c>
      <c r="I35" s="30">
        <v>1001.965806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82.76261246730266</v>
      </c>
      <c r="S35" s="25">
        <f t="shared" ref="S35:T58" si="1">G35</f>
        <v>2.55683716382</v>
      </c>
      <c r="T35" s="26">
        <f t="shared" si="1"/>
        <v>-0.16626919187329658</v>
      </c>
      <c r="U35" s="35">
        <f t="shared" ref="U35:W58" si="2">I35/$W$32</f>
        <v>100.1965806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813.77138555373563</v>
      </c>
      <c r="E36" s="17">
        <v>-181.38243644626445</v>
      </c>
      <c r="F36" s="23">
        <v>-7.0770517718929202E-3</v>
      </c>
      <c r="G36" s="53">
        <v>-7.0427551192911109</v>
      </c>
      <c r="H36" s="23">
        <v>-0.17297364023951084</v>
      </c>
      <c r="I36" s="30">
        <v>995.15382199999999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81.377138555373563</v>
      </c>
      <c r="S36" s="25">
        <f t="shared" si="1"/>
        <v>-7.0427551192911109</v>
      </c>
      <c r="T36" s="26">
        <f t="shared" si="1"/>
        <v>-0.17297364023951084</v>
      </c>
      <c r="U36" s="35">
        <f t="shared" si="2"/>
        <v>99.515382200000005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809.98932312377769</v>
      </c>
      <c r="E37" s="17">
        <v>-183.38941287622222</v>
      </c>
      <c r="F37" s="23">
        <v>-2.0203537253466815E-3</v>
      </c>
      <c r="G37" s="53">
        <v>-2.0069764299577777</v>
      </c>
      <c r="H37" s="23">
        <v>-0.17489807524414464</v>
      </c>
      <c r="I37" s="30">
        <v>993.378736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80.998932312377775</v>
      </c>
      <c r="S37" s="25">
        <f t="shared" si="1"/>
        <v>-2.0069764299577777</v>
      </c>
      <c r="T37" s="26">
        <f t="shared" si="1"/>
        <v>-0.17489807524414464</v>
      </c>
      <c r="U37" s="35">
        <f t="shared" si="2"/>
        <v>99.337873599999995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837.87823730537559</v>
      </c>
      <c r="E38" s="17">
        <v>-169.56266069462444</v>
      </c>
      <c r="F38" s="23">
        <v>1.3724628619948857E-2</v>
      </c>
      <c r="G38" s="53">
        <v>13.826752181597778</v>
      </c>
      <c r="H38" s="23">
        <v>-0.16157548071803587</v>
      </c>
      <c r="I38" s="30">
        <v>1007.4408979999999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83.787823730537554</v>
      </c>
      <c r="S38" s="25">
        <f t="shared" si="1"/>
        <v>13.826752181597778</v>
      </c>
      <c r="T38" s="26">
        <f t="shared" si="1"/>
        <v>-0.16157548071803587</v>
      </c>
      <c r="U38" s="35">
        <f t="shared" si="2"/>
        <v>100.7440898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1018.76599</v>
      </c>
      <c r="D39" s="17">
        <v>859.82280008794658</v>
      </c>
      <c r="E39" s="17">
        <v>-158.94318991205333</v>
      </c>
      <c r="F39" s="23">
        <v>1.0886003781276165E-2</v>
      </c>
      <c r="G39" s="53">
        <v>11.090290419375556</v>
      </c>
      <c r="H39" s="23">
        <v>-0.1512428872875396</v>
      </c>
      <c r="I39" s="30">
        <v>1018.76599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101.876599</v>
      </c>
      <c r="R39" s="25">
        <f t="shared" si="0"/>
        <v>85.98228000879466</v>
      </c>
      <c r="S39" s="25">
        <f t="shared" si="1"/>
        <v>11.090290419375556</v>
      </c>
      <c r="T39" s="26">
        <f t="shared" si="1"/>
        <v>-0.1512428872875396</v>
      </c>
      <c r="U39" s="35">
        <f t="shared" si="2"/>
        <v>101.876599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851.67708256243327</v>
      </c>
      <c r="E40" s="17">
        <v>-163.13175143756666</v>
      </c>
      <c r="F40" s="23">
        <v>-4.1274389670058129E-3</v>
      </c>
      <c r="G40" s="53">
        <v>-4.1885615255133333</v>
      </c>
      <c r="H40" s="23">
        <v>-0.15507013310699705</v>
      </c>
      <c r="I40" s="30">
        <v>1014.808834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85.16770825624333</v>
      </c>
      <c r="S40" s="25">
        <f t="shared" si="1"/>
        <v>-4.1885615255133333</v>
      </c>
      <c r="T40" s="26">
        <f t="shared" si="1"/>
        <v>-0.15507013310699705</v>
      </c>
      <c r="U40" s="35">
        <f t="shared" si="2"/>
        <v>101.48088340000001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858.89070225425326</v>
      </c>
      <c r="E41" s="17">
        <v>-159.64149774574665</v>
      </c>
      <c r="F41" s="23">
        <v>3.4267485032088334E-3</v>
      </c>
      <c r="G41" s="53">
        <v>3.4902536918200004</v>
      </c>
      <c r="H41" s="23">
        <v>-0.15158506474607913</v>
      </c>
      <c r="I41" s="30">
        <v>1018.5322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85.889070225425328</v>
      </c>
      <c r="S41" s="25">
        <f t="shared" si="1"/>
        <v>3.4902536918200004</v>
      </c>
      <c r="T41" s="26">
        <f t="shared" si="1"/>
        <v>-0.15158506474607913</v>
      </c>
      <c r="U41" s="35">
        <f t="shared" si="2"/>
        <v>101.85321999999999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880.46325433185109</v>
      </c>
      <c r="E42" s="17">
        <v>-148.97257566814889</v>
      </c>
      <c r="F42" s="23">
        <v>1.0363853449318719E-2</v>
      </c>
      <c r="G42" s="53">
        <v>10.668922077597777</v>
      </c>
      <c r="H42" s="23">
        <v>-0.14123828088012239</v>
      </c>
      <c r="I42" s="30">
        <v>1029.4358299999999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88.046325433185103</v>
      </c>
      <c r="S42" s="25">
        <f t="shared" si="1"/>
        <v>10.668922077597777</v>
      </c>
      <c r="T42" s="26">
        <f t="shared" si="1"/>
        <v>-0.14123828088012239</v>
      </c>
      <c r="U42" s="35">
        <f t="shared" si="2"/>
        <v>102.94358299999999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880.23096943833764</v>
      </c>
      <c r="E43" s="17">
        <v>-149.2048605616622</v>
      </c>
      <c r="F43" s="23">
        <v>-2.2564290725467885E-4</v>
      </c>
      <c r="G43" s="53">
        <v>-0.23228489351333334</v>
      </c>
      <c r="H43" s="23">
        <v>-0.14126411860682839</v>
      </c>
      <c r="I43" s="30">
        <v>1029.4358299999999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88.023096943833764</v>
      </c>
      <c r="S43" s="25">
        <f t="shared" si="1"/>
        <v>-0.23228489351333334</v>
      </c>
      <c r="T43" s="26">
        <f t="shared" si="1"/>
        <v>-0.14126411860682839</v>
      </c>
      <c r="U43" s="35">
        <f t="shared" si="2"/>
        <v>102.94358299999999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1029.4358299999999</v>
      </c>
      <c r="D44" s="17">
        <v>879.53411475779762</v>
      </c>
      <c r="E44" s="17">
        <v>-149.90171524220221</v>
      </c>
      <c r="F44" s="23">
        <v>-2.2564290725467885E-4</v>
      </c>
      <c r="G44" s="53">
        <v>-0.23228489351333334</v>
      </c>
      <c r="H44" s="23">
        <v>-0.14174765250720589</v>
      </c>
      <c r="I44" s="30">
        <v>1029.4358299999999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102.94358299999999</v>
      </c>
      <c r="R44" s="25">
        <f t="shared" si="0"/>
        <v>87.95341147577976</v>
      </c>
      <c r="S44" s="25">
        <f t="shared" si="1"/>
        <v>-0.23228489351333334</v>
      </c>
      <c r="T44" s="26">
        <f t="shared" si="1"/>
        <v>-0.14174765250720589</v>
      </c>
      <c r="U44" s="35">
        <f t="shared" si="2"/>
        <v>102.94358299999999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879.3018298642844</v>
      </c>
      <c r="E45" s="17">
        <v>-150.13400013571555</v>
      </c>
      <c r="F45" s="23">
        <v>-2.2564290725467885E-4</v>
      </c>
      <c r="G45" s="53">
        <v>-0.23228489351333334</v>
      </c>
      <c r="H45" s="23">
        <v>-0.1418072210829916</v>
      </c>
      <c r="I45" s="30">
        <v>1029.4358299999999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87.930182986428434</v>
      </c>
      <c r="S45" s="25">
        <f t="shared" si="1"/>
        <v>-0.23228489351333334</v>
      </c>
      <c r="T45" s="26">
        <f t="shared" si="1"/>
        <v>-0.1418072210829916</v>
      </c>
      <c r="U45" s="35">
        <f t="shared" si="2"/>
        <v>102.94358299999999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879.06954497077106</v>
      </c>
      <c r="E46" s="17">
        <v>-150.36628502922889</v>
      </c>
      <c r="F46" s="23">
        <v>-2.2564290725467885E-4</v>
      </c>
      <c r="G46" s="53">
        <v>-0.23228489351333334</v>
      </c>
      <c r="H46" s="23">
        <v>-0.14188055137857641</v>
      </c>
      <c r="I46" s="30">
        <v>1029.4358299999999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87.906954497077109</v>
      </c>
      <c r="S46" s="25">
        <f t="shared" si="1"/>
        <v>-0.23228489351333334</v>
      </c>
      <c r="T46" s="26">
        <f t="shared" si="1"/>
        <v>-0.14188055137857641</v>
      </c>
      <c r="U46" s="35">
        <f t="shared" si="2"/>
        <v>102.94358299999999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878.83726007725761</v>
      </c>
      <c r="E47" s="17">
        <v>-150.59856992274223</v>
      </c>
      <c r="F47" s="23">
        <v>-2.2564290725467885E-4</v>
      </c>
      <c r="G47" s="53">
        <v>-0.23228489351333334</v>
      </c>
      <c r="H47" s="23">
        <v>-0.14196588591334411</v>
      </c>
      <c r="I47" s="30">
        <v>1029.4358299999999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87.883726007725755</v>
      </c>
      <c r="S47" s="25">
        <f t="shared" si="1"/>
        <v>-0.23228489351333334</v>
      </c>
      <c r="T47" s="26">
        <f t="shared" si="1"/>
        <v>-0.14196588591334411</v>
      </c>
      <c r="U47" s="35">
        <f t="shared" si="2"/>
        <v>102.94358299999999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867.0728046784111</v>
      </c>
      <c r="E48" s="17">
        <v>-156.5962993215889</v>
      </c>
      <c r="F48" s="23">
        <v>-5.8590509134352721E-3</v>
      </c>
      <c r="G48" s="53">
        <v>-5.9977293988466673</v>
      </c>
      <c r="H48" s="23">
        <v>-0.14752405447573205</v>
      </c>
      <c r="I48" s="30">
        <v>1023.6691039999999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86.707280467841116</v>
      </c>
      <c r="S48" s="25">
        <f t="shared" si="1"/>
        <v>-5.9977293988466673</v>
      </c>
      <c r="T48" s="26">
        <f t="shared" si="1"/>
        <v>-0.14752405447573205</v>
      </c>
      <c r="U48" s="35">
        <f t="shared" si="2"/>
        <v>102.36691039999999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937.65083000000004</v>
      </c>
      <c r="D49" s="17">
        <v>792.32240335920437</v>
      </c>
      <c r="E49" s="17">
        <v>-145.32842664079556</v>
      </c>
      <c r="F49" s="23">
        <v>1.2509858790917582E-2</v>
      </c>
      <c r="G49" s="53">
        <v>11.729879478486666</v>
      </c>
      <c r="H49" s="23">
        <v>-0.13725457550626916</v>
      </c>
      <c r="I49" s="30">
        <v>937.65083000000004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93.765083000000004</v>
      </c>
      <c r="R49" s="25">
        <f t="shared" si="0"/>
        <v>79.232240335920437</v>
      </c>
      <c r="S49" s="25">
        <f t="shared" si="1"/>
        <v>11.729879478486666</v>
      </c>
      <c r="T49" s="26">
        <f t="shared" si="1"/>
        <v>-0.13725457550626916</v>
      </c>
      <c r="U49" s="35">
        <f t="shared" si="2"/>
        <v>93.765083000000004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692.58485738729109</v>
      </c>
      <c r="E50" s="17">
        <v>-146.03312861270888</v>
      </c>
      <c r="F50" s="23">
        <v>-8.4031344864732402E-4</v>
      </c>
      <c r="G50" s="53">
        <v>-0.70470197191333339</v>
      </c>
      <c r="H50" s="23">
        <v>-0.13872493117568849</v>
      </c>
      <c r="I50" s="30">
        <v>838.61798599999997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69.258485738729107</v>
      </c>
      <c r="S50" s="25">
        <f t="shared" si="1"/>
        <v>-0.70470197191333339</v>
      </c>
      <c r="T50" s="26">
        <f t="shared" si="1"/>
        <v>-0.13872493117568849</v>
      </c>
      <c r="U50" s="35">
        <f t="shared" si="2"/>
        <v>83.8617986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693.22114259903105</v>
      </c>
      <c r="E51" s="17">
        <v>-145.80934340096888</v>
      </c>
      <c r="F51" s="23">
        <v>2.6671880876090123E-4</v>
      </c>
      <c r="G51" s="53">
        <v>0.22378521174000002</v>
      </c>
      <c r="H51" s="23">
        <v>-0.13926500147671989</v>
      </c>
      <c r="I51" s="30">
        <v>839.030486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69.322114259903103</v>
      </c>
      <c r="S51" s="25">
        <f t="shared" si="1"/>
        <v>0.22378521174000002</v>
      </c>
      <c r="T51" s="26">
        <f t="shared" si="1"/>
        <v>-0.13926500147671989</v>
      </c>
      <c r="U51" s="35">
        <f t="shared" si="2"/>
        <v>83.903048600000005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697.61977372588217</v>
      </c>
      <c r="E52" s="17">
        <v>-143.70459427411777</v>
      </c>
      <c r="F52" s="23">
        <v>2.5017094558363144E-3</v>
      </c>
      <c r="G52" s="53">
        <v>2.1047491268511109</v>
      </c>
      <c r="H52" s="23">
        <v>-0.1379421624027827</v>
      </c>
      <c r="I52" s="30">
        <v>841.32436800000005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69.76197737258822</v>
      </c>
      <c r="S52" s="25">
        <f t="shared" si="1"/>
        <v>2.1047491268511109</v>
      </c>
      <c r="T52" s="26">
        <f t="shared" si="1"/>
        <v>-0.1379421624027827</v>
      </c>
      <c r="U52" s="35">
        <f t="shared" si="2"/>
        <v>84.132436800000008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695.93614473451112</v>
      </c>
      <c r="E53" s="17">
        <v>-144.64063726548889</v>
      </c>
      <c r="F53" s="23">
        <v>-1.1135722653961089E-3</v>
      </c>
      <c r="G53" s="53">
        <v>-0.93604299137111113</v>
      </c>
      <c r="H53" s="23">
        <v>-0.13949609858847997</v>
      </c>
      <c r="I53" s="30">
        <v>840.57678199999998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69.593614473451112</v>
      </c>
      <c r="S53" s="25">
        <f t="shared" si="1"/>
        <v>-0.93604299137111113</v>
      </c>
      <c r="T53" s="26">
        <f t="shared" si="1"/>
        <v>-0.13949609858847997</v>
      </c>
      <c r="U53" s="35">
        <f t="shared" si="2"/>
        <v>84.057678199999998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843.99824999999998</v>
      </c>
      <c r="D54" s="17">
        <v>702.2127833039533</v>
      </c>
      <c r="E54" s="17">
        <v>-141.78546669604668</v>
      </c>
      <c r="F54" s="23">
        <v>3.8294920068666547E-3</v>
      </c>
      <c r="G54" s="53">
        <v>3.2320845521844443</v>
      </c>
      <c r="H54" s="23">
        <v>-0.13733435140333219</v>
      </c>
      <c r="I54" s="30">
        <v>843.99824999999998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84.399824999999993</v>
      </c>
      <c r="R54" s="25">
        <f t="shared" si="0"/>
        <v>70.221278330395336</v>
      </c>
      <c r="S54" s="25">
        <f t="shared" si="1"/>
        <v>3.2320845521844443</v>
      </c>
      <c r="T54" s="26">
        <f t="shared" si="1"/>
        <v>-0.13733435140333219</v>
      </c>
      <c r="U54" s="35">
        <f t="shared" si="2"/>
        <v>84.399824999999993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697.2207259565821</v>
      </c>
      <c r="E55" s="17">
        <v>-144.37554004341777</v>
      </c>
      <c r="F55" s="23">
        <v>-3.0775722897172543E-3</v>
      </c>
      <c r="G55" s="53">
        <v>-2.5900733473711113</v>
      </c>
      <c r="H55" s="23">
        <v>-0.14042313833863643</v>
      </c>
      <c r="I55" s="30">
        <v>841.59626600000001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69.722072595658204</v>
      </c>
      <c r="S55" s="25">
        <f t="shared" si="1"/>
        <v>-2.5900733473711113</v>
      </c>
      <c r="T55" s="26">
        <f t="shared" si="1"/>
        <v>-0.14042313833863643</v>
      </c>
      <c r="U55" s="35">
        <f t="shared" si="2"/>
        <v>84.159626599999996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676.81226173365553</v>
      </c>
      <c r="E56" s="17">
        <v>-154.67296026634443</v>
      </c>
      <c r="F56" s="23">
        <v>-1.238436949986667E-2</v>
      </c>
      <c r="G56" s="53">
        <v>-10.297420222926666</v>
      </c>
      <c r="H56" s="23">
        <v>-0.15107230262112487</v>
      </c>
      <c r="I56" s="30">
        <v>831.48522200000002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67.681226173365559</v>
      </c>
      <c r="S56" s="25">
        <f t="shared" si="1"/>
        <v>-10.297420222926666</v>
      </c>
      <c r="T56" s="26">
        <f t="shared" si="1"/>
        <v>-0.15107230262112487</v>
      </c>
      <c r="U56" s="35">
        <f t="shared" si="2"/>
        <v>83.148522200000002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688.71593087472888</v>
      </c>
      <c r="E57" s="17">
        <v>-148.81610912527111</v>
      </c>
      <c r="F57" s="23">
        <v>6.9929875650767146E-3</v>
      </c>
      <c r="G57" s="53">
        <v>5.8568511410733333</v>
      </c>
      <c r="H57" s="23">
        <v>-0.14590484771019085</v>
      </c>
      <c r="I57" s="30">
        <v>837.53204000000005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68.871593087472888</v>
      </c>
      <c r="S57" s="25">
        <f t="shared" si="1"/>
        <v>5.8568511410733333</v>
      </c>
      <c r="T57" s="26">
        <f t="shared" si="1"/>
        <v>-0.14590484771019085</v>
      </c>
      <c r="U57" s="35">
        <f t="shared" si="2"/>
        <v>83.753204000000011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675.16137302202446</v>
      </c>
      <c r="E58" s="17">
        <v>-155.68695697797554</v>
      </c>
      <c r="F58" s="23">
        <v>-8.2696776350317091E-3</v>
      </c>
      <c r="G58" s="53">
        <v>-6.8708478527044443</v>
      </c>
      <c r="H58" s="23">
        <v>-0.15321964589946627</v>
      </c>
      <c r="I58" s="30">
        <v>830.84833000000003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67.516137302202452</v>
      </c>
      <c r="S58" s="25">
        <f t="shared" si="1"/>
        <v>-6.8708478527044443</v>
      </c>
      <c r="T58" s="26">
        <f t="shared" si="1"/>
        <v>-0.15321964589946627</v>
      </c>
      <c r="U58" s="35">
        <f t="shared" si="2"/>
        <v>83.084833000000003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6" sqref="U16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187.76</v>
      </c>
      <c r="D34" s="17">
        <v>37.94006062271778</v>
      </c>
      <c r="E34" s="17">
        <v>-149.81993937728222</v>
      </c>
      <c r="F34" s="23">
        <v>-0.11121611286873313</v>
      </c>
      <c r="G34" s="53">
        <v>-20.881937352233336</v>
      </c>
      <c r="H34" s="23">
        <v>-0.75165395368538923</v>
      </c>
      <c r="I34" s="30">
        <v>187.76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18.776</v>
      </c>
      <c r="R34" s="25">
        <f>D34/$W$32</f>
        <v>3.7940060622717779</v>
      </c>
      <c r="S34" s="25">
        <f>G34</f>
        <v>-20.881937352233336</v>
      </c>
      <c r="T34" s="26">
        <f>H34</f>
        <v>-0.75165395368538923</v>
      </c>
      <c r="U34" s="35">
        <f>I34/$W$32</f>
        <v>18.776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41.41310104826222</v>
      </c>
      <c r="E35" s="17">
        <v>-148.10689895173778</v>
      </c>
      <c r="F35" s="23">
        <v>9.0388371968364526E-3</v>
      </c>
      <c r="G35" s="53">
        <v>1.7130404255444445</v>
      </c>
      <c r="H35" s="23">
        <v>-0.72947175169763123</v>
      </c>
      <c r="I35" s="30">
        <v>189.52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4.1413101048262222</v>
      </c>
      <c r="S35" s="25">
        <f t="shared" ref="S35:T58" si="1">G35</f>
        <v>1.7130404255444445</v>
      </c>
      <c r="T35" s="26">
        <f t="shared" si="1"/>
        <v>-0.72947175169763123</v>
      </c>
      <c r="U35" s="35">
        <f t="shared" ref="U35:W58" si="2">I35/$W$32</f>
        <v>18.952000000000002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33.927359251584441</v>
      </c>
      <c r="E36" s="17">
        <v>-151.87264074841553</v>
      </c>
      <c r="F36" s="23">
        <v>-2.0267716882011722E-2</v>
      </c>
      <c r="G36" s="53">
        <v>-3.7657417966777778</v>
      </c>
      <c r="H36" s="23">
        <v>-0.73764522602955385</v>
      </c>
      <c r="I36" s="30">
        <v>185.8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3.3927359251584441</v>
      </c>
      <c r="S36" s="25">
        <f t="shared" si="1"/>
        <v>-3.7657417966777778</v>
      </c>
      <c r="T36" s="26">
        <f t="shared" si="1"/>
        <v>-0.73764522602955385</v>
      </c>
      <c r="U36" s="35">
        <f t="shared" si="2"/>
        <v>18.580000000000002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31.72103078824</v>
      </c>
      <c r="E37" s="17">
        <v>-152.99896921176</v>
      </c>
      <c r="F37" s="23">
        <v>-6.0974905984432894E-3</v>
      </c>
      <c r="G37" s="53">
        <v>-1.1263284633444444</v>
      </c>
      <c r="H37" s="23">
        <v>-0.7346579338153939</v>
      </c>
      <c r="I37" s="30">
        <v>184.72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3.1721030788240001</v>
      </c>
      <c r="S37" s="25">
        <f t="shared" si="1"/>
        <v>-1.1263284633444444</v>
      </c>
      <c r="T37" s="26">
        <f t="shared" si="1"/>
        <v>-0.7346579338153939</v>
      </c>
      <c r="U37" s="35">
        <f t="shared" si="2"/>
        <v>18.472000000000001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40.713457880451109</v>
      </c>
      <c r="E38" s="17">
        <v>-148.52654211954888</v>
      </c>
      <c r="F38" s="23">
        <v>2.3633624456833185E-2</v>
      </c>
      <c r="G38" s="53">
        <v>4.4724270922111113</v>
      </c>
      <c r="H38" s="23">
        <v>-0.70520601687039863</v>
      </c>
      <c r="I38" s="30">
        <v>189.24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4.0713457880451109</v>
      </c>
      <c r="S38" s="25">
        <f t="shared" si="1"/>
        <v>4.4724270922111113</v>
      </c>
      <c r="T38" s="26">
        <f t="shared" si="1"/>
        <v>-0.70520601687039863</v>
      </c>
      <c r="U38" s="35">
        <f t="shared" si="2"/>
        <v>18.923999999999999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191.04</v>
      </c>
      <c r="D39" s="17">
        <v>44.171343601528889</v>
      </c>
      <c r="E39" s="17">
        <v>-146.8686563984711</v>
      </c>
      <c r="F39" s="23">
        <v>9.1762538560278255E-3</v>
      </c>
      <c r="G39" s="53">
        <v>1.7530315366555556</v>
      </c>
      <c r="H39" s="23">
        <v>-0.69021097646617802</v>
      </c>
      <c r="I39" s="30">
        <v>191.04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19.103999999999999</v>
      </c>
      <c r="R39" s="25">
        <f t="shared" si="0"/>
        <v>4.4171343601528887</v>
      </c>
      <c r="S39" s="25">
        <f t="shared" si="1"/>
        <v>1.7530315366555556</v>
      </c>
      <c r="T39" s="26">
        <f t="shared" si="1"/>
        <v>-0.69021097646617802</v>
      </c>
      <c r="U39" s="35">
        <f t="shared" si="2"/>
        <v>19.103999999999999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37.965459582628888</v>
      </c>
      <c r="E40" s="17">
        <v>-149.9945404173711</v>
      </c>
      <c r="F40" s="23">
        <v>-1.6630581075228773E-2</v>
      </c>
      <c r="G40" s="53">
        <v>-3.1258840189000003</v>
      </c>
      <c r="H40" s="23">
        <v>-0.69919433075215454</v>
      </c>
      <c r="I40" s="30">
        <v>187.96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3.7965459582628887</v>
      </c>
      <c r="S40" s="25">
        <f t="shared" si="1"/>
        <v>-3.1258840189000003</v>
      </c>
      <c r="T40" s="26">
        <f t="shared" si="1"/>
        <v>-0.69919433075215454</v>
      </c>
      <c r="U40" s="35">
        <f t="shared" si="2"/>
        <v>18.795999999999999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43.278295563728889</v>
      </c>
      <c r="E41" s="17">
        <v>-147.36170443627111</v>
      </c>
      <c r="F41" s="23">
        <v>1.3810511860574907E-2</v>
      </c>
      <c r="G41" s="53">
        <v>2.6328359811000004</v>
      </c>
      <c r="H41" s="23">
        <v>-0.68154383635122562</v>
      </c>
      <c r="I41" s="30">
        <v>190.64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4.3278295563728886</v>
      </c>
      <c r="S41" s="25">
        <f t="shared" si="1"/>
        <v>2.6328359811000004</v>
      </c>
      <c r="T41" s="26">
        <f t="shared" si="1"/>
        <v>-0.68154383635122562</v>
      </c>
      <c r="U41" s="35">
        <f t="shared" si="2"/>
        <v>19.064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50.190953767051113</v>
      </c>
      <c r="E42" s="17">
        <v>-143.92904623294891</v>
      </c>
      <c r="F42" s="23">
        <v>1.768317640285505E-2</v>
      </c>
      <c r="G42" s="53">
        <v>3.4326582033222222</v>
      </c>
      <c r="H42" s="23">
        <v>-0.66048203173857833</v>
      </c>
      <c r="I42" s="30">
        <v>194.12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5.0190953767051116</v>
      </c>
      <c r="S42" s="25">
        <f t="shared" si="1"/>
        <v>3.4326582033222222</v>
      </c>
      <c r="T42" s="26">
        <f t="shared" si="1"/>
        <v>-0.66048203173857833</v>
      </c>
      <c r="U42" s="35">
        <f t="shared" si="2"/>
        <v>19.411999999999999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50.144385303706663</v>
      </c>
      <c r="E43" s="17">
        <v>-143.97561469629332</v>
      </c>
      <c r="F43" s="23">
        <v>-2.3989523668063284E-4</v>
      </c>
      <c r="G43" s="53">
        <v>-4.6568463344444443E-2</v>
      </c>
      <c r="H43" s="23">
        <v>-0.65609557785627448</v>
      </c>
      <c r="I43" s="30">
        <v>194.12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5.0144385303706667</v>
      </c>
      <c r="S43" s="25">
        <f t="shared" si="1"/>
        <v>-4.6568463344444443E-2</v>
      </c>
      <c r="T43" s="26">
        <f t="shared" si="1"/>
        <v>-0.65609557785627448</v>
      </c>
      <c r="U43" s="35">
        <f t="shared" si="2"/>
        <v>19.411999999999999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194.12</v>
      </c>
      <c r="D44" s="17">
        <v>50.004679913673328</v>
      </c>
      <c r="E44" s="17">
        <v>-144.11532008632665</v>
      </c>
      <c r="F44" s="23">
        <v>-2.3989523668063284E-4</v>
      </c>
      <c r="G44" s="53">
        <v>-4.6568463344444443E-2</v>
      </c>
      <c r="H44" s="23">
        <v>-0.65262103652936365</v>
      </c>
      <c r="I44" s="30">
        <v>194.12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19.411999999999999</v>
      </c>
      <c r="R44" s="25">
        <f t="shared" si="0"/>
        <v>5.0004679913673327</v>
      </c>
      <c r="S44" s="25">
        <f t="shared" si="1"/>
        <v>-4.6568463344444443E-2</v>
      </c>
      <c r="T44" s="26">
        <f t="shared" si="1"/>
        <v>-0.65262103652936365</v>
      </c>
      <c r="U44" s="35">
        <f t="shared" si="2"/>
        <v>19.411999999999999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49.958111450328879</v>
      </c>
      <c r="E45" s="17">
        <v>-144.16188854967109</v>
      </c>
      <c r="F45" s="23">
        <v>-2.3989523668063284E-4</v>
      </c>
      <c r="G45" s="53">
        <v>-4.6568463344444443E-2</v>
      </c>
      <c r="H45" s="23">
        <v>-0.64913770603152443</v>
      </c>
      <c r="I45" s="30">
        <v>194.12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4.9958111450328877</v>
      </c>
      <c r="S45" s="25">
        <f t="shared" si="1"/>
        <v>-4.6568463344444443E-2</v>
      </c>
      <c r="T45" s="26">
        <f t="shared" si="1"/>
        <v>-0.64913770603152443</v>
      </c>
      <c r="U45" s="35">
        <f t="shared" si="2"/>
        <v>19.411999999999999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49.91154298698445</v>
      </c>
      <c r="E46" s="17">
        <v>-144.20845701301553</v>
      </c>
      <c r="F46" s="23">
        <v>-2.3989523668063284E-4</v>
      </c>
      <c r="G46" s="53">
        <v>-4.6568463344444443E-2</v>
      </c>
      <c r="H46" s="23">
        <v>-0.64600966665225845</v>
      </c>
      <c r="I46" s="30">
        <v>194.12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4.9911542986984454</v>
      </c>
      <c r="S46" s="25">
        <f t="shared" si="1"/>
        <v>-4.6568463344444443E-2</v>
      </c>
      <c r="T46" s="26">
        <f t="shared" si="1"/>
        <v>-0.64600966665225845</v>
      </c>
      <c r="U46" s="35">
        <f t="shared" si="2"/>
        <v>19.411999999999999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49.864974523640001</v>
      </c>
      <c r="E47" s="17">
        <v>-144.25502547635998</v>
      </c>
      <c r="F47" s="23">
        <v>-2.3989523668063284E-4</v>
      </c>
      <c r="G47" s="53">
        <v>-4.6568463344444443E-2</v>
      </c>
      <c r="H47" s="23">
        <v>-0.64318771666332075</v>
      </c>
      <c r="I47" s="30">
        <v>194.12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4.9864974523640004</v>
      </c>
      <c r="S47" s="25">
        <f t="shared" si="1"/>
        <v>-4.6568463344444443E-2</v>
      </c>
      <c r="T47" s="26">
        <f t="shared" si="1"/>
        <v>-0.64318771666332075</v>
      </c>
      <c r="U47" s="35">
        <f t="shared" si="2"/>
        <v>19.411999999999999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44.858957171406665</v>
      </c>
      <c r="E48" s="17">
        <v>-146.78104282859331</v>
      </c>
      <c r="F48" s="23">
        <v>-1.3181054854066652E-2</v>
      </c>
      <c r="G48" s="53">
        <v>-2.5260173522333331</v>
      </c>
      <c r="H48" s="23">
        <v>-0.65192603658342974</v>
      </c>
      <c r="I48" s="30">
        <v>191.64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4.4858957171406662</v>
      </c>
      <c r="S48" s="25">
        <f t="shared" si="1"/>
        <v>-2.5260173522333331</v>
      </c>
      <c r="T48" s="26">
        <f t="shared" si="1"/>
        <v>-0.65192603658342974</v>
      </c>
      <c r="U48" s="35">
        <f t="shared" si="2"/>
        <v>19.163999999999998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98.5</v>
      </c>
      <c r="D49" s="17">
        <v>-43.577625018626662</v>
      </c>
      <c r="E49" s="17">
        <v>-142.07762501862666</v>
      </c>
      <c r="F49" s="23">
        <v>4.8684797100846028E-2</v>
      </c>
      <c r="G49" s="53">
        <v>4.7954525144333333</v>
      </c>
      <c r="H49" s="23">
        <v>-0.63892674854902476</v>
      </c>
      <c r="I49" s="30">
        <v>98.5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9.85</v>
      </c>
      <c r="R49" s="25">
        <f t="shared" si="0"/>
        <v>-4.3577625018626662</v>
      </c>
      <c r="S49" s="25">
        <f t="shared" si="1"/>
        <v>4.7954525144333333</v>
      </c>
      <c r="T49" s="26">
        <f t="shared" si="1"/>
        <v>-0.63892674854902476</v>
      </c>
      <c r="U49" s="35">
        <f t="shared" si="2"/>
        <v>9.85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-142.06388497014888</v>
      </c>
      <c r="E50" s="17">
        <v>-142.06388497014888</v>
      </c>
      <c r="F50" s="23">
        <v>0</v>
      </c>
      <c r="G50" s="53">
        <v>1.3740048477777779E-2</v>
      </c>
      <c r="H50" s="23">
        <v>-0.65725778659488987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-14.206388497014888</v>
      </c>
      <c r="S50" s="25">
        <f t="shared" si="1"/>
        <v>1.3740048477777779E-2</v>
      </c>
      <c r="T50" s="26">
        <f t="shared" si="1"/>
        <v>-0.65725778659488987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-142.06679166157332</v>
      </c>
      <c r="E51" s="17">
        <v>-142.06679166157332</v>
      </c>
      <c r="F51" s="23">
        <v>0</v>
      </c>
      <c r="G51" s="53">
        <v>-2.9066914244444447E-3</v>
      </c>
      <c r="H51" s="23">
        <v>-0.65727123438686275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-14.206679166157333</v>
      </c>
      <c r="S51" s="25">
        <f t="shared" si="1"/>
        <v>-2.9066914244444447E-3</v>
      </c>
      <c r="T51" s="26">
        <f t="shared" si="1"/>
        <v>-0.65727123438686275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-142.06969835299776</v>
      </c>
      <c r="E52" s="17">
        <v>-142.06969835299776</v>
      </c>
      <c r="F52" s="23">
        <v>0</v>
      </c>
      <c r="G52" s="53">
        <v>-2.9066914244444447E-3</v>
      </c>
      <c r="H52" s="23">
        <v>-0.65728468217883562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-14.206969835299777</v>
      </c>
      <c r="S52" s="25">
        <f t="shared" si="1"/>
        <v>-2.9066914244444447E-3</v>
      </c>
      <c r="T52" s="26">
        <f t="shared" si="1"/>
        <v>-0.65728468217883562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-142.0726050444222</v>
      </c>
      <c r="E53" s="17">
        <v>-142.0726050444222</v>
      </c>
      <c r="F53" s="23">
        <v>0</v>
      </c>
      <c r="G53" s="53">
        <v>-2.9066914244444447E-3</v>
      </c>
      <c r="H53" s="23">
        <v>-0.6572981299708085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-14.207260504442221</v>
      </c>
      <c r="S53" s="25">
        <f t="shared" si="1"/>
        <v>-2.9066914244444447E-3</v>
      </c>
      <c r="T53" s="26">
        <f t="shared" si="1"/>
        <v>-0.6572981299708085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-142.08132511869556</v>
      </c>
      <c r="E54" s="17">
        <v>-142.08132511869556</v>
      </c>
      <c r="F54" s="23">
        <v>0</v>
      </c>
      <c r="G54" s="53">
        <v>-2.9066914244444447E-3</v>
      </c>
      <c r="H54" s="23">
        <v>-0.65733847334672735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-14.208132511869556</v>
      </c>
      <c r="S54" s="25">
        <f t="shared" si="1"/>
        <v>-2.9066914244444447E-3</v>
      </c>
      <c r="T54" s="26">
        <f t="shared" si="1"/>
        <v>-0.65733847334672735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-142.08423181012</v>
      </c>
      <c r="E55" s="17">
        <v>-142.08423181012</v>
      </c>
      <c r="F55" s="23">
        <v>0</v>
      </c>
      <c r="G55" s="53">
        <v>-2.9066914244444447E-3</v>
      </c>
      <c r="H55" s="23">
        <v>-0.65735192113870022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-14.208423181012</v>
      </c>
      <c r="S55" s="25">
        <f t="shared" si="1"/>
        <v>-2.9066914244444447E-3</v>
      </c>
      <c r="T55" s="26">
        <f t="shared" si="1"/>
        <v>-0.65735192113870022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-142.08713850154444</v>
      </c>
      <c r="E56" s="17">
        <v>-142.08713850154444</v>
      </c>
      <c r="F56" s="23">
        <v>0</v>
      </c>
      <c r="G56" s="53">
        <v>-2.9066914244444447E-3</v>
      </c>
      <c r="H56" s="23">
        <v>-0.6573653689306731</v>
      </c>
      <c r="I56" s="30">
        <v>0</v>
      </c>
      <c r="J56" s="18"/>
      <c r="K56" s="19"/>
      <c r="L56" s="20">
        <v>0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-14.208713850154444</v>
      </c>
      <c r="S56" s="25">
        <f t="shared" si="1"/>
        <v>-2.9066914244444447E-3</v>
      </c>
      <c r="T56" s="26">
        <f t="shared" si="1"/>
        <v>-0.6573653689306731</v>
      </c>
      <c r="U56" s="35">
        <f t="shared" si="2"/>
        <v>0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-142.09004519296889</v>
      </c>
      <c r="E57" s="17">
        <v>-142.09004519296889</v>
      </c>
      <c r="F57" s="23">
        <v>0</v>
      </c>
      <c r="G57" s="53">
        <v>-2.9066914244444447E-3</v>
      </c>
      <c r="H57" s="23">
        <v>-0.6573788167226462</v>
      </c>
      <c r="I57" s="30">
        <v>0</v>
      </c>
      <c r="J57" s="18"/>
      <c r="K57" s="19"/>
      <c r="L57" s="20">
        <v>0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-14.209004519296888</v>
      </c>
      <c r="S57" s="25">
        <f t="shared" si="1"/>
        <v>-2.9066914244444447E-3</v>
      </c>
      <c r="T57" s="26">
        <f t="shared" si="1"/>
        <v>-0.6573788167226462</v>
      </c>
      <c r="U57" s="35">
        <f t="shared" si="2"/>
        <v>0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-142.09295188439333</v>
      </c>
      <c r="E58" s="17">
        <v>-142.09295188439333</v>
      </c>
      <c r="F58" s="23">
        <v>0</v>
      </c>
      <c r="G58" s="53">
        <v>-2.9066914244444447E-3</v>
      </c>
      <c r="H58" s="23">
        <v>-0.65739226451461907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-14.209295188439333</v>
      </c>
      <c r="S58" s="25">
        <f t="shared" si="1"/>
        <v>-2.9066914244444447E-3</v>
      </c>
      <c r="T58" s="26">
        <f t="shared" si="1"/>
        <v>-0.65739226451461907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波段</vt:lpstr>
      <vt:lpstr>合计</vt:lpstr>
      <vt:lpstr>檀显峰</vt:lpstr>
      <vt:lpstr>波段!Print_Area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2017-06-16T09:36:10Z</dcterms:modified>
</cp:coreProperties>
</file>